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nit\Documents\GitHub\Pokemon Burning Scales\Docs\"/>
    </mc:Choice>
  </mc:AlternateContent>
  <xr:revisionPtr revIDLastSave="0" documentId="13_ncr:1_{8DB27E1C-B80D-49C2-A666-A6357C3F5C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counter locations" sheetId="1" r:id="rId1"/>
    <sheet name="Types balanc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<sst xmlns="http://schemas.openxmlformats.org/spreadsheetml/2006/main" count="587" uniqueCount="173">
  <si>
    <t>Pokemon</t>
  </si>
  <si>
    <t>Location</t>
  </si>
  <si>
    <t>Encounter Type</t>
  </si>
  <si>
    <t>Time</t>
  </si>
  <si>
    <t>Type 1</t>
  </si>
  <si>
    <t>Type 2</t>
  </si>
  <si>
    <t>Zubat</t>
  </si>
  <si>
    <t>Encounter locations</t>
  </si>
  <si>
    <t>Geodude</t>
  </si>
  <si>
    <t>Grimer</t>
  </si>
  <si>
    <t>Koffing</t>
  </si>
  <si>
    <t>Krabby</t>
  </si>
  <si>
    <t>Magikarp</t>
  </si>
  <si>
    <t>Mawile</t>
  </si>
  <si>
    <t>Carvanha</t>
  </si>
  <si>
    <t>Cacnea</t>
  </si>
  <si>
    <t>Corphish</t>
  </si>
  <si>
    <t>Clampearl</t>
  </si>
  <si>
    <t>Relicanth</t>
  </si>
  <si>
    <t>Kyogre</t>
  </si>
  <si>
    <t>Riolu</t>
  </si>
  <si>
    <t>Skorupi</t>
  </si>
  <si>
    <t>Croagunk</t>
  </si>
  <si>
    <t>Snivy</t>
  </si>
  <si>
    <t>Oshawott</t>
  </si>
  <si>
    <t>Tepig</t>
  </si>
  <si>
    <t>Panpour</t>
  </si>
  <si>
    <t>Pidove</t>
  </si>
  <si>
    <t>Sewaddle</t>
  </si>
  <si>
    <t>Venipede</t>
  </si>
  <si>
    <t>Cottonee</t>
  </si>
  <si>
    <t>Petillil</t>
  </si>
  <si>
    <t>Sandile</t>
  </si>
  <si>
    <t>Maractus</t>
  </si>
  <si>
    <t>Scraggy</t>
  </si>
  <si>
    <t>Yamask</t>
  </si>
  <si>
    <t>Archen</t>
  </si>
  <si>
    <t>Trubbish</t>
  </si>
  <si>
    <t>Frillish</t>
  </si>
  <si>
    <t>Chance</t>
  </si>
  <si>
    <t>Drilbur</t>
  </si>
  <si>
    <t>Timburr</t>
  </si>
  <si>
    <t>Super Rod</t>
  </si>
  <si>
    <t>Route 4</t>
  </si>
  <si>
    <t>Poison</t>
  </si>
  <si>
    <t>Flying</t>
  </si>
  <si>
    <t>Ground</t>
  </si>
  <si>
    <t>Rock</t>
  </si>
  <si>
    <t>Helioptile</t>
  </si>
  <si>
    <t>Water</t>
  </si>
  <si>
    <t>Steel</t>
  </si>
  <si>
    <t>Fairy</t>
  </si>
  <si>
    <t>Dark</t>
  </si>
  <si>
    <t>Grass</t>
  </si>
  <si>
    <t>Fighting</t>
  </si>
  <si>
    <t>Fire</t>
  </si>
  <si>
    <t>Normal</t>
  </si>
  <si>
    <t>Ghost</t>
  </si>
  <si>
    <t>Tirtouga</t>
  </si>
  <si>
    <t>Electric</t>
  </si>
  <si>
    <t>South Unova</t>
  </si>
  <si>
    <t>Pandemonium</t>
  </si>
  <si>
    <t>Charmander</t>
  </si>
  <si>
    <t>Nimbasa Pokemon Center</t>
  </si>
  <si>
    <t>Absol</t>
  </si>
  <si>
    <t>Not obtainable</t>
  </si>
  <si>
    <t>Diglett</t>
  </si>
  <si>
    <t>Phantump</t>
  </si>
  <si>
    <t>Puplin</t>
  </si>
  <si>
    <t>"The products dealer" quest</t>
  </si>
  <si>
    <t>Volcarona's Chamber</t>
  </si>
  <si>
    <t>Ice</t>
  </si>
  <si>
    <t>Volcarona</t>
  </si>
  <si>
    <t>Yamask - Spoink</t>
  </si>
  <si>
    <t>Juniper Lab</t>
  </si>
  <si>
    <t>Psychic</t>
  </si>
  <si>
    <t>Yamask - Spiritomb</t>
  </si>
  <si>
    <t>Yamask - Duskull</t>
  </si>
  <si>
    <t>Static</t>
  </si>
  <si>
    <t>Abra</t>
  </si>
  <si>
    <t>Meloetta</t>
  </si>
  <si>
    <t>Honedge</t>
  </si>
  <si>
    <t>Ralts</t>
  </si>
  <si>
    <t>Starly</t>
  </si>
  <si>
    <t>Shinx</t>
  </si>
  <si>
    <t>Joltik</t>
  </si>
  <si>
    <t>Klink</t>
  </si>
  <si>
    <t>Ferroseed</t>
  </si>
  <si>
    <t>Nosepass</t>
  </si>
  <si>
    <t>Boldore</t>
  </si>
  <si>
    <t>Tynamo</t>
  </si>
  <si>
    <t>Gifts and buyables</t>
  </si>
  <si>
    <t>Amount</t>
  </si>
  <si>
    <t>Type</t>
  </si>
  <si>
    <t>Desert Resort Entrace</t>
  </si>
  <si>
    <t>Salandit</t>
  </si>
  <si>
    <t>Product Dealer House</t>
  </si>
  <si>
    <t>Bug</t>
  </si>
  <si>
    <t>Nimbasa Park</t>
  </si>
  <si>
    <t>Nimbasa City</t>
  </si>
  <si>
    <t>Central Plaza</t>
  </si>
  <si>
    <t>Bikers City</t>
  </si>
  <si>
    <t>"Complete the Dex" quest reward</t>
  </si>
  <si>
    <t>Phychic</t>
  </si>
  <si>
    <t>Musical Theater</t>
  </si>
  <si>
    <t>Deino</t>
  </si>
  <si>
    <t>Axew</t>
  </si>
  <si>
    <t>Dragon</t>
  </si>
  <si>
    <t>Nimbasa College</t>
  </si>
  <si>
    <t>Desert Resort</t>
  </si>
  <si>
    <t>Vanillite</t>
  </si>
  <si>
    <t>Bergmite</t>
  </si>
  <si>
    <t>Rockruff</t>
  </si>
  <si>
    <t>Sandygast</t>
  </si>
  <si>
    <t>Elgyem</t>
  </si>
  <si>
    <t>Cubchoo</t>
  </si>
  <si>
    <t>Cryogonal</t>
  </si>
  <si>
    <t>Rufflet</t>
  </si>
  <si>
    <t>Vullaby</t>
  </si>
  <si>
    <t>Sigilyph</t>
  </si>
  <si>
    <t>Dwebble</t>
  </si>
  <si>
    <t>Darumaka</t>
  </si>
  <si>
    <t>Munna</t>
  </si>
  <si>
    <t>Roggenrola</t>
  </si>
  <si>
    <t>Woobat</t>
  </si>
  <si>
    <t>Hippopotas</t>
  </si>
  <si>
    <t>Luvdisc</t>
  </si>
  <si>
    <t>Beldum</t>
  </si>
  <si>
    <t>Snorunt</t>
  </si>
  <si>
    <t>Baltoy</t>
  </si>
  <si>
    <t>Trapinch</t>
  </si>
  <si>
    <t>Meditite</t>
  </si>
  <si>
    <t>Larvitar</t>
  </si>
  <si>
    <t>Phanpy</t>
  </si>
  <si>
    <t>Swinub</t>
  </si>
  <si>
    <t>Natu</t>
  </si>
  <si>
    <t>Cubone</t>
  </si>
  <si>
    <t>Growlithe</t>
  </si>
  <si>
    <t>Sandshrew</t>
  </si>
  <si>
    <t>Castelia Sewers</t>
  </si>
  <si>
    <t>Any</t>
  </si>
  <si>
    <t>Random encounter</t>
  </si>
  <si>
    <t>Zubat Cave</t>
  </si>
  <si>
    <t>Night</t>
  </si>
  <si>
    <t>Old Rod</t>
  </si>
  <si>
    <t>Relic Castle Upper Floors</t>
  </si>
  <si>
    <t>Relic Castle Lower Floors</t>
  </si>
  <si>
    <t>Day</t>
  </si>
  <si>
    <t>Good Rod</t>
  </si>
  <si>
    <t>Route 4, Desert Resort</t>
  </si>
  <si>
    <t>Castelia Stove</t>
  </si>
  <si>
    <t>Sneasel</t>
  </si>
  <si>
    <t>Gible</t>
  </si>
  <si>
    <t>Pansage</t>
  </si>
  <si>
    <t>Pansear</t>
  </si>
  <si>
    <t>Castelia Pokemon Center (as a fossil)</t>
  </si>
  <si>
    <t>Dex Types Balancement</t>
  </si>
  <si>
    <t>Wingull</t>
  </si>
  <si>
    <t>Aron</t>
  </si>
  <si>
    <t>Torkoal</t>
  </si>
  <si>
    <t>Lunatone</t>
  </si>
  <si>
    <t>Solrock</t>
  </si>
  <si>
    <t>Gligar</t>
  </si>
  <si>
    <t>Noibat</t>
  </si>
  <si>
    <t>Golett</t>
  </si>
  <si>
    <t>Rattata</t>
  </si>
  <si>
    <t xml:space="preserve">Totodile </t>
  </si>
  <si>
    <t>Wooper</t>
  </si>
  <si>
    <t>Pawniard</t>
  </si>
  <si>
    <t>Sandaconda</t>
  </si>
  <si>
    <t>Relic Passage</t>
  </si>
  <si>
    <t>Meowth</t>
  </si>
  <si>
    <t>Dedenne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</si>
</sst>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9" fontId="0" fillId="0" borderId="0" xfId="0" applyNumberFormat="1"/>
    <xf numFmtId="0" fontId="1" fillId="2" borderId="5" xfId="0" applyFont="1" applyFill="1" applyBorder="1"/>
    <xf numFmtId="0" fontId="1" fillId="2" borderId="0" xfId="0" applyFont="1" applyFill="1"/>
    <xf numFmtId="0" fontId="1" fillId="2" borderId="6" xfId="0" applyFont="1" applyFill="1" applyBorder="1"/>
    <xf numFmtId="0" fontId="0" fillId="0" borderId="0" xfId="0" applyAlignment="1">
      <alignment horizontal="center"/>
    </xf>
    <xf numFmtId="9" fontId="0" fillId="0" borderId="2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'Types balancement'!$C$4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A-4737-A50E-FDE2DE8E60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A-4737-A50E-FDE2DE8E60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A-4737-A50E-FDE2DE8E60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A-4737-A50E-FDE2DE8E60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A-4737-A50E-FDE2DE8E60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6A-4737-A50E-FDE2DE8E60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6A-4737-A50E-FDE2DE8E60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6A-4737-A50E-FDE2DE8E60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6A-4737-A50E-FDE2DE8E60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6A-4737-A50E-FDE2DE8E60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6A-4737-A50E-FDE2DE8E60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6A-4737-A50E-FDE2DE8E60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6A-4737-A50E-FDE2DE8E60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6A-4737-A50E-FDE2DE8E60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6A-4737-A50E-FDE2DE8E60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6A-4737-A50E-FDE2DE8E60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6A-4737-A50E-FDE2DE8E60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6A-4737-A50E-FDE2DE8E601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'Types balancement'!$B$5:$B$22</c:f>
              <c:strCache>
                <c:ptCount val="18"/>
                <c:pt idx="0">
                  <c:v>Normal</c:v>
                </c:pt>
                <c:pt idx="1">
                  <c:v>Fighting</c:v>
                </c:pt>
                <c:pt idx="2">
                  <c:v>Flying</c:v>
                </c:pt>
                <c:pt idx="3">
                  <c:v>Poison</c:v>
                </c:pt>
                <c:pt idx="4">
                  <c:v>Ground</c:v>
                </c:pt>
                <c:pt idx="5">
                  <c:v>Rock</c:v>
                </c:pt>
                <c:pt idx="6">
                  <c:v>Bug</c:v>
                </c:pt>
                <c:pt idx="7">
                  <c:v>Ghost</c:v>
                </c:pt>
                <c:pt idx="8">
                  <c:v>Steel</c:v>
                </c:pt>
                <c:pt idx="9">
                  <c:v>Fire</c:v>
                </c:pt>
                <c:pt idx="10">
                  <c:v>Water</c:v>
                </c:pt>
                <c:pt idx="11">
                  <c:v>Grass</c:v>
                </c:pt>
                <c:pt idx="12">
                  <c:v>Electric</c:v>
                </c:pt>
                <c:pt idx="13">
                  <c:v>Psychic</c:v>
                </c:pt>
                <c:pt idx="14">
                  <c:v>Ice</c:v>
                </c:pt>
                <c:pt idx="15">
                  <c:v>Dragon</c:v>
                </c:pt>
                <c:pt idx="16">
                  <c:v>Dark</c:v>
                </c:pt>
                <c:pt idx="17">
                  <c:v>Fairy</c:v>
                </c:pt>
              </c:strCache>
            </c:strRef>
          </c:cat>
          <c:val>
            <c:numRef>
              <c:f>'Types balancement'!$C$5:$C$22</c:f>
              <c:numCache>
                <c:formatCode>General</c:formatCode>
                <c:ptCount val="18"/>
                <c:pt idx="0">
                  <c:v>7</c:v>
                </c:pt>
                <c:pt idx="1">
                  <c:v>6</c:v>
                </c:pt>
                <c:pt idx="2">
                  <c:v>13</c:v>
                </c:pt>
                <c:pt idx="3">
                  <c:v>8</c:v>
                </c:pt>
                <c:pt idx="4">
                  <c:v>18</c:v>
                </c:pt>
                <c:pt idx="5">
                  <c:v>14</c:v>
                </c:pt>
                <c:pt idx="6">
                  <c:v>4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  <c:pt idx="10">
                  <c:v>17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4</c:v>
                </c:pt>
                <c:pt idx="16">
                  <c:v>13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48A5-9D9C-8CD7691C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</xdr:colOff>
      <xdr:row>3</xdr:row>
      <xdr:rowOff>7328</xdr:rowOff>
    </xdr:from>
    <xdr:to>
      <xdr:col>12</xdr:col>
      <xdr:colOff>608134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90536-5A20-18AD-095F-D3BF64ED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62FF3-7DDB-48A9-9F32-4C197E6D741A}" name="Tabela1" displayName="Tabela1" ref="B5:H80" totalsRowShown="0">
  <autoFilter ref="B5:H80" xr:uid="{61C62FF3-7DDB-48A9-9F32-4C197E6D741A}"/>
  <tableColumns count="7">
    <tableColumn id="1" xr3:uid="{CCB72512-45BE-4582-B5B1-F7A9C3F7785B}" name="Pokemon"/>
    <tableColumn id="2" xr3:uid="{2758C6CC-A2DA-4CFB-B52E-6AE39BDC339C}" name="Location"/>
    <tableColumn id="3" xr3:uid="{E9E98FD7-4DAA-45BA-B78B-AF13A9D1F0D5}" name="Chance"/>
    <tableColumn id="4" xr3:uid="{A735D512-B330-48CB-B1AF-8B6621E83CD3}" name="Encounter Type"/>
    <tableColumn id="5" xr3:uid="{42219E60-716D-49C9-B74E-0FF03E3D67D5}" name="Time"/>
    <tableColumn id="6" xr3:uid="{F1A721ED-16AD-4E0B-B4C7-BA554F7EDC2A}" name="Type 1"/>
    <tableColumn id="9" xr3:uid="{DC377E2C-46CA-4471-AB84-B0B3A576F80E}" name="Type 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434D8B-BDAB-4ECD-8A85-C7E80B714D7A}" name="Tabela2" displayName="Tabela2" ref="J5:M14" totalsRowShown="0" headerRowDxfId="3" tableBorderDxfId="2">
  <autoFilter ref="J5:M14" xr:uid="{A3434D8B-BDAB-4ECD-8A85-C7E80B714D7A}"/>
  <tableColumns count="4">
    <tableColumn id="1" xr3:uid="{2BD04AA1-A54A-45BB-9100-8A6417A1B02F}" name="Pokemon"/>
    <tableColumn id="2" xr3:uid="{C70028D4-D03F-4B3A-AEEF-7D6E85402210}" name="Location"/>
    <tableColumn id="3" xr3:uid="{AAC428A4-6CBB-420C-9C8D-792793ED3534}" name="Type 1"/>
    <tableColumn id="4" xr3:uid="{834DD3D6-460B-43FD-9180-F78DED85F4AF}" name="Type 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A29798-ECB2-4617-83A6-C7BACCB91CB8}" name="Tabela4" displayName="Tabela4" ref="J17:M42" totalsRowShown="0">
  <autoFilter ref="J17:M42" xr:uid="{72A29798-ECB2-4617-83A6-C7BACCB91CB8}"/>
  <tableColumns count="4">
    <tableColumn id="1" xr3:uid="{2B839DD6-3183-4602-9AA0-BC572BB2D529}" name="Pokemon"/>
    <tableColumn id="2" xr3:uid="{B2551E6E-006E-40DB-A0AC-0C5A314DF37D}" name="Location"/>
    <tableColumn id="3" xr3:uid="{3099F344-E0B9-4B13-9B2F-31066906E3AD}" name="Type 1"/>
    <tableColumn id="4" xr3:uid="{8A7D64A5-91CC-4EA1-9F12-F056E345B616}" name="Type 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6978E1-009A-4781-8FD7-539D0DD98898}" name="Tabela3" displayName="Tabela3" ref="B4:C22" totalsRowShown="0" headerRowDxfId="1">
  <autoFilter ref="B4:C22" xr:uid="{6D6978E1-009A-4781-8FD7-539D0DD98898}"/>
  <tableColumns count="2">
    <tableColumn id="1" xr3:uid="{CD2085A3-1842-4985-9691-113AC6E69B92}" name="Type"/>
    <tableColumn id="3" xr3:uid="{DE8EF76B-40D8-4742-B62F-757C6B43A9D1}" name="Amount" dataDxfId="0">
      <calculatedColumnFormula>COUNTIF(Tabela1[[Type 1]:[Type 2]],Tabela3[[#This Row],[Type]]) + COUNTIF(Tabela2[[Type 1]:[Type 2]],Tabela3[[#This Row],[Type]]) + COUNTIF(Tabela4[[Type 1]:[Type 2]],Tabela3[[#This Row],[Type]])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0"/>
  <sheetViews>
    <sheetView tabSelected="1" topLeftCell="A60" zoomScale="130" zoomScaleNormal="130" workbookViewId="0">
      <selection activeCell="D74" sqref="D74"/>
    </sheetView>
  </sheetViews>
  <sheetFormatPr defaultRowHeight="15" x14ac:dyDescent="0.25"/>
  <cols>
    <col min="1" max="1" width="5.7109375" customWidth="1"/>
    <col min="2" max="2" width="14" bestFit="1" customWidth="1"/>
    <col min="3" max="3" width="23.28515625" bestFit="1" customWidth="1"/>
    <col min="4" max="4" width="9.7109375" bestFit="1" customWidth="1"/>
    <col min="5" max="5" width="18.140625" bestFit="1" customWidth="1"/>
    <col min="6" max="6" width="7.7109375" bestFit="1" customWidth="1"/>
    <col min="7" max="8" width="9" bestFit="1" customWidth="1"/>
    <col min="9" max="9" width="3.5703125" customWidth="1"/>
    <col min="10" max="10" width="19.28515625" bestFit="1" customWidth="1"/>
    <col min="11" max="11" width="34.42578125" bestFit="1" customWidth="1"/>
    <col min="12" max="13" width="9" bestFit="1" customWidth="1"/>
    <col min="14" max="14" width="3.85546875" customWidth="1"/>
    <col min="15" max="15" width="9.85546875" bestFit="1" customWidth="1"/>
    <col min="16" max="16" width="12.7109375" bestFit="1" customWidth="1"/>
  </cols>
  <sheetData>
    <row r="1" spans="2:13" ht="15" customHeight="1" x14ac:dyDescent="0.2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2:13" ht="15" customHeight="1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2:13" ht="15" customHeight="1" x14ac:dyDescent="0.25">
      <c r="B3" s="4"/>
      <c r="C3" s="4"/>
      <c r="D3" s="4"/>
      <c r="E3" s="4"/>
      <c r="F3" s="4"/>
      <c r="G3" s="4"/>
      <c r="H3" s="4"/>
    </row>
    <row r="4" spans="2:13" ht="15.75" x14ac:dyDescent="0.25">
      <c r="B4" s="17" t="s">
        <v>60</v>
      </c>
      <c r="C4" s="17"/>
      <c r="D4" s="17"/>
      <c r="E4" s="17"/>
      <c r="F4" s="17"/>
      <c r="G4" s="17"/>
      <c r="H4" s="17"/>
      <c r="J4" s="18" t="s">
        <v>61</v>
      </c>
      <c r="K4" s="18"/>
      <c r="L4" s="18"/>
      <c r="M4" s="18"/>
    </row>
    <row r="5" spans="2:13" x14ac:dyDescent="0.25">
      <c r="B5" t="s">
        <v>0</v>
      </c>
      <c r="C5" t="s">
        <v>1</v>
      </c>
      <c r="D5" t="s">
        <v>39</v>
      </c>
      <c r="E5" t="s">
        <v>2</v>
      </c>
      <c r="F5" t="s">
        <v>3</v>
      </c>
      <c r="G5" t="s">
        <v>4</v>
      </c>
      <c r="H5" t="s">
        <v>5</v>
      </c>
      <c r="J5" s="6" t="s">
        <v>0</v>
      </c>
      <c r="K5" s="7" t="s">
        <v>1</v>
      </c>
      <c r="L5" s="7" t="s">
        <v>4</v>
      </c>
      <c r="M5" s="8" t="s">
        <v>5</v>
      </c>
    </row>
    <row r="6" spans="2:13" x14ac:dyDescent="0.25">
      <c r="B6" t="s">
        <v>165</v>
      </c>
      <c r="C6" t="s">
        <v>139</v>
      </c>
      <c r="D6" s="5">
        <v>0.2</v>
      </c>
      <c r="E6" t="s">
        <v>141</v>
      </c>
      <c r="F6" t="s">
        <v>140</v>
      </c>
      <c r="G6" t="s">
        <v>56</v>
      </c>
      <c r="J6" s="1" t="s">
        <v>62</v>
      </c>
      <c r="K6" s="2" t="s">
        <v>63</v>
      </c>
      <c r="L6" s="2" t="s">
        <v>55</v>
      </c>
      <c r="M6" s="3" t="s">
        <v>52</v>
      </c>
    </row>
    <row r="7" spans="2:13" x14ac:dyDescent="0.25">
      <c r="B7" t="s">
        <v>138</v>
      </c>
      <c r="C7" t="s">
        <v>94</v>
      </c>
      <c r="D7" s="5">
        <v>0.1</v>
      </c>
      <c r="E7" t="s">
        <v>141</v>
      </c>
      <c r="F7" t="s">
        <v>140</v>
      </c>
      <c r="G7" t="s">
        <v>46</v>
      </c>
      <c r="H7" t="s">
        <v>71</v>
      </c>
      <c r="J7" t="s">
        <v>73</v>
      </c>
      <c r="K7" t="s">
        <v>74</v>
      </c>
      <c r="L7" t="s">
        <v>57</v>
      </c>
      <c r="M7" t="s">
        <v>75</v>
      </c>
    </row>
    <row r="8" spans="2:13" x14ac:dyDescent="0.25">
      <c r="B8" t="s">
        <v>6</v>
      </c>
      <c r="C8" t="s">
        <v>142</v>
      </c>
      <c r="D8" s="5">
        <v>0.7</v>
      </c>
      <c r="E8" t="s">
        <v>141</v>
      </c>
      <c r="F8" t="s">
        <v>140</v>
      </c>
      <c r="G8" t="s">
        <v>44</v>
      </c>
      <c r="H8" t="s">
        <v>45</v>
      </c>
      <c r="J8" t="s">
        <v>76</v>
      </c>
      <c r="K8" t="s">
        <v>74</v>
      </c>
      <c r="L8" t="s">
        <v>57</v>
      </c>
      <c r="M8" t="s">
        <v>47</v>
      </c>
    </row>
    <row r="9" spans="2:13" x14ac:dyDescent="0.25">
      <c r="B9" t="s">
        <v>171</v>
      </c>
      <c r="C9" t="s">
        <v>170</v>
      </c>
      <c r="D9" s="5">
        <v>0.25</v>
      </c>
      <c r="E9" t="s">
        <v>141</v>
      </c>
      <c r="F9" t="s">
        <v>140</v>
      </c>
      <c r="G9" t="s">
        <v>56</v>
      </c>
      <c r="J9" t="s">
        <v>77</v>
      </c>
      <c r="K9" t="s">
        <v>74</v>
      </c>
      <c r="L9" t="s">
        <v>57</v>
      </c>
      <c r="M9" t="s">
        <v>52</v>
      </c>
    </row>
    <row r="10" spans="2:13" x14ac:dyDescent="0.25">
      <c r="B10" t="s">
        <v>137</v>
      </c>
      <c r="C10" t="s">
        <v>43</v>
      </c>
      <c r="D10" s="5">
        <v>0.15</v>
      </c>
      <c r="E10" t="s">
        <v>141</v>
      </c>
      <c r="F10" t="s">
        <v>143</v>
      </c>
      <c r="G10" t="s">
        <v>55</v>
      </c>
      <c r="J10" t="s">
        <v>64</v>
      </c>
      <c r="K10" t="s">
        <v>65</v>
      </c>
      <c r="L10" t="s">
        <v>59</v>
      </c>
    </row>
    <row r="11" spans="2:13" x14ac:dyDescent="0.25">
      <c r="B11" t="s">
        <v>8</v>
      </c>
      <c r="C11" t="s">
        <v>43</v>
      </c>
      <c r="D11" s="5"/>
      <c r="E11" t="s">
        <v>78</v>
      </c>
      <c r="F11" t="s">
        <v>140</v>
      </c>
      <c r="G11" s="3" t="s">
        <v>47</v>
      </c>
      <c r="H11" t="s">
        <v>46</v>
      </c>
      <c r="J11" t="s">
        <v>66</v>
      </c>
      <c r="K11" t="s">
        <v>69</v>
      </c>
      <c r="L11" t="s">
        <v>46</v>
      </c>
      <c r="M11" t="s">
        <v>57</v>
      </c>
    </row>
    <row r="12" spans="2:13" x14ac:dyDescent="0.25">
      <c r="B12" t="s">
        <v>9</v>
      </c>
      <c r="C12" t="s">
        <v>139</v>
      </c>
      <c r="D12" s="5">
        <v>0.3</v>
      </c>
      <c r="E12" t="s">
        <v>141</v>
      </c>
      <c r="F12" t="s">
        <v>140</v>
      </c>
      <c r="G12" t="s">
        <v>44</v>
      </c>
      <c r="J12" t="s">
        <v>67</v>
      </c>
      <c r="K12" t="s">
        <v>65</v>
      </c>
      <c r="L12" t="s">
        <v>57</v>
      </c>
      <c r="M12" t="s">
        <v>53</v>
      </c>
    </row>
    <row r="13" spans="2:13" x14ac:dyDescent="0.25">
      <c r="B13" t="s">
        <v>10</v>
      </c>
      <c r="C13" t="s">
        <v>139</v>
      </c>
      <c r="D13" s="5">
        <v>0.2</v>
      </c>
      <c r="E13" t="s">
        <v>141</v>
      </c>
      <c r="F13" t="s">
        <v>140</v>
      </c>
      <c r="G13" t="s">
        <v>44</v>
      </c>
      <c r="J13" t="s">
        <v>68</v>
      </c>
      <c r="K13" t="s">
        <v>74</v>
      </c>
      <c r="L13" t="s">
        <v>49</v>
      </c>
      <c r="M13" t="s">
        <v>51</v>
      </c>
    </row>
    <row r="14" spans="2:13" x14ac:dyDescent="0.25">
      <c r="B14" t="s">
        <v>11</v>
      </c>
      <c r="C14" t="s">
        <v>43</v>
      </c>
      <c r="D14" s="5">
        <v>0.4</v>
      </c>
      <c r="E14" t="s">
        <v>42</v>
      </c>
      <c r="F14" t="s">
        <v>140</v>
      </c>
      <c r="G14" t="s">
        <v>49</v>
      </c>
      <c r="J14" t="s">
        <v>72</v>
      </c>
      <c r="K14" t="s">
        <v>70</v>
      </c>
      <c r="L14" t="s">
        <v>71</v>
      </c>
      <c r="M14" t="s">
        <v>55</v>
      </c>
    </row>
    <row r="15" spans="2:13" x14ac:dyDescent="0.25">
      <c r="B15" t="s">
        <v>136</v>
      </c>
      <c r="C15" t="s">
        <v>109</v>
      </c>
      <c r="D15" s="5">
        <v>0.1</v>
      </c>
      <c r="E15" t="s">
        <v>141</v>
      </c>
      <c r="F15" t="s">
        <v>140</v>
      </c>
      <c r="G15" t="s">
        <v>46</v>
      </c>
      <c r="H15" t="s">
        <v>55</v>
      </c>
    </row>
    <row r="16" spans="2:13" ht="15.75" x14ac:dyDescent="0.25">
      <c r="B16" t="s">
        <v>12</v>
      </c>
      <c r="C16" t="s">
        <v>43</v>
      </c>
      <c r="D16" s="5">
        <v>0.6</v>
      </c>
      <c r="E16" t="s">
        <v>144</v>
      </c>
      <c r="F16" t="s">
        <v>140</v>
      </c>
      <c r="G16" t="s">
        <v>49</v>
      </c>
      <c r="H16" t="s">
        <v>45</v>
      </c>
      <c r="J16" s="17" t="s">
        <v>91</v>
      </c>
      <c r="K16" s="17"/>
      <c r="L16" s="17"/>
      <c r="M16" s="17"/>
    </row>
    <row r="17" spans="2:13" x14ac:dyDescent="0.25">
      <c r="B17" t="s">
        <v>166</v>
      </c>
      <c r="C17" t="s">
        <v>139</v>
      </c>
      <c r="D17" s="5"/>
      <c r="E17" t="s">
        <v>78</v>
      </c>
      <c r="F17" t="s">
        <v>140</v>
      </c>
      <c r="G17" t="s">
        <v>49</v>
      </c>
      <c r="J17" t="s">
        <v>0</v>
      </c>
      <c r="K17" t="s">
        <v>1</v>
      </c>
      <c r="L17" t="s">
        <v>4</v>
      </c>
      <c r="M17" t="s">
        <v>5</v>
      </c>
    </row>
    <row r="18" spans="2:13" x14ac:dyDescent="0.25">
      <c r="B18" t="s">
        <v>135</v>
      </c>
      <c r="C18" t="s">
        <v>145</v>
      </c>
      <c r="D18" s="5">
        <v>0.1</v>
      </c>
      <c r="E18" t="s">
        <v>141</v>
      </c>
      <c r="F18" t="s">
        <v>140</v>
      </c>
      <c r="G18" t="s">
        <v>103</v>
      </c>
      <c r="H18" t="s">
        <v>45</v>
      </c>
      <c r="J18" t="s">
        <v>34</v>
      </c>
      <c r="K18" t="s">
        <v>94</v>
      </c>
      <c r="L18" t="s">
        <v>52</v>
      </c>
      <c r="M18" t="s">
        <v>54</v>
      </c>
    </row>
    <row r="19" spans="2:13" x14ac:dyDescent="0.25">
      <c r="B19" t="s">
        <v>167</v>
      </c>
      <c r="C19" t="s">
        <v>139</v>
      </c>
      <c r="D19" s="5"/>
      <c r="E19" t="s">
        <v>78</v>
      </c>
      <c r="F19" t="s">
        <v>140</v>
      </c>
      <c r="G19" t="s">
        <v>49</v>
      </c>
      <c r="H19" t="s">
        <v>46</v>
      </c>
      <c r="J19" t="s">
        <v>95</v>
      </c>
      <c r="K19" t="s">
        <v>94</v>
      </c>
      <c r="L19" t="s">
        <v>44</v>
      </c>
      <c r="M19" t="s">
        <v>55</v>
      </c>
    </row>
    <row r="20" spans="2:13" x14ac:dyDescent="0.25">
      <c r="B20" t="s">
        <v>162</v>
      </c>
      <c r="C20" t="s">
        <v>142</v>
      </c>
      <c r="D20" s="5">
        <v>0.1</v>
      </c>
      <c r="E20" t="s">
        <v>141</v>
      </c>
      <c r="F20" t="s">
        <v>140</v>
      </c>
      <c r="G20" t="s">
        <v>46</v>
      </c>
      <c r="H20" t="s">
        <v>45</v>
      </c>
      <c r="J20" t="s">
        <v>28</v>
      </c>
      <c r="K20" t="s">
        <v>98</v>
      </c>
      <c r="L20" t="s">
        <v>53</v>
      </c>
      <c r="M20" t="s">
        <v>97</v>
      </c>
    </row>
    <row r="21" spans="2:13" x14ac:dyDescent="0.25">
      <c r="B21" t="s">
        <v>151</v>
      </c>
      <c r="C21" t="s">
        <v>109</v>
      </c>
      <c r="D21" s="5"/>
      <c r="E21" t="s">
        <v>78</v>
      </c>
      <c r="F21" t="s">
        <v>140</v>
      </c>
      <c r="G21" t="s">
        <v>52</v>
      </c>
      <c r="H21" t="s">
        <v>71</v>
      </c>
      <c r="J21" t="s">
        <v>29</v>
      </c>
      <c r="K21" t="s">
        <v>98</v>
      </c>
      <c r="L21" t="s">
        <v>97</v>
      </c>
      <c r="M21" t="s">
        <v>44</v>
      </c>
    </row>
    <row r="22" spans="2:13" x14ac:dyDescent="0.25">
      <c r="B22" t="s">
        <v>134</v>
      </c>
      <c r="C22" t="s">
        <v>146</v>
      </c>
      <c r="D22" s="5">
        <v>0.15</v>
      </c>
      <c r="E22" t="s">
        <v>141</v>
      </c>
      <c r="F22" t="s">
        <v>140</v>
      </c>
      <c r="G22" t="s">
        <v>71</v>
      </c>
      <c r="H22" t="s">
        <v>46</v>
      </c>
      <c r="J22" t="s">
        <v>30</v>
      </c>
      <c r="K22" t="s">
        <v>98</v>
      </c>
      <c r="L22" t="s">
        <v>53</v>
      </c>
      <c r="M22" t="s">
        <v>51</v>
      </c>
    </row>
    <row r="23" spans="2:13" x14ac:dyDescent="0.25">
      <c r="B23" t="s">
        <v>133</v>
      </c>
      <c r="C23" t="s">
        <v>109</v>
      </c>
      <c r="D23" s="5">
        <v>0.05</v>
      </c>
      <c r="E23" t="s">
        <v>141</v>
      </c>
      <c r="F23" t="s">
        <v>147</v>
      </c>
      <c r="G23" t="s">
        <v>46</v>
      </c>
      <c r="J23" t="s">
        <v>31</v>
      </c>
      <c r="K23" t="s">
        <v>98</v>
      </c>
      <c r="L23" t="s">
        <v>53</v>
      </c>
    </row>
    <row r="24" spans="2:13" x14ac:dyDescent="0.25">
      <c r="B24" t="s">
        <v>132</v>
      </c>
      <c r="C24" t="s">
        <v>94</v>
      </c>
      <c r="D24" s="5">
        <v>0.05</v>
      </c>
      <c r="E24" t="s">
        <v>141</v>
      </c>
      <c r="F24" t="s">
        <v>140</v>
      </c>
      <c r="G24" t="s">
        <v>47</v>
      </c>
      <c r="H24" t="s">
        <v>52</v>
      </c>
      <c r="J24" t="s">
        <v>27</v>
      </c>
      <c r="K24" t="s">
        <v>98</v>
      </c>
      <c r="L24" t="s">
        <v>56</v>
      </c>
      <c r="M24" t="s">
        <v>45</v>
      </c>
    </row>
    <row r="25" spans="2:13" x14ac:dyDescent="0.25">
      <c r="B25" t="s">
        <v>157</v>
      </c>
      <c r="C25" t="s">
        <v>43</v>
      </c>
      <c r="D25" s="5"/>
      <c r="E25" t="s">
        <v>78</v>
      </c>
      <c r="F25" t="s">
        <v>140</v>
      </c>
      <c r="G25" t="s">
        <v>49</v>
      </c>
      <c r="H25" t="s">
        <v>45</v>
      </c>
      <c r="J25" t="s">
        <v>26</v>
      </c>
      <c r="K25" t="s">
        <v>99</v>
      </c>
      <c r="L25" t="s">
        <v>49</v>
      </c>
    </row>
    <row r="26" spans="2:13" x14ac:dyDescent="0.25">
      <c r="B26" t="s">
        <v>13</v>
      </c>
      <c r="C26" t="s">
        <v>43</v>
      </c>
      <c r="D26" s="5"/>
      <c r="E26" t="s">
        <v>78</v>
      </c>
      <c r="F26" t="s">
        <v>147</v>
      </c>
      <c r="G26" t="s">
        <v>50</v>
      </c>
      <c r="H26" t="s">
        <v>51</v>
      </c>
      <c r="J26" t="s">
        <v>36</v>
      </c>
      <c r="K26" t="s">
        <v>108</v>
      </c>
      <c r="L26" t="s">
        <v>45</v>
      </c>
      <c r="M26" t="s">
        <v>47</v>
      </c>
    </row>
    <row r="27" spans="2:13" x14ac:dyDescent="0.25">
      <c r="B27" t="s">
        <v>158</v>
      </c>
      <c r="C27" t="s">
        <v>145</v>
      </c>
      <c r="D27" s="5"/>
      <c r="E27" t="s">
        <v>78</v>
      </c>
      <c r="F27" t="s">
        <v>140</v>
      </c>
      <c r="G27" t="s">
        <v>50</v>
      </c>
      <c r="H27" t="s">
        <v>47</v>
      </c>
      <c r="J27" t="s">
        <v>58</v>
      </c>
      <c r="K27" t="s">
        <v>155</v>
      </c>
      <c r="L27" t="s">
        <v>49</v>
      </c>
      <c r="M27" t="s">
        <v>47</v>
      </c>
    </row>
    <row r="28" spans="2:13" x14ac:dyDescent="0.25">
      <c r="B28" t="s">
        <v>131</v>
      </c>
      <c r="C28" t="s">
        <v>145</v>
      </c>
      <c r="D28" s="5">
        <v>0.05</v>
      </c>
      <c r="E28" t="s">
        <v>141</v>
      </c>
      <c r="F28" t="s">
        <v>140</v>
      </c>
      <c r="G28" t="s">
        <v>54</v>
      </c>
      <c r="H28" t="s">
        <v>75</v>
      </c>
      <c r="J28" t="s">
        <v>79</v>
      </c>
      <c r="K28" t="s">
        <v>100</v>
      </c>
      <c r="L28" t="s">
        <v>75</v>
      </c>
    </row>
    <row r="29" spans="2:13" x14ac:dyDescent="0.25">
      <c r="B29" t="s">
        <v>14</v>
      </c>
      <c r="C29" t="s">
        <v>43</v>
      </c>
      <c r="D29" s="5">
        <v>0.4</v>
      </c>
      <c r="E29" t="s">
        <v>141</v>
      </c>
      <c r="F29" t="s">
        <v>140</v>
      </c>
      <c r="G29" t="s">
        <v>49</v>
      </c>
      <c r="H29" t="s">
        <v>52</v>
      </c>
      <c r="J29" t="s">
        <v>80</v>
      </c>
      <c r="K29" t="s">
        <v>101</v>
      </c>
      <c r="L29" t="s">
        <v>56</v>
      </c>
      <c r="M29" t="s">
        <v>75</v>
      </c>
    </row>
    <row r="30" spans="2:13" x14ac:dyDescent="0.25">
      <c r="B30" t="s">
        <v>159</v>
      </c>
      <c r="C30" t="s">
        <v>145</v>
      </c>
      <c r="E30" t="s">
        <v>78</v>
      </c>
      <c r="F30" t="s">
        <v>140</v>
      </c>
      <c r="G30" t="s">
        <v>55</v>
      </c>
      <c r="J30" t="s">
        <v>81</v>
      </c>
      <c r="K30" t="s">
        <v>102</v>
      </c>
      <c r="L30" t="s">
        <v>57</v>
      </c>
      <c r="M30" t="s">
        <v>50</v>
      </c>
    </row>
    <row r="31" spans="2:13" x14ac:dyDescent="0.25">
      <c r="B31" t="s">
        <v>130</v>
      </c>
      <c r="C31" t="s">
        <v>109</v>
      </c>
      <c r="D31" s="5">
        <v>0.05</v>
      </c>
      <c r="E31" t="s">
        <v>141</v>
      </c>
      <c r="F31" t="s">
        <v>143</v>
      </c>
      <c r="G31" t="s">
        <v>46</v>
      </c>
      <c r="H31" t="s">
        <v>45</v>
      </c>
      <c r="J31" t="s">
        <v>82</v>
      </c>
      <c r="K31" t="s">
        <v>102</v>
      </c>
      <c r="L31" t="s">
        <v>103</v>
      </c>
      <c r="M31" t="s">
        <v>51</v>
      </c>
    </row>
    <row r="32" spans="2:13" x14ac:dyDescent="0.25">
      <c r="B32" t="s">
        <v>15</v>
      </c>
      <c r="C32" t="s">
        <v>109</v>
      </c>
      <c r="D32" s="5">
        <v>0.1</v>
      </c>
      <c r="E32" t="s">
        <v>141</v>
      </c>
      <c r="F32" t="s">
        <v>147</v>
      </c>
      <c r="G32" t="s">
        <v>53</v>
      </c>
      <c r="H32" t="s">
        <v>52</v>
      </c>
      <c r="J32" t="s">
        <v>83</v>
      </c>
      <c r="K32" t="s">
        <v>102</v>
      </c>
      <c r="L32" t="s">
        <v>56</v>
      </c>
      <c r="M32" t="s">
        <v>45</v>
      </c>
    </row>
    <row r="33" spans="2:13" x14ac:dyDescent="0.25">
      <c r="B33" t="s">
        <v>160</v>
      </c>
      <c r="C33" t="s">
        <v>145</v>
      </c>
      <c r="D33" s="5"/>
      <c r="E33" t="s">
        <v>78</v>
      </c>
      <c r="F33" t="s">
        <v>140</v>
      </c>
      <c r="G33" t="s">
        <v>47</v>
      </c>
      <c r="H33" t="s">
        <v>75</v>
      </c>
      <c r="J33" t="s">
        <v>84</v>
      </c>
      <c r="K33" t="s">
        <v>102</v>
      </c>
      <c r="L33" t="s">
        <v>59</v>
      </c>
    </row>
    <row r="34" spans="2:13" x14ac:dyDescent="0.25">
      <c r="B34" t="s">
        <v>161</v>
      </c>
      <c r="C34" t="s">
        <v>145</v>
      </c>
      <c r="D34" s="5"/>
      <c r="E34" t="s">
        <v>78</v>
      </c>
      <c r="F34" t="s">
        <v>140</v>
      </c>
      <c r="G34" t="s">
        <v>47</v>
      </c>
      <c r="H34" t="s">
        <v>75</v>
      </c>
      <c r="J34" t="s">
        <v>85</v>
      </c>
      <c r="K34" t="s">
        <v>96</v>
      </c>
      <c r="L34" t="s">
        <v>59</v>
      </c>
      <c r="M34" t="s">
        <v>97</v>
      </c>
    </row>
    <row r="35" spans="2:13" x14ac:dyDescent="0.25">
      <c r="B35" t="s">
        <v>16</v>
      </c>
      <c r="C35" t="s">
        <v>43</v>
      </c>
      <c r="D35" s="5">
        <v>0.4</v>
      </c>
      <c r="E35" t="s">
        <v>42</v>
      </c>
      <c r="F35" t="s">
        <v>140</v>
      </c>
      <c r="G35" t="s">
        <v>49</v>
      </c>
      <c r="H35" t="s">
        <v>52</v>
      </c>
      <c r="J35" t="s">
        <v>86</v>
      </c>
      <c r="K35" t="s">
        <v>96</v>
      </c>
      <c r="L35" t="s">
        <v>50</v>
      </c>
    </row>
    <row r="36" spans="2:13" x14ac:dyDescent="0.25">
      <c r="B36" t="s">
        <v>129</v>
      </c>
      <c r="C36" t="s">
        <v>145</v>
      </c>
      <c r="D36" s="5">
        <v>0.2</v>
      </c>
      <c r="E36" t="s">
        <v>141</v>
      </c>
      <c r="F36" t="s">
        <v>140</v>
      </c>
      <c r="G36" t="s">
        <v>46</v>
      </c>
      <c r="H36" t="s">
        <v>75</v>
      </c>
      <c r="J36" t="s">
        <v>87</v>
      </c>
      <c r="K36" t="s">
        <v>96</v>
      </c>
      <c r="L36" t="s">
        <v>50</v>
      </c>
      <c r="M36" t="s">
        <v>53</v>
      </c>
    </row>
    <row r="37" spans="2:13" x14ac:dyDescent="0.25">
      <c r="B37" t="s">
        <v>128</v>
      </c>
      <c r="C37" t="s">
        <v>146</v>
      </c>
      <c r="D37" s="5">
        <v>0.2</v>
      </c>
      <c r="E37" t="s">
        <v>141</v>
      </c>
      <c r="F37" t="s">
        <v>140</v>
      </c>
      <c r="G37" t="s">
        <v>71</v>
      </c>
      <c r="H37" t="s">
        <v>57</v>
      </c>
      <c r="J37" t="s">
        <v>88</v>
      </c>
      <c r="K37" t="s">
        <v>96</v>
      </c>
      <c r="L37" t="s">
        <v>47</v>
      </c>
      <c r="M37" t="s">
        <v>50</v>
      </c>
    </row>
    <row r="38" spans="2:13" x14ac:dyDescent="0.25">
      <c r="B38" t="s">
        <v>17</v>
      </c>
      <c r="C38" t="s">
        <v>43</v>
      </c>
      <c r="D38" s="5">
        <v>0.3</v>
      </c>
      <c r="E38" t="s">
        <v>148</v>
      </c>
      <c r="F38" t="s">
        <v>140</v>
      </c>
      <c r="G38" t="s">
        <v>49</v>
      </c>
      <c r="J38" t="s">
        <v>89</v>
      </c>
      <c r="K38" t="s">
        <v>96</v>
      </c>
      <c r="L38" t="s">
        <v>47</v>
      </c>
    </row>
    <row r="39" spans="2:13" x14ac:dyDescent="0.25">
      <c r="B39" t="s">
        <v>18</v>
      </c>
      <c r="C39" t="s">
        <v>43</v>
      </c>
      <c r="D39" s="5">
        <v>0.17</v>
      </c>
      <c r="E39" t="s">
        <v>42</v>
      </c>
      <c r="F39" t="s">
        <v>140</v>
      </c>
      <c r="G39" t="s">
        <v>49</v>
      </c>
      <c r="H39" t="s">
        <v>47</v>
      </c>
      <c r="J39" t="s">
        <v>90</v>
      </c>
      <c r="K39" t="s">
        <v>96</v>
      </c>
      <c r="L39" t="s">
        <v>49</v>
      </c>
      <c r="M39" t="s">
        <v>59</v>
      </c>
    </row>
    <row r="40" spans="2:13" x14ac:dyDescent="0.25">
      <c r="B40" t="s">
        <v>126</v>
      </c>
      <c r="C40" t="s">
        <v>43</v>
      </c>
      <c r="D40" s="5">
        <v>0.3</v>
      </c>
      <c r="E40" t="s">
        <v>148</v>
      </c>
      <c r="F40" t="s">
        <v>140</v>
      </c>
      <c r="G40" t="s">
        <v>49</v>
      </c>
      <c r="J40" t="s">
        <v>40</v>
      </c>
      <c r="K40" t="s">
        <v>96</v>
      </c>
      <c r="L40" t="s">
        <v>46</v>
      </c>
      <c r="M40" t="s">
        <v>50</v>
      </c>
    </row>
    <row r="41" spans="2:13" x14ac:dyDescent="0.25">
      <c r="B41" t="s">
        <v>127</v>
      </c>
      <c r="C41" t="s">
        <v>145</v>
      </c>
      <c r="D41" s="5">
        <v>0.01</v>
      </c>
      <c r="E41" t="s">
        <v>141</v>
      </c>
      <c r="F41" t="s">
        <v>140</v>
      </c>
      <c r="G41" t="s">
        <v>50</v>
      </c>
      <c r="H41" t="s">
        <v>75</v>
      </c>
      <c r="J41" t="s">
        <v>106</v>
      </c>
      <c r="K41" t="s">
        <v>104</v>
      </c>
      <c r="L41" t="s">
        <v>107</v>
      </c>
    </row>
    <row r="42" spans="2:13" x14ac:dyDescent="0.25">
      <c r="B42" t="s">
        <v>19</v>
      </c>
      <c r="C42" t="s">
        <v>43</v>
      </c>
      <c r="D42" s="5">
        <v>0.03</v>
      </c>
      <c r="E42" t="s">
        <v>141</v>
      </c>
      <c r="F42" t="s">
        <v>140</v>
      </c>
      <c r="G42" t="s">
        <v>49</v>
      </c>
      <c r="J42" t="s">
        <v>105</v>
      </c>
      <c r="K42" t="s">
        <v>104</v>
      </c>
      <c r="L42" t="s">
        <v>52</v>
      </c>
      <c r="M42" t="s">
        <v>107</v>
      </c>
    </row>
    <row r="43" spans="2:13" x14ac:dyDescent="0.25">
      <c r="B43" t="s">
        <v>152</v>
      </c>
      <c r="C43" t="s">
        <v>109</v>
      </c>
      <c r="D43" s="5"/>
      <c r="E43" t="s">
        <v>78</v>
      </c>
      <c r="F43" t="s">
        <v>140</v>
      </c>
      <c r="G43" t="s">
        <v>107</v>
      </c>
      <c r="H43" t="s">
        <v>46</v>
      </c>
    </row>
    <row r="44" spans="2:13" x14ac:dyDescent="0.25">
      <c r="B44" t="s">
        <v>20</v>
      </c>
      <c r="C44" t="s">
        <v>43</v>
      </c>
      <c r="D44" s="5">
        <v>0.05</v>
      </c>
      <c r="E44" t="s">
        <v>141</v>
      </c>
      <c r="F44" t="s">
        <v>140</v>
      </c>
      <c r="G44" t="s">
        <v>54</v>
      </c>
      <c r="H44" t="s">
        <v>50</v>
      </c>
    </row>
    <row r="45" spans="2:13" x14ac:dyDescent="0.25">
      <c r="B45" t="s">
        <v>125</v>
      </c>
      <c r="C45" t="s">
        <v>109</v>
      </c>
      <c r="D45" s="5">
        <v>0.1</v>
      </c>
      <c r="E45" t="s">
        <v>141</v>
      </c>
      <c r="F45" t="s">
        <v>140</v>
      </c>
      <c r="G45" t="s">
        <v>46</v>
      </c>
    </row>
    <row r="46" spans="2:13" x14ac:dyDescent="0.25">
      <c r="B46" t="s">
        <v>21</v>
      </c>
      <c r="C46" t="s">
        <v>43</v>
      </c>
      <c r="D46" s="5"/>
      <c r="E46" t="s">
        <v>78</v>
      </c>
      <c r="F46" t="s">
        <v>140</v>
      </c>
      <c r="G46" t="s">
        <v>44</v>
      </c>
      <c r="H46" t="s">
        <v>52</v>
      </c>
    </row>
    <row r="47" spans="2:13" x14ac:dyDescent="0.25">
      <c r="B47" t="s">
        <v>22</v>
      </c>
      <c r="C47" t="s">
        <v>139</v>
      </c>
      <c r="D47" s="5">
        <v>0.1</v>
      </c>
      <c r="E47" t="s">
        <v>141</v>
      </c>
      <c r="F47" t="s">
        <v>140</v>
      </c>
      <c r="G47" t="s">
        <v>44</v>
      </c>
      <c r="H47" t="s">
        <v>54</v>
      </c>
    </row>
    <row r="48" spans="2:13" x14ac:dyDescent="0.25">
      <c r="B48" t="s">
        <v>23</v>
      </c>
      <c r="C48" t="s">
        <v>150</v>
      </c>
      <c r="D48" s="5"/>
      <c r="E48" t="s">
        <v>78</v>
      </c>
      <c r="F48" t="s">
        <v>140</v>
      </c>
      <c r="G48" t="s">
        <v>53</v>
      </c>
    </row>
    <row r="49" spans="2:8" x14ac:dyDescent="0.25">
      <c r="B49" t="s">
        <v>25</v>
      </c>
      <c r="C49" t="s">
        <v>150</v>
      </c>
      <c r="D49" s="5"/>
      <c r="E49" t="s">
        <v>78</v>
      </c>
      <c r="F49" t="s">
        <v>140</v>
      </c>
      <c r="G49" t="s">
        <v>55</v>
      </c>
      <c r="H49" t="s">
        <v>54</v>
      </c>
    </row>
    <row r="50" spans="2:8" x14ac:dyDescent="0.25">
      <c r="B50" t="s">
        <v>24</v>
      </c>
      <c r="C50" t="s">
        <v>150</v>
      </c>
      <c r="D50" s="5"/>
      <c r="E50" t="s">
        <v>78</v>
      </c>
      <c r="F50" t="s">
        <v>140</v>
      </c>
      <c r="G50" t="s">
        <v>49</v>
      </c>
    </row>
    <row r="51" spans="2:8" x14ac:dyDescent="0.25">
      <c r="B51" t="s">
        <v>153</v>
      </c>
      <c r="C51" t="s">
        <v>109</v>
      </c>
      <c r="D51" s="5"/>
      <c r="E51" t="s">
        <v>78</v>
      </c>
      <c r="F51" t="s">
        <v>140</v>
      </c>
      <c r="G51" t="s">
        <v>53</v>
      </c>
    </row>
    <row r="52" spans="2:8" x14ac:dyDescent="0.25">
      <c r="B52" t="s">
        <v>154</v>
      </c>
      <c r="C52" t="s">
        <v>139</v>
      </c>
      <c r="D52" s="5"/>
      <c r="E52" t="s">
        <v>78</v>
      </c>
      <c r="F52" t="s">
        <v>140</v>
      </c>
      <c r="G52" t="s">
        <v>55</v>
      </c>
    </row>
    <row r="53" spans="2:8" x14ac:dyDescent="0.25">
      <c r="B53" t="s">
        <v>122</v>
      </c>
      <c r="C53" t="s">
        <v>145</v>
      </c>
      <c r="D53" s="5">
        <v>0.05</v>
      </c>
      <c r="E53" t="s">
        <v>141</v>
      </c>
      <c r="F53" t="s">
        <v>140</v>
      </c>
      <c r="G53" t="s">
        <v>75</v>
      </c>
    </row>
    <row r="54" spans="2:8" x14ac:dyDescent="0.25">
      <c r="B54" t="s">
        <v>123</v>
      </c>
      <c r="C54" t="s">
        <v>43</v>
      </c>
      <c r="D54" s="5">
        <v>0.15</v>
      </c>
      <c r="E54" t="s">
        <v>141</v>
      </c>
      <c r="F54" t="s">
        <v>140</v>
      </c>
      <c r="G54" t="s">
        <v>47</v>
      </c>
    </row>
    <row r="55" spans="2:8" x14ac:dyDescent="0.25">
      <c r="B55" t="s">
        <v>124</v>
      </c>
      <c r="C55" t="s">
        <v>145</v>
      </c>
      <c r="D55" s="5">
        <v>0.3</v>
      </c>
      <c r="E55" t="s">
        <v>141</v>
      </c>
      <c r="F55" t="s">
        <v>140</v>
      </c>
      <c r="G55" t="s">
        <v>75</v>
      </c>
      <c r="H55" t="s">
        <v>45</v>
      </c>
    </row>
    <row r="56" spans="2:8" x14ac:dyDescent="0.25">
      <c r="B56" t="s">
        <v>40</v>
      </c>
      <c r="C56" t="s">
        <v>43</v>
      </c>
      <c r="D56" s="5">
        <v>0.15</v>
      </c>
      <c r="E56" t="s">
        <v>141</v>
      </c>
      <c r="F56" t="s">
        <v>147</v>
      </c>
      <c r="G56" t="s">
        <v>46</v>
      </c>
      <c r="H56" t="s">
        <v>50</v>
      </c>
    </row>
    <row r="57" spans="2:8" x14ac:dyDescent="0.25">
      <c r="B57" t="s">
        <v>41</v>
      </c>
      <c r="C57" t="s">
        <v>43</v>
      </c>
      <c r="D57" s="5">
        <v>0.15</v>
      </c>
      <c r="E57" t="s">
        <v>141</v>
      </c>
      <c r="F57" t="s">
        <v>140</v>
      </c>
      <c r="G57" t="s">
        <v>54</v>
      </c>
    </row>
    <row r="58" spans="2:8" x14ac:dyDescent="0.25">
      <c r="B58" s="1" t="s">
        <v>32</v>
      </c>
      <c r="C58" s="2" t="s">
        <v>149</v>
      </c>
      <c r="D58" s="10">
        <v>0.2</v>
      </c>
      <c r="E58" s="2" t="s">
        <v>141</v>
      </c>
      <c r="F58" s="2" t="s">
        <v>140</v>
      </c>
      <c r="G58" s="2" t="s">
        <v>46</v>
      </c>
      <c r="H58" s="3" t="s">
        <v>52</v>
      </c>
    </row>
    <row r="59" spans="2:8" x14ac:dyDescent="0.25">
      <c r="B59" t="s">
        <v>121</v>
      </c>
      <c r="C59" t="s">
        <v>149</v>
      </c>
      <c r="D59" s="5">
        <v>0.25</v>
      </c>
      <c r="E59" t="s">
        <v>141</v>
      </c>
      <c r="F59" t="s">
        <v>140</v>
      </c>
      <c r="G59" t="s">
        <v>55</v>
      </c>
      <c r="H59" t="s">
        <v>71</v>
      </c>
    </row>
    <row r="60" spans="2:8" x14ac:dyDescent="0.25">
      <c r="B60" t="s">
        <v>33</v>
      </c>
      <c r="C60" t="s">
        <v>109</v>
      </c>
      <c r="D60" s="5">
        <v>0.15</v>
      </c>
      <c r="E60" t="s">
        <v>141</v>
      </c>
      <c r="F60" t="s">
        <v>140</v>
      </c>
      <c r="G60" t="s">
        <v>53</v>
      </c>
    </row>
    <row r="61" spans="2:8" x14ac:dyDescent="0.25">
      <c r="B61" t="s">
        <v>120</v>
      </c>
      <c r="C61" t="s">
        <v>94</v>
      </c>
      <c r="D61" s="5">
        <v>0.2</v>
      </c>
      <c r="E61" t="s">
        <v>141</v>
      </c>
      <c r="F61" t="s">
        <v>140</v>
      </c>
      <c r="G61" t="s">
        <v>97</v>
      </c>
      <c r="H61" t="s">
        <v>47</v>
      </c>
    </row>
    <row r="62" spans="2:8" x14ac:dyDescent="0.25">
      <c r="B62" t="s">
        <v>119</v>
      </c>
      <c r="C62" t="s">
        <v>109</v>
      </c>
      <c r="D62" s="5">
        <v>0.1</v>
      </c>
      <c r="E62" t="s">
        <v>141</v>
      </c>
      <c r="F62" t="s">
        <v>147</v>
      </c>
      <c r="G62" t="s">
        <v>75</v>
      </c>
    </row>
    <row r="63" spans="2:8" x14ac:dyDescent="0.25">
      <c r="B63" t="s">
        <v>35</v>
      </c>
      <c r="C63" t="s">
        <v>145</v>
      </c>
      <c r="D63" s="5">
        <v>0.04</v>
      </c>
      <c r="E63" t="s">
        <v>141</v>
      </c>
      <c r="F63" t="s">
        <v>140</v>
      </c>
      <c r="G63" t="s">
        <v>57</v>
      </c>
    </row>
    <row r="64" spans="2:8" x14ac:dyDescent="0.25">
      <c r="B64" t="s">
        <v>37</v>
      </c>
      <c r="C64" t="s">
        <v>139</v>
      </c>
      <c r="D64" s="5">
        <v>0.3</v>
      </c>
      <c r="E64" t="s">
        <v>141</v>
      </c>
      <c r="F64" t="s">
        <v>140</v>
      </c>
      <c r="G64" t="s">
        <v>44</v>
      </c>
    </row>
    <row r="65" spans="2:8" x14ac:dyDescent="0.25">
      <c r="B65" t="s">
        <v>110</v>
      </c>
      <c r="C65" t="s">
        <v>146</v>
      </c>
      <c r="D65" s="5">
        <v>0.2</v>
      </c>
      <c r="E65" t="s">
        <v>141</v>
      </c>
      <c r="F65" t="s">
        <v>140</v>
      </c>
      <c r="G65" t="s">
        <v>71</v>
      </c>
    </row>
    <row r="66" spans="2:8" x14ac:dyDescent="0.25">
      <c r="B66" t="s">
        <v>38</v>
      </c>
      <c r="C66" t="s">
        <v>43</v>
      </c>
      <c r="D66" s="5">
        <v>0.4</v>
      </c>
      <c r="E66" t="s">
        <v>141</v>
      </c>
      <c r="F66" t="s">
        <v>140</v>
      </c>
      <c r="G66" t="s">
        <v>49</v>
      </c>
      <c r="H66" t="s">
        <v>57</v>
      </c>
    </row>
    <row r="67" spans="2:8" x14ac:dyDescent="0.25">
      <c r="B67" t="s">
        <v>114</v>
      </c>
      <c r="C67" t="s">
        <v>145</v>
      </c>
      <c r="D67" s="5">
        <v>0.05</v>
      </c>
      <c r="E67" t="s">
        <v>141</v>
      </c>
      <c r="F67" t="s">
        <v>140</v>
      </c>
      <c r="G67" t="s">
        <v>75</v>
      </c>
    </row>
    <row r="68" spans="2:8" x14ac:dyDescent="0.25">
      <c r="B68" t="s">
        <v>115</v>
      </c>
      <c r="C68" t="s">
        <v>146</v>
      </c>
      <c r="D68" s="5">
        <v>0.2</v>
      </c>
      <c r="E68" t="s">
        <v>141</v>
      </c>
      <c r="F68" t="s">
        <v>140</v>
      </c>
      <c r="G68" t="s">
        <v>71</v>
      </c>
    </row>
    <row r="69" spans="2:8" x14ac:dyDescent="0.25">
      <c r="B69" t="s">
        <v>116</v>
      </c>
      <c r="C69" t="s">
        <v>146</v>
      </c>
      <c r="D69" s="5">
        <v>0.1</v>
      </c>
      <c r="E69" t="s">
        <v>141</v>
      </c>
      <c r="F69" t="s">
        <v>140</v>
      </c>
      <c r="G69" t="s">
        <v>71</v>
      </c>
    </row>
    <row r="70" spans="2:8" x14ac:dyDescent="0.25">
      <c r="B70" t="s">
        <v>164</v>
      </c>
      <c r="C70" t="s">
        <v>145</v>
      </c>
      <c r="D70" s="5">
        <v>0.1</v>
      </c>
      <c r="E70" t="s">
        <v>141</v>
      </c>
      <c r="F70" t="s">
        <v>140</v>
      </c>
      <c r="G70" t="s">
        <v>46</v>
      </c>
      <c r="H70" t="s">
        <v>57</v>
      </c>
    </row>
    <row r="71" spans="2:8" x14ac:dyDescent="0.25">
      <c r="B71" t="s">
        <v>168</v>
      </c>
      <c r="C71" t="s">
        <v>139</v>
      </c>
      <c r="D71" s="5"/>
      <c r="E71" t="s">
        <v>78</v>
      </c>
      <c r="F71" t="s">
        <v>140</v>
      </c>
      <c r="G71" t="s">
        <v>52</v>
      </c>
      <c r="H71" t="s">
        <v>50</v>
      </c>
    </row>
    <row r="72" spans="2:8" x14ac:dyDescent="0.25">
      <c r="B72" t="s">
        <v>117</v>
      </c>
      <c r="C72" t="s">
        <v>43</v>
      </c>
      <c r="D72" s="5">
        <v>0.1</v>
      </c>
      <c r="E72" t="s">
        <v>141</v>
      </c>
      <c r="F72" t="s">
        <v>140</v>
      </c>
      <c r="G72" t="s">
        <v>56</v>
      </c>
      <c r="H72" t="s">
        <v>45</v>
      </c>
    </row>
    <row r="73" spans="2:8" x14ac:dyDescent="0.25">
      <c r="B73" t="s">
        <v>118</v>
      </c>
      <c r="C73" t="s">
        <v>43</v>
      </c>
      <c r="D73" s="5">
        <v>0.1</v>
      </c>
      <c r="E73" t="s">
        <v>141</v>
      </c>
      <c r="F73" t="s">
        <v>140</v>
      </c>
      <c r="G73" t="s">
        <v>52</v>
      </c>
      <c r="H73" t="s">
        <v>45</v>
      </c>
    </row>
    <row r="74" spans="2:8" x14ac:dyDescent="0.25">
      <c r="B74" t="s">
        <v>48</v>
      </c>
      <c r="C74" t="s">
        <v>43</v>
      </c>
      <c r="D74" s="5"/>
      <c r="E74" t="s">
        <v>78</v>
      </c>
      <c r="F74" t="s">
        <v>143</v>
      </c>
      <c r="G74" t="s">
        <v>59</v>
      </c>
      <c r="H74" t="s">
        <v>56</v>
      </c>
    </row>
    <row r="75" spans="2:8" x14ac:dyDescent="0.25">
      <c r="B75" t="s">
        <v>172</v>
      </c>
      <c r="C75" t="s">
        <v>170</v>
      </c>
      <c r="D75" s="5">
        <v>0.19</v>
      </c>
      <c r="E75" t="s">
        <v>141</v>
      </c>
      <c r="F75" t="s">
        <v>140</v>
      </c>
      <c r="G75" t="s">
        <v>59</v>
      </c>
      <c r="H75" t="s">
        <v>51</v>
      </c>
    </row>
    <row r="76" spans="2:8" x14ac:dyDescent="0.25">
      <c r="B76" t="s">
        <v>111</v>
      </c>
      <c r="C76" t="s">
        <v>146</v>
      </c>
      <c r="D76" s="5">
        <v>0.15</v>
      </c>
      <c r="E76" t="s">
        <v>141</v>
      </c>
      <c r="F76" t="s">
        <v>140</v>
      </c>
      <c r="G76" t="s">
        <v>71</v>
      </c>
    </row>
    <row r="77" spans="2:8" x14ac:dyDescent="0.25">
      <c r="B77" t="s">
        <v>163</v>
      </c>
      <c r="C77" t="s">
        <v>142</v>
      </c>
      <c r="D77" s="5">
        <v>0.05</v>
      </c>
      <c r="E77" t="s">
        <v>141</v>
      </c>
      <c r="F77" t="s">
        <v>140</v>
      </c>
      <c r="G77" t="s">
        <v>107</v>
      </c>
      <c r="H77" t="s">
        <v>45</v>
      </c>
    </row>
    <row r="78" spans="2:8" x14ac:dyDescent="0.25">
      <c r="B78" t="s">
        <v>112</v>
      </c>
      <c r="C78" t="s">
        <v>94</v>
      </c>
      <c r="D78" s="5">
        <v>0.2</v>
      </c>
      <c r="E78" t="s">
        <v>141</v>
      </c>
      <c r="F78" t="s">
        <v>140</v>
      </c>
      <c r="G78" t="s">
        <v>47</v>
      </c>
    </row>
    <row r="79" spans="2:8" x14ac:dyDescent="0.25">
      <c r="B79" t="s">
        <v>113</v>
      </c>
      <c r="C79" t="s">
        <v>109</v>
      </c>
      <c r="D79" s="5">
        <v>0.1</v>
      </c>
      <c r="E79" t="s">
        <v>141</v>
      </c>
      <c r="F79" t="s">
        <v>143</v>
      </c>
      <c r="G79" t="s">
        <v>46</v>
      </c>
      <c r="H79" t="s">
        <v>57</v>
      </c>
    </row>
    <row r="80" spans="2:8" x14ac:dyDescent="0.25">
      <c r="B80" t="s">
        <v>169</v>
      </c>
      <c r="C80" t="s">
        <v>170</v>
      </c>
      <c r="D80" s="5">
        <v>0.3</v>
      </c>
      <c r="E80" t="s">
        <v>141</v>
      </c>
      <c r="F80" t="s">
        <v>140</v>
      </c>
      <c r="G80" t="s">
        <v>46</v>
      </c>
    </row>
  </sheetData>
  <mergeCells count="4">
    <mergeCell ref="B1:M2"/>
    <mergeCell ref="J16:M16"/>
    <mergeCell ref="B4:H4"/>
    <mergeCell ref="J4:M4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350B-F8D3-4669-88FA-2F725652E15C}">
  <dimension ref="B1:M22"/>
  <sheetViews>
    <sheetView zoomScale="130" zoomScaleNormal="130" workbookViewId="0">
      <selection activeCell="C25" sqref="C25"/>
    </sheetView>
  </sheetViews>
  <sheetFormatPr defaultRowHeight="15" x14ac:dyDescent="0.25"/>
  <cols>
    <col min="1" max="1" width="3.140625" customWidth="1"/>
    <col min="2" max="2" width="9.85546875" bestFit="1" customWidth="1"/>
    <col min="3" max="3" width="12.7109375" bestFit="1" customWidth="1"/>
    <col min="4" max="4" width="2.28515625" customWidth="1"/>
  </cols>
  <sheetData>
    <row r="1" spans="2:13" ht="15" customHeight="1" x14ac:dyDescent="0.25">
      <c r="B1" s="19" t="s">
        <v>156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2:13" ht="15.75" customHeight="1" thickBot="1" x14ac:dyDescent="0.3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4" spans="2:13" x14ac:dyDescent="0.25">
      <c r="B4" s="9" t="s">
        <v>93</v>
      </c>
      <c r="C4" s="9" t="s">
        <v>92</v>
      </c>
    </row>
    <row r="5" spans="2:13" x14ac:dyDescent="0.25">
      <c r="B5" t="s">
        <v>56</v>
      </c>
      <c r="C5">
        <f>COUNTIF(Tabela1[[Type 1]:[Type 2]],Tabela3[[#This Row],[Type]]) + COUNTIF(Tabela2[[Type 1]:[Type 2]],Tabela3[[#This Row],[Type]]) + COUNTIF(Tabela4[[Type 1]:[Type 2]],Tabela3[[#This Row],[Type]])</f>
        <v>7</v>
      </c>
    </row>
    <row r="6" spans="2:13" x14ac:dyDescent="0.25">
      <c r="B6" t="s">
        <v>54</v>
      </c>
      <c r="C6">
        <f>COUNTIF(Tabela1[[Type 1]:[Type 2]],Tabela3[[#This Row],[Type]]) + COUNTIF(Tabela2[[Type 1]:[Type 2]],Tabela3[[#This Row],[Type]]) + COUNTIF(Tabela4[[Type 1]:[Type 2]],Tabela3[[#This Row],[Type]])</f>
        <v>6</v>
      </c>
    </row>
    <row r="7" spans="2:13" x14ac:dyDescent="0.25">
      <c r="B7" t="s">
        <v>45</v>
      </c>
      <c r="C7">
        <f>COUNTIF(Tabela1[[Type 1]:[Type 2]],Tabela3[[#This Row],[Type]]) + COUNTIF(Tabela2[[Type 1]:[Type 2]],Tabela3[[#This Row],[Type]]) + COUNTIF(Tabela4[[Type 1]:[Type 2]],Tabela3[[#This Row],[Type]])</f>
        <v>13</v>
      </c>
    </row>
    <row r="8" spans="2:13" x14ac:dyDescent="0.25">
      <c r="B8" t="s">
        <v>44</v>
      </c>
      <c r="C8">
        <f>COUNTIF(Tabela1[[Type 1]:[Type 2]],Tabela3[[#This Row],[Type]]) + COUNTIF(Tabela2[[Type 1]:[Type 2]],Tabela3[[#This Row],[Type]]) + COUNTIF(Tabela4[[Type 1]:[Type 2]],Tabela3[[#This Row],[Type]])</f>
        <v>8</v>
      </c>
    </row>
    <row r="9" spans="2:13" x14ac:dyDescent="0.25">
      <c r="B9" t="s">
        <v>46</v>
      </c>
      <c r="C9">
        <f>COUNTIF(Tabela1[[Type 1]:[Type 2]],Tabela3[[#This Row],[Type]]) + COUNTIF(Tabela2[[Type 1]:[Type 2]],Tabela3[[#This Row],[Type]]) + COUNTIF(Tabela4[[Type 1]:[Type 2]],Tabela3[[#This Row],[Type]])</f>
        <v>18</v>
      </c>
    </row>
    <row r="10" spans="2:13" x14ac:dyDescent="0.25">
      <c r="B10" t="s">
        <v>47</v>
      </c>
      <c r="C10">
        <f>COUNTIF(Tabela1[[Type 1]:[Type 2]],Tabela3[[#This Row],[Type]]) + COUNTIF(Tabela2[[Type 1]:[Type 2]],Tabela3[[#This Row],[Type]]) + COUNTIF(Tabela4[[Type 1]:[Type 2]],Tabela3[[#This Row],[Type]])</f>
        <v>14</v>
      </c>
    </row>
    <row r="11" spans="2:13" x14ac:dyDescent="0.25">
      <c r="B11" t="s">
        <v>97</v>
      </c>
      <c r="C11">
        <f>COUNTIF(Tabela1[[Type 1]:[Type 2]],Tabela3[[#This Row],[Type]]) + COUNTIF(Tabela2[[Type 1]:[Type 2]],Tabela3[[#This Row],[Type]]) + COUNTIF(Tabela4[[Type 1]:[Type 2]],Tabela3[[#This Row],[Type]])</f>
        <v>4</v>
      </c>
    </row>
    <row r="12" spans="2:13" x14ac:dyDescent="0.25">
      <c r="B12" t="s">
        <v>57</v>
      </c>
      <c r="C12">
        <f>COUNTIF(Tabela1[[Type 1]:[Type 2]],Tabela3[[#This Row],[Type]]) + COUNTIF(Tabela2[[Type 1]:[Type 2]],Tabela3[[#This Row],[Type]]) + COUNTIF(Tabela4[[Type 1]:[Type 2]],Tabela3[[#This Row],[Type]])</f>
        <v>11</v>
      </c>
    </row>
    <row r="13" spans="2:13" x14ac:dyDescent="0.25">
      <c r="B13" t="s">
        <v>50</v>
      </c>
      <c r="C13">
        <f>COUNTIF(Tabela1[[Type 1]:[Type 2]],Tabela3[[#This Row],[Type]]) + COUNTIF(Tabela2[[Type 1]:[Type 2]],Tabela3[[#This Row],[Type]]) + COUNTIF(Tabela4[[Type 1]:[Type 2]],Tabela3[[#This Row],[Type]])</f>
        <v>11</v>
      </c>
    </row>
    <row r="14" spans="2:13" x14ac:dyDescent="0.25">
      <c r="B14" t="s">
        <v>55</v>
      </c>
      <c r="C14">
        <f>COUNTIF(Tabela1[[Type 1]:[Type 2]],Tabela3[[#This Row],[Type]]) + COUNTIF(Tabela2[[Type 1]:[Type 2]],Tabela3[[#This Row],[Type]]) + COUNTIF(Tabela4[[Type 1]:[Type 2]],Tabela3[[#This Row],[Type]])</f>
        <v>9</v>
      </c>
    </row>
    <row r="15" spans="2:13" x14ac:dyDescent="0.25">
      <c r="B15" t="s">
        <v>49</v>
      </c>
      <c r="C15">
        <f>COUNTIF(Tabela1[[Type 1]:[Type 2]],Tabela3[[#This Row],[Type]]) + COUNTIF(Tabela2[[Type 1]:[Type 2]],Tabela3[[#This Row],[Type]]) + COUNTIF(Tabela4[[Type 1]:[Type 2]],Tabela3[[#This Row],[Type]])</f>
        <v>17</v>
      </c>
    </row>
    <row r="16" spans="2:13" x14ac:dyDescent="0.25">
      <c r="B16" t="s">
        <v>53</v>
      </c>
      <c r="C16">
        <f>COUNTIF(Tabela1[[Type 1]:[Type 2]],Tabela3[[#This Row],[Type]]) + COUNTIF(Tabela2[[Type 1]:[Type 2]],Tabela3[[#This Row],[Type]]) + COUNTIF(Tabela4[[Type 1]:[Type 2]],Tabela3[[#This Row],[Type]])</f>
        <v>9</v>
      </c>
    </row>
    <row r="17" spans="2:3" x14ac:dyDescent="0.25">
      <c r="B17" t="s">
        <v>59</v>
      </c>
      <c r="C17">
        <f>COUNTIF(Tabela1[[Type 1]:[Type 2]],Tabela3[[#This Row],[Type]]) + COUNTIF(Tabela2[[Type 1]:[Type 2]],Tabela3[[#This Row],[Type]]) + COUNTIF(Tabela4[[Type 1]:[Type 2]],Tabela3[[#This Row],[Type]])</f>
        <v>6</v>
      </c>
    </row>
    <row r="18" spans="2:3" x14ac:dyDescent="0.25">
      <c r="B18" t="s">
        <v>75</v>
      </c>
      <c r="C18">
        <f>COUNTIF(Tabela1[[Type 1]:[Type 2]],Tabela3[[#This Row],[Type]]) + COUNTIF(Tabela2[[Type 1]:[Type 2]],Tabela3[[#This Row],[Type]]) + COUNTIF(Tabela4[[Type 1]:[Type 2]],Tabela3[[#This Row],[Type]])</f>
        <v>12</v>
      </c>
    </row>
    <row r="19" spans="2:3" x14ac:dyDescent="0.25">
      <c r="B19" t="s">
        <v>71</v>
      </c>
      <c r="C19">
        <f>COUNTIF(Tabela1[[Type 1]:[Type 2]],Tabela3[[#This Row],[Type]]) + COUNTIF(Tabela2[[Type 1]:[Type 2]],Tabela3[[#This Row],[Type]]) + COUNTIF(Tabela4[[Type 1]:[Type 2]],Tabela3[[#This Row],[Type]])</f>
        <v>10</v>
      </c>
    </row>
    <row r="20" spans="2:3" x14ac:dyDescent="0.25">
      <c r="B20" t="s">
        <v>107</v>
      </c>
      <c r="C20">
        <f>COUNTIF(Tabela1[[Type 1]:[Type 2]],Tabela3[[#This Row],[Type]]) + COUNTIF(Tabela2[[Type 1]:[Type 2]],Tabela3[[#This Row],[Type]]) + COUNTIF(Tabela4[[Type 1]:[Type 2]],Tabela3[[#This Row],[Type]])</f>
        <v>4</v>
      </c>
    </row>
    <row r="21" spans="2:3" x14ac:dyDescent="0.25">
      <c r="B21" t="s">
        <v>52</v>
      </c>
      <c r="C21">
        <f>COUNTIF(Tabela1[[Type 1]:[Type 2]],Tabela3[[#This Row],[Type]]) + COUNTIF(Tabela2[[Type 1]:[Type 2]],Tabela3[[#This Row],[Type]]) + COUNTIF(Tabela4[[Type 1]:[Type 2]],Tabela3[[#This Row],[Type]])</f>
        <v>13</v>
      </c>
    </row>
    <row r="22" spans="2:3" x14ac:dyDescent="0.25">
      <c r="B22" t="s">
        <v>51</v>
      </c>
      <c r="C22">
        <f>COUNTIF(Tabela1[[Type 1]:[Type 2]],Tabela3[[#This Row],[Type]]) + COUNTIF(Tabela2[[Type 1]:[Type 2]],Tabela3[[#This Row],[Type]]) + COUNTIF(Tabela4[[Type 1]:[Type 2]],Tabela3[[#This Row],[Type]])</f>
        <v>5</v>
      </c>
    </row>
  </sheetData>
  <mergeCells count="1">
    <mergeCell ref="B1:M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Encounter locations</vt:lpstr>
      <vt:lpstr>Types balancement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André Pepe</dc:creator>
  <cp:lastModifiedBy>Benito André Pepe</cp:lastModifiedBy>
  <dcterms:created xsi:type="dcterms:W3CDTF">2015-06-05T18:19:34Z</dcterms:created>
  <dcterms:modified xsi:type="dcterms:W3CDTF">2024-03-08T20:04:10Z</dcterms:modified>
</cp:coreProperties>
</file>