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cuments\"/>
    </mc:Choice>
  </mc:AlternateContent>
  <xr:revisionPtr revIDLastSave="0" documentId="8_{F79EEBFE-6480-4B64-9813-2911DB1405AD}" xr6:coauthVersionLast="45" xr6:coauthVersionMax="45" xr10:uidLastSave="{00000000-0000-0000-0000-000000000000}"/>
  <bookViews>
    <workbookView xWindow="-120" yWindow="-120" windowWidth="20730" windowHeight="11160" xr2:uid="{F2AD0990-F871-4E91-B522-729B4A613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3" i="1"/>
</calcChain>
</file>

<file path=xl/sharedStrings.xml><?xml version="1.0" encoding="utf-8"?>
<sst xmlns="http://schemas.openxmlformats.org/spreadsheetml/2006/main" count="116" uniqueCount="45">
  <si>
    <t>#</t>
  </si>
  <si>
    <t>Procesador</t>
  </si>
  <si>
    <t>Disco Duro</t>
  </si>
  <si>
    <t>RAM</t>
  </si>
  <si>
    <t xml:space="preserve">Marca </t>
  </si>
  <si>
    <t>Modelo</t>
  </si>
  <si>
    <t>No. de Serie</t>
  </si>
  <si>
    <t>No. OpenTec</t>
  </si>
  <si>
    <t>CORE I3</t>
  </si>
  <si>
    <t>1 TB</t>
  </si>
  <si>
    <t xml:space="preserve">8 GB </t>
  </si>
  <si>
    <t>HP</t>
  </si>
  <si>
    <t>PROBOOK 440 G3</t>
  </si>
  <si>
    <t>5CD750992C</t>
  </si>
  <si>
    <t>5CD7509926</t>
  </si>
  <si>
    <t>5CD750992T</t>
  </si>
  <si>
    <t>5CD750992L</t>
  </si>
  <si>
    <t>5CD750990S</t>
  </si>
  <si>
    <t>5CD7509939</t>
  </si>
  <si>
    <t>5CD7509928</t>
  </si>
  <si>
    <t>5CD750992R</t>
  </si>
  <si>
    <t>CORE I5</t>
  </si>
  <si>
    <t>PROBOOK 640 G3</t>
  </si>
  <si>
    <t>5CG7450LDS</t>
  </si>
  <si>
    <t>PROBOOK 640 G4</t>
  </si>
  <si>
    <t>5CG7450L78</t>
  </si>
  <si>
    <t>PROBOOK 640 G5</t>
  </si>
  <si>
    <t>5CG80525LT</t>
  </si>
  <si>
    <t>CORE I7</t>
  </si>
  <si>
    <t>PROBOOK 640 G6</t>
  </si>
  <si>
    <t>5CG75232FW</t>
  </si>
  <si>
    <t>PROBOOK 640 G7</t>
  </si>
  <si>
    <t>5CG75232LX</t>
  </si>
  <si>
    <t>PROBOOK 640 G8</t>
  </si>
  <si>
    <t>5CG75231HZ</t>
  </si>
  <si>
    <t>5CD7509925</t>
  </si>
  <si>
    <t>5CD750992X</t>
  </si>
  <si>
    <t>Cotizacion Inicial</t>
  </si>
  <si>
    <t>Nueva Cotizacion</t>
  </si>
  <si>
    <t>Compra</t>
  </si>
  <si>
    <t>Renta (3 meses)</t>
  </si>
  <si>
    <t>Porcentaje</t>
  </si>
  <si>
    <t>Reduccion</t>
  </si>
  <si>
    <t>Renta  (1 AÑO)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</si>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</sst>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B7B7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168" fontId="3" fillId="4" borderId="3" xfId="0" applyNumberFormat="1" applyFont="1" applyFill="1" applyBorder="1" applyAlignment="1">
      <alignment horizontal="left" vertical="center"/>
    </xf>
    <xf numFmtId="168" fontId="3" fillId="4" borderId="4" xfId="0" applyNumberFormat="1" applyFont="1" applyFill="1" applyBorder="1" applyAlignment="1">
      <alignment horizontal="left" vertic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168" fontId="3" fillId="4" borderId="10" xfId="0" applyNumberFormat="1" applyFont="1" applyFill="1" applyBorder="1" applyAlignment="1">
      <alignment horizontal="left" vertical="center"/>
    </xf>
    <xf numFmtId="168" fontId="3" fillId="4" borderId="11" xfId="0" applyNumberFormat="1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168" fontId="3" fillId="4" borderId="13" xfId="0" applyNumberFormat="1" applyFont="1" applyFill="1" applyBorder="1" applyAlignment="1">
      <alignment horizontal="left" vertical="center"/>
    </xf>
    <xf numFmtId="168" fontId="3" fillId="4" borderId="14" xfId="0" applyNumberFormat="1" applyFont="1" applyFill="1" applyBorder="1" applyAlignment="1">
      <alignment horizontal="left" vertical="center"/>
    </xf>
    <xf numFmtId="168" fontId="3" fillId="4" borderId="15" xfId="0" applyNumberFormat="1" applyFont="1" applyFill="1" applyBorder="1" applyAlignment="1">
      <alignment horizontal="left" vertical="center"/>
    </xf>
    <xf numFmtId="168" fontId="3" fillId="4" borderId="16" xfId="0" applyNumberFormat="1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168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13">
    <dxf>
      <font>
        <b/>
      </font>
    </dxf>
    <dxf>
      <font>
        <b/>
      </font>
      <numFmt numFmtId="14" formatCode="0.00%"/>
    </dxf>
    <dxf>
      <font>
        <b/>
      </font>
      <numFmt numFmtId="168" formatCode="&quot;$&quot;#,##0.00"/>
    </dxf>
    <dxf>
      <font>
        <b/>
      </font>
    </dxf>
    <dxf>
      <font>
        <b/>
      </font>
      <numFmt numFmtId="14" formatCode="0.00%"/>
    </dxf>
    <dxf>
      <font>
        <b/>
      </font>
      <numFmt numFmtId="168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7B7B7B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7B7B7B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medium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8D8A7A-C603-4C77-8830-5E1BC0A24FD0}" name="Tabla4" displayName="Tabla4" ref="N2:O18" totalsRowShown="0" headerRowDxfId="9" dataDxfId="3" headerRowBorderDxfId="10" tableBorderDxfId="11">
  <autoFilter ref="N2:O18" xr:uid="{52A7337B-6396-46D7-9261-63E58AFC3BBB}"/>
  <tableColumns count="2">
    <tableColumn id="1" xr3:uid="{CCD0C160-6C4F-4237-BD1F-5B55ACC7300E}" name="Reduccion" dataDxfId="5">
      <calculatedColumnFormula>I3-L3</calculatedColumnFormula>
    </tableColumn>
    <tableColumn id="2" xr3:uid="{AD197870-58F4-47FD-A241-A31196BBE926}" name="Porcentaje" dataDxfId="4">
      <calculatedColumnFormula>((I3-L3)/I3)*-1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FFCB21-47D7-42F3-A854-745C9152AA7D}" name="Tabla5" displayName="Tabla5" ref="P2:Q18" totalsRowShown="0" headerRowDxfId="6" dataDxfId="0" headerRowBorderDxfId="7" tableBorderDxfId="8">
  <autoFilter ref="P2:Q18" xr:uid="{E4C4CB45-BDBC-4F05-A04C-53103769A88D}"/>
  <tableColumns count="2">
    <tableColumn id="1" xr3:uid="{1337F637-A52E-4059-AF05-B1419742A5FE}" name="Reduccion" dataDxfId="2">
      <calculatedColumnFormula>(J3-M3)*-1</calculatedColumnFormula>
    </tableColumn>
    <tableColumn id="2" xr3:uid="{F679C03B-7059-427D-A601-F4DC801B5E0D}" name="Porcentaje" dataDxfId="1">
      <calculatedColumnFormula>((J3-M3)/J3)*-1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DA8E-5D9B-4E60-811D-9B45453D2718}">
  <dimension ref="A1:Q18"/>
  <sheetViews>
    <sheetView tabSelected="1" workbookViewId="0">
      <selection activeCell="H8" sqref="H8"/>
    </sheetView>
  </sheetViews>
  <sheetFormatPr baseColWidth="10" defaultRowHeight="15" x14ac:dyDescent="0.25"/>
  <cols>
    <col min="1" max="1" width="3" bestFit="1" customWidth="1"/>
    <col min="2" max="2" width="10.85546875" bestFit="1" customWidth="1"/>
    <col min="3" max="3" width="10.42578125" bestFit="1" customWidth="1"/>
    <col min="4" max="4" width="5.28515625" bestFit="1" customWidth="1"/>
    <col min="5" max="5" width="6.42578125" bestFit="1" customWidth="1"/>
    <col min="6" max="6" width="16.140625" bestFit="1" customWidth="1"/>
    <col min="7" max="7" width="12.28515625" bestFit="1" customWidth="1"/>
    <col min="8" max="8" width="12.42578125" bestFit="1" customWidth="1"/>
    <col min="9" max="9" width="19" bestFit="1" customWidth="1"/>
    <col min="10" max="10" width="14.85546875" customWidth="1"/>
    <col min="11" max="11" width="4.140625" customWidth="1"/>
    <col min="12" max="12" width="13.42578125" customWidth="1"/>
    <col min="13" max="13" width="15.140625" customWidth="1"/>
    <col min="14" max="14" width="10" customWidth="1"/>
    <col min="15" max="15" width="12" customWidth="1"/>
    <col min="16" max="16" width="10.42578125" customWidth="1"/>
    <col min="17" max="17" width="12" customWidth="1"/>
  </cols>
  <sheetData>
    <row r="1" spans="1:17" ht="15.75" thickBot="1" x14ac:dyDescent="0.3">
      <c r="I1" s="4" t="s">
        <v>37</v>
      </c>
      <c r="J1" s="5"/>
      <c r="L1" s="6" t="s">
        <v>38</v>
      </c>
      <c r="M1" s="6"/>
      <c r="N1" s="6" t="s">
        <v>39</v>
      </c>
      <c r="O1" s="6"/>
      <c r="P1" s="6" t="s">
        <v>40</v>
      </c>
      <c r="Q1" s="6"/>
    </row>
    <row r="2" spans="1:17" ht="30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44</v>
      </c>
      <c r="J2" s="9" t="s">
        <v>43</v>
      </c>
      <c r="L2" s="8" t="s">
        <v>44</v>
      </c>
      <c r="M2" s="9" t="s">
        <v>43</v>
      </c>
      <c r="N2" s="22" t="s">
        <v>42</v>
      </c>
      <c r="O2" s="23" t="s">
        <v>41</v>
      </c>
      <c r="P2" s="22" t="s">
        <v>42</v>
      </c>
      <c r="Q2" s="24" t="s">
        <v>41</v>
      </c>
    </row>
    <row r="3" spans="1:17" x14ac:dyDescent="0.25">
      <c r="A3" s="10">
        <v>1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>
        <v>86278</v>
      </c>
      <c r="I3" s="12">
        <v>5000</v>
      </c>
      <c r="J3" s="13">
        <v>543.6</v>
      </c>
      <c r="K3" s="1"/>
      <c r="L3" s="2">
        <v>5000</v>
      </c>
      <c r="M3" s="20">
        <v>483.6</v>
      </c>
      <c r="N3" s="25">
        <f>I3-L3</f>
        <v>0</v>
      </c>
      <c r="O3" s="26">
        <f>((I3-L3)/I3)*-1</f>
        <v>0</v>
      </c>
      <c r="P3" s="25">
        <f>(J3-M3)*-1</f>
        <v>-60</v>
      </c>
      <c r="Q3" s="26">
        <f>((J3-M3)/J3)*-1</f>
        <v>-0.11037527593818984</v>
      </c>
    </row>
    <row r="4" spans="1:17" x14ac:dyDescent="0.25">
      <c r="A4" s="14">
        <v>2</v>
      </c>
      <c r="B4" s="15" t="s">
        <v>8</v>
      </c>
      <c r="C4" s="15" t="s">
        <v>9</v>
      </c>
      <c r="D4" s="15" t="s">
        <v>10</v>
      </c>
      <c r="E4" s="15" t="s">
        <v>11</v>
      </c>
      <c r="F4" s="15" t="s">
        <v>12</v>
      </c>
      <c r="G4" s="15" t="s">
        <v>14</v>
      </c>
      <c r="H4" s="15">
        <v>86279</v>
      </c>
      <c r="I4" s="12">
        <v>5000</v>
      </c>
      <c r="J4" s="13">
        <v>543.6</v>
      </c>
      <c r="K4" s="1"/>
      <c r="L4" s="2">
        <v>5000</v>
      </c>
      <c r="M4" s="20">
        <v>483.6</v>
      </c>
      <c r="N4" s="25">
        <f>I4-L4</f>
        <v>0</v>
      </c>
      <c r="O4" s="26">
        <f>((I4-L4)/I4)*-1</f>
        <v>0</v>
      </c>
      <c r="P4" s="25">
        <f t="shared" ref="P4:P18" si="0">(J4-M4)*-1</f>
        <v>-60</v>
      </c>
      <c r="Q4" s="26">
        <f t="shared" ref="Q4:Q18" si="1">((J4-M4)/J4)*-1</f>
        <v>-0.11037527593818984</v>
      </c>
    </row>
    <row r="5" spans="1:17" x14ac:dyDescent="0.25">
      <c r="A5" s="10">
        <v>3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15</v>
      </c>
      <c r="H5" s="11">
        <v>86280</v>
      </c>
      <c r="I5" s="12">
        <v>5000</v>
      </c>
      <c r="J5" s="13">
        <v>543.6</v>
      </c>
      <c r="K5" s="1"/>
      <c r="L5" s="2">
        <v>5000</v>
      </c>
      <c r="M5" s="20">
        <v>483.6</v>
      </c>
      <c r="N5" s="25">
        <f>I5-L5</f>
        <v>0</v>
      </c>
      <c r="O5" s="26">
        <f>((I5-L5)/I5)*-1</f>
        <v>0</v>
      </c>
      <c r="P5" s="25">
        <f t="shared" si="0"/>
        <v>-60</v>
      </c>
      <c r="Q5" s="26">
        <f t="shared" si="1"/>
        <v>-0.11037527593818984</v>
      </c>
    </row>
    <row r="6" spans="1:17" x14ac:dyDescent="0.25">
      <c r="A6" s="14">
        <v>4</v>
      </c>
      <c r="B6" s="15" t="s">
        <v>8</v>
      </c>
      <c r="C6" s="15" t="s">
        <v>9</v>
      </c>
      <c r="D6" s="15" t="s">
        <v>10</v>
      </c>
      <c r="E6" s="15" t="s">
        <v>11</v>
      </c>
      <c r="F6" s="15" t="s">
        <v>12</v>
      </c>
      <c r="G6" s="15" t="s">
        <v>16</v>
      </c>
      <c r="H6" s="15">
        <v>86281</v>
      </c>
      <c r="I6" s="12">
        <v>5000</v>
      </c>
      <c r="J6" s="13">
        <v>543.6</v>
      </c>
      <c r="K6" s="1"/>
      <c r="L6" s="2">
        <v>5000</v>
      </c>
      <c r="M6" s="20">
        <v>483.6</v>
      </c>
      <c r="N6" s="25">
        <f>I6-L6</f>
        <v>0</v>
      </c>
      <c r="O6" s="26">
        <f>((I6-L6)/I6)*-1</f>
        <v>0</v>
      </c>
      <c r="P6" s="25">
        <f t="shared" si="0"/>
        <v>-60</v>
      </c>
      <c r="Q6" s="26">
        <f t="shared" si="1"/>
        <v>-0.11037527593818984</v>
      </c>
    </row>
    <row r="7" spans="1:17" x14ac:dyDescent="0.25">
      <c r="A7" s="10">
        <v>5</v>
      </c>
      <c r="B7" s="11" t="s">
        <v>8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17</v>
      </c>
      <c r="H7" s="11">
        <v>86282</v>
      </c>
      <c r="I7" s="12">
        <v>5000</v>
      </c>
      <c r="J7" s="13">
        <v>543.6</v>
      </c>
      <c r="K7" s="1"/>
      <c r="L7" s="2">
        <v>5000</v>
      </c>
      <c r="M7" s="20">
        <v>483.6</v>
      </c>
      <c r="N7" s="25">
        <f>I7-L7</f>
        <v>0</v>
      </c>
      <c r="O7" s="26">
        <f>((I7-L7)/I7)*-1</f>
        <v>0</v>
      </c>
      <c r="P7" s="25">
        <f t="shared" si="0"/>
        <v>-60</v>
      </c>
      <c r="Q7" s="26">
        <f t="shared" si="1"/>
        <v>-0.11037527593818984</v>
      </c>
    </row>
    <row r="8" spans="1:17" x14ac:dyDescent="0.25">
      <c r="A8" s="14">
        <v>6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18</v>
      </c>
      <c r="H8" s="15">
        <v>86283</v>
      </c>
      <c r="I8" s="12">
        <v>5000</v>
      </c>
      <c r="J8" s="13">
        <v>543.6</v>
      </c>
      <c r="K8" s="1"/>
      <c r="L8" s="2">
        <v>5000</v>
      </c>
      <c r="M8" s="20">
        <v>483.6</v>
      </c>
      <c r="N8" s="25">
        <f>I8-L8</f>
        <v>0</v>
      </c>
      <c r="O8" s="26">
        <f>((I8-L8)/I8)*-1</f>
        <v>0</v>
      </c>
      <c r="P8" s="25">
        <f t="shared" si="0"/>
        <v>-60</v>
      </c>
      <c r="Q8" s="26">
        <f t="shared" si="1"/>
        <v>-0.11037527593818984</v>
      </c>
    </row>
    <row r="9" spans="1:17" x14ac:dyDescent="0.25">
      <c r="A9" s="10">
        <v>7</v>
      </c>
      <c r="B9" s="11" t="s">
        <v>8</v>
      </c>
      <c r="C9" s="11" t="s">
        <v>9</v>
      </c>
      <c r="D9" s="11" t="s">
        <v>10</v>
      </c>
      <c r="E9" s="11" t="s">
        <v>11</v>
      </c>
      <c r="F9" s="11" t="s">
        <v>12</v>
      </c>
      <c r="G9" s="11" t="s">
        <v>19</v>
      </c>
      <c r="H9" s="11">
        <v>86284</v>
      </c>
      <c r="I9" s="12">
        <v>5000</v>
      </c>
      <c r="J9" s="13">
        <v>543.6</v>
      </c>
      <c r="K9" s="1"/>
      <c r="L9" s="2">
        <v>5000</v>
      </c>
      <c r="M9" s="20">
        <v>483.6</v>
      </c>
      <c r="N9" s="25">
        <f>I9-L9</f>
        <v>0</v>
      </c>
      <c r="O9" s="26">
        <f>((I9-L9)/I9)*-1</f>
        <v>0</v>
      </c>
      <c r="P9" s="25">
        <f t="shared" si="0"/>
        <v>-60</v>
      </c>
      <c r="Q9" s="26">
        <f t="shared" si="1"/>
        <v>-0.11037527593818984</v>
      </c>
    </row>
    <row r="10" spans="1:17" x14ac:dyDescent="0.25">
      <c r="A10" s="14">
        <v>8</v>
      </c>
      <c r="B10" s="15" t="s">
        <v>8</v>
      </c>
      <c r="C10" s="15" t="s">
        <v>9</v>
      </c>
      <c r="D10" s="15" t="s">
        <v>10</v>
      </c>
      <c r="E10" s="15" t="s">
        <v>11</v>
      </c>
      <c r="F10" s="15" t="s">
        <v>12</v>
      </c>
      <c r="G10" s="15" t="s">
        <v>20</v>
      </c>
      <c r="H10" s="15">
        <v>86285</v>
      </c>
      <c r="I10" s="12">
        <v>5000</v>
      </c>
      <c r="J10" s="13">
        <v>543.6</v>
      </c>
      <c r="K10" s="1"/>
      <c r="L10" s="2">
        <v>5000</v>
      </c>
      <c r="M10" s="20">
        <v>483.6</v>
      </c>
      <c r="N10" s="25">
        <f>I10-L10</f>
        <v>0</v>
      </c>
      <c r="O10" s="26">
        <f>((I10-L10)/I10)*-1</f>
        <v>0</v>
      </c>
      <c r="P10" s="25">
        <f t="shared" si="0"/>
        <v>-60</v>
      </c>
      <c r="Q10" s="26">
        <f t="shared" si="1"/>
        <v>-0.11037527593818984</v>
      </c>
    </row>
    <row r="11" spans="1:17" x14ac:dyDescent="0.25">
      <c r="A11" s="10">
        <v>9</v>
      </c>
      <c r="B11" s="11" t="s">
        <v>21</v>
      </c>
      <c r="C11" s="11" t="s">
        <v>9</v>
      </c>
      <c r="D11" s="11" t="s">
        <v>10</v>
      </c>
      <c r="E11" s="11" t="s">
        <v>11</v>
      </c>
      <c r="F11" s="11" t="s">
        <v>22</v>
      </c>
      <c r="G11" s="11" t="s">
        <v>23</v>
      </c>
      <c r="H11" s="11">
        <v>86286</v>
      </c>
      <c r="I11" s="12">
        <v>6000</v>
      </c>
      <c r="J11" s="13">
        <v>543.6</v>
      </c>
      <c r="K11" s="1"/>
      <c r="L11" s="2">
        <v>6000</v>
      </c>
      <c r="M11" s="20">
        <v>543.6</v>
      </c>
      <c r="N11" s="25">
        <f>I11-L11</f>
        <v>0</v>
      </c>
      <c r="O11" s="26">
        <f>((I11-L11)/I11)*-1</f>
        <v>0</v>
      </c>
      <c r="P11" s="25">
        <f t="shared" si="0"/>
        <v>0</v>
      </c>
      <c r="Q11" s="26">
        <f t="shared" si="1"/>
        <v>0</v>
      </c>
    </row>
    <row r="12" spans="1:17" x14ac:dyDescent="0.25">
      <c r="A12" s="14">
        <v>10</v>
      </c>
      <c r="B12" s="15" t="s">
        <v>21</v>
      </c>
      <c r="C12" s="15" t="s">
        <v>9</v>
      </c>
      <c r="D12" s="15" t="s">
        <v>10</v>
      </c>
      <c r="E12" s="15" t="s">
        <v>11</v>
      </c>
      <c r="F12" s="15" t="s">
        <v>24</v>
      </c>
      <c r="G12" s="15" t="s">
        <v>25</v>
      </c>
      <c r="H12" s="15">
        <v>86287</v>
      </c>
      <c r="I12" s="12">
        <v>6000</v>
      </c>
      <c r="J12" s="13">
        <v>543.6</v>
      </c>
      <c r="K12" s="1"/>
      <c r="L12" s="2">
        <v>6000</v>
      </c>
      <c r="M12" s="20">
        <v>543.6</v>
      </c>
      <c r="N12" s="25">
        <f>I12-L12</f>
        <v>0</v>
      </c>
      <c r="O12" s="26">
        <f>((I12-L12)/I12)*-1</f>
        <v>0</v>
      </c>
      <c r="P12" s="25">
        <f t="shared" si="0"/>
        <v>0</v>
      </c>
      <c r="Q12" s="26">
        <f t="shared" si="1"/>
        <v>0</v>
      </c>
    </row>
    <row r="13" spans="1:17" x14ac:dyDescent="0.25">
      <c r="A13" s="10">
        <v>11</v>
      </c>
      <c r="B13" s="11" t="s">
        <v>21</v>
      </c>
      <c r="C13" s="11" t="s">
        <v>9</v>
      </c>
      <c r="D13" s="11" t="s">
        <v>10</v>
      </c>
      <c r="E13" s="11" t="s">
        <v>11</v>
      </c>
      <c r="F13" s="11" t="s">
        <v>26</v>
      </c>
      <c r="G13" s="11" t="s">
        <v>27</v>
      </c>
      <c r="H13" s="11">
        <v>86288</v>
      </c>
      <c r="I13" s="12">
        <v>6000</v>
      </c>
      <c r="J13" s="13">
        <v>543.6</v>
      </c>
      <c r="K13" s="1"/>
      <c r="L13" s="2">
        <v>6000</v>
      </c>
      <c r="M13" s="20">
        <v>543.6</v>
      </c>
      <c r="N13" s="25">
        <f>I13-L13</f>
        <v>0</v>
      </c>
      <c r="O13" s="26">
        <f>((I13-L13)/I13)*-1</f>
        <v>0</v>
      </c>
      <c r="P13" s="25">
        <f t="shared" si="0"/>
        <v>0</v>
      </c>
      <c r="Q13" s="26">
        <f t="shared" si="1"/>
        <v>0</v>
      </c>
    </row>
    <row r="14" spans="1:17" x14ac:dyDescent="0.25">
      <c r="A14" s="14">
        <v>12</v>
      </c>
      <c r="B14" s="15" t="s">
        <v>28</v>
      </c>
      <c r="C14" s="15" t="s">
        <v>9</v>
      </c>
      <c r="D14" s="15" t="s">
        <v>10</v>
      </c>
      <c r="E14" s="15" t="s">
        <v>11</v>
      </c>
      <c r="F14" s="15" t="s">
        <v>29</v>
      </c>
      <c r="G14" s="15" t="s">
        <v>30</v>
      </c>
      <c r="H14" s="15">
        <v>86289</v>
      </c>
      <c r="I14" s="12">
        <v>6000</v>
      </c>
      <c r="J14" s="13">
        <v>693</v>
      </c>
      <c r="K14" s="1"/>
      <c r="L14" s="2">
        <v>6000</v>
      </c>
      <c r="M14" s="20">
        <v>693</v>
      </c>
      <c r="N14" s="25">
        <f>I14-L14</f>
        <v>0</v>
      </c>
      <c r="O14" s="26">
        <f>((I14-L14)/I14)*-1</f>
        <v>0</v>
      </c>
      <c r="P14" s="25">
        <f t="shared" si="0"/>
        <v>0</v>
      </c>
      <c r="Q14" s="26">
        <f t="shared" si="1"/>
        <v>0</v>
      </c>
    </row>
    <row r="15" spans="1:17" x14ac:dyDescent="0.25">
      <c r="A15" s="10">
        <v>13</v>
      </c>
      <c r="B15" s="11" t="s">
        <v>28</v>
      </c>
      <c r="C15" s="11" t="s">
        <v>9</v>
      </c>
      <c r="D15" s="11" t="s">
        <v>10</v>
      </c>
      <c r="E15" s="11" t="s">
        <v>11</v>
      </c>
      <c r="F15" s="11" t="s">
        <v>31</v>
      </c>
      <c r="G15" s="11" t="s">
        <v>32</v>
      </c>
      <c r="H15" s="11">
        <v>86290</v>
      </c>
      <c r="I15" s="12">
        <v>6000</v>
      </c>
      <c r="J15" s="13">
        <v>693</v>
      </c>
      <c r="K15" s="1"/>
      <c r="L15" s="2">
        <v>6000</v>
      </c>
      <c r="M15" s="20">
        <v>693</v>
      </c>
      <c r="N15" s="25">
        <f>I15-L15</f>
        <v>0</v>
      </c>
      <c r="O15" s="26">
        <f>((I15-L15)/I15)*-1</f>
        <v>0</v>
      </c>
      <c r="P15" s="25">
        <f t="shared" si="0"/>
        <v>0</v>
      </c>
      <c r="Q15" s="26">
        <f t="shared" si="1"/>
        <v>0</v>
      </c>
    </row>
    <row r="16" spans="1:17" x14ac:dyDescent="0.25">
      <c r="A16" s="14">
        <v>14</v>
      </c>
      <c r="B16" s="15" t="s">
        <v>28</v>
      </c>
      <c r="C16" s="15" t="s">
        <v>9</v>
      </c>
      <c r="D16" s="15" t="s">
        <v>10</v>
      </c>
      <c r="E16" s="15" t="s">
        <v>11</v>
      </c>
      <c r="F16" s="15" t="s">
        <v>33</v>
      </c>
      <c r="G16" s="15" t="s">
        <v>34</v>
      </c>
      <c r="H16" s="15">
        <v>86291</v>
      </c>
      <c r="I16" s="12">
        <v>6000</v>
      </c>
      <c r="J16" s="13">
        <v>693</v>
      </c>
      <c r="K16" s="1"/>
      <c r="L16" s="2">
        <v>6000</v>
      </c>
      <c r="M16" s="20">
        <v>693</v>
      </c>
      <c r="N16" s="25">
        <f>I16-L16</f>
        <v>0</v>
      </c>
      <c r="O16" s="26">
        <f>((I16-L16)/I16)*-1</f>
        <v>0</v>
      </c>
      <c r="P16" s="25">
        <f t="shared" si="0"/>
        <v>0</v>
      </c>
      <c r="Q16" s="26">
        <f t="shared" si="1"/>
        <v>0</v>
      </c>
    </row>
    <row r="17" spans="1:17" x14ac:dyDescent="0.25">
      <c r="A17" s="10">
        <v>15</v>
      </c>
      <c r="B17" s="11" t="s">
        <v>8</v>
      </c>
      <c r="C17" s="11" t="s">
        <v>9</v>
      </c>
      <c r="D17" s="11" t="s">
        <v>10</v>
      </c>
      <c r="E17" s="11" t="s">
        <v>11</v>
      </c>
      <c r="F17" s="11" t="s">
        <v>12</v>
      </c>
      <c r="G17" s="11" t="s">
        <v>35</v>
      </c>
      <c r="H17" s="11">
        <v>86294</v>
      </c>
      <c r="I17" s="12">
        <v>5000</v>
      </c>
      <c r="J17" s="13">
        <v>543.6</v>
      </c>
      <c r="K17" s="1"/>
      <c r="L17" s="2">
        <v>5000</v>
      </c>
      <c r="M17" s="20">
        <v>483.6</v>
      </c>
      <c r="N17" s="25">
        <f>I17-L17</f>
        <v>0</v>
      </c>
      <c r="O17" s="26">
        <f>((I17-L17)/I17)*-1</f>
        <v>0</v>
      </c>
      <c r="P17" s="25">
        <f t="shared" si="0"/>
        <v>-60</v>
      </c>
      <c r="Q17" s="26">
        <f t="shared" si="1"/>
        <v>-0.11037527593818984</v>
      </c>
    </row>
    <row r="18" spans="1:17" ht="15.75" thickBot="1" x14ac:dyDescent="0.3">
      <c r="A18" s="16">
        <v>16</v>
      </c>
      <c r="B18" s="17" t="s">
        <v>8</v>
      </c>
      <c r="C18" s="17" t="s">
        <v>9</v>
      </c>
      <c r="D18" s="17" t="s">
        <v>10</v>
      </c>
      <c r="E18" s="17" t="s">
        <v>11</v>
      </c>
      <c r="F18" s="17" t="s">
        <v>12</v>
      </c>
      <c r="G18" s="17" t="s">
        <v>36</v>
      </c>
      <c r="H18" s="17">
        <v>86295</v>
      </c>
      <c r="I18" s="18">
        <v>5000</v>
      </c>
      <c r="J18" s="19">
        <v>543.6</v>
      </c>
      <c r="K18" s="1"/>
      <c r="L18" s="3">
        <v>5000</v>
      </c>
      <c r="M18" s="21">
        <v>483.6</v>
      </c>
      <c r="N18" s="25">
        <f>I18-L18</f>
        <v>0</v>
      </c>
      <c r="O18" s="26">
        <f>((I18-L18)/I18)*-1</f>
        <v>0</v>
      </c>
      <c r="P18" s="25">
        <f t="shared" si="0"/>
        <v>-60</v>
      </c>
      <c r="Q18" s="26">
        <f t="shared" si="1"/>
        <v>-0.11037527593818984</v>
      </c>
    </row>
  </sheetData>
  <mergeCells count="4">
    <mergeCell ref="I1:J1"/>
    <mergeCell ref="L1:M1"/>
    <mergeCell ref="N1:O1"/>
    <mergeCell ref="P1:Q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2020-04-20T20:11:45Z</dcterms:created>
  <dcterms:modified xsi:type="dcterms:W3CDTF">2020-04-20T21:26:16Z</dcterms:modified>
</cp:coreProperties>
</file>