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ffaella/Downloads/Management/VALUTAZIONI/"/>
    </mc:Choice>
  </mc:AlternateContent>
  <xr:revisionPtr revIDLastSave="0" documentId="8_{08DCD935-27BE-8549-A0EF-61EC7A25DB62}" xr6:coauthVersionLast="47" xr6:coauthVersionMax="47" xr10:uidLastSave="{00000000-0000-0000-0000-000000000000}"/>
  <bookViews>
    <workbookView xWindow="820" yWindow="760" windowWidth="28800" windowHeight="16820" xr2:uid="{00000000-000D-0000-FFFF-FFFF00000000}"/>
  </bookViews>
  <sheets>
    <sheet name="info" sheetId="1" r:id="rId1"/>
    <sheet name="MedieDeiVoti" sheetId="2" r:id="rId2"/>
    <sheet name="Balzano" sheetId="3" r:id="rId3"/>
    <sheet name="Farina" sheetId="4" r:id="rId4"/>
    <sheet name="Meglio" sheetId="5" r:id="rId5"/>
    <sheet name="Ranieri" sheetId="6" r:id="rId6"/>
    <sheet name="Renella" sheetId="7" r:id="rId7"/>
    <sheet name="Russo" sheetId="8" r:id="rId8"/>
    <sheet name="Tagliamonte" sheetId="9" r:id="rId9"/>
    <sheet name="Trot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PEuczPiCJdUbUr/r5dUtHhptQBZjxmIRrK9OOxEByK0="/>
    </ext>
  </extLst>
</workbook>
</file>

<file path=xl/calcChain.xml><?xml version="1.0" encoding="utf-8"?>
<calcChain xmlns="http://schemas.openxmlformats.org/spreadsheetml/2006/main">
  <c r="B7" i="2" l="1"/>
  <c r="C1" i="6"/>
  <c r="A17" i="10"/>
  <c r="A16" i="10"/>
  <c r="A15" i="10"/>
  <c r="A14" i="10"/>
  <c r="F13" i="10"/>
  <c r="E13" i="10"/>
  <c r="D13" i="10"/>
  <c r="C13" i="10"/>
  <c r="B13" i="10"/>
  <c r="A17" i="9"/>
  <c r="A16" i="9"/>
  <c r="A15" i="9"/>
  <c r="A14" i="9"/>
  <c r="F13" i="9"/>
  <c r="E13" i="9"/>
  <c r="D13" i="9"/>
  <c r="C13" i="9"/>
  <c r="B13" i="9"/>
  <c r="A17" i="8"/>
  <c r="A16" i="8"/>
  <c r="A15" i="8"/>
  <c r="A14" i="8"/>
  <c r="F13" i="8"/>
  <c r="E13" i="8"/>
  <c r="D13" i="8"/>
  <c r="C13" i="8"/>
  <c r="B13" i="8"/>
  <c r="A17" i="7"/>
  <c r="A16" i="7"/>
  <c r="A15" i="7"/>
  <c r="A14" i="7"/>
  <c r="F13" i="7"/>
  <c r="E13" i="7"/>
  <c r="D13" i="7"/>
  <c r="C13" i="7"/>
  <c r="B13" i="7"/>
  <c r="A17" i="6"/>
  <c r="A16" i="6"/>
  <c r="A15" i="6"/>
  <c r="A14" i="6"/>
  <c r="F13" i="6"/>
  <c r="E13" i="6"/>
  <c r="D13" i="6"/>
  <c r="C13" i="6"/>
  <c r="B13" i="6"/>
  <c r="A17" i="5"/>
  <c r="A16" i="5"/>
  <c r="A15" i="5"/>
  <c r="A14" i="5"/>
  <c r="F13" i="5"/>
  <c r="E13" i="5"/>
  <c r="D13" i="5"/>
  <c r="C13" i="5"/>
  <c r="B13" i="5"/>
  <c r="A17" i="4"/>
  <c r="A16" i="4"/>
  <c r="A15" i="4"/>
  <c r="A14" i="4"/>
  <c r="F13" i="4"/>
  <c r="E13" i="4"/>
  <c r="D13" i="4"/>
  <c r="C13" i="4"/>
  <c r="B13" i="4"/>
  <c r="A17" i="3"/>
  <c r="A16" i="3"/>
  <c r="A15" i="3"/>
  <c r="A14" i="3"/>
  <c r="F13" i="3"/>
  <c r="E13" i="3"/>
  <c r="D13" i="3"/>
  <c r="C13" i="3"/>
  <c r="B13" i="3"/>
  <c r="I3" i="2"/>
  <c r="I4" i="2"/>
  <c r="I5" i="2"/>
  <c r="I2" i="2"/>
  <c r="I7" i="2" s="1"/>
  <c r="C1" i="10"/>
  <c r="B1" i="10"/>
  <c r="A8" i="10"/>
  <c r="A7" i="10"/>
  <c r="A6" i="10"/>
  <c r="A5" i="10"/>
  <c r="F4" i="10"/>
  <c r="E4" i="10"/>
  <c r="D4" i="10"/>
  <c r="C4" i="10"/>
  <c r="B4" i="10"/>
  <c r="B1" i="9"/>
  <c r="C1" i="9"/>
  <c r="A8" i="9"/>
  <c r="A7" i="9"/>
  <c r="A6" i="9"/>
  <c r="A5" i="9"/>
  <c r="F4" i="9"/>
  <c r="E4" i="9"/>
  <c r="D4" i="9"/>
  <c r="C4" i="9"/>
  <c r="B4" i="9"/>
  <c r="C1" i="8"/>
  <c r="B1" i="8"/>
  <c r="A8" i="8"/>
  <c r="A7" i="8"/>
  <c r="A6" i="8"/>
  <c r="A5" i="8"/>
  <c r="F4" i="8"/>
  <c r="E4" i="8"/>
  <c r="D4" i="8"/>
  <c r="C4" i="8"/>
  <c r="B4" i="8"/>
  <c r="C1" i="7"/>
  <c r="B1" i="7"/>
  <c r="A8" i="7"/>
  <c r="A7" i="7"/>
  <c r="A6" i="7"/>
  <c r="A5" i="7"/>
  <c r="F4" i="7"/>
  <c r="E4" i="7"/>
  <c r="D4" i="7"/>
  <c r="C4" i="7"/>
  <c r="B4" i="7"/>
  <c r="B1" i="6"/>
  <c r="A8" i="6"/>
  <c r="A7" i="6"/>
  <c r="A6" i="6"/>
  <c r="A5" i="6"/>
  <c r="F4" i="6"/>
  <c r="E4" i="6"/>
  <c r="D4" i="6"/>
  <c r="C4" i="6"/>
  <c r="B4" i="6"/>
  <c r="F4" i="3"/>
  <c r="B2" i="2"/>
  <c r="B3" i="2"/>
  <c r="C1" i="5"/>
  <c r="B1" i="5"/>
  <c r="A8" i="5"/>
  <c r="A7" i="5"/>
  <c r="A6" i="5"/>
  <c r="A5" i="5"/>
  <c r="F4" i="5"/>
  <c r="E4" i="5"/>
  <c r="D4" i="5"/>
  <c r="C4" i="5"/>
  <c r="B4" i="5"/>
  <c r="C1" i="4"/>
  <c r="B1" i="4"/>
  <c r="A8" i="4"/>
  <c r="A7" i="4"/>
  <c r="A6" i="4"/>
  <c r="A5" i="4"/>
  <c r="F4" i="4"/>
  <c r="E4" i="4"/>
  <c r="D4" i="4"/>
  <c r="C4" i="4"/>
  <c r="B4" i="4"/>
  <c r="A8" i="3"/>
  <c r="A6" i="3"/>
  <c r="A7" i="3"/>
  <c r="A5" i="3"/>
  <c r="E4" i="3"/>
  <c r="D4" i="3"/>
  <c r="C4" i="3"/>
  <c r="B4" i="3"/>
  <c r="H5" i="2"/>
  <c r="G5" i="2"/>
  <c r="F5" i="2"/>
  <c r="E5" i="2"/>
  <c r="E7" i="2" s="1"/>
  <c r="D5" i="2"/>
  <c r="C5" i="2"/>
  <c r="B5" i="2"/>
  <c r="C1" i="3"/>
  <c r="B1" i="3"/>
  <c r="H4" i="2"/>
  <c r="G4" i="2"/>
  <c r="F4" i="2"/>
  <c r="E4" i="2"/>
  <c r="D4" i="2"/>
  <c r="C4" i="2"/>
  <c r="B4" i="2"/>
  <c r="H3" i="2"/>
  <c r="G3" i="2"/>
  <c r="F3" i="2"/>
  <c r="E3" i="2"/>
  <c r="D3" i="2"/>
  <c r="C3" i="2"/>
  <c r="H2" i="2"/>
  <c r="H7" i="2" s="1"/>
  <c r="G2" i="2"/>
  <c r="F2" i="2"/>
  <c r="F7" i="2" s="1"/>
  <c r="E2" i="2"/>
  <c r="D2" i="2"/>
  <c r="D7" i="2" s="1"/>
  <c r="C2" i="2"/>
  <c r="G7" i="2" l="1"/>
  <c r="I8" i="2"/>
  <c r="H8" i="2"/>
  <c r="F8" i="2"/>
  <c r="F9" i="2" s="1"/>
  <c r="E8" i="2"/>
  <c r="D8" i="2"/>
  <c r="B8" i="2"/>
  <c r="G8" i="2"/>
  <c r="C7" i="2"/>
  <c r="C8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<sst xmlns="http://schemas.openxmlformats.org/spreadsheetml/2006/main" count="89" uniqueCount="66">
  <si>
    <t>Matricola</t>
  </si>
  <si>
    <t>Media finale</t>
  </si>
  <si>
    <t>/30</t>
  </si>
  <si>
    <t>Impegno e partecipazione</t>
  </si>
  <si>
    <t>Innovazione e Problem Solving</t>
  </si>
  <si>
    <t>Gestione del Tempo e Scadenze</t>
  </si>
  <si>
    <t>Collaborazione e Lavoro di Squadra</t>
  </si>
  <si>
    <t>Qualità del Lavoro</t>
  </si>
  <si>
    <t>L’impegno è scarso o inesistente; il componente del team non partecipa attivamente alle attività e spesso ignora le responsabilità assegnate.</t>
  </si>
  <si>
    <t>L’impegno è minimo, con una tendenza a delegare i compiti o a contribuire solo quando è assolutamente necessario, senza iniziativa personale.</t>
  </si>
  <si>
    <t>L’impegno è sufficiente, il partecipante completa i compiti assegnati, ma non dimostra produttività o interesse a contribuire oltre il minimo richiesto.</t>
  </si>
  <si>
    <t>Il partecipante mostra un buon impegno; esegue i compiti con costanza, si dimostra disponibile e offre il proprio aiuto agli altri quando necessario.</t>
  </si>
  <si>
    <t>L’impegno è eccellente; il partecipante supera regolarmente le aspettative, prende iniziative spontanee e supporta attivamente il team per raggiungere obiettivi comuni.</t>
  </si>
  <si>
    <t>Non propone mai soluzioni o idee nuove si limita ad eseguire le istruzioni.</t>
  </si>
  <si>
    <t>Raramente propone soluzioni o idee e tende ad aspettare che altri risolvano problemi.</t>
  </si>
  <si>
    <t>Offre idee di tanto in tanto, ma non si assume la responsabilità di risolvere i problemi.</t>
  </si>
  <si>
    <t>Proattivo nel risolvere i problemi e propone soluzioni innovative con regolarità.</t>
  </si>
  <si>
    <t>Costantemente proattivo e creativo, risolve i problemi complessi con soluzioni innovative.</t>
  </si>
  <si>
    <t>Non rispetta mai le scadenze e non gestisce il proprio tempo in maniera efficace.</t>
  </si>
  <si>
    <t>Rispetta le scadenze solo occasionalmente e con molto ritardo.</t>
  </si>
  <si>
    <t>Rispetta le scadenze ma spesso lavora sotto pressione o all’ultimo minuto.</t>
  </si>
  <si>
    <t>Gestisce bene il tempo e rispetta le scadenze con margine.</t>
  </si>
  <si>
    <t>Organizza in modo eccellente il proprio lavoro, consegnando sempre prima delle scadenze.</t>
  </si>
  <si>
    <t>Non collabora con gli altri membri del team e preferisce lavorare da solo.</t>
  </si>
  <si>
    <t>Collabora solo quando necessario e tende a isolarsi dal resto del gruppo.</t>
  </si>
  <si>
    <t>Collabora adeguatamente con il team, ma a volte manca di iniziativa.</t>
  </si>
  <si>
    <t>Lavora bene con il team, mostrando disponibilità e spirito collaborativo.</t>
  </si>
  <si>
    <t>È un punto di riferimento per il team, sempre pronto ad aiutare e a favorire la coesione.</t>
  </si>
  <si>
    <t>Il lavoro prodotto è di scarsa qualità, con numerosi errori e mancanze.</t>
  </si>
  <si>
    <t>Il lavoro è spesso incompleto o di qualità inferiori alle aspettative.</t>
  </si>
  <si>
    <t>Il lavoro è accettabile, ma potrebbe essere migliorato in termini di accuratezza e dettaglio.</t>
  </si>
  <si>
    <t>Il lavoro è di buona qualità, con poche imperfezioni.</t>
  </si>
  <si>
    <t xml:space="preserve">Il lavoro è eccellente, preciso e di alta qualità, con un’attenzione ai dettagli notevole. </t>
  </si>
  <si>
    <t>0512106949</t>
  </si>
  <si>
    <t>Giovanni</t>
  </si>
  <si>
    <t>Balzano</t>
  </si>
  <si>
    <t>0512117785</t>
  </si>
  <si>
    <t>Benito</t>
  </si>
  <si>
    <t>Farina</t>
  </si>
  <si>
    <t>0512118178</t>
  </si>
  <si>
    <t>Marco</t>
  </si>
  <si>
    <t>Meglio</t>
  </si>
  <si>
    <t>0512117257</t>
  </si>
  <si>
    <t>Ferdinando</t>
  </si>
  <si>
    <t>Ranieri</t>
  </si>
  <si>
    <t>0512117806</t>
  </si>
  <si>
    <t>Renella</t>
  </si>
  <si>
    <t>0512116396</t>
  </si>
  <si>
    <t>Giuseppe</t>
  </si>
  <si>
    <t>Russo</t>
  </si>
  <si>
    <t>0512118210</t>
  </si>
  <si>
    <t>Anna</t>
  </si>
  <si>
    <t>Tagliamonte</t>
  </si>
  <si>
    <t>0512116288</t>
  </si>
  <si>
    <t>Alessandra</t>
  </si>
  <si>
    <t>Trotta</t>
  </si>
  <si>
    <t>Milestones</t>
  </si>
  <si>
    <t>RAD</t>
  </si>
  <si>
    <t>Implementazione</t>
  </si>
  <si>
    <t>Autovalutazione</t>
  </si>
  <si>
    <t>Valutazione dei Manager</t>
  </si>
  <si>
    <t>Nome</t>
  </si>
  <si>
    <t>Cognome</t>
  </si>
  <si>
    <t>SDD/ODD</t>
  </si>
  <si>
    <t>Testing</t>
  </si>
  <si>
    <t>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</si>
</sst>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Garamond"/>
      <family val="1"/>
    </font>
    <font>
      <sz val="10"/>
      <color theme="1"/>
      <name val="Garamond"/>
      <family val="1"/>
    </font>
    <font>
      <sz val="8"/>
      <name val="Arial"/>
      <family val="2"/>
      <scheme val="minor"/>
    </font>
    <font>
      <sz val="11"/>
      <color rgb="FF00000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sz val="11"/>
      <color theme="1"/>
      <name val="Century Gothic"/>
      <family val="1"/>
    </font>
    <font>
      <sz val="10"/>
      <color theme="0"/>
      <name val="Century Gothic"/>
      <family val="1"/>
    </font>
    <font>
      <sz val="11"/>
      <color theme="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rgb="FF72AD47"/>
        <bgColor rgb="FFC798E3"/>
      </patternFill>
    </fill>
    <fill>
      <patternFill patternType="solid">
        <fgColor rgb="FFC5E0B4"/>
        <bgColor rgb="FFCBC3D7"/>
      </patternFill>
    </fill>
    <fill>
      <patternFill patternType="solid">
        <fgColor rgb="FFE2EFDA"/>
        <bgColor rgb="FFCBC3D7"/>
      </patternFill>
    </fill>
    <fill>
      <patternFill patternType="solid">
        <fgColor rgb="FF72AD47"/>
        <bgColor indexed="64"/>
      </patternFill>
    </fill>
    <fill>
      <patternFill patternType="solid">
        <fgColor rgb="FFE2F0D9"/>
        <bgColor rgb="FFCBC3D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3" borderId="7" xfId="0" quotePrefix="1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7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0" xfId="0" applyFont="1"/>
    <xf numFmtId="2" fontId="6" fillId="0" borderId="0" xfId="0" applyNumberFormat="1" applyFont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2" fontId="6" fillId="3" borderId="7" xfId="0" applyNumberFormat="1" applyFont="1" applyFill="1" applyBorder="1" applyAlignment="1">
      <alignment horizontal="center"/>
    </xf>
    <xf numFmtId="2" fontId="6" fillId="4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6" fillId="6" borderId="3" xfId="0" applyNumberFormat="1" applyFont="1" applyFill="1" applyBorder="1" applyAlignment="1">
      <alignment horizontal="center"/>
    </xf>
    <xf numFmtId="2" fontId="6" fillId="6" borderId="8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1" xfId="0" applyFont="1" applyFill="1" applyBorder="1"/>
    <xf numFmtId="0" fontId="8" fillId="2" borderId="0" xfId="0" applyFont="1" applyFill="1"/>
    <xf numFmtId="0" fontId="8" fillId="2" borderId="7" xfId="0" applyFont="1" applyFill="1" applyBorder="1"/>
    <xf numFmtId="0" fontId="0" fillId="0" borderId="10" xfId="0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2EFDA"/>
      <color rgb="FFC5E0B4"/>
      <color rgb="FFE2F0D9"/>
      <color rgb="FF72AD47"/>
      <color rgb="FFFFFFFF"/>
      <color rgb="FFCBC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microsoft.com/office/2022/10/relationships/richValueRel" Target="richData/richValueRel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08" zoomScaleNormal="150" workbookViewId="0">
      <selection activeCell="C4" sqref="C4"/>
    </sheetView>
  </sheetViews>
  <sheetFormatPr baseColWidth="10" defaultColWidth="12.6640625" defaultRowHeight="15" customHeight="1" x14ac:dyDescent="0.15"/>
  <cols>
    <col min="1" max="1" width="31.5" customWidth="1"/>
    <col min="2" max="2" width="14.1640625" customWidth="1"/>
    <col min="3" max="3" width="25.1640625" customWidth="1"/>
    <col min="4" max="4" width="27.1640625" customWidth="1"/>
    <col min="5" max="5" width="33.83203125" customWidth="1"/>
    <col min="6" max="6" width="20.83203125" customWidth="1"/>
    <col min="7" max="7" width="22.6640625" customWidth="1"/>
    <col min="8" max="8" width="24" customWidth="1"/>
    <col min="9" max="9" width="19.6640625" customWidth="1"/>
    <col min="10" max="10" width="26.5" customWidth="1"/>
    <col min="11" max="11" width="17.6640625" customWidth="1"/>
  </cols>
  <sheetData>
    <row r="1" spans="1:26" ht="15.75" customHeight="1" x14ac:dyDescent="0.2">
      <c r="A1" s="28" t="e" vm="1">
        <v>#VALUE!</v>
      </c>
      <c r="B1" s="23" t="s">
        <v>0</v>
      </c>
      <c r="C1" s="23" t="s">
        <v>61</v>
      </c>
      <c r="D1" s="23" t="s">
        <v>62</v>
      </c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8"/>
      <c r="B2" s="4" t="s">
        <v>33</v>
      </c>
      <c r="C2" s="5" t="s">
        <v>34</v>
      </c>
      <c r="D2" s="5" t="s">
        <v>35</v>
      </c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8"/>
      <c r="B3" s="6" t="s">
        <v>36</v>
      </c>
      <c r="C3" s="7" t="s">
        <v>37</v>
      </c>
      <c r="D3" s="7" t="s">
        <v>38</v>
      </c>
      <c r="E3" s="1"/>
      <c r="F3" s="1"/>
      <c r="G3" s="1"/>
      <c r="H3" s="1"/>
      <c r="I3" s="1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8"/>
      <c r="B4" s="4" t="s">
        <v>39</v>
      </c>
      <c r="C4" s="5" t="s">
        <v>40</v>
      </c>
      <c r="D4" s="5" t="s">
        <v>41</v>
      </c>
      <c r="E4" s="1"/>
      <c r="F4" s="1"/>
      <c r="G4" s="1"/>
      <c r="H4" s="1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8"/>
      <c r="B5" s="6" t="s">
        <v>42</v>
      </c>
      <c r="C5" s="7" t="s">
        <v>43</v>
      </c>
      <c r="D5" s="7" t="s">
        <v>44</v>
      </c>
      <c r="E5" s="1"/>
      <c r="F5" s="1"/>
      <c r="G5" s="1"/>
      <c r="H5" s="1"/>
      <c r="I5" s="1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8"/>
      <c r="B6" s="4" t="s">
        <v>45</v>
      </c>
      <c r="C6" s="5" t="s">
        <v>40</v>
      </c>
      <c r="D6" s="5" t="s">
        <v>46</v>
      </c>
      <c r="E6" s="1"/>
      <c r="F6" s="1"/>
      <c r="G6" s="1"/>
      <c r="H6" s="1"/>
      <c r="I6" s="1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8"/>
      <c r="B7" s="6" t="s">
        <v>47</v>
      </c>
      <c r="C7" s="7" t="s">
        <v>48</v>
      </c>
      <c r="D7" s="7" t="s">
        <v>49</v>
      </c>
      <c r="E7" s="1"/>
      <c r="F7" s="1"/>
      <c r="G7" s="1"/>
      <c r="H7" s="1"/>
      <c r="I7" s="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8"/>
      <c r="B8" s="4" t="s">
        <v>50</v>
      </c>
      <c r="C8" s="5" t="s">
        <v>51</v>
      </c>
      <c r="D8" s="5" t="s">
        <v>52</v>
      </c>
      <c r="E8" s="1"/>
      <c r="F8" s="1"/>
      <c r="G8" s="1"/>
      <c r="H8" s="1"/>
      <c r="I8" s="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8"/>
      <c r="B9" s="6" t="s">
        <v>53</v>
      </c>
      <c r="C9" s="7" t="s">
        <v>54</v>
      </c>
      <c r="D9" s="7" t="s">
        <v>55</v>
      </c>
      <c r="E9" s="1"/>
      <c r="F9" s="1"/>
      <c r="G9" s="1"/>
      <c r="H9" s="1"/>
      <c r="I9" s="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6.5" customHeight="1" x14ac:dyDescent="0.2">
      <c r="A11" s="1"/>
      <c r="B11" s="21"/>
      <c r="C11" s="21">
        <v>1</v>
      </c>
      <c r="D11" s="21">
        <v>2</v>
      </c>
      <c r="E11" s="21">
        <v>3</v>
      </c>
      <c r="F11" s="21">
        <v>4</v>
      </c>
      <c r="G11" s="21">
        <v>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5.5" customHeight="1" x14ac:dyDescent="0.2">
      <c r="A12" s="1"/>
      <c r="B12" s="21" t="s">
        <v>3</v>
      </c>
      <c r="C12" s="8" t="s">
        <v>8</v>
      </c>
      <c r="D12" s="8" t="s">
        <v>9</v>
      </c>
      <c r="E12" s="9" t="s">
        <v>10</v>
      </c>
      <c r="F12" s="8" t="s">
        <v>11</v>
      </c>
      <c r="G12" s="8" t="s">
        <v>12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9.5" customHeight="1" x14ac:dyDescent="0.2">
      <c r="A13" s="1"/>
      <c r="B13" s="21" t="s">
        <v>4</v>
      </c>
      <c r="C13" s="10" t="s">
        <v>13</v>
      </c>
      <c r="D13" s="10" t="s">
        <v>14</v>
      </c>
      <c r="E13" s="10" t="s">
        <v>15</v>
      </c>
      <c r="F13" s="10" t="s">
        <v>16</v>
      </c>
      <c r="G13" s="10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8" customHeight="1" x14ac:dyDescent="0.2">
      <c r="A14" s="1"/>
      <c r="B14" s="21" t="s">
        <v>5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 x14ac:dyDescent="0.2">
      <c r="A15" s="1"/>
      <c r="B15" s="21" t="s">
        <v>6</v>
      </c>
      <c r="C15" s="10" t="s">
        <v>23</v>
      </c>
      <c r="D15" s="10" t="s">
        <v>24</v>
      </c>
      <c r="E15" s="10" t="s">
        <v>25</v>
      </c>
      <c r="F15" s="10" t="s">
        <v>26</v>
      </c>
      <c r="G15" s="10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9.5" customHeight="1" x14ac:dyDescent="0.2">
      <c r="A16" s="1"/>
      <c r="B16" s="22" t="s">
        <v>7</v>
      </c>
      <c r="C16" s="11" t="s">
        <v>28</v>
      </c>
      <c r="D16" s="11" t="s">
        <v>29</v>
      </c>
      <c r="E16" s="11" t="s">
        <v>30</v>
      </c>
      <c r="F16" s="11" t="s">
        <v>31</v>
      </c>
      <c r="G16" s="11" t="s">
        <v>32</v>
      </c>
      <c r="H16" s="1"/>
      <c r="I16" s="1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3" customHeight="1" x14ac:dyDescent="0.2">
      <c r="A17" s="1"/>
      <c r="B17" s="1"/>
      <c r="C17" s="1"/>
      <c r="D17" s="2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A1:A9"/>
  </mergeCells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zoomScale="171" zoomScaleNormal="100" workbookViewId="0">
      <selection activeCell="B13" sqref="B13"/>
    </sheetView>
  </sheetViews>
  <sheetFormatPr baseColWidth="10" defaultColWidth="12.6640625" defaultRowHeight="15" customHeight="1" x14ac:dyDescent="0.15"/>
  <cols>
    <col min="1" max="1" width="15.1640625" customWidth="1"/>
  </cols>
  <sheetData>
    <row r="1" spans="1:27" ht="15.75" customHeight="1" x14ac:dyDescent="0.2">
      <c r="A1" s="24" t="s">
        <v>56</v>
      </c>
      <c r="B1" s="25" t="s">
        <v>35</v>
      </c>
      <c r="C1" s="25" t="s">
        <v>38</v>
      </c>
      <c r="D1" s="25" t="s">
        <v>41</v>
      </c>
      <c r="E1" s="25" t="s">
        <v>44</v>
      </c>
      <c r="F1" s="25" t="s">
        <v>46</v>
      </c>
      <c r="G1" s="25" t="s">
        <v>49</v>
      </c>
      <c r="H1" s="25" t="s">
        <v>52</v>
      </c>
      <c r="I1" s="26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7" t="s">
        <v>57</v>
      </c>
      <c r="B2" s="14">
        <f>SUM(Balzano!B5,Balzano!C5,Balzano!D5,Balzano!E5,Balzano!F5)/5</f>
        <v>3.5</v>
      </c>
      <c r="C2" s="14">
        <f>SUM(Farina!B5,Farina!C5,Farina!D5,Farina!E5,Farina!F5)/5</f>
        <v>3.8</v>
      </c>
      <c r="D2" s="14">
        <f>SUM(Meglio!B5,Meglio!C5,Meglio!D5,Meglio!E5,Meglio!F5)/5</f>
        <v>3.3</v>
      </c>
      <c r="E2" s="14">
        <f>SUM(Ranieri!B5,Ranieri!C5,Ranieri!D5,Ranieri!E5,Ranieri!F5)/5</f>
        <v>2.9</v>
      </c>
      <c r="F2" s="14">
        <f>SUM(Renella!B5,Renella!C5,Renella!D5,Renella!E5,Renella!F5)/5</f>
        <v>3.4</v>
      </c>
      <c r="G2" s="14">
        <f>SUM(Russo!B5,Russo!C5,Russo!D5,Russo!E5,Russo!F5)/5</f>
        <v>2.9</v>
      </c>
      <c r="H2" s="14">
        <f>SUM(Tagliamonte!B5,Tagliamonte!C5,Tagliamonte!D5,Tagliamonte!E5,Tagliamonte!F5)/5</f>
        <v>3.6</v>
      </c>
      <c r="I2" s="14">
        <f>SUM(Trotta!B5,Trotta!C5,Trotta!D5,Trotta!E5,Trotta!F5)/5</f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7" t="s">
        <v>63</v>
      </c>
      <c r="B3" s="19">
        <f>SUM(Balzano!B6,Balzano!C6,Balzano!D6,Balzano!E6,Balzano!F6)/5</f>
        <v>4.0999999999999996</v>
      </c>
      <c r="C3" s="19">
        <f>SUM(Farina!B6,Farina!C6,Farina!D6,Farina!E6,Farina!F6)/5</f>
        <v>4.3</v>
      </c>
      <c r="D3" s="19">
        <f>SUM(Meglio!B6,Meglio!C6,Meglio!D6,Meglio!E6,Meglio!F6)/5</f>
        <v>4</v>
      </c>
      <c r="E3" s="19">
        <f>SUM(Ranieri!B6,Ranieri!C6,Ranieri!D6,Ranieri!E6,Ranieri!F6)/5</f>
        <v>4.0999999999999996</v>
      </c>
      <c r="F3" s="19">
        <f>SUM(Renella!B6,Renella!C6,Renella!D6,Renella!E6,Renella!F6)/5</f>
        <v>4.4000000000000004</v>
      </c>
      <c r="G3" s="19">
        <f>SUM(Russo!B6,Russo!C6,Russo!D6,Russo!E6,Russo!F6)/5</f>
        <v>3.6</v>
      </c>
      <c r="H3" s="19">
        <f>SUM(Tagliamonte!B6,Tagliamonte!C6,Tagliamonte!D6,Tagliamonte!E6,Tagliamonte!F6)/5</f>
        <v>4.3</v>
      </c>
      <c r="I3" s="19">
        <f>SUM(Trotta!B6,Trotta!C6,Trotta!D6,Trotta!E6,Trotta!F6)/5</f>
        <v>4.4000000000000004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27" t="s">
        <v>64</v>
      </c>
      <c r="B4" s="15">
        <f>SUM(Balzano!B7,Balzano!C7,Balzano!D7,Balzano!E7,Balzano!F7)/5</f>
        <v>4.3</v>
      </c>
      <c r="C4" s="14">
        <f>SUM(Farina!B7,Farina!C7,Farina!D7,Farina!E7,Farina!F7)/5</f>
        <v>4.2</v>
      </c>
      <c r="D4" s="14">
        <f>SUM(Meglio!B7,Meglio!C7,Meglio!D7,Meglio!E7,Meglio!F7)/5</f>
        <v>4.4000000000000004</v>
      </c>
      <c r="E4" s="14">
        <f>SUM(Ranieri!B7,Ranieri!C7,Ranieri!D7,Ranieri!E7,Ranieri!F7)/5</f>
        <v>4.0999999999999996</v>
      </c>
      <c r="F4" s="14">
        <f>SUM(Renella!B7,Renella!C7,Renella!D7,Renella!E7,Renella!F7)/5</f>
        <v>5</v>
      </c>
      <c r="G4" s="14">
        <f>SUM(Russo!B7,Russo!C7,Russo!D7,Russo!E7,Russo!F7)/5</f>
        <v>3.8</v>
      </c>
      <c r="H4" s="14">
        <f>SUM(Tagliamonte!B7,Tagliamonte!C7,Tagliamonte!D7,Tagliamonte!E7,Tagliamonte!F7)/5</f>
        <v>4.3</v>
      </c>
      <c r="I4" s="14">
        <f>SUM(Trotta!B7,Trotta!C7,Trotta!D7,Trotta!E7,Trotta!F7)/5</f>
        <v>4.4000000000000004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27" t="s">
        <v>58</v>
      </c>
      <c r="B5" s="20">
        <f>SUM(Balzano!B8,Balzano!C8,Balzano!D8,Balzano!E8,Balzano!F8)/5</f>
        <v>4.4000000000000004</v>
      </c>
      <c r="C5" s="19">
        <f>SUM(Farina!B8,Farina!C8,Farina!D8,Farina!E8,Farina!F8)/5</f>
        <v>4.2</v>
      </c>
      <c r="D5" s="19">
        <f>SUM(Meglio!B8,Meglio!C8,Meglio!D8,Meglio!E8,Meglio!F8)/5</f>
        <v>4.5</v>
      </c>
      <c r="E5" s="19">
        <f>SUM(Ranieri!B8,Ranieri!C8,Ranieri!D8,Ranieri!E8,Ranieri!F8)/5</f>
        <v>4.0999999999999996</v>
      </c>
      <c r="F5" s="19">
        <f>SUM(Renella!B8,Renella!C8,Renella!D8,Renella!E8,Renella!F8)/5</f>
        <v>5</v>
      </c>
      <c r="G5" s="19">
        <f>SUM(Russo!B8,Russo!C8,Russo!D8,Russo!E8,Russo!F8)/5</f>
        <v>4</v>
      </c>
      <c r="H5" s="19">
        <f>SUM(Tagliamonte!B8,Tagliamonte!C8,Tagliamonte!D8,Tagliamonte!E8,Tagliamonte!F8)/5</f>
        <v>4.5</v>
      </c>
      <c r="I5" s="19">
        <f>SUM(Trotta!B8,Trotta!C8,Trotta!D8,Trotta!E8,Trotta!F8)/5</f>
        <v>4.3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27" t="s">
        <v>1</v>
      </c>
      <c r="B7" s="17">
        <f t="shared" ref="B7:I7" si="0">ROUND((SUM(B2:B5)/4),2)</f>
        <v>4.08</v>
      </c>
      <c r="C7" s="17">
        <f t="shared" si="0"/>
        <v>4.13</v>
      </c>
      <c r="D7" s="17">
        <f t="shared" si="0"/>
        <v>4.05</v>
      </c>
      <c r="E7" s="17">
        <f t="shared" si="0"/>
        <v>3.8</v>
      </c>
      <c r="F7" s="17">
        <f t="shared" si="0"/>
        <v>4.45</v>
      </c>
      <c r="G7" s="17">
        <f t="shared" si="0"/>
        <v>3.58</v>
      </c>
      <c r="H7" s="17">
        <f t="shared" si="0"/>
        <v>4.18</v>
      </c>
      <c r="I7" s="17">
        <f t="shared" si="0"/>
        <v>4.28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27" t="s">
        <v>2</v>
      </c>
      <c r="B8" s="16">
        <f>((B7*30)/F7)</f>
        <v>27.50561797752809</v>
      </c>
      <c r="C8" s="16">
        <f>((C7*30)/F7)</f>
        <v>27.842696629213481</v>
      </c>
      <c r="D8" s="16">
        <f>((D7*30)/F7)</f>
        <v>27.303370786516854</v>
      </c>
      <c r="E8" s="16">
        <f>((E7*30)/F7)</f>
        <v>25.617977528089888</v>
      </c>
      <c r="F8" s="16">
        <f>((F7*30)/F7)</f>
        <v>30</v>
      </c>
      <c r="G8" s="16">
        <f>((G7*30)/F7)</f>
        <v>24.134831460674157</v>
      </c>
      <c r="H8" s="16">
        <f>((H7*30)/F7)</f>
        <v>28.179775280898873</v>
      </c>
      <c r="I8" s="16">
        <f>((I7*30)/F7)</f>
        <v>28.853932584269664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27" t="s">
        <v>65</v>
      </c>
      <c r="B9" s="17">
        <v>27.5</v>
      </c>
      <c r="C9" s="17">
        <v>28</v>
      </c>
      <c r="D9" s="17">
        <v>27.5</v>
      </c>
      <c r="E9" s="17">
        <v>26</v>
      </c>
      <c r="F9" s="17">
        <f>((F8*30)/F8)</f>
        <v>30</v>
      </c>
      <c r="G9" s="17">
        <v>24</v>
      </c>
      <c r="H9" s="17">
        <v>28</v>
      </c>
      <c r="I9" s="17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/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/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3"/>
      <c r="C25" s="3"/>
      <c r="D25" s="3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/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/>
      <c r="B34" s="3"/>
      <c r="C34" s="3"/>
      <c r="D34" s="3"/>
      <c r="E34" s="3"/>
      <c r="F34" s="3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/>
      <c r="B35" s="3"/>
      <c r="C35" s="3"/>
      <c r="D35" s="3"/>
      <c r="E35" s="3"/>
      <c r="F35" s="3"/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3"/>
      <c r="C36" s="3"/>
      <c r="D36" s="3"/>
      <c r="E36" s="3"/>
      <c r="F36" s="3"/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3"/>
      <c r="C37" s="3"/>
      <c r="D37" s="3"/>
      <c r="E37" s="3"/>
      <c r="F37" s="3"/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3"/>
      <c r="C39" s="3"/>
      <c r="D39" s="3"/>
      <c r="E39" s="3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">
      <c r="A40" s="1"/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">
      <c r="A41" s="1"/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">
      <c r="A42" s="1"/>
      <c r="B42" s="3"/>
      <c r="C42" s="3"/>
      <c r="D42" s="3"/>
      <c r="E42" s="3"/>
      <c r="F42" s="3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">
      <c r="A43" s="1"/>
      <c r="B43" s="3"/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">
      <c r="A44" s="1"/>
      <c r="B44" s="3"/>
      <c r="C44" s="3"/>
      <c r="D44" s="3"/>
      <c r="E44" s="3"/>
      <c r="F44" s="3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">
      <c r="A45" s="1"/>
      <c r="B45" s="3"/>
      <c r="C45" s="3"/>
      <c r="D45" s="3"/>
      <c r="E45" s="3"/>
      <c r="F45" s="3"/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">
      <c r="A46" s="1"/>
      <c r="B46" s="3"/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">
      <c r="A47" s="1"/>
      <c r="B47" s="3"/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">
      <c r="A48" s="1"/>
      <c r="B48" s="3"/>
      <c r="C48" s="3"/>
      <c r="D48" s="3"/>
      <c r="E48" s="3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1"/>
      <c r="B51" s="3"/>
      <c r="C51" s="3"/>
      <c r="D51" s="3"/>
      <c r="E51" s="3"/>
      <c r="F51" s="3"/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1"/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1"/>
      <c r="B58" s="3"/>
      <c r="C58" s="3"/>
      <c r="D58" s="3"/>
      <c r="E58" s="3"/>
      <c r="F58" s="3"/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1"/>
      <c r="B59" s="3"/>
      <c r="C59" s="3"/>
      <c r="D59" s="3"/>
      <c r="E59" s="3"/>
      <c r="F59" s="3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1"/>
      <c r="B60" s="3"/>
      <c r="C60" s="3"/>
      <c r="D60" s="3"/>
      <c r="E60" s="3"/>
      <c r="F60" s="3"/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1"/>
      <c r="B61" s="3"/>
      <c r="C61" s="3"/>
      <c r="D61" s="3"/>
      <c r="E61" s="3"/>
      <c r="F61" s="3"/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1"/>
      <c r="B62" s="3"/>
      <c r="C62" s="3"/>
      <c r="D62" s="3"/>
      <c r="E62" s="3"/>
      <c r="F62" s="3"/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1"/>
      <c r="B63" s="3"/>
      <c r="C63" s="3"/>
      <c r="D63" s="3"/>
      <c r="E63" s="3"/>
      <c r="F63" s="3"/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1"/>
      <c r="B64" s="3"/>
      <c r="C64" s="3"/>
      <c r="D64" s="3"/>
      <c r="E64" s="3"/>
      <c r="F64" s="3"/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1"/>
      <c r="B65" s="3"/>
      <c r="C65" s="3"/>
      <c r="D65" s="3"/>
      <c r="E65" s="3"/>
      <c r="F65" s="3"/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1"/>
      <c r="B66" s="3"/>
      <c r="C66" s="3"/>
      <c r="D66" s="3"/>
      <c r="E66" s="3"/>
      <c r="F66" s="3"/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1"/>
      <c r="B67" s="3"/>
      <c r="C67" s="3"/>
      <c r="D67" s="3"/>
      <c r="E67" s="3"/>
      <c r="F67" s="3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1"/>
      <c r="B68" s="3"/>
      <c r="C68" s="3"/>
      <c r="D68" s="3"/>
      <c r="E68" s="3"/>
      <c r="F68" s="3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1"/>
      <c r="B69" s="3"/>
      <c r="C69" s="3"/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1"/>
      <c r="B70" s="3"/>
      <c r="C70" s="3"/>
      <c r="D70" s="3"/>
      <c r="E70" s="3"/>
      <c r="F70" s="3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1"/>
      <c r="B72" s="3"/>
      <c r="C72" s="3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1"/>
      <c r="B73" s="3"/>
      <c r="C73" s="3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1"/>
      <c r="B74" s="3"/>
      <c r="C74" s="3"/>
      <c r="D74" s="3"/>
      <c r="E74" s="3"/>
      <c r="F74" s="3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1"/>
      <c r="B75" s="3"/>
      <c r="C75" s="3"/>
      <c r="D75" s="3"/>
      <c r="E75" s="3"/>
      <c r="F75" s="3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1"/>
      <c r="B87" s="3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1"/>
      <c r="B88" s="3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1"/>
      <c r="B89" s="3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1"/>
      <c r="B90" s="3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1"/>
      <c r="B91" s="3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1"/>
      <c r="B92" s="3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1"/>
      <c r="B93" s="3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1"/>
      <c r="B94" s="3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1"/>
      <c r="B95" s="3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1"/>
      <c r="B96" s="3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1"/>
      <c r="B97" s="3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1"/>
      <c r="B98" s="3"/>
      <c r="C98" s="3"/>
      <c r="D98" s="3"/>
      <c r="E98" s="3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1"/>
      <c r="B99" s="3"/>
      <c r="C99" s="3"/>
      <c r="D99" s="3"/>
      <c r="E99" s="3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6"/>
  <sheetViews>
    <sheetView zoomScale="150" zoomScaleNormal="125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customWidth="1"/>
    <col min="4" max="4" width="27.6640625" bestFit="1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info!B2</f>
        <v>0512106949</v>
      </c>
      <c r="C1" s="23" t="str">
        <f>info!D2</f>
        <v>Balzano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4</v>
      </c>
      <c r="C5" s="33">
        <v>2.5</v>
      </c>
      <c r="D5" s="33">
        <v>4</v>
      </c>
      <c r="E5" s="33">
        <v>3.5</v>
      </c>
      <c r="F5" s="33">
        <v>3.5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</v>
      </c>
      <c r="C6" s="34">
        <v>4</v>
      </c>
      <c r="D6" s="34">
        <v>4.5</v>
      </c>
      <c r="E6" s="34">
        <v>4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5">
        <v>4.5</v>
      </c>
      <c r="C7" s="35">
        <v>4</v>
      </c>
      <c r="D7" s="35">
        <v>4.5</v>
      </c>
      <c r="E7" s="35">
        <v>4</v>
      </c>
      <c r="F7" s="35">
        <v>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6">
        <v>5</v>
      </c>
      <c r="C8" s="36">
        <v>4</v>
      </c>
      <c r="D8" s="36">
        <v>4.5</v>
      </c>
      <c r="E8" s="36">
        <v>4.5</v>
      </c>
      <c r="F8" s="36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3</v>
      </c>
      <c r="D14" s="33">
        <v>5</v>
      </c>
      <c r="E14" s="33">
        <v>4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4</v>
      </c>
      <c r="C15" s="34">
        <v>3</v>
      </c>
      <c r="D15" s="34">
        <v>4</v>
      </c>
      <c r="E15" s="34">
        <v>5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5</v>
      </c>
      <c r="C16" s="33">
        <v>4</v>
      </c>
      <c r="D16" s="33">
        <v>4</v>
      </c>
      <c r="E16" s="33">
        <v>5</v>
      </c>
      <c r="F16" s="33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4</v>
      </c>
      <c r="C17" s="34">
        <v>4</v>
      </c>
      <c r="D17" s="34">
        <v>4</v>
      </c>
      <c r="E17" s="34">
        <v>5</v>
      </c>
      <c r="F17" s="34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6"/>
  <sheetViews>
    <sheetView zoomScale="171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bestFit="1" customWidth="1"/>
    <col min="4" max="4" width="27.6640625" bestFit="1" customWidth="1"/>
    <col min="5" max="5" width="31.5" bestFit="1" customWidth="1"/>
    <col min="6" max="6" width="16.33203125" bestFit="1" customWidth="1"/>
    <col min="7" max="7" width="14.33203125" customWidth="1"/>
  </cols>
  <sheetData>
    <row r="1" spans="1:26" ht="15.75" customHeight="1" x14ac:dyDescent="0.2">
      <c r="A1" s="1"/>
      <c r="B1" s="23" t="str">
        <f>info!B3</f>
        <v>0512117785</v>
      </c>
      <c r="C1" s="23" t="str">
        <f>info!D3</f>
        <v>Farina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4.5</v>
      </c>
      <c r="C5" s="33">
        <v>2.5</v>
      </c>
      <c r="D5" s="33">
        <v>4</v>
      </c>
      <c r="E5" s="33">
        <v>4.5</v>
      </c>
      <c r="F5" s="33">
        <v>3.5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4.5</v>
      </c>
      <c r="C6" s="34">
        <v>4</v>
      </c>
      <c r="D6" s="34">
        <v>4.5</v>
      </c>
      <c r="E6" s="34">
        <v>4.5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4.5</v>
      </c>
      <c r="C7" s="33">
        <v>4</v>
      </c>
      <c r="D7" s="33">
        <v>4</v>
      </c>
      <c r="E7" s="33">
        <v>4.5</v>
      </c>
      <c r="F7" s="33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4.5</v>
      </c>
      <c r="C8" s="34">
        <v>4</v>
      </c>
      <c r="D8" s="34">
        <v>4</v>
      </c>
      <c r="E8" s="34">
        <v>4.5</v>
      </c>
      <c r="F8" s="34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3</v>
      </c>
      <c r="D14" s="33">
        <v>5</v>
      </c>
      <c r="E14" s="33">
        <v>4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4</v>
      </c>
      <c r="C15" s="34">
        <v>4</v>
      </c>
      <c r="D15" s="34">
        <v>4</v>
      </c>
      <c r="E15" s="34">
        <v>4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4</v>
      </c>
      <c r="C16" s="33">
        <v>4</v>
      </c>
      <c r="D16" s="33">
        <v>4</v>
      </c>
      <c r="E16" s="33">
        <v>5</v>
      </c>
      <c r="F16" s="33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5</v>
      </c>
      <c r="C17" s="34">
        <v>4</v>
      </c>
      <c r="D17" s="34">
        <v>4</v>
      </c>
      <c r="E17" s="34">
        <v>5</v>
      </c>
      <c r="F17" s="34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6"/>
  <sheetViews>
    <sheetView zoomScale="168" zoomScaleNormal="156" workbookViewId="0">
      <selection activeCell="A3" sqref="A3:F17"/>
    </sheetView>
  </sheetViews>
  <sheetFormatPr baseColWidth="10" defaultColWidth="12.6640625" defaultRowHeight="15" customHeight="1" x14ac:dyDescent="0.15"/>
  <cols>
    <col min="1" max="1" width="15.1640625" bestFit="1" customWidth="1"/>
    <col min="2" max="2" width="23.1640625" bestFit="1" customWidth="1"/>
    <col min="3" max="3" width="26.33203125" bestFit="1" customWidth="1"/>
    <col min="4" max="4" width="28.1640625" bestFit="1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info!B4</f>
        <v>0512118178</v>
      </c>
      <c r="C1" s="23" t="str">
        <f>info!D4</f>
        <v>Meglio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3.5</v>
      </c>
      <c r="C5" s="33">
        <v>2.5</v>
      </c>
      <c r="D5" s="33">
        <v>3.5</v>
      </c>
      <c r="E5" s="33">
        <v>3.5</v>
      </c>
      <c r="F5" s="33">
        <v>3.5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</v>
      </c>
      <c r="C6" s="34">
        <v>4</v>
      </c>
      <c r="D6" s="34">
        <v>4</v>
      </c>
      <c r="E6" s="34">
        <v>4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</v>
      </c>
      <c r="C7" s="33">
        <v>4.5</v>
      </c>
      <c r="D7" s="33">
        <v>4.5</v>
      </c>
      <c r="E7" s="33">
        <v>4.5</v>
      </c>
      <c r="F7" s="33">
        <v>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4.5</v>
      </c>
      <c r="C8" s="34">
        <v>4.5</v>
      </c>
      <c r="D8" s="34">
        <v>4.5</v>
      </c>
      <c r="E8" s="34">
        <v>4.5</v>
      </c>
      <c r="F8" s="34">
        <v>4.5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4</v>
      </c>
      <c r="D14" s="33">
        <v>4</v>
      </c>
      <c r="E14" s="33">
        <v>5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5</v>
      </c>
      <c r="C15" s="34">
        <v>4</v>
      </c>
      <c r="D15" s="34">
        <v>4</v>
      </c>
      <c r="E15" s="34">
        <v>4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4</v>
      </c>
      <c r="C16" s="33">
        <v>4</v>
      </c>
      <c r="D16" s="33">
        <v>4</v>
      </c>
      <c r="E16" s="33">
        <v>4</v>
      </c>
      <c r="F16" s="33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5</v>
      </c>
      <c r="C17" s="34">
        <v>4.5</v>
      </c>
      <c r="D17" s="34">
        <v>4</v>
      </c>
      <c r="E17" s="34">
        <v>4.5</v>
      </c>
      <c r="F17" s="34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6"/>
  <sheetViews>
    <sheetView zoomScale="155" workbookViewId="0">
      <selection activeCell="A3" sqref="A3:F17"/>
    </sheetView>
  </sheetViews>
  <sheetFormatPr baseColWidth="10" defaultColWidth="12.6640625" defaultRowHeight="15" customHeight="1" x14ac:dyDescent="0.15"/>
  <cols>
    <col min="1" max="1" width="15.5" bestFit="1" customWidth="1"/>
    <col min="2" max="2" width="23.33203125" bestFit="1" customWidth="1"/>
    <col min="3" max="3" width="26.33203125" bestFit="1" customWidth="1"/>
    <col min="4" max="4" width="28" bestFit="1" customWidth="1"/>
    <col min="5" max="5" width="31.5" bestFit="1" customWidth="1"/>
    <col min="6" max="6" width="16.6640625" bestFit="1" customWidth="1"/>
  </cols>
  <sheetData>
    <row r="1" spans="1:26" ht="15.75" customHeight="1" x14ac:dyDescent="0.2">
      <c r="A1" s="1"/>
      <c r="B1" s="23" t="str">
        <f>info!B5</f>
        <v>0512117257</v>
      </c>
      <c r="C1" s="23" t="str">
        <f>info!D5</f>
        <v>Ranieri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2.5</v>
      </c>
      <c r="C5" s="33">
        <v>2.5</v>
      </c>
      <c r="D5" s="33">
        <v>3.5</v>
      </c>
      <c r="E5" s="33">
        <v>3</v>
      </c>
      <c r="F5" s="33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4.5</v>
      </c>
      <c r="C6" s="34">
        <v>4</v>
      </c>
      <c r="D6" s="34">
        <v>4</v>
      </c>
      <c r="E6" s="34">
        <v>4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4.5</v>
      </c>
      <c r="C7" s="33">
        <v>4</v>
      </c>
      <c r="D7" s="33">
        <v>4</v>
      </c>
      <c r="E7" s="33">
        <v>4</v>
      </c>
      <c r="F7" s="33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4.5</v>
      </c>
      <c r="C8" s="34">
        <v>4</v>
      </c>
      <c r="D8" s="34">
        <v>4</v>
      </c>
      <c r="E8" s="34">
        <v>4</v>
      </c>
      <c r="F8" s="34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3</v>
      </c>
      <c r="C14" s="33">
        <v>4</v>
      </c>
      <c r="D14" s="33">
        <v>4</v>
      </c>
      <c r="E14" s="33">
        <v>4</v>
      </c>
      <c r="F14" s="33">
        <v>3.5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4</v>
      </c>
      <c r="C15" s="34">
        <v>4</v>
      </c>
      <c r="D15" s="34">
        <v>4</v>
      </c>
      <c r="E15" s="34">
        <v>4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5</v>
      </c>
      <c r="C16" s="33">
        <v>5</v>
      </c>
      <c r="D16" s="33">
        <v>4</v>
      </c>
      <c r="E16" s="33">
        <v>5</v>
      </c>
      <c r="F16" s="33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4</v>
      </c>
      <c r="C17" s="34">
        <v>4</v>
      </c>
      <c r="D17" s="34">
        <v>5</v>
      </c>
      <c r="E17" s="34">
        <v>5</v>
      </c>
      <c r="F17" s="34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6"/>
  <sheetViews>
    <sheetView zoomScale="150" zoomScaleNormal="271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bestFit="1" customWidth="1"/>
    <col min="4" max="4" width="27.6640625" bestFit="1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info!B6</f>
        <v>0512117806</v>
      </c>
      <c r="C1" s="23" t="str">
        <f>info!D6</f>
        <v>Renella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3.5</v>
      </c>
      <c r="C5" s="33">
        <v>3</v>
      </c>
      <c r="D5" s="33">
        <v>3</v>
      </c>
      <c r="E5" s="33">
        <v>3.5</v>
      </c>
      <c r="F5" s="33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4.5</v>
      </c>
      <c r="C6" s="34">
        <v>4.5</v>
      </c>
      <c r="D6" s="34">
        <v>4</v>
      </c>
      <c r="E6" s="34">
        <v>4.5</v>
      </c>
      <c r="F6" s="34">
        <v>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5</v>
      </c>
      <c r="C7" s="33">
        <v>5</v>
      </c>
      <c r="D7" s="33">
        <v>5</v>
      </c>
      <c r="E7" s="33">
        <v>5</v>
      </c>
      <c r="F7" s="33">
        <v>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5</v>
      </c>
      <c r="C8" s="34">
        <v>5</v>
      </c>
      <c r="D8" s="34">
        <v>5</v>
      </c>
      <c r="E8" s="34">
        <v>5</v>
      </c>
      <c r="F8" s="34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4</v>
      </c>
      <c r="D14" s="33">
        <v>3</v>
      </c>
      <c r="E14" s="33">
        <v>3</v>
      </c>
      <c r="F14" s="33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5</v>
      </c>
      <c r="C15" s="34">
        <v>4</v>
      </c>
      <c r="D15" s="34">
        <v>4</v>
      </c>
      <c r="E15" s="34">
        <v>4</v>
      </c>
      <c r="F15" s="34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5</v>
      </c>
      <c r="C16" s="33">
        <v>4.5</v>
      </c>
      <c r="D16" s="33">
        <v>4</v>
      </c>
      <c r="E16" s="33">
        <v>5</v>
      </c>
      <c r="F16" s="33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5</v>
      </c>
      <c r="C17" s="34">
        <v>5</v>
      </c>
      <c r="D17" s="34">
        <v>4</v>
      </c>
      <c r="E17" s="34">
        <v>5</v>
      </c>
      <c r="F17" s="34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86"/>
  <sheetViews>
    <sheetView zoomScale="150" zoomScaleNormal="282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bestFit="1" customWidth="1"/>
    <col min="4" max="4" width="27.6640625" bestFit="1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info!B7</f>
        <v>0512116396</v>
      </c>
      <c r="C1" s="23" t="str">
        <f>info!D7</f>
        <v>Russo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3</v>
      </c>
      <c r="C5" s="33">
        <v>2.5</v>
      </c>
      <c r="D5" s="33">
        <v>3</v>
      </c>
      <c r="E5" s="33">
        <v>3</v>
      </c>
      <c r="F5" s="33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3.5</v>
      </c>
      <c r="C6" s="34">
        <v>3</v>
      </c>
      <c r="D6" s="34">
        <v>4</v>
      </c>
      <c r="E6" s="34">
        <v>3.5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</v>
      </c>
      <c r="C7" s="33">
        <v>3.5</v>
      </c>
      <c r="D7" s="33">
        <v>4</v>
      </c>
      <c r="E7" s="33">
        <v>4</v>
      </c>
      <c r="F7" s="33">
        <v>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4</v>
      </c>
      <c r="C8" s="34">
        <v>4</v>
      </c>
      <c r="D8" s="34">
        <v>4</v>
      </c>
      <c r="E8" s="34">
        <v>4</v>
      </c>
      <c r="F8" s="34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3</v>
      </c>
      <c r="D14" s="33">
        <v>4</v>
      </c>
      <c r="E14" s="33">
        <v>4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5</v>
      </c>
      <c r="C15" s="34">
        <v>4</v>
      </c>
      <c r="D15" s="34">
        <v>4</v>
      </c>
      <c r="E15" s="34">
        <v>5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4</v>
      </c>
      <c r="C16" s="33">
        <v>4</v>
      </c>
      <c r="D16" s="33">
        <v>5</v>
      </c>
      <c r="E16" s="33">
        <v>3</v>
      </c>
      <c r="F16" s="33">
        <v>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5</v>
      </c>
      <c r="C17" s="34">
        <v>5</v>
      </c>
      <c r="D17" s="34">
        <v>5</v>
      </c>
      <c r="E17" s="34">
        <v>4</v>
      </c>
      <c r="F17" s="34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86"/>
  <sheetViews>
    <sheetView zoomScale="150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bestFit="1" customWidth="1"/>
    <col min="4" max="4" width="27.6640625" bestFit="1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info!B8</f>
        <v>0512118210</v>
      </c>
      <c r="C1" s="23" t="str">
        <f>info!D8</f>
        <v>Tagliamonte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4</v>
      </c>
      <c r="C5" s="33">
        <v>2.5</v>
      </c>
      <c r="D5" s="33">
        <v>4</v>
      </c>
      <c r="E5" s="33">
        <v>4</v>
      </c>
      <c r="F5" s="33">
        <v>3.5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4.5</v>
      </c>
      <c r="C6" s="34">
        <v>4</v>
      </c>
      <c r="D6" s="34">
        <v>4.5</v>
      </c>
      <c r="E6" s="34">
        <v>4.5</v>
      </c>
      <c r="F6" s="34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4.5</v>
      </c>
      <c r="C7" s="33">
        <v>4</v>
      </c>
      <c r="D7" s="33">
        <v>4.5</v>
      </c>
      <c r="E7" s="33">
        <v>4.5</v>
      </c>
      <c r="F7" s="33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5</v>
      </c>
      <c r="C8" s="34">
        <v>4</v>
      </c>
      <c r="D8" s="34">
        <v>4.5</v>
      </c>
      <c r="E8" s="34">
        <v>5</v>
      </c>
      <c r="F8" s="34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4</v>
      </c>
      <c r="D14" s="33">
        <v>4</v>
      </c>
      <c r="E14" s="33">
        <v>5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5</v>
      </c>
      <c r="C15" s="34">
        <v>4</v>
      </c>
      <c r="D15" s="34">
        <v>4.5</v>
      </c>
      <c r="E15" s="34">
        <v>5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5</v>
      </c>
      <c r="C16" s="33">
        <v>4.5</v>
      </c>
      <c r="D16" s="33">
        <v>4.5</v>
      </c>
      <c r="E16" s="33">
        <v>5</v>
      </c>
      <c r="F16" s="33">
        <v>4.5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5</v>
      </c>
      <c r="C17" s="34">
        <v>4</v>
      </c>
      <c r="D17" s="34">
        <v>4.5</v>
      </c>
      <c r="E17" s="34">
        <v>5</v>
      </c>
      <c r="F17" s="34">
        <v>4.5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723B-8C0E-204D-A5A0-3505EC3DC0C7}">
  <sheetPr>
    <outlinePr summaryBelow="0" summaryRight="0"/>
  </sheetPr>
  <dimension ref="A1:Z986"/>
  <sheetViews>
    <sheetView zoomScale="131" zoomScaleNormal="88" workbookViewId="0">
      <selection activeCell="A3" sqref="A3:F17"/>
    </sheetView>
  </sheetViews>
  <sheetFormatPr baseColWidth="10" defaultColWidth="12.6640625" defaultRowHeight="15" customHeight="1" x14ac:dyDescent="0.15"/>
  <cols>
    <col min="1" max="1" width="15" bestFit="1" customWidth="1"/>
    <col min="2" max="2" width="23" bestFit="1" customWidth="1"/>
    <col min="3" max="3" width="26.33203125" bestFit="1" customWidth="1"/>
    <col min="4" max="4" width="27.6640625" customWidth="1"/>
    <col min="5" max="5" width="31.5" bestFit="1" customWidth="1"/>
    <col min="6" max="6" width="16.33203125" bestFit="1" customWidth="1"/>
  </cols>
  <sheetData>
    <row r="1" spans="1:26" ht="15.75" customHeight="1" x14ac:dyDescent="0.2">
      <c r="A1" s="1"/>
      <c r="B1" s="23" t="str">
        <f>info!B9</f>
        <v>0512116288</v>
      </c>
      <c r="C1" s="23" t="str">
        <f>info!D9</f>
        <v>Trotta</v>
      </c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9" t="s">
        <v>60</v>
      </c>
      <c r="B3" s="29"/>
      <c r="C3" s="29"/>
      <c r="D3" s="29"/>
      <c r="E3" s="29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5"/>
      <c r="B4" s="30" t="str">
        <f>info!B12</f>
        <v>Impegno e partecipazione</v>
      </c>
      <c r="C4" s="30" t="str">
        <f>info!B13</f>
        <v>Innovazione e Problem Solving</v>
      </c>
      <c r="D4" s="30" t="str">
        <f>info!B14</f>
        <v>Gestione del Tempo e Scadenze</v>
      </c>
      <c r="E4" s="30" t="str">
        <f>info!B15</f>
        <v>Collaborazione e Lavoro di Squadra</v>
      </c>
      <c r="F4" s="31" t="str">
        <f>info!B16</f>
        <v>Qualità del Lavoro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2" t="str">
        <f>MedieDeiVoti!A2</f>
        <v>RAD</v>
      </c>
      <c r="B5" s="33">
        <v>4.5</v>
      </c>
      <c r="C5" s="33">
        <v>3</v>
      </c>
      <c r="D5" s="33">
        <v>4</v>
      </c>
      <c r="E5" s="33">
        <v>4.5</v>
      </c>
      <c r="F5" s="33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2" t="str">
        <f>MedieDeiVoti!A3</f>
        <v>SDD/ODD</v>
      </c>
      <c r="B6" s="34">
        <v>4.5</v>
      </c>
      <c r="C6" s="34">
        <v>4</v>
      </c>
      <c r="D6" s="34">
        <v>4.5</v>
      </c>
      <c r="E6" s="34">
        <v>4.5</v>
      </c>
      <c r="F6" s="34">
        <v>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2" t="str">
        <f>MedieDeiVoti!A4</f>
        <v>Testing</v>
      </c>
      <c r="B7" s="33">
        <v>4.5</v>
      </c>
      <c r="C7" s="33">
        <v>4</v>
      </c>
      <c r="D7" s="33">
        <v>4.5</v>
      </c>
      <c r="E7" s="33">
        <v>4.5</v>
      </c>
      <c r="F7" s="33">
        <v>4.5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2" t="str">
        <f>MedieDeiVoti!A5</f>
        <v>Implementazione</v>
      </c>
      <c r="B8" s="34">
        <v>4.5</v>
      </c>
      <c r="C8" s="34">
        <v>4</v>
      </c>
      <c r="D8" s="34">
        <v>4.5</v>
      </c>
      <c r="E8" s="34">
        <v>4.5</v>
      </c>
      <c r="F8" s="34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2"/>
      <c r="B9" s="37"/>
      <c r="C9" s="37"/>
      <c r="D9" s="37"/>
      <c r="E9" s="37"/>
      <c r="F9" s="3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2"/>
      <c r="B10" s="37"/>
      <c r="C10" s="37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2"/>
      <c r="B11" s="37"/>
      <c r="C11" s="37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9" t="s">
        <v>59</v>
      </c>
      <c r="B12" s="29"/>
      <c r="C12" s="29"/>
      <c r="D12" s="29"/>
      <c r="E12" s="29"/>
      <c r="F12" s="2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5"/>
      <c r="B13" s="30" t="str">
        <f>info!B12</f>
        <v>Impegno e partecipazione</v>
      </c>
      <c r="C13" s="30" t="str">
        <f>info!B13</f>
        <v>Innovazione e Problem Solving</v>
      </c>
      <c r="D13" s="30" t="str">
        <f>info!B14</f>
        <v>Gestione del Tempo e Scadenze</v>
      </c>
      <c r="E13" s="30" t="str">
        <f>info!B15</f>
        <v>Collaborazione e Lavoro di Squadra</v>
      </c>
      <c r="F13" s="31" t="str">
        <f>info!B16</f>
        <v>Qualità del Lavoro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2" t="str">
        <f>MedieDeiVoti!A2</f>
        <v>RAD</v>
      </c>
      <c r="B14" s="33">
        <v>4</v>
      </c>
      <c r="C14" s="33">
        <v>4</v>
      </c>
      <c r="D14" s="33">
        <v>4</v>
      </c>
      <c r="E14" s="33">
        <v>5</v>
      </c>
      <c r="F14" s="33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2" t="str">
        <f>MedieDeiVoti!A3</f>
        <v>SDD/ODD</v>
      </c>
      <c r="B15" s="34">
        <v>4.5</v>
      </c>
      <c r="C15" s="34">
        <v>4</v>
      </c>
      <c r="D15" s="34">
        <v>4</v>
      </c>
      <c r="E15" s="34">
        <v>4.5</v>
      </c>
      <c r="F15" s="34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2" t="str">
        <f>MedieDeiVoti!A4</f>
        <v>Testing</v>
      </c>
      <c r="B16" s="33">
        <v>4.5</v>
      </c>
      <c r="C16" s="33">
        <v>4</v>
      </c>
      <c r="D16" s="33">
        <v>5</v>
      </c>
      <c r="E16" s="33">
        <v>5</v>
      </c>
      <c r="F16" s="33">
        <v>4.5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2" t="str">
        <f>MedieDeiVoti!A5</f>
        <v>Implementazione</v>
      </c>
      <c r="B17" s="34">
        <v>4</v>
      </c>
      <c r="C17" s="34">
        <v>4.5</v>
      </c>
      <c r="D17" s="34">
        <v>5</v>
      </c>
      <c r="E17" s="34">
        <v>4</v>
      </c>
      <c r="F17" s="34">
        <v>4.5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2">
    <mergeCell ref="A12:F12"/>
    <mergeCell ref="A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info</vt:lpstr>
      <vt:lpstr>MedieDeiVoti</vt:lpstr>
      <vt:lpstr>Balzano</vt:lpstr>
      <vt:lpstr>Farina</vt:lpstr>
      <vt:lpstr>Meglio</vt:lpstr>
      <vt:lpstr>Ranieri</vt:lpstr>
      <vt:lpstr>Renella</vt:lpstr>
      <vt:lpstr>Russo</vt:lpstr>
      <vt:lpstr>Tagliamonte</vt:lpstr>
      <vt:lpstr>Trotta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RAFFAELLA SPAGNUOLO</cp:lastModifiedBy>
  <dcterms:created xsi:type="dcterms:W3CDTF">2019-11-26T20:10:38Z</dcterms:created>
  <dcterms:modified xsi:type="dcterms:W3CDTF">2024-12-14T10:27:31Z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5377d7d6-8808-4649-b17c-da1105335b8e</vt:lpwstr>
  </property>
</Properties>
</file>