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name="TitleRegion..BO60">#REF!</definedName>
    <definedName name="period_selected">#REF!</definedName>
  </definedNames>
  <calcPr/>
</workbook>
</file>

<file path=xl/sharedStrings.xml><?xml version="1.0" encoding="utf-8"?>
<sst xmlns="http://schemas.openxmlformats.org/spreadsheetml/2006/main" count="138" uniqueCount="106">
  <si>
    <t>Planificación del proyecto</t>
  </si>
  <si>
    <t>PERIODOS (SEMANAS)</t>
  </si>
  <si>
    <t>ID</t>
  </si>
  <si>
    <t>FASE / TAREA / ACTIVIDAD</t>
  </si>
  <si>
    <t>DURACION HRS</t>
  </si>
  <si>
    <t>F.INICIO</t>
  </si>
  <si>
    <t>F.TERMINO</t>
  </si>
  <si>
    <t>COSTO</t>
  </si>
  <si>
    <t>ROL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</si>
  <si>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</si>
  <si>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</si>
  <si>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</si>
  <si>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</si>
  <si>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</si>
  <si>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</si>
  <si>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</si>
  <si>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</si>
  <si>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</si>
  <si>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</si>
  <si>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</si>
  <si>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</si>
  <si>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</si>
  <si>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</si>
  <si>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</si>
  <si>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</si>
  <si>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</si>
  <si>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</si>
  <si>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</si>
  <si>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</si>
  <si>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</si>
  <si>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</si>
  <si>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</si>
  <si>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</si>
  <si>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</si>
  <si>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</si>
  <si>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</si>
  <si>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</si>
  <si>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</si>
  <si>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</si>
  <si>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</si>
  <si>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</si>
  <si>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</si>
  <si>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</si>
  <si>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</si>
  <si>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</si>
  <si>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</si>
  <si>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Requerimientos</t>
  </si>
  <si>
    <t>Agendar reunión con el cliente</t>
  </si>
  <si>
    <t>Gestor de proyecto</t>
  </si>
  <si>
    <t>Redactar acta de reunión</t>
  </si>
  <si>
    <t>Redactar acta de constitución</t>
  </si>
  <si>
    <t>Redactar ERS</t>
  </si>
  <si>
    <t>$1.224.560</t>
  </si>
  <si>
    <t>Diseño</t>
  </si>
  <si>
    <t>Crear diseño preliminar del sistema</t>
  </si>
  <si>
    <t>Diseñador</t>
  </si>
  <si>
    <t>Presentar diseño preliminar al cliente</t>
  </si>
  <si>
    <t>Implementar Feedback</t>
  </si>
  <si>
    <t>Desarrollo</t>
  </si>
  <si>
    <t>Módulo control menores de edad</t>
  </si>
  <si>
    <t xml:space="preserve">Registro de entrada de menores </t>
  </si>
  <si>
    <t>Analista</t>
  </si>
  <si>
    <t>Registro de salida de menores</t>
  </si>
  <si>
    <t>Generación de documentación automatizada</t>
  </si>
  <si>
    <t>Módulo control vehículos motorizados</t>
  </si>
  <si>
    <t>Registro de ingreso de vehículos</t>
  </si>
  <si>
    <t xml:space="preserve">Registro de salida de vehículos </t>
  </si>
  <si>
    <t xml:space="preserve">Generación de documentos para vehículos </t>
  </si>
  <si>
    <t>Módulo integración aduanas limítrofes</t>
  </si>
  <si>
    <t>Conexion con sistemas externos</t>
  </si>
  <si>
    <t>Consulta de datos de aduanas vecinas</t>
  </si>
  <si>
    <t>Módulo control de espera de pasajeros</t>
  </si>
  <si>
    <t>Registro de pasajeros</t>
  </si>
  <si>
    <t>Gestión de tiempos de espera</t>
  </si>
  <si>
    <t xml:space="preserve">Alerta por tiempos excedidos </t>
  </si>
  <si>
    <t>Módulo revisión SAG y PDI</t>
  </si>
  <si>
    <t>Registro de revisión SAG</t>
  </si>
  <si>
    <t>Registro de revisión PDI</t>
  </si>
  <si>
    <t>Automatización de procesos de control</t>
  </si>
  <si>
    <t>Módulo reportes y estadísticas</t>
  </si>
  <si>
    <t>Generación de reportes en PDF</t>
  </si>
  <si>
    <t xml:space="preserve">Generación de reportes en Excel </t>
  </si>
  <si>
    <t>Estadísticas de ingresos y egresos</t>
  </si>
  <si>
    <t>Módulo seguridad y acceso</t>
  </si>
  <si>
    <t>Gestión de usuarios habilitados</t>
  </si>
  <si>
    <t>Control de acceso al sistema</t>
  </si>
  <si>
    <t>Protección y confidencialidad de datos</t>
  </si>
  <si>
    <t>Módulo ayuda y soporte</t>
  </si>
  <si>
    <t>Diseño de interfaz intuitiva</t>
  </si>
  <si>
    <t>Inclusión de sistema de ayuda</t>
  </si>
  <si>
    <t>Optimización de respuestas del sistema</t>
  </si>
  <si>
    <t>Pruebas</t>
  </si>
  <si>
    <t>Crear plan de pruebas</t>
  </si>
  <si>
    <t>Analista QA</t>
  </si>
  <si>
    <t>Realizar testeo del producto</t>
  </si>
  <si>
    <t>Generar reportes de defectos</t>
  </si>
  <si>
    <t>Comprobar que los requisitos se han cumplido</t>
  </si>
  <si>
    <t>Mantención</t>
  </si>
  <si>
    <t>Revision final con el cliente</t>
  </si>
  <si>
    <t>Generar reporte final del proyecto</t>
  </si>
  <si>
    <t>TOTAL =</t>
  </si>
  <si>
    <t>Gestor Proyecto</t>
  </si>
  <si>
    <t xml:space="preserve">Diseñador </t>
  </si>
  <si>
    <t xml:space="preserve">QA </t>
  </si>
  <si>
    <t xml:space="preserve">Analista </t>
  </si>
  <si>
    <t>Total+15%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</si>
</sst>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$]#,##0"/>
    <numFmt numFmtId="166" formatCode="#,##0.00\ [$€-1]"/>
  </numFmts>
  <fonts count="14">
    <font>
      <sz val="11.0"/>
      <color rgb="FF3F3F3F"/>
      <name val="Corbel"/>
      <scheme val="minor"/>
    </font>
    <font>
      <b/>
      <sz val="30.0"/>
      <color theme="1"/>
      <name val="Corbel"/>
    </font>
    <font>
      <sz val="30.0"/>
      <color theme="1"/>
      <name val="Arial"/>
    </font>
    <font>
      <sz val="30.0"/>
      <color theme="1"/>
      <name val="Corbel"/>
    </font>
    <font>
      <sz val="11.0"/>
      <color rgb="FF3F3F3F"/>
      <name val="Arial"/>
    </font>
    <font>
      <b/>
      <sz val="11.0"/>
      <color rgb="FF3F3F3F"/>
      <name val="Arial"/>
    </font>
    <font>
      <color theme="1"/>
      <name val="Arial"/>
    </font>
    <font>
      <b/>
      <color theme="1"/>
      <name val="Corbel"/>
      <scheme val="minor"/>
    </font>
    <font>
      <b/>
      <i/>
      <sz val="11.0"/>
      <color rgb="FF262626"/>
      <name val="Arial"/>
    </font>
    <font>
      <sz val="11.0"/>
      <color rgb="FF262626"/>
      <name val="Arial"/>
    </font>
    <font>
      <b/>
      <i/>
      <sz val="11.0"/>
      <color theme="1"/>
      <name val="Arial"/>
    </font>
    <font>
      <sz val="11.0"/>
      <color theme="1"/>
      <name val="Arial"/>
    </font>
    <font>
      <sz val="11.0"/>
      <color theme="1"/>
      <name val="Aptos"/>
    </font>
    <font>
      <color rgb="FF3F3F3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2" fontId="5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6" numFmtId="165" xfId="0" applyAlignment="1" applyFont="1" applyNumberFormat="1">
      <alignment horizontal="center" readingOrder="0" vertical="center"/>
    </xf>
    <xf borderId="0" fillId="0" fontId="6" numFmtId="166" xfId="0" applyAlignment="1" applyFont="1" applyNumberFormat="1">
      <alignment horizontal="center" readingOrder="0" vertical="center"/>
    </xf>
    <xf borderId="0" fillId="3" fontId="5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vertical="center"/>
    </xf>
    <xf borderId="0" fillId="3" fontId="4" numFmtId="0" xfId="0" applyAlignment="1" applyFont="1">
      <alignment horizontal="center" vertical="center"/>
    </xf>
    <xf borderId="0" fillId="4" fontId="5" numFmtId="0" xfId="0" applyAlignment="1" applyFill="1" applyFont="1">
      <alignment horizontal="center" readingOrder="0" vertical="center"/>
    </xf>
    <xf borderId="0" fillId="5" fontId="8" numFmtId="0" xfId="0" applyAlignment="1" applyFill="1" applyFont="1">
      <alignment horizontal="left" readingOrder="0" shrinkToFit="0" vertical="center" wrapText="1"/>
    </xf>
    <xf borderId="0" fillId="6" fontId="9" numFmtId="0" xfId="0" applyAlignment="1" applyFill="1" applyFont="1">
      <alignment horizontal="right" readingOrder="0" shrinkToFit="0" vertical="center" wrapText="1"/>
    </xf>
    <xf borderId="0" fillId="7" fontId="4" numFmtId="0" xfId="0" applyAlignment="1" applyFill="1" applyFont="1">
      <alignment horizontal="center" vertical="center"/>
    </xf>
    <xf borderId="0" fillId="5" fontId="10" numFmtId="0" xfId="0" applyAlignment="1" applyFont="1">
      <alignment horizontal="left" readingOrder="0" vertical="center"/>
    </xf>
    <xf borderId="0" fillId="0" fontId="11" numFmtId="0" xfId="0" applyAlignment="1" applyFont="1">
      <alignment horizontal="right" readingOrder="0" vertical="center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right" readingOrder="0" vertical="center"/>
    </xf>
    <xf borderId="0" fillId="5" fontId="10" numFmtId="0" xfId="0" applyAlignment="1" applyFont="1">
      <alignment horizontal="center" readingOrder="0" vertical="center"/>
    </xf>
    <xf borderId="0" fillId="0" fontId="12" numFmtId="0" xfId="0" applyAlignment="1" applyFont="1">
      <alignment horizontal="right" readingOrder="0" vertical="center"/>
    </xf>
    <xf borderId="0" fillId="8" fontId="10" numFmtId="0" xfId="0" applyAlignment="1" applyFill="1" applyFont="1">
      <alignment horizontal="center" readingOrder="0" vertical="center"/>
    </xf>
    <xf borderId="0" fillId="8" fontId="4" numFmtId="0" xfId="0" applyAlignment="1" applyFont="1">
      <alignment horizontal="center" vertical="center"/>
    </xf>
    <xf borderId="0" fillId="0" fontId="6" numFmtId="0" xfId="0" applyAlignment="1" applyFont="1">
      <alignment horizontal="center" vertical="bottom"/>
    </xf>
    <xf borderId="0" fillId="9" fontId="10" numFmtId="0" xfId="0" applyAlignment="1" applyFill="1" applyFont="1">
      <alignment horizontal="center" readingOrder="0" vertical="center"/>
    </xf>
    <xf borderId="0" fillId="10" fontId="4" numFmtId="0" xfId="0" applyAlignment="1" applyFill="1" applyFont="1">
      <alignment horizontal="center" vertical="center"/>
    </xf>
    <xf borderId="0" fillId="0" fontId="1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45.63"/>
    <col customWidth="1" min="3" max="3" width="11.38"/>
    <col customWidth="1" min="4" max="4" width="13.75"/>
    <col customWidth="1" min="5" max="5" width="13.5"/>
    <col customWidth="1" min="6" max="6" width="12.38"/>
    <col customWidth="1" min="7" max="7" width="29.88"/>
    <col customWidth="1" min="8" max="46" width="4.88"/>
  </cols>
  <sheetData>
    <row r="1" ht="13.5" customHeight="1">
      <c r="A1" s="1" t="s">
        <v>0</v>
      </c>
      <c r="B1" s="2"/>
      <c r="C1" s="2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ht="13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ht="13.5" customHeight="1">
      <c r="A3" s="5"/>
      <c r="B3" s="5"/>
      <c r="C3" s="5"/>
      <c r="D3" s="5"/>
      <c r="E3" s="5"/>
      <c r="F3" s="5"/>
      <c r="G3" s="5"/>
      <c r="H3" s="6" t="s">
        <v>1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ht="13.5" customHeight="1">
      <c r="A4" s="6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8" t="s">
        <v>25</v>
      </c>
      <c r="Y4" s="8" t="s">
        <v>26</v>
      </c>
      <c r="Z4" s="8" t="s">
        <v>27</v>
      </c>
      <c r="AA4" s="8" t="s">
        <v>28</v>
      </c>
      <c r="AB4" s="8" t="s">
        <v>29</v>
      </c>
      <c r="AC4" s="8" t="s">
        <v>30</v>
      </c>
      <c r="AD4" s="8" t="s">
        <v>31</v>
      </c>
      <c r="AE4" s="8" t="s">
        <v>32</v>
      </c>
      <c r="AF4" s="8" t="s">
        <v>33</v>
      </c>
      <c r="AG4" s="8" t="s">
        <v>34</v>
      </c>
      <c r="AH4" s="8" t="s">
        <v>35</v>
      </c>
      <c r="AI4" s="8" t="s">
        <v>36</v>
      </c>
      <c r="AJ4" s="8" t="s">
        <v>37</v>
      </c>
      <c r="AK4" s="8" t="s">
        <v>38</v>
      </c>
      <c r="AL4" s="8" t="s">
        <v>39</v>
      </c>
      <c r="AM4" s="8" t="s">
        <v>40</v>
      </c>
      <c r="AN4" s="8" t="s">
        <v>41</v>
      </c>
      <c r="AO4" s="8" t="s">
        <v>42</v>
      </c>
      <c r="AP4" s="8" t="s">
        <v>43</v>
      </c>
      <c r="AQ4" s="8" t="s">
        <v>44</v>
      </c>
      <c r="AR4" s="8" t="s">
        <v>45</v>
      </c>
      <c r="AS4" s="8"/>
      <c r="AT4" s="8"/>
    </row>
    <row r="5" ht="13.5" customHeight="1">
      <c r="A5" s="9">
        <v>1.0</v>
      </c>
      <c r="B5" s="10" t="s">
        <v>46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ht="13.5" customHeight="1">
      <c r="A6" s="9">
        <v>2.0</v>
      </c>
      <c r="B6" s="11" t="s">
        <v>47</v>
      </c>
      <c r="C6" s="9">
        <v>40.0</v>
      </c>
      <c r="D6" s="12">
        <v>46027.0</v>
      </c>
      <c r="E6" s="12">
        <v>46031.0</v>
      </c>
      <c r="F6" s="13">
        <v>612280.0</v>
      </c>
      <c r="G6" s="14" t="s">
        <v>48</v>
      </c>
      <c r="H6" s="1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ht="13.5" customHeight="1">
      <c r="A7" s="9">
        <v>3.0</v>
      </c>
      <c r="B7" s="11" t="s">
        <v>49</v>
      </c>
      <c r="C7" s="9">
        <v>40.0</v>
      </c>
      <c r="D7" s="12">
        <v>46027.0</v>
      </c>
      <c r="E7" s="12">
        <v>46031.0</v>
      </c>
      <c r="F7" s="13">
        <v>612280.0</v>
      </c>
      <c r="G7" s="14" t="s">
        <v>48</v>
      </c>
      <c r="H7" s="1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ht="13.5" customHeight="1">
      <c r="A8" s="16">
        <v>4.0</v>
      </c>
      <c r="B8" s="16" t="s">
        <v>50</v>
      </c>
      <c r="C8" s="16">
        <v>40.0</v>
      </c>
      <c r="D8" s="12">
        <v>46034.0</v>
      </c>
      <c r="E8" s="12">
        <v>46038.0</v>
      </c>
      <c r="F8" s="17">
        <v>612280.0</v>
      </c>
      <c r="G8" s="14" t="s">
        <v>48</v>
      </c>
      <c r="I8" s="15"/>
      <c r="J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ht="13.5" customHeight="1">
      <c r="A9" s="9">
        <v>5.0</v>
      </c>
      <c r="B9" s="16" t="s">
        <v>51</v>
      </c>
      <c r="C9" s="16">
        <v>80.0</v>
      </c>
      <c r="D9" s="12">
        <v>46041.0</v>
      </c>
      <c r="E9" s="12">
        <v>46052.0</v>
      </c>
      <c r="F9" s="18" t="s">
        <v>52</v>
      </c>
      <c r="G9" s="14" t="s">
        <v>48</v>
      </c>
      <c r="J9" s="15"/>
      <c r="K9" s="1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ht="13.5" customHeight="1">
      <c r="A10" s="9">
        <v>6.0</v>
      </c>
      <c r="B10" s="19" t="s">
        <v>53</v>
      </c>
      <c r="C10" s="20"/>
      <c r="D10" s="20"/>
      <c r="E10" s="5"/>
      <c r="F10" s="2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ht="13.5" customHeight="1">
      <c r="A11" s="9">
        <v>7.0</v>
      </c>
      <c r="B11" s="11" t="s">
        <v>54</v>
      </c>
      <c r="C11" s="9">
        <v>80.0</v>
      </c>
      <c r="D11" s="12">
        <v>46055.0</v>
      </c>
      <c r="E11" s="12">
        <v>46066.0</v>
      </c>
      <c r="F11" s="13">
        <v>1464160.0</v>
      </c>
      <c r="G11" s="16" t="s">
        <v>55</v>
      </c>
      <c r="H11" s="5"/>
      <c r="L11" s="22"/>
      <c r="M11" s="2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ht="13.5" customHeight="1">
      <c r="A12" s="9">
        <v>8.0</v>
      </c>
      <c r="B12" s="11" t="s">
        <v>56</v>
      </c>
      <c r="C12" s="9">
        <v>40.0</v>
      </c>
      <c r="D12" s="12">
        <v>46069.0</v>
      </c>
      <c r="E12" s="12">
        <v>46073.0</v>
      </c>
      <c r="F12" s="13">
        <v>612280.0</v>
      </c>
      <c r="G12" s="14" t="s">
        <v>48</v>
      </c>
      <c r="H12" s="5"/>
      <c r="L12" s="5"/>
      <c r="N12" s="2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ht="13.5" customHeight="1">
      <c r="A13" s="9">
        <v>9.0</v>
      </c>
      <c r="B13" s="11" t="s">
        <v>57</v>
      </c>
      <c r="C13" s="9">
        <v>80.0</v>
      </c>
      <c r="D13" s="12">
        <v>46076.0</v>
      </c>
      <c r="E13" s="12">
        <v>46087.0</v>
      </c>
      <c r="F13" s="13">
        <v>1464160.0</v>
      </c>
      <c r="G13" s="16" t="s">
        <v>55</v>
      </c>
      <c r="H13" s="5"/>
      <c r="L13" s="5"/>
      <c r="N13" s="22"/>
      <c r="O13" s="22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ht="13.5" customHeight="1">
      <c r="A14" s="9">
        <v>10.0</v>
      </c>
      <c r="B14" s="23" t="s">
        <v>58</v>
      </c>
      <c r="C14" s="5"/>
      <c r="D14" s="5"/>
      <c r="E14" s="5"/>
      <c r="F14" s="21"/>
      <c r="G14" s="5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ht="13.5" customHeight="1">
      <c r="A15" s="9">
        <v>11.0</v>
      </c>
      <c r="B15" s="24" t="s">
        <v>59</v>
      </c>
      <c r="C15" s="5"/>
      <c r="D15" s="5"/>
      <c r="E15" s="5"/>
      <c r="F15" s="21"/>
      <c r="G15" s="5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ht="13.5" customHeight="1">
      <c r="A16" s="9">
        <v>12.0</v>
      </c>
      <c r="B16" s="25" t="s">
        <v>60</v>
      </c>
      <c r="C16" s="9">
        <v>40.0</v>
      </c>
      <c r="D16" s="12">
        <v>46090.0</v>
      </c>
      <c r="E16" s="12">
        <v>46094.0</v>
      </c>
      <c r="F16" s="13">
        <v>484720.0</v>
      </c>
      <c r="G16" s="9" t="s">
        <v>61</v>
      </c>
      <c r="H16" s="5"/>
      <c r="L16" s="5"/>
      <c r="M16" s="5"/>
      <c r="O16" s="5"/>
      <c r="P16" s="26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ht="13.5" customHeight="1">
      <c r="A17" s="9">
        <v>13.0</v>
      </c>
      <c r="B17" s="25" t="s">
        <v>62</v>
      </c>
      <c r="C17" s="9">
        <v>40.0</v>
      </c>
      <c r="D17" s="12">
        <v>46097.0</v>
      </c>
      <c r="E17" s="12">
        <v>46101.0</v>
      </c>
      <c r="F17" s="13">
        <v>484720.0</v>
      </c>
      <c r="G17" s="9" t="s">
        <v>61</v>
      </c>
      <c r="H17" s="5"/>
      <c r="I17" s="5"/>
      <c r="J17" s="5"/>
      <c r="L17" s="5"/>
      <c r="M17" s="5"/>
      <c r="N17" s="5"/>
      <c r="O17" s="5"/>
      <c r="P17" s="5"/>
      <c r="Q17" s="26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ht="13.5" customHeight="1">
      <c r="A18" s="9">
        <v>14.0</v>
      </c>
      <c r="B18" s="25" t="s">
        <v>63</v>
      </c>
      <c r="C18" s="9">
        <v>40.0</v>
      </c>
      <c r="D18" s="12">
        <v>46104.0</v>
      </c>
      <c r="E18" s="12">
        <v>46108.0</v>
      </c>
      <c r="F18" s="13">
        <v>484720.0</v>
      </c>
      <c r="G18" s="9" t="s">
        <v>61</v>
      </c>
      <c r="H18" s="5"/>
      <c r="I18" s="5"/>
      <c r="J18" s="5"/>
      <c r="K18" s="5"/>
      <c r="L18" s="5"/>
      <c r="M18" s="5"/>
      <c r="N18" s="5"/>
      <c r="O18" s="5"/>
      <c r="P18" s="5"/>
      <c r="R18" s="26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ht="13.5" customHeight="1">
      <c r="A19" s="9">
        <v>15.0</v>
      </c>
      <c r="B19" s="27" t="s">
        <v>64</v>
      </c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ht="13.5" customHeight="1">
      <c r="A20" s="9">
        <v>16.0</v>
      </c>
      <c r="B20" s="28" t="s">
        <v>65</v>
      </c>
      <c r="C20" s="9">
        <v>40.0</v>
      </c>
      <c r="D20" s="29">
        <v>46111.0</v>
      </c>
      <c r="E20" s="29">
        <v>46114.0</v>
      </c>
      <c r="F20" s="13">
        <v>484720.0</v>
      </c>
      <c r="G20" s="9" t="s">
        <v>61</v>
      </c>
      <c r="H20" s="5"/>
      <c r="I20" s="5"/>
      <c r="J20" s="5"/>
      <c r="K20" s="5"/>
      <c r="L20" s="5"/>
      <c r="M20" s="5"/>
      <c r="N20" s="5"/>
      <c r="O20" s="5"/>
      <c r="P20" s="5"/>
      <c r="R20" s="5"/>
      <c r="S20" s="26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ht="13.5" customHeight="1">
      <c r="A21" s="9">
        <v>17.0</v>
      </c>
      <c r="B21" s="30" t="s">
        <v>66</v>
      </c>
      <c r="C21" s="9">
        <v>40.0</v>
      </c>
      <c r="D21" s="29">
        <v>46118.0</v>
      </c>
      <c r="E21" s="29">
        <v>46122.0</v>
      </c>
      <c r="F21" s="13">
        <v>484720.0</v>
      </c>
      <c r="G21" s="9" t="s">
        <v>61</v>
      </c>
      <c r="H21" s="5"/>
      <c r="I21" s="5"/>
      <c r="J21" s="5"/>
      <c r="K21" s="5"/>
      <c r="L21" s="5"/>
      <c r="M21" s="5"/>
      <c r="N21" s="5"/>
      <c r="O21" s="5"/>
      <c r="P21" s="5"/>
      <c r="R21" s="5"/>
      <c r="S21" s="5"/>
      <c r="T21" s="26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ht="13.5" customHeight="1">
      <c r="A22" s="9">
        <v>18.0</v>
      </c>
      <c r="B22" s="30" t="s">
        <v>67</v>
      </c>
      <c r="C22" s="9">
        <v>40.0</v>
      </c>
      <c r="D22" s="12">
        <v>46125.0</v>
      </c>
      <c r="E22" s="12">
        <v>46129.0</v>
      </c>
      <c r="F22" s="13">
        <v>484720.0</v>
      </c>
      <c r="G22" s="9" t="s">
        <v>61</v>
      </c>
      <c r="H22" s="5"/>
      <c r="I22" s="5"/>
      <c r="J22" s="5"/>
      <c r="K22" s="5"/>
      <c r="L22" s="5"/>
      <c r="M22" s="5"/>
      <c r="N22" s="5"/>
      <c r="O22" s="5"/>
      <c r="P22" s="5"/>
      <c r="R22" s="5"/>
      <c r="S22" s="5"/>
      <c r="T22" s="5"/>
      <c r="U22" s="26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ht="13.5" customHeight="1">
      <c r="A23" s="9">
        <v>19.0</v>
      </c>
      <c r="B23" s="27" t="s">
        <v>68</v>
      </c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ht="13.5" customHeight="1">
      <c r="A24" s="9">
        <v>20.0</v>
      </c>
      <c r="B24" s="30" t="s">
        <v>69</v>
      </c>
      <c r="C24" s="9">
        <v>40.0</v>
      </c>
      <c r="D24" s="12">
        <v>46132.0</v>
      </c>
      <c r="E24" s="12">
        <v>46136.0</v>
      </c>
      <c r="F24" s="13">
        <v>484720.0</v>
      </c>
      <c r="G24" s="9" t="s">
        <v>61</v>
      </c>
      <c r="H24" s="5"/>
      <c r="I24" s="5"/>
      <c r="J24" s="5"/>
      <c r="K24" s="5"/>
      <c r="L24" s="5"/>
      <c r="M24" s="5"/>
      <c r="N24" s="5"/>
      <c r="O24" s="5"/>
      <c r="P24" s="5"/>
      <c r="R24" s="5"/>
      <c r="S24" s="5"/>
      <c r="T24" s="5"/>
      <c r="U24" s="5"/>
      <c r="V24" s="26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ht="13.5" customHeight="1">
      <c r="A25" s="9">
        <v>21.0</v>
      </c>
      <c r="B25" s="28" t="s">
        <v>70</v>
      </c>
      <c r="C25" s="9">
        <v>40.0</v>
      </c>
      <c r="D25" s="12">
        <v>46139.0</v>
      </c>
      <c r="E25" s="12">
        <v>46142.0</v>
      </c>
      <c r="F25" s="13">
        <v>484720.0</v>
      </c>
      <c r="G25" s="9" t="s">
        <v>61</v>
      </c>
      <c r="H25" s="5"/>
      <c r="I25" s="5"/>
      <c r="J25" s="5"/>
      <c r="K25" s="5"/>
      <c r="L25" s="5"/>
      <c r="M25" s="5"/>
      <c r="N25" s="5"/>
      <c r="O25" s="5"/>
      <c r="P25" s="5"/>
      <c r="R25" s="5"/>
      <c r="S25" s="5"/>
      <c r="T25" s="5"/>
      <c r="U25" s="5"/>
      <c r="V25" s="5"/>
      <c r="W25" s="26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ht="13.5" customHeight="1">
      <c r="A26" s="9">
        <v>22.0</v>
      </c>
      <c r="B26" s="27" t="s">
        <v>71</v>
      </c>
      <c r="C26" s="5"/>
      <c r="D26" s="5"/>
      <c r="E26" s="5"/>
      <c r="F26" s="21"/>
      <c r="G26" s="5"/>
      <c r="H26" s="5"/>
      <c r="I26" s="5"/>
      <c r="J26" s="5"/>
      <c r="K26" s="5"/>
      <c r="L26" s="5"/>
      <c r="M26" s="5"/>
      <c r="N26" s="5"/>
      <c r="O26" s="5"/>
      <c r="P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ht="13.5" customHeight="1">
      <c r="A27" s="9">
        <v>23.0</v>
      </c>
      <c r="B27" s="28" t="s">
        <v>72</v>
      </c>
      <c r="C27" s="9">
        <v>40.0</v>
      </c>
      <c r="D27" s="12">
        <v>46146.0</v>
      </c>
      <c r="E27" s="12">
        <v>46150.0</v>
      </c>
      <c r="F27" s="13">
        <v>484720.0</v>
      </c>
      <c r="G27" s="9" t="s">
        <v>61</v>
      </c>
      <c r="H27" s="5"/>
      <c r="I27" s="5"/>
      <c r="J27" s="5"/>
      <c r="K27" s="5"/>
      <c r="L27" s="5"/>
      <c r="M27" s="5"/>
      <c r="N27" s="5"/>
      <c r="O27" s="5"/>
      <c r="P27" s="5"/>
      <c r="R27" s="5"/>
      <c r="S27" s="5"/>
      <c r="T27" s="5"/>
      <c r="U27" s="5"/>
      <c r="V27" s="5"/>
      <c r="W27" s="5"/>
      <c r="X27" s="26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ht="13.5" customHeight="1">
      <c r="A28" s="9">
        <v>24.0</v>
      </c>
      <c r="B28" s="28" t="s">
        <v>73</v>
      </c>
      <c r="C28" s="9">
        <v>40.0</v>
      </c>
      <c r="D28" s="12">
        <v>46153.0</v>
      </c>
      <c r="E28" s="12">
        <v>46157.0</v>
      </c>
      <c r="F28" s="13">
        <v>484720.0</v>
      </c>
      <c r="G28" s="9" t="s">
        <v>61</v>
      </c>
      <c r="H28" s="5"/>
      <c r="I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Y28" s="26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ht="13.5" customHeight="1">
      <c r="A29" s="9">
        <v>25.0</v>
      </c>
      <c r="B29" s="30" t="s">
        <v>74</v>
      </c>
      <c r="C29" s="9">
        <v>40.0</v>
      </c>
      <c r="D29" s="12">
        <v>46160.0</v>
      </c>
      <c r="E29" s="12">
        <v>46164.0</v>
      </c>
      <c r="F29" s="13">
        <v>484720.0</v>
      </c>
      <c r="G29" s="9" t="s">
        <v>61</v>
      </c>
      <c r="H29" s="5"/>
      <c r="I29" s="5"/>
      <c r="J29" s="5"/>
      <c r="K29" s="5"/>
      <c r="L29" s="5"/>
      <c r="M29" s="5"/>
      <c r="N29" s="5"/>
      <c r="O29" s="5"/>
      <c r="P29" s="5"/>
      <c r="R29" s="5"/>
      <c r="S29" s="5"/>
      <c r="T29" s="5"/>
      <c r="U29" s="5"/>
      <c r="V29" s="5"/>
      <c r="W29" s="5"/>
      <c r="X29" s="5"/>
      <c r="Y29" s="5"/>
      <c r="Z29" s="26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ht="13.5" customHeight="1">
      <c r="A30" s="9">
        <v>26.0</v>
      </c>
      <c r="B30" s="27" t="s">
        <v>75</v>
      </c>
      <c r="C30" s="5"/>
      <c r="D30" s="5"/>
      <c r="E30" s="5"/>
      <c r="F30" s="21"/>
      <c r="G30" s="5"/>
      <c r="H30" s="5"/>
      <c r="I30" s="5"/>
      <c r="J30" s="5"/>
      <c r="K30" s="5"/>
      <c r="L30" s="5"/>
      <c r="M30" s="5"/>
      <c r="N30" s="5"/>
      <c r="O30" s="5"/>
      <c r="P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ht="13.5" customHeight="1">
      <c r="A31" s="9">
        <v>27.0</v>
      </c>
      <c r="B31" s="28" t="s">
        <v>76</v>
      </c>
      <c r="C31" s="9">
        <v>40.0</v>
      </c>
      <c r="D31" s="12">
        <v>46167.0</v>
      </c>
      <c r="E31" s="12">
        <v>46171.0</v>
      </c>
      <c r="F31" s="13">
        <v>484720.0</v>
      </c>
      <c r="G31" s="9" t="s">
        <v>61</v>
      </c>
      <c r="H31" s="5"/>
      <c r="I31" s="5"/>
      <c r="J31" s="5"/>
      <c r="K31" s="5"/>
      <c r="L31" s="5"/>
      <c r="M31" s="5"/>
      <c r="N31" s="5"/>
      <c r="O31" s="5"/>
      <c r="P31" s="5"/>
      <c r="R31" s="5"/>
      <c r="S31" s="5"/>
      <c r="T31" s="5"/>
      <c r="U31" s="5"/>
      <c r="V31" s="5"/>
      <c r="W31" s="5"/>
      <c r="X31" s="5"/>
      <c r="Y31" s="5"/>
      <c r="Z31" s="5"/>
      <c r="AA31" s="26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ht="13.5" customHeight="1">
      <c r="A32" s="9">
        <v>28.0</v>
      </c>
      <c r="B32" s="28" t="s">
        <v>77</v>
      </c>
      <c r="C32" s="9">
        <v>40.0</v>
      </c>
      <c r="D32" s="12">
        <v>46174.0</v>
      </c>
      <c r="E32" s="12">
        <v>46178.0</v>
      </c>
      <c r="F32" s="13">
        <v>484720.0</v>
      </c>
      <c r="G32" s="9" t="s">
        <v>61</v>
      </c>
      <c r="H32" s="5"/>
      <c r="I32" s="5"/>
      <c r="J32" s="5"/>
      <c r="K32" s="5"/>
      <c r="L32" s="5"/>
      <c r="M32" s="5"/>
      <c r="N32" s="5"/>
      <c r="O32" s="5"/>
      <c r="P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26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ht="13.5" customHeight="1">
      <c r="A33" s="9">
        <v>29.0</v>
      </c>
      <c r="B33" s="28" t="s">
        <v>78</v>
      </c>
      <c r="C33" s="9">
        <v>40.0</v>
      </c>
      <c r="D33" s="12">
        <v>46174.0</v>
      </c>
      <c r="E33" s="12">
        <v>46185.0</v>
      </c>
      <c r="F33" s="13">
        <v>484720.0</v>
      </c>
      <c r="G33" s="9" t="s">
        <v>61</v>
      </c>
      <c r="H33" s="5"/>
      <c r="I33" s="5"/>
      <c r="J33" s="5"/>
      <c r="K33" s="5"/>
      <c r="L33" s="5"/>
      <c r="M33" s="5"/>
      <c r="N33" s="5"/>
      <c r="O33" s="5"/>
      <c r="P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26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ht="13.5" customHeight="1">
      <c r="A34" s="9">
        <v>30.0</v>
      </c>
      <c r="B34" s="27" t="s">
        <v>79</v>
      </c>
      <c r="C34" s="5"/>
      <c r="D34" s="5"/>
      <c r="E34" s="5"/>
      <c r="F34" s="21"/>
      <c r="G34" s="5"/>
      <c r="H34" s="5"/>
      <c r="I34" s="5"/>
      <c r="J34" s="5"/>
      <c r="K34" s="5"/>
      <c r="L34" s="5"/>
      <c r="M34" s="5"/>
      <c r="N34" s="5"/>
      <c r="O34" s="5"/>
      <c r="P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ht="13.5" customHeight="1">
      <c r="A35" s="9">
        <v>31.0</v>
      </c>
      <c r="B35" s="28" t="s">
        <v>80</v>
      </c>
      <c r="C35" s="9">
        <v>40.0</v>
      </c>
      <c r="D35" s="12">
        <v>46188.0</v>
      </c>
      <c r="E35" s="12">
        <v>46192.0</v>
      </c>
      <c r="F35" s="13">
        <v>484720.0</v>
      </c>
      <c r="G35" s="9" t="s">
        <v>61</v>
      </c>
      <c r="H35" s="5"/>
      <c r="I35" s="5"/>
      <c r="J35" s="5"/>
      <c r="K35" s="5"/>
      <c r="L35" s="5"/>
      <c r="M35" s="5"/>
      <c r="N35" s="5"/>
      <c r="O35" s="5"/>
      <c r="P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26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ht="13.5" customHeight="1">
      <c r="A36" s="9">
        <v>32.0</v>
      </c>
      <c r="B36" s="28" t="s">
        <v>81</v>
      </c>
      <c r="C36" s="9">
        <v>40.0</v>
      </c>
      <c r="D36" s="12">
        <v>46195.0</v>
      </c>
      <c r="E36" s="12">
        <v>46199.0</v>
      </c>
      <c r="F36" s="13">
        <v>484720.0</v>
      </c>
      <c r="G36" s="9" t="s">
        <v>61</v>
      </c>
      <c r="H36" s="5"/>
      <c r="I36" s="5"/>
      <c r="J36" s="5"/>
      <c r="K36" s="5"/>
      <c r="L36" s="5"/>
      <c r="M36" s="5"/>
      <c r="N36" s="5"/>
      <c r="O36" s="5"/>
      <c r="P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26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ht="13.5" customHeight="1">
      <c r="A37" s="9">
        <v>33.0</v>
      </c>
      <c r="B37" s="28" t="s">
        <v>82</v>
      </c>
      <c r="C37" s="9">
        <v>40.0</v>
      </c>
      <c r="D37" s="12">
        <v>46203.0</v>
      </c>
      <c r="E37" s="12">
        <v>46206.0</v>
      </c>
      <c r="F37" s="13">
        <v>484720.0</v>
      </c>
      <c r="G37" s="9" t="s">
        <v>61</v>
      </c>
      <c r="H37" s="5"/>
      <c r="I37" s="5"/>
      <c r="J37" s="5"/>
      <c r="K37" s="5"/>
      <c r="L37" s="5"/>
      <c r="M37" s="5"/>
      <c r="N37" s="5"/>
      <c r="O37" s="5"/>
      <c r="P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26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ht="13.5" customHeight="1">
      <c r="A38" s="9">
        <v>34.0</v>
      </c>
      <c r="B38" s="31" t="s">
        <v>83</v>
      </c>
      <c r="C38" s="5"/>
      <c r="D38" s="5"/>
      <c r="E38" s="5"/>
      <c r="F38" s="21"/>
      <c r="G38" s="5"/>
      <c r="H38" s="5"/>
      <c r="I38" s="5"/>
      <c r="J38" s="5"/>
      <c r="K38" s="5"/>
      <c r="L38" s="5"/>
      <c r="M38" s="5"/>
      <c r="N38" s="5"/>
      <c r="O38" s="5"/>
      <c r="P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ht="13.5" customHeight="1">
      <c r="A39" s="9">
        <v>35.0</v>
      </c>
      <c r="B39" s="28" t="s">
        <v>84</v>
      </c>
      <c r="C39" s="9">
        <v>40.0</v>
      </c>
      <c r="D39" s="12">
        <v>46209.0</v>
      </c>
      <c r="E39" s="12">
        <v>46213.0</v>
      </c>
      <c r="F39" s="13">
        <v>484720.0</v>
      </c>
      <c r="G39" s="9" t="s">
        <v>61</v>
      </c>
      <c r="H39" s="5"/>
      <c r="I39" s="5"/>
      <c r="J39" s="5"/>
      <c r="K39" s="5"/>
      <c r="L39" s="5"/>
      <c r="M39" s="5"/>
      <c r="N39" s="5"/>
      <c r="O39" s="5"/>
      <c r="P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6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ht="13.5" customHeight="1">
      <c r="A40" s="9">
        <v>36.0</v>
      </c>
      <c r="B40" s="28" t="s">
        <v>85</v>
      </c>
      <c r="C40" s="9">
        <v>40.0</v>
      </c>
      <c r="D40" s="12">
        <v>46216.0</v>
      </c>
      <c r="E40" s="12">
        <v>46220.0</v>
      </c>
      <c r="F40" s="13">
        <v>484720.0</v>
      </c>
      <c r="G40" s="9" t="s">
        <v>61</v>
      </c>
      <c r="H40" s="5"/>
      <c r="I40" s="5"/>
      <c r="J40" s="5"/>
      <c r="K40" s="5"/>
      <c r="L40" s="5"/>
      <c r="M40" s="5"/>
      <c r="N40" s="5"/>
      <c r="O40" s="5"/>
      <c r="P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2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ht="13.5" customHeight="1">
      <c r="A41" s="9">
        <v>37.0</v>
      </c>
      <c r="B41" s="28" t="s">
        <v>86</v>
      </c>
      <c r="C41" s="9">
        <v>40.0</v>
      </c>
      <c r="D41" s="12">
        <v>46223.0</v>
      </c>
      <c r="E41" s="12">
        <v>46227.0</v>
      </c>
      <c r="F41" s="13">
        <v>484720.0</v>
      </c>
      <c r="G41" s="9" t="s">
        <v>61</v>
      </c>
      <c r="H41" s="5"/>
      <c r="I41" s="5"/>
      <c r="J41" s="5"/>
      <c r="K41" s="5"/>
      <c r="L41" s="5"/>
      <c r="M41" s="5"/>
      <c r="N41" s="5"/>
      <c r="O41" s="5"/>
      <c r="P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26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ht="13.5" customHeight="1">
      <c r="A42" s="9">
        <v>38.0</v>
      </c>
      <c r="B42" s="31" t="s">
        <v>87</v>
      </c>
      <c r="C42" s="5"/>
      <c r="D42" s="5"/>
      <c r="E42" s="5"/>
      <c r="F42" s="21"/>
      <c r="G42" s="5"/>
      <c r="H42" s="5"/>
      <c r="I42" s="5"/>
      <c r="J42" s="5"/>
      <c r="K42" s="5"/>
      <c r="L42" s="5"/>
      <c r="M42" s="5"/>
      <c r="N42" s="5"/>
      <c r="O42" s="5"/>
      <c r="P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ht="13.5" customHeight="1">
      <c r="A43" s="9">
        <v>39.0</v>
      </c>
      <c r="B43" s="28" t="s">
        <v>88</v>
      </c>
      <c r="C43" s="9">
        <v>40.0</v>
      </c>
      <c r="D43" s="12">
        <v>46230.0</v>
      </c>
      <c r="E43" s="12">
        <v>46234.0</v>
      </c>
      <c r="F43" s="13">
        <v>484720.0</v>
      </c>
      <c r="G43" s="9" t="s">
        <v>61</v>
      </c>
      <c r="H43" s="5"/>
      <c r="I43" s="5"/>
      <c r="J43" s="5"/>
      <c r="K43" s="5"/>
      <c r="L43" s="5"/>
      <c r="M43" s="5"/>
      <c r="N43" s="5"/>
      <c r="O43" s="5"/>
      <c r="P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26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ht="13.5" customHeight="1">
      <c r="A44" s="9">
        <v>40.0</v>
      </c>
      <c r="B44" s="28" t="s">
        <v>89</v>
      </c>
      <c r="C44" s="9">
        <v>40.0</v>
      </c>
      <c r="D44" s="12">
        <v>46237.0</v>
      </c>
      <c r="E44" s="12">
        <v>46241.0</v>
      </c>
      <c r="F44" s="13">
        <v>484720.0</v>
      </c>
      <c r="G44" s="9" t="s">
        <v>61</v>
      </c>
      <c r="H44" s="5"/>
      <c r="I44" s="5"/>
      <c r="J44" s="5"/>
      <c r="K44" s="5"/>
      <c r="L44" s="5"/>
      <c r="M44" s="5"/>
      <c r="N44" s="5"/>
      <c r="O44" s="5"/>
      <c r="P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26"/>
      <c r="AL44" s="5"/>
      <c r="AM44" s="5"/>
      <c r="AN44" s="5"/>
      <c r="AO44" s="5"/>
      <c r="AP44" s="5"/>
      <c r="AQ44" s="5"/>
      <c r="AR44" s="5"/>
      <c r="AS44" s="5"/>
      <c r="AT44" s="5"/>
    </row>
    <row r="45" ht="13.5" customHeight="1">
      <c r="A45" s="9">
        <v>41.0</v>
      </c>
      <c r="B45" s="32" t="s">
        <v>90</v>
      </c>
      <c r="C45" s="9">
        <v>40.0</v>
      </c>
      <c r="D45" s="12">
        <v>46244.0</v>
      </c>
      <c r="E45" s="12">
        <v>46248.0</v>
      </c>
      <c r="F45" s="13">
        <v>484720.0</v>
      </c>
      <c r="G45" s="9" t="s">
        <v>61</v>
      </c>
      <c r="H45" s="5"/>
      <c r="I45" s="5"/>
      <c r="J45" s="5"/>
      <c r="K45" s="5"/>
      <c r="L45" s="5"/>
      <c r="M45" s="5"/>
      <c r="N45" s="5"/>
      <c r="O45" s="5"/>
      <c r="P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26"/>
      <c r="AM45" s="5"/>
      <c r="AN45" s="5"/>
      <c r="AO45" s="5"/>
      <c r="AP45" s="5"/>
      <c r="AQ45" s="5"/>
      <c r="AR45" s="5"/>
      <c r="AS45" s="5"/>
      <c r="AT45" s="5"/>
    </row>
    <row r="46" ht="13.5" customHeight="1">
      <c r="A46" s="9">
        <v>42.0</v>
      </c>
      <c r="B46" s="33" t="s">
        <v>91</v>
      </c>
      <c r="C46" s="5"/>
      <c r="D46" s="5"/>
      <c r="E46" s="5"/>
      <c r="F46" s="21"/>
      <c r="G46" s="5"/>
      <c r="H46" s="5"/>
      <c r="I46" s="5"/>
      <c r="J46" s="5"/>
      <c r="K46" s="5"/>
      <c r="L46" s="5"/>
      <c r="M46" s="5"/>
      <c r="N46" s="5"/>
      <c r="O46" s="5"/>
      <c r="P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ht="13.5" customHeight="1">
      <c r="A47" s="9">
        <v>43.0</v>
      </c>
      <c r="B47" s="11" t="s">
        <v>92</v>
      </c>
      <c r="C47" s="9">
        <v>32.0</v>
      </c>
      <c r="D47" s="12">
        <v>46251.0</v>
      </c>
      <c r="E47" s="12">
        <v>46255.0</v>
      </c>
      <c r="F47" s="13">
        <v>330112.0</v>
      </c>
      <c r="G47" s="9" t="s">
        <v>93</v>
      </c>
      <c r="H47" s="5"/>
      <c r="I47" s="5"/>
      <c r="J47" s="5"/>
      <c r="K47" s="5"/>
      <c r="L47" s="5"/>
      <c r="M47" s="5"/>
      <c r="N47" s="5"/>
      <c r="O47" s="5"/>
      <c r="P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34"/>
      <c r="AN47" s="5"/>
      <c r="AO47" s="5"/>
      <c r="AP47" s="5"/>
      <c r="AQ47" s="5"/>
      <c r="AR47" s="5"/>
      <c r="AS47" s="5"/>
      <c r="AT47" s="5"/>
    </row>
    <row r="48" ht="13.5" customHeight="1">
      <c r="A48" s="9">
        <v>44.0</v>
      </c>
      <c r="B48" s="11" t="s">
        <v>94</v>
      </c>
      <c r="C48" s="9">
        <v>32.0</v>
      </c>
      <c r="D48" s="12">
        <v>46258.0</v>
      </c>
      <c r="E48" s="12">
        <v>46262.0</v>
      </c>
      <c r="F48" s="13">
        <v>330112.0</v>
      </c>
      <c r="G48" s="9" t="s">
        <v>93</v>
      </c>
      <c r="H48" s="5"/>
      <c r="I48" s="5"/>
      <c r="J48" s="5"/>
      <c r="K48" s="5"/>
      <c r="L48" s="5"/>
      <c r="M48" s="5"/>
      <c r="N48" s="5"/>
      <c r="O48" s="5"/>
      <c r="P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34"/>
      <c r="AO48" s="5"/>
      <c r="AP48" s="5"/>
      <c r="AQ48" s="5"/>
      <c r="AR48" s="5"/>
      <c r="AS48" s="5"/>
      <c r="AT48" s="5"/>
    </row>
    <row r="49" ht="13.5" customHeight="1">
      <c r="A49" s="9">
        <v>45.0</v>
      </c>
      <c r="B49" s="11" t="s">
        <v>95</v>
      </c>
      <c r="C49" s="9">
        <v>32.0</v>
      </c>
      <c r="D49" s="12">
        <v>46265.0</v>
      </c>
      <c r="E49" s="12">
        <v>46269.0</v>
      </c>
      <c r="F49" s="13">
        <v>330112.0</v>
      </c>
      <c r="G49" s="9" t="s">
        <v>93</v>
      </c>
      <c r="H49" s="5"/>
      <c r="I49" s="5"/>
      <c r="J49" s="5"/>
      <c r="K49" s="5"/>
      <c r="L49" s="5"/>
      <c r="M49" s="5"/>
      <c r="N49" s="5"/>
      <c r="O49" s="5"/>
      <c r="P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34"/>
      <c r="AP49" s="5"/>
      <c r="AQ49" s="5"/>
      <c r="AR49" s="5"/>
      <c r="AS49" s="5"/>
      <c r="AT49" s="5"/>
    </row>
    <row r="50" ht="13.5" customHeight="1">
      <c r="A50" s="9">
        <v>46.0</v>
      </c>
      <c r="B50" s="35" t="s">
        <v>96</v>
      </c>
      <c r="C50" s="9">
        <v>32.0</v>
      </c>
      <c r="D50" s="12">
        <v>46272.0</v>
      </c>
      <c r="E50" s="12">
        <v>46276.0</v>
      </c>
      <c r="F50" s="13">
        <v>330112.0</v>
      </c>
      <c r="G50" s="9" t="s">
        <v>93</v>
      </c>
      <c r="H50" s="5"/>
      <c r="I50" s="5"/>
      <c r="J50" s="5"/>
      <c r="K50" s="5"/>
      <c r="L50" s="5"/>
      <c r="M50" s="5"/>
      <c r="N50" s="5"/>
      <c r="O50" s="5"/>
      <c r="P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34"/>
      <c r="AQ50" s="5"/>
      <c r="AR50" s="5"/>
      <c r="AS50" s="5"/>
      <c r="AT50" s="5"/>
    </row>
    <row r="51" ht="13.5" customHeight="1">
      <c r="A51" s="9">
        <v>47.0</v>
      </c>
      <c r="B51" s="36" t="s">
        <v>97</v>
      </c>
      <c r="C51" s="5"/>
      <c r="D51" s="5"/>
      <c r="E51" s="5"/>
      <c r="F51" s="2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ht="13.5" customHeight="1">
      <c r="A52" s="9">
        <v>48.0</v>
      </c>
      <c r="B52" s="11" t="s">
        <v>98</v>
      </c>
      <c r="C52" s="9">
        <v>40.0</v>
      </c>
      <c r="D52" s="12">
        <v>46279.0</v>
      </c>
      <c r="E52" s="12">
        <v>46282.0</v>
      </c>
      <c r="F52" s="13">
        <v>612280.0</v>
      </c>
      <c r="G52" s="14" t="s">
        <v>48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Q52" s="37"/>
      <c r="AR52" s="5"/>
      <c r="AS52" s="5"/>
      <c r="AT52" s="5"/>
    </row>
    <row r="53" ht="13.5" customHeight="1">
      <c r="A53" s="9">
        <v>49.0</v>
      </c>
      <c r="B53" s="11" t="s">
        <v>99</v>
      </c>
      <c r="C53" s="9">
        <v>32.0</v>
      </c>
      <c r="D53" s="12">
        <v>46286.0</v>
      </c>
      <c r="E53" s="12">
        <v>46291.0</v>
      </c>
      <c r="F53" s="13">
        <v>489824.0</v>
      </c>
      <c r="G53" s="38" t="s">
        <v>48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R53" s="37"/>
      <c r="AS53" s="37"/>
      <c r="AT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ht="13.5" customHeight="1">
      <c r="A56" s="5"/>
      <c r="B56" s="5"/>
      <c r="C56" s="5"/>
      <c r="D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ht="13.5" customHeight="1">
      <c r="A58" s="5"/>
      <c r="B58" s="5"/>
      <c r="C58" s="5"/>
      <c r="D58" s="5"/>
      <c r="E58" s="9" t="s">
        <v>100</v>
      </c>
      <c r="F58" s="13">
        <f>SUM(F53,F6:F52)</f>
        <v>18948552</v>
      </c>
      <c r="G58" s="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ht="13.5" customHeight="1">
      <c r="A59" s="5"/>
      <c r="B59" s="5"/>
      <c r="C59" s="5"/>
      <c r="D59" s="5"/>
      <c r="E59" s="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ht="13.5" customHeight="1">
      <c r="A60" s="5"/>
      <c r="B60" s="5"/>
      <c r="C60" s="5"/>
      <c r="D60" s="5"/>
      <c r="E60" s="9" t="s">
        <v>101</v>
      </c>
      <c r="F60" s="21">
        <f>SUM(F53,F52,F12,F9,F8,F6,F7)</f>
        <v>3551224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ht="13.5" customHeight="1">
      <c r="A61" s="5"/>
      <c r="B61" s="5"/>
      <c r="C61" s="5"/>
      <c r="D61" s="5"/>
      <c r="E61" s="9" t="s">
        <v>102</v>
      </c>
      <c r="F61" s="21">
        <f>SUM(F11,F13)</f>
        <v>2928320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ht="13.5" customHeight="1">
      <c r="A62" s="5"/>
      <c r="B62" s="5"/>
      <c r="C62" s="5"/>
      <c r="D62" s="5"/>
      <c r="E62" s="9" t="s">
        <v>103</v>
      </c>
      <c r="F62" s="21">
        <f>SUM(F47,F48,F49,F50)</f>
        <v>1320448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ht="13.5" customHeight="1">
      <c r="A63" s="5"/>
      <c r="B63" s="5"/>
      <c r="C63" s="5"/>
      <c r="D63" s="5"/>
      <c r="E63" s="9" t="s">
        <v>104</v>
      </c>
      <c r="F63" s="21">
        <f>SUM(F16,F17,F18,F20,F21,F22,F24,F25,F27,F28,F29,F31,F32,F33,F35,F36,F37,F39,F40,F41,F43,F44,F45)</f>
        <v>11148560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ht="13.5" customHeight="1">
      <c r="A64" s="5"/>
      <c r="B64" s="5"/>
      <c r="C64" s="5"/>
      <c r="D64" s="5"/>
      <c r="E64" s="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ht="13.5" customHeight="1">
      <c r="A66" s="5"/>
      <c r="B66" s="5"/>
      <c r="C66" s="5"/>
      <c r="D66" s="5"/>
      <c r="E66" s="9" t="s">
        <v>105</v>
      </c>
      <c r="F66" s="13">
        <v>2.1790834E7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</sheetData>
  <mergeCells count="1">
    <mergeCell ref="H3:AA3"/>
  </mergeCells>
  <printOptions/>
  <pageMargins bottom="0.75" footer="0.0" header="0.0" left="0.7" right="0.7" top="0.75"/>
  <pageSetup orientation="landscape"/>
  <drawing r:id="rId1"/>
</worksheet>
</file>