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bensan.NET\Documents\Dropbox\PhD\Modelos\yGEMe\Kinetics\"/>
    </mc:Choice>
  </mc:AlternateContent>
  <bookViews>
    <workbookView xWindow="0" yWindow="0" windowWidth="24000" windowHeight="9732" activeTab="1"/>
  </bookViews>
  <sheets>
    <sheet name="raw" sheetId="1" r:id="rId1"/>
    <sheet name="process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2" l="1"/>
  <c r="I8" i="2"/>
  <c r="I3" i="2" l="1"/>
  <c r="I4" i="2"/>
  <c r="I5" i="2"/>
  <c r="I6" i="2"/>
  <c r="I7" i="2"/>
  <c r="I2" i="2"/>
</calcChain>
</file>

<file path=xl/sharedStrings.xml><?xml version="1.0" encoding="utf-8"?>
<sst xmlns="http://schemas.openxmlformats.org/spreadsheetml/2006/main" count="31" uniqueCount="24">
  <si>
    <t>qO2 [mmol/gDWh]</t>
  </si>
  <si>
    <t>D (1/h)</t>
  </si>
  <si>
    <t>qCO2 [mmol/gDWh]</t>
  </si>
  <si>
    <t>qglucose [mmol/gDWh]</t>
  </si>
  <si>
    <t>qethanol [mmol/gDWh]</t>
  </si>
  <si>
    <t>qacetate [mmol/gDWh]</t>
  </si>
  <si>
    <t>qpyruvate [mmol/gDWh]</t>
  </si>
  <si>
    <t>qglycerol [mmol/gDWh]</t>
  </si>
  <si>
    <t>GROWTH</t>
  </si>
  <si>
    <t>GLCxtI</t>
  </si>
  <si>
    <t>O2xtI</t>
  </si>
  <si>
    <t>Products</t>
  </si>
  <si>
    <t>Substrates</t>
  </si>
  <si>
    <t>CO2xtO</t>
  </si>
  <si>
    <t>ETHxtO</t>
  </si>
  <si>
    <t>ACxtO</t>
  </si>
  <si>
    <t>PYRxtO</t>
  </si>
  <si>
    <t>GLxtO</t>
  </si>
  <si>
    <t>D [1/h]</t>
  </si>
  <si>
    <t>D [1/h] norm</t>
  </si>
  <si>
    <t>(for 10 mmol/gDWh of glucose)</t>
  </si>
  <si>
    <t>NOTE: Data up to 0.25 [1/h] was considered because after that the crabtree effect starts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</si>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</sst>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raw!$B$2</c:f>
              <c:strCache>
                <c:ptCount val="1"/>
                <c:pt idx="0">
                  <c:v>O2xtI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raw!$A$3:$A$12</c:f>
              <c:numCache>
                <c:formatCode>General</c:formatCode>
                <c:ptCount val="10"/>
                <c:pt idx="0">
                  <c:v>2.5000000000000001E-2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0.28000000000000003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</c:numCache>
            </c:numRef>
          </c:xVal>
          <c:yVal>
            <c:numRef>
              <c:f>raw!$B$3:$B$12</c:f>
              <c:numCache>
                <c:formatCode>General</c:formatCode>
                <c:ptCount val="10"/>
                <c:pt idx="0">
                  <c:v>0.8</c:v>
                </c:pt>
                <c:pt idx="1">
                  <c:v>1.3</c:v>
                </c:pt>
                <c:pt idx="2">
                  <c:v>2.5</c:v>
                </c:pt>
                <c:pt idx="3">
                  <c:v>3.9</c:v>
                </c:pt>
                <c:pt idx="4">
                  <c:v>5.3</c:v>
                </c:pt>
                <c:pt idx="5">
                  <c:v>7</c:v>
                </c:pt>
                <c:pt idx="6">
                  <c:v>7.4</c:v>
                </c:pt>
                <c:pt idx="7">
                  <c:v>6.1</c:v>
                </c:pt>
                <c:pt idx="8">
                  <c:v>5.0999999999999996</c:v>
                </c:pt>
                <c:pt idx="9">
                  <c:v>3.7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raw!$C$2</c:f>
              <c:strCache>
                <c:ptCount val="1"/>
                <c:pt idx="0">
                  <c:v>CO2xtO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raw!$A$3:$A$12</c:f>
              <c:numCache>
                <c:formatCode>General</c:formatCode>
                <c:ptCount val="10"/>
                <c:pt idx="0">
                  <c:v>2.5000000000000001E-2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0.28000000000000003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</c:numCache>
            </c:numRef>
          </c:xVal>
          <c:yVal>
            <c:numRef>
              <c:f>raw!$C$3:$C$12</c:f>
              <c:numCache>
                <c:formatCode>General</c:formatCode>
                <c:ptCount val="10"/>
                <c:pt idx="0">
                  <c:v>0.8</c:v>
                </c:pt>
                <c:pt idx="1">
                  <c:v>1.4</c:v>
                </c:pt>
                <c:pt idx="2">
                  <c:v>2.7</c:v>
                </c:pt>
                <c:pt idx="3">
                  <c:v>4.2</c:v>
                </c:pt>
                <c:pt idx="4">
                  <c:v>5.7</c:v>
                </c:pt>
                <c:pt idx="5">
                  <c:v>7.5</c:v>
                </c:pt>
                <c:pt idx="6">
                  <c:v>8</c:v>
                </c:pt>
                <c:pt idx="7">
                  <c:v>8.8000000000000007</c:v>
                </c:pt>
                <c:pt idx="8">
                  <c:v>14.9</c:v>
                </c:pt>
                <c:pt idx="9">
                  <c:v>18.899999999999999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raw!$D$2</c:f>
              <c:strCache>
                <c:ptCount val="1"/>
                <c:pt idx="0">
                  <c:v>GLCxtI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raw!$A$3:$A$12</c:f>
              <c:numCache>
                <c:formatCode>General</c:formatCode>
                <c:ptCount val="10"/>
                <c:pt idx="0">
                  <c:v>2.5000000000000001E-2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0.28000000000000003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</c:numCache>
            </c:numRef>
          </c:xVal>
          <c:yVal>
            <c:numRef>
              <c:f>raw!$D$3:$D$12</c:f>
              <c:numCache>
                <c:formatCode>General</c:formatCode>
                <c:ptCount val="10"/>
                <c:pt idx="0">
                  <c:v>0.3</c:v>
                </c:pt>
                <c:pt idx="1">
                  <c:v>0.6</c:v>
                </c:pt>
                <c:pt idx="2">
                  <c:v>1.1000000000000001</c:v>
                </c:pt>
                <c:pt idx="3">
                  <c:v>1.7</c:v>
                </c:pt>
                <c:pt idx="4">
                  <c:v>2.2999999999999998</c:v>
                </c:pt>
                <c:pt idx="5">
                  <c:v>2.8</c:v>
                </c:pt>
                <c:pt idx="6">
                  <c:v>3.4</c:v>
                </c:pt>
                <c:pt idx="7">
                  <c:v>4.5</c:v>
                </c:pt>
                <c:pt idx="8">
                  <c:v>8.6</c:v>
                </c:pt>
                <c:pt idx="9">
                  <c:v>11.1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raw!$E$2</c:f>
              <c:strCache>
                <c:ptCount val="1"/>
                <c:pt idx="0">
                  <c:v>ETHxtO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raw!$A$3:$A$12</c:f>
              <c:numCache>
                <c:formatCode>General</c:formatCode>
                <c:ptCount val="10"/>
                <c:pt idx="0">
                  <c:v>2.5000000000000001E-2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0.28000000000000003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</c:numCache>
            </c:numRef>
          </c:xVal>
          <c:yVal>
            <c:numRef>
              <c:f>raw!$E$3:$E$12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0.11</c:v>
                </c:pt>
                <c:pt idx="7">
                  <c:v>2.2999999999999998</c:v>
                </c:pt>
                <c:pt idx="8">
                  <c:v>9.5</c:v>
                </c:pt>
                <c:pt idx="9">
                  <c:v>13.9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raw!$F$2</c:f>
              <c:strCache>
                <c:ptCount val="1"/>
                <c:pt idx="0">
                  <c:v>ACxtO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raw!$A$3:$A$12</c:f>
              <c:numCache>
                <c:formatCode>General</c:formatCode>
                <c:ptCount val="10"/>
                <c:pt idx="0">
                  <c:v>2.5000000000000001E-2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0.28000000000000003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</c:numCache>
            </c:numRef>
          </c:xVal>
          <c:yVal>
            <c:numRef>
              <c:f>raw!$F$3:$F$12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0.08</c:v>
                </c:pt>
                <c:pt idx="7">
                  <c:v>0.41</c:v>
                </c:pt>
                <c:pt idx="8">
                  <c:v>0.62</c:v>
                </c:pt>
                <c:pt idx="9">
                  <c:v>0.6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raw!$G$2</c:f>
              <c:strCache>
                <c:ptCount val="1"/>
                <c:pt idx="0">
                  <c:v>PYRxtO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raw!$A$3:$A$12</c:f>
              <c:numCache>
                <c:formatCode>General</c:formatCode>
                <c:ptCount val="10"/>
                <c:pt idx="0">
                  <c:v>2.5000000000000001E-2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0.28000000000000003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</c:numCache>
            </c:numRef>
          </c:xVal>
          <c:yVal>
            <c:numRef>
              <c:f>raw!$G$3:$G$12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0.03</c:v>
                </c:pt>
                <c:pt idx="9">
                  <c:v>0.05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raw!$H$2</c:f>
              <c:strCache>
                <c:ptCount val="1"/>
                <c:pt idx="0">
                  <c:v>GLxtO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raw!$A$3:$A$12</c:f>
              <c:numCache>
                <c:formatCode>General</c:formatCode>
                <c:ptCount val="10"/>
                <c:pt idx="0">
                  <c:v>2.5000000000000001E-2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0.28000000000000003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</c:numCache>
            </c:numRef>
          </c:xVal>
          <c:yVal>
            <c:numRef>
              <c:f>raw!$H$3:$H$12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0.05</c:v>
                </c:pt>
                <c:pt idx="9">
                  <c:v>0.15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02568"/>
        <c:axId val="356724184"/>
      </c:scatterChart>
      <c:valAx>
        <c:axId val="157902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56724184"/>
        <c:crosses val="autoZero"/>
        <c:crossBetween val="midCat"/>
      </c:valAx>
      <c:valAx>
        <c:axId val="35672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7902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43542</xdr:colOff>
      <xdr:row>14</xdr:row>
      <xdr:rowOff>92528</xdr:rowOff>
    </xdr:from>
    <xdr:to>
      <xdr:col>7</xdr:col>
      <xdr:colOff>1556657</xdr:colOff>
      <xdr:row>34</xdr:row>
      <xdr:rowOff>108856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70" zoomScaleNormal="70" workbookViewId="0">
      <selection activeCell="H3" sqref="H3:H12"/>
    </sheetView>
  </sheetViews>
  <sheetFormatPr defaultColWidth="9.09765625" defaultRowHeight="13.8"/>
  <cols>
    <col min="1" max="1" width="9.09765625" style="1"/>
    <col min="2" max="2" width="18" style="1" bestFit="1" customWidth="1"/>
    <col min="3" max="3" width="19.09765625" style="1" bestFit="1" customWidth="1"/>
    <col min="4" max="4" width="22.3984375" style="1" bestFit="1" customWidth="1"/>
    <col min="5" max="5" width="22.59765625" style="1" bestFit="1" customWidth="1"/>
    <col min="6" max="6" width="22.296875" style="1" bestFit="1" customWidth="1"/>
    <col min="7" max="7" width="23.59765625" style="1" bestFit="1" customWidth="1"/>
    <col min="8" max="8" width="22.69921875" style="1" bestFit="1" customWidth="1"/>
    <col min="9" max="10" width="9.09765625" style="1"/>
    <col min="11" max="11" width="10.296875" style="1" bestFit="1" customWidth="1"/>
    <col min="12" max="16384" width="9.09765625" style="1"/>
  </cols>
  <sheetData>
    <row r="1" spans="1:11">
      <c r="A1" s="3" t="s">
        <v>1</v>
      </c>
      <c r="B1" s="2" t="s">
        <v>0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1">
      <c r="A2" s="3" t="s">
        <v>8</v>
      </c>
      <c r="B2" s="2" t="s">
        <v>10</v>
      </c>
      <c r="C2" s="3" t="s">
        <v>13</v>
      </c>
      <c r="D2" s="2" t="s">
        <v>9</v>
      </c>
      <c r="E2" s="3" t="s">
        <v>14</v>
      </c>
      <c r="F2" s="3" t="s">
        <v>15</v>
      </c>
      <c r="G2" s="3" t="s">
        <v>16</v>
      </c>
      <c r="H2" s="3" t="s">
        <v>17</v>
      </c>
    </row>
    <row r="3" spans="1:11">
      <c r="A3" s="3">
        <v>2.5000000000000001E-2</v>
      </c>
      <c r="B3" s="2">
        <v>0.8</v>
      </c>
      <c r="C3" s="3">
        <v>0.8</v>
      </c>
      <c r="D3" s="2">
        <v>0.3</v>
      </c>
      <c r="E3" s="3">
        <v>0</v>
      </c>
      <c r="F3" s="3">
        <v>0</v>
      </c>
      <c r="G3" s="3">
        <v>0</v>
      </c>
      <c r="H3" s="3">
        <v>0</v>
      </c>
    </row>
    <row r="4" spans="1:11">
      <c r="A4" s="3">
        <v>0.05</v>
      </c>
      <c r="B4" s="2">
        <v>1.3</v>
      </c>
      <c r="C4" s="3">
        <v>1.4</v>
      </c>
      <c r="D4" s="2">
        <v>0.6</v>
      </c>
      <c r="E4" s="3">
        <v>0</v>
      </c>
      <c r="F4" s="3">
        <v>0</v>
      </c>
      <c r="G4" s="3">
        <v>0</v>
      </c>
      <c r="H4" s="3">
        <v>0</v>
      </c>
    </row>
    <row r="5" spans="1:11">
      <c r="A5" s="3">
        <v>0.1</v>
      </c>
      <c r="B5" s="2">
        <v>2.5</v>
      </c>
      <c r="C5" s="3">
        <v>2.7</v>
      </c>
      <c r="D5" s="2">
        <v>1.1000000000000001</v>
      </c>
      <c r="E5" s="3">
        <v>0</v>
      </c>
      <c r="F5" s="3">
        <v>0</v>
      </c>
      <c r="G5" s="3">
        <v>0</v>
      </c>
      <c r="H5" s="3">
        <v>0</v>
      </c>
      <c r="K5" s="5" t="s">
        <v>12</v>
      </c>
    </row>
    <row r="6" spans="1:11">
      <c r="A6" s="3">
        <v>0.15</v>
      </c>
      <c r="B6" s="2">
        <v>3.9</v>
      </c>
      <c r="C6" s="3">
        <v>4.2</v>
      </c>
      <c r="D6" s="2">
        <v>1.7</v>
      </c>
      <c r="E6" s="3">
        <v>0</v>
      </c>
      <c r="F6" s="3">
        <v>0</v>
      </c>
      <c r="G6" s="3">
        <v>0</v>
      </c>
      <c r="H6" s="3">
        <v>0</v>
      </c>
      <c r="K6" s="4" t="s">
        <v>11</v>
      </c>
    </row>
    <row r="7" spans="1:11">
      <c r="A7" s="3">
        <v>0.2</v>
      </c>
      <c r="B7" s="2">
        <v>5.3</v>
      </c>
      <c r="C7" s="3">
        <v>5.7</v>
      </c>
      <c r="D7" s="2">
        <v>2.2999999999999998</v>
      </c>
      <c r="E7" s="3">
        <v>0</v>
      </c>
      <c r="F7" s="3">
        <v>0</v>
      </c>
      <c r="G7" s="3">
        <v>0</v>
      </c>
      <c r="H7" s="3">
        <v>0</v>
      </c>
    </row>
    <row r="8" spans="1:11">
      <c r="A8" s="3">
        <v>0.25</v>
      </c>
      <c r="B8" s="2">
        <v>7</v>
      </c>
      <c r="C8" s="3">
        <v>7.5</v>
      </c>
      <c r="D8" s="2">
        <v>2.8</v>
      </c>
      <c r="E8" s="3">
        <v>0</v>
      </c>
      <c r="F8" s="3">
        <v>0</v>
      </c>
      <c r="G8" s="3">
        <v>0</v>
      </c>
      <c r="H8" s="3">
        <v>0</v>
      </c>
    </row>
    <row r="9" spans="1:11">
      <c r="A9" s="3">
        <v>0.28000000000000003</v>
      </c>
      <c r="B9" s="2">
        <v>7.4</v>
      </c>
      <c r="C9" s="3">
        <v>8</v>
      </c>
      <c r="D9" s="2">
        <v>3.4</v>
      </c>
      <c r="E9" s="3">
        <v>0.11</v>
      </c>
      <c r="F9" s="3">
        <v>0.08</v>
      </c>
      <c r="G9" s="3">
        <v>0.01</v>
      </c>
      <c r="H9" s="3">
        <v>0</v>
      </c>
    </row>
    <row r="10" spans="1:11">
      <c r="A10" s="3">
        <v>0.3</v>
      </c>
      <c r="B10" s="2">
        <v>6.1</v>
      </c>
      <c r="C10" s="3">
        <v>8.8000000000000007</v>
      </c>
      <c r="D10" s="2">
        <v>4.5</v>
      </c>
      <c r="E10" s="3">
        <v>2.2999999999999998</v>
      </c>
      <c r="F10" s="3">
        <v>0.41</v>
      </c>
      <c r="G10" s="3">
        <v>0.01</v>
      </c>
      <c r="H10" s="3">
        <v>0</v>
      </c>
    </row>
    <row r="11" spans="1:11">
      <c r="A11" s="3">
        <v>0.35</v>
      </c>
      <c r="B11" s="2">
        <v>5.0999999999999996</v>
      </c>
      <c r="C11" s="3">
        <v>14.9</v>
      </c>
      <c r="D11" s="2">
        <v>8.6</v>
      </c>
      <c r="E11" s="3">
        <v>9.5</v>
      </c>
      <c r="F11" s="3">
        <v>0.62</v>
      </c>
      <c r="G11" s="3">
        <v>0.03</v>
      </c>
      <c r="H11" s="3">
        <v>0.05</v>
      </c>
    </row>
    <row r="12" spans="1:11">
      <c r="A12" s="3">
        <v>0.4</v>
      </c>
      <c r="B12" s="2">
        <v>3.7</v>
      </c>
      <c r="C12" s="3">
        <v>18.899999999999999</v>
      </c>
      <c r="D12" s="2">
        <v>11.1</v>
      </c>
      <c r="E12" s="3">
        <v>13.9</v>
      </c>
      <c r="F12" s="3">
        <v>0.6</v>
      </c>
      <c r="G12" s="3">
        <v>0.05</v>
      </c>
      <c r="H12" s="3">
        <v>0.15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12" sqref="J12"/>
    </sheetView>
  </sheetViews>
  <sheetFormatPr defaultRowHeight="13.8"/>
  <cols>
    <col min="1" max="1" width="19.5" style="6" bestFit="1" customWidth="1"/>
    <col min="2" max="2" width="15.59765625" style="6" bestFit="1" customWidth="1"/>
    <col min="3" max="3" width="16.8984375" style="6" bestFit="1" customWidth="1"/>
    <col min="4" max="5" width="19.19921875" style="6" bestFit="1" customWidth="1"/>
    <col min="6" max="6" width="20.19921875" style="6" bestFit="1" customWidth="1"/>
    <col min="7" max="7" width="19.5" style="6" bestFit="1" customWidth="1"/>
    <col min="8" max="8" width="8.796875" style="6"/>
    <col min="9" max="9" width="10.69921875" style="6" bestFit="1" customWidth="1"/>
    <col min="10" max="16384" width="8.796875" style="6"/>
  </cols>
  <sheetData>
    <row r="1" spans="1:10">
      <c r="A1" s="6" t="s">
        <v>3</v>
      </c>
      <c r="B1" s="6" t="s">
        <v>0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18</v>
      </c>
      <c r="I1" s="6" t="s">
        <v>19</v>
      </c>
      <c r="J1" s="8" t="s">
        <v>20</v>
      </c>
    </row>
    <row r="2" spans="1:10">
      <c r="A2" s="6">
        <v>0.3</v>
      </c>
      <c r="B2" s="6">
        <v>0.8</v>
      </c>
      <c r="C2" s="6">
        <v>0.8</v>
      </c>
      <c r="D2" s="6">
        <v>0</v>
      </c>
      <c r="E2" s="6">
        <v>0</v>
      </c>
      <c r="F2" s="6">
        <v>0</v>
      </c>
      <c r="G2" s="6">
        <v>0</v>
      </c>
      <c r="H2" s="6">
        <v>2.5000000000000001E-2</v>
      </c>
      <c r="I2" s="7">
        <f>H2/A2*10</f>
        <v>0.83333333333333348</v>
      </c>
    </row>
    <row r="3" spans="1:10">
      <c r="A3" s="6">
        <v>0.6</v>
      </c>
      <c r="B3" s="6">
        <v>1.3</v>
      </c>
      <c r="C3" s="6">
        <v>1.4</v>
      </c>
      <c r="D3" s="6">
        <v>0</v>
      </c>
      <c r="E3" s="6">
        <v>0</v>
      </c>
      <c r="F3" s="6">
        <v>0</v>
      </c>
      <c r="G3" s="6">
        <v>0</v>
      </c>
      <c r="H3" s="6">
        <v>0.05</v>
      </c>
      <c r="I3" s="7">
        <f t="shared" ref="I3:I7" si="0">H3/A3*10</f>
        <v>0.83333333333333348</v>
      </c>
    </row>
    <row r="4" spans="1:10">
      <c r="A4" s="6">
        <v>1.1000000000000001</v>
      </c>
      <c r="B4" s="6">
        <v>2.5</v>
      </c>
      <c r="C4" s="6">
        <v>2.7</v>
      </c>
      <c r="D4" s="6">
        <v>0</v>
      </c>
      <c r="E4" s="6">
        <v>0</v>
      </c>
      <c r="F4" s="6">
        <v>0</v>
      </c>
      <c r="G4" s="6">
        <v>0</v>
      </c>
      <c r="H4" s="6">
        <v>0.1</v>
      </c>
      <c r="I4" s="7">
        <f t="shared" si="0"/>
        <v>0.90909090909090917</v>
      </c>
    </row>
    <row r="5" spans="1:10">
      <c r="A5" s="6">
        <v>1.7</v>
      </c>
      <c r="B5" s="6">
        <v>3.9</v>
      </c>
      <c r="C5" s="6">
        <v>4.2</v>
      </c>
      <c r="D5" s="6">
        <v>0</v>
      </c>
      <c r="E5" s="6">
        <v>0</v>
      </c>
      <c r="F5" s="6">
        <v>0</v>
      </c>
      <c r="G5" s="6">
        <v>0</v>
      </c>
      <c r="H5" s="6">
        <v>0.15</v>
      </c>
      <c r="I5" s="7">
        <f t="shared" si="0"/>
        <v>0.88235294117647067</v>
      </c>
    </row>
    <row r="6" spans="1:10">
      <c r="A6" s="6">
        <v>2.2999999999999998</v>
      </c>
      <c r="B6" s="6">
        <v>5.3</v>
      </c>
      <c r="C6" s="6">
        <v>5.7</v>
      </c>
      <c r="D6" s="6">
        <v>0</v>
      </c>
      <c r="E6" s="6">
        <v>0</v>
      </c>
      <c r="F6" s="6">
        <v>0</v>
      </c>
      <c r="G6" s="6">
        <v>0</v>
      </c>
      <c r="H6" s="6">
        <v>0.2</v>
      </c>
      <c r="I6" s="7">
        <f t="shared" si="0"/>
        <v>0.86956521739130443</v>
      </c>
    </row>
    <row r="7" spans="1:10">
      <c r="A7" s="6">
        <v>2.8</v>
      </c>
      <c r="B7" s="6">
        <v>7</v>
      </c>
      <c r="C7" s="6">
        <v>7.5</v>
      </c>
      <c r="D7" s="6">
        <v>0</v>
      </c>
      <c r="E7" s="6">
        <v>0</v>
      </c>
      <c r="F7" s="6">
        <v>0</v>
      </c>
      <c r="G7" s="6">
        <v>0</v>
      </c>
      <c r="H7" s="6">
        <v>0.25</v>
      </c>
      <c r="I7" s="7">
        <f t="shared" si="0"/>
        <v>0.8928571428571429</v>
      </c>
    </row>
    <row r="8" spans="1:10">
      <c r="H8" s="9" t="s">
        <v>22</v>
      </c>
      <c r="I8" s="10">
        <f>AVERAGE(I2:I7)</f>
        <v>0.87008881286374906</v>
      </c>
    </row>
    <row r="9" spans="1:10">
      <c r="A9" s="8" t="s">
        <v>21</v>
      </c>
      <c r="H9" s="9" t="s">
        <v>23</v>
      </c>
      <c r="I9" s="10">
        <f>_xlfn.STDEV.S(I2:I7)</f>
        <v>3.1279942158872337E-2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processed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 Sanchez</dc:creator>
  <cp:lastModifiedBy>Benjamin José Sanchez Barja</cp:lastModifiedBy>
  <dcterms:created xsi:type="dcterms:W3CDTF">2014-10-27T09:47:48Z</dcterms:created>
  <dcterms:modified xsi:type="dcterms:W3CDTF">2014-12-04T10:51:14Z</dcterms:modified>
</cp:coreProperties>
</file>