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Owner\Desktop\"/>
    </mc:Choice>
  </mc:AlternateContent>
  <xr:revisionPtr revIDLastSave="0" documentId="13_ncr:1_{F3C2EC5F-8C47-45E6-8BCB-711687BF0537}" xr6:coauthVersionLast="47" xr6:coauthVersionMax="47" xr10:uidLastSave="{00000000-0000-0000-0000-000000000000}"/>
  <bookViews>
    <workbookView xWindow="-28920" yWindow="-120" windowWidth="29040" windowHeight="15720" xr2:uid="{87EF0D16-6CE7-43CA-B4D6-9E7D0BC7458C}"/>
  </bookViews>
  <sheets>
    <sheet name="About" sheetId="5" r:id="rId1"/>
    <sheet name="Screening" sheetId="1" r:id="rId2"/>
    <sheet name="Include" sheetId="2" r:id="rId3"/>
    <sheet name="Maybe" sheetId="3" r:id="rId4"/>
    <sheet name="Exclud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 i="5" l="1"/>
  <c r="Q5" i="5"/>
  <c r="H6" i="5"/>
  <c r="Q12" i="5"/>
  <c r="Q11" i="5"/>
  <c r="Q10" i="5"/>
  <c r="Q9" i="5"/>
  <c r="Q8" i="5"/>
  <c r="Q7" i="5"/>
  <c r="H5" i="5"/>
  <c r="E16" i="5"/>
  <c r="H12" i="5"/>
  <c r="H11" i="5"/>
  <c r="H10" i="5"/>
  <c r="H9" i="5"/>
  <c r="H8" i="5"/>
  <c r="H7" i="5"/>
</calcChain>
</file>

<file path=xl/sharedStrings.xml><?xml version="1.0" encoding="utf-8"?>
<sst xmlns="http://schemas.openxmlformats.org/spreadsheetml/2006/main" count="3459" uniqueCount="2261">
  <si>
    <t>Paper ID</t>
  </si>
  <si>
    <t>Title</t>
  </si>
  <si>
    <t>Authours</t>
  </si>
  <si>
    <t>Year</t>
  </si>
  <si>
    <t>Venue</t>
  </si>
  <si>
    <t>Decision</t>
  </si>
  <si>
    <t>Category</t>
  </si>
  <si>
    <t>Priority</t>
  </si>
  <si>
    <t>Notes</t>
  </si>
  <si>
    <t>A Bio-Inspired Hybrid Artificial Intelligence Framework for Cyber Security</t>
  </si>
  <si>
    <t>LZSV7IQS</t>
  </si>
  <si>
    <t>arxiv</t>
  </si>
  <si>
    <t>Include</t>
  </si>
  <si>
    <t>AI Sec Econ</t>
  </si>
  <si>
    <t>High</t>
  </si>
  <si>
    <t>The AI Security Zugzwang</t>
  </si>
  <si>
    <t>URL/DOI</t>
  </si>
  <si>
    <t>10.48550/arXiv.2502.06000</t>
  </si>
  <si>
    <t>Alevizos, Lampis</t>
  </si>
  <si>
    <t>Latest work, presents "AI Security Zugswang"</t>
  </si>
  <si>
    <t>Exclude</t>
  </si>
  <si>
    <t>QB6X4C7E</t>
  </si>
  <si>
    <t>Hazra, Sanchaita; Majumder, Bodhisattwa Prasad; Chakrabarty, Tuhin</t>
  </si>
  <si>
    <t>AI Safety Should Prioritize the Future of Work</t>
  </si>
  <si>
    <t>10.48550/arXiv.2504.13959</t>
  </si>
  <si>
    <t>Not AI Security focused, and economically focuses on fair compensation mechanisms re. data and model training</t>
  </si>
  <si>
    <t>HMNDI8XH</t>
  </si>
  <si>
    <t>Oseni, Ayodeji; Moustafa, Nour; Janicke, Helge; Liu, Peng; Tari, Zahir; Vasilakos, Athanasios</t>
  </si>
  <si>
    <t>Security and Privacy for Artificial Intelligence: Opportunities and Challenges</t>
  </si>
  <si>
    <t>AI Security</t>
  </si>
  <si>
    <t>Medium</t>
  </si>
  <si>
    <t>10.48550/arXiv.2102.04661</t>
  </si>
  <si>
    <t>Systematic review of AI Security, lots of information about state of AI, AI security threats/risks. Adapative defences mentioned.</t>
  </si>
  <si>
    <t>KAR9ETDZ</t>
  </si>
  <si>
    <t>Ten Principles of AI Agent Economics</t>
  </si>
  <si>
    <t>Maybe</t>
  </si>
  <si>
    <t>AI Agent Econ</t>
  </si>
  <si>
    <t>The economics of AI agents is the bleeding edge. Could be worth reviewing just to ensure that if newer potential AI economic references are included, I am aware of them</t>
  </si>
  <si>
    <t>https://arxiv.org/html/2505.20273v1</t>
  </si>
  <si>
    <t>Gradual Disempowerment: Systemic Existential Risks from Incremental AI Development</t>
  </si>
  <si>
    <t>9GZX7YXK</t>
  </si>
  <si>
    <t>https://arxiv.org/html/2501.16946v2</t>
  </si>
  <si>
    <t>AI Safety-centric, out of scope for my review and focus</t>
  </si>
  <si>
    <t>69V4PDT5</t>
  </si>
  <si>
    <t>Bono, James; Grana, Justin; Xu, Alec</t>
  </si>
  <si>
    <t>Generative AI and Security Operations Center Productivity: Evidence from Live Operations</t>
  </si>
  <si>
    <t>10.48550/arXiv.2411.03116</t>
  </si>
  <si>
    <t>AI in Security</t>
  </si>
  <si>
    <t>Contains observational data from SOC use of GAI, has positive findings in MTTR decrease with GAI. Useful for empirically validating AI use is valuable in enterprise environments.</t>
  </si>
  <si>
    <t>YV55CIRT</t>
  </si>
  <si>
    <t>Bhatt, Manish; Rosario, Ronald F. Del; Narajala, Vineeth Sai; Habler, Idan</t>
  </si>
  <si>
    <t>COALESCE: Economic and Security Dynamics of Skill-Based Task Outsourcing Among Team of Autonomous LLM Agents</t>
  </si>
  <si>
    <t>10.48550/arXiv.2506.01900</t>
  </si>
  <si>
    <t>AI Economics</t>
  </si>
  <si>
    <t>Focuses on modelling economic benefits of AI agents given inference costs. Proposes an architecture for economically bound task specialisation for AI agents. Has empirical validation. It's tangentially related to AI Security economics but more parallel than overlapping.</t>
  </si>
  <si>
    <t>ZFDJTID2</t>
  </si>
  <si>
    <t>III. Artificial intelligence and the economy: implications for central banks</t>
  </si>
  <si>
    <t>Not related to any of the core categories for my literature review, and not a foundational work in it's own category</t>
  </si>
  <si>
    <t>GMMLVZEX</t>
  </si>
  <si>
    <t>Guo, Wenbo; Potter, Yujin; Shi, Tianneng; Wang, Zhun; Zhang, Andy; Song, Dawn</t>
  </si>
  <si>
    <t>Frontier AI's Impact on the Cybersecurity Landscape</t>
  </si>
  <si>
    <t>Focuses on near-future impacts of AI on cybersecurity. Positions benefits temporally and categorically for defenders/attackers. Provides recommendations for AI security. Important authours.</t>
  </si>
  <si>
    <t>10.48550/arXiv.2504.05408</t>
  </si>
  <si>
    <t>NE5MEKTM</t>
  </si>
  <si>
    <t>Acemoglu, Daron</t>
  </si>
  <si>
    <t>The Simple Macroeconomics of AI</t>
  </si>
  <si>
    <t>Foundational work in AI economics. Is reasonably evenhanded about economic impacts on labour, as well as economic benefits of AI integration in workforce. Talks to negative social value of new tasks created by AI</t>
  </si>
  <si>
    <t>MCCJCI3E</t>
  </si>
  <si>
    <t>Generative AI Security: Challenges and Countermeasures</t>
  </si>
  <si>
    <t>https://arxiv.org/html/2402.12617v2</t>
  </si>
  <si>
    <t>Too general on AI security and not a foundational work.</t>
  </si>
  <si>
    <t>RYUHQ25M</t>
  </si>
  <si>
    <t>Alpcan, Tansu</t>
  </si>
  <si>
    <t>Game Theory for Security</t>
  </si>
  <si>
    <t>Encyclopedia of Systems and Control</t>
  </si>
  <si>
    <t>https://link.springer.com/rwe/10.1007/978-1-4471-5102-9_37-1</t>
  </si>
  <si>
    <t>Game Theory</t>
  </si>
  <si>
    <t xml:space="preserve">Important GT and Sec work. </t>
  </si>
  <si>
    <t>XXCG756C</t>
  </si>
  <si>
    <t>Tambe, Milind; Jain, Manish; Pita, James Adam; Jiang, Albert Xin</t>
  </si>
  <si>
    <t>Game theory for security: Key algorithmic principles, deployed systems, lessons learned</t>
  </si>
  <si>
    <t>2012 50th Annual Allerton Conference on Communication, Control, and Computing (Allerton)</t>
  </si>
  <si>
    <t>http://ieeexplore.ieee.org/document/6483443/</t>
  </si>
  <si>
    <t>Practical and real-world application of GT within security</t>
  </si>
  <si>
    <t>7CBYTL6G</t>
  </si>
  <si>
    <t>Ho, Edwin; Rajagopalan, Arvind; Skvortsov, Alex; Arulampalam, Sanjeev; Piraveenan, Mahendra</t>
  </si>
  <si>
    <t>Game Theory in Defence Applications: A Review</t>
  </si>
  <si>
    <t>Sensors (Basel, Switzerland)</t>
  </si>
  <si>
    <t>https://www.ncbi.nlm.nih.gov/pmc/articles/PMC8838118/</t>
  </si>
  <si>
    <t>Systematic review of GT and security. Culls review down to 29 papers, and in addition outlines gaps in literature where game theory could be applied.</t>
  </si>
  <si>
    <t>LG23GJIE</t>
  </si>
  <si>
    <t>Breitenbucher, Abigail</t>
  </si>
  <si>
    <t>Gaming The System: A Game Theoretic Approach To Risk Management And Cybersecurity</t>
  </si>
  <si>
    <t>9AY833MU</t>
  </si>
  <si>
    <t>Manshaei, Mohammad Hossein; Zhu, Quanyan; Alpcan, Tansu; Bacşar, Tamer; Hubaux, Jean-Pierre</t>
  </si>
  <si>
    <t>Game theory meets network security and privacy</t>
  </si>
  <si>
    <t>ACM Computing Surveys</t>
  </si>
  <si>
    <t>https://dl.acm.org/doi/10.1145/2480741.2480742</t>
  </si>
  <si>
    <t xml:space="preserve">Focused on GT for network security. </t>
  </si>
  <si>
    <t>SVL9TFTT</t>
  </si>
  <si>
    <t>Liang, Xiannuan; Xiao, Yang</t>
  </si>
  <si>
    <t>Game Theory for Network Security</t>
  </si>
  <si>
    <t>IEEE Communications Surveys &amp; Tutorials</t>
  </si>
  <si>
    <t>Focused on GT for network security. Not enough overlap to be investigated further. Already have GT NetSec paper in review.</t>
  </si>
  <si>
    <t>http://ieeexplore.ieee.org/document/6238282/</t>
  </si>
  <si>
    <t>76RUR7QT</t>
  </si>
  <si>
    <t>Ganzfried, Sam</t>
  </si>
  <si>
    <t>Fast Complete Algorithm for Multiplayer Nash Equilibrium</t>
  </si>
  <si>
    <t>Decision and Game Theory for Security</t>
  </si>
  <si>
    <t>10.1007/978-3-031-74835-6_6</t>
  </si>
  <si>
    <t>Paper that outlines the performance of novel algorithmic Nash equilbirum computation in multi-player general-sum games. Contextualises the costs of GT in practice in production.</t>
  </si>
  <si>
    <t>TU9MA2D3</t>
  </si>
  <si>
    <t>Kumari, Kavita; Jadliwala, Murtuza; Jha, Sumit Kumar; Maiti, Anindya</t>
  </si>
  <si>
    <t>Towards a Game-Theoretic Understanding of Explanation-Based Membership Inference Attacks</t>
  </si>
  <si>
    <t>10.1007/978-3-031-74835-6_13</t>
  </si>
  <si>
    <t>Game Theory in AI Security/Defence. Not enough overlap with my focus. Not a foundation work in Game Theory for AI Security.</t>
  </si>
  <si>
    <t>Y8VPJYTH</t>
  </si>
  <si>
    <t>Frank, Marcell; Pejó, Balázs; Biczók, Gergely</t>
  </si>
  <si>
    <t>Effective Anonymous Messaging: The Role of Altruism</t>
  </si>
  <si>
    <t>10.1007/978-3-031-74835-6_12</t>
  </si>
  <si>
    <t xml:space="preserve">Focuses on a particular application and privacy. Not my focus. </t>
  </si>
  <si>
    <t>9Q485EUW</t>
  </si>
  <si>
    <t>Ebrahimi, Raman; Naghizadeh, Parinaz</t>
  </si>
  <si>
    <t>Extended Horizons: Multi-hop Awareness in Network Games</t>
  </si>
  <si>
    <t>10.1007/978-3-031-74835-6_10</t>
  </si>
  <si>
    <t>Optimal investment in security using game theory, focuses on spillover effects in firms with risk interdependecies with other firms. Outlines impact of investment awareness on security risk.</t>
  </si>
  <si>
    <t>YN8RDS9U</t>
  </si>
  <si>
    <t>Pflügel, Eckhard; Rass, Stefan</t>
  </si>
  <si>
    <t>Ransom Roulette: Learning the Games Behind Cyber Extortion</t>
  </si>
  <si>
    <t>10.1007/978-3-031-74835-6_4</t>
  </si>
  <si>
    <t xml:space="preserve">Game theory and cybersec/risk management. </t>
  </si>
  <si>
    <t>Too specific on ransomware, not enough overlap with my categories and focus.</t>
  </si>
  <si>
    <t>U5PGDEMT</t>
  </si>
  <si>
    <t>Galinkin, Erick; Pountourakis, Emmanouil; Mancoridis, Spiros</t>
  </si>
  <si>
    <t>The Price of Pessimism for Automated Defense</t>
  </si>
  <si>
    <t>10.1007/978-3-031-74835-6_3</t>
  </si>
  <si>
    <t>Uses GT to outline costs of optimising for worst case scenarios in cybersecurity risk management.</t>
  </si>
  <si>
    <t>HPFSLD39</t>
  </si>
  <si>
    <t>Li, Zhen; Liao, Qi</t>
  </si>
  <si>
    <t>How Much Should I Double Spend My Bitcoin? Game Theory of Quantum Mining</t>
  </si>
  <si>
    <t>10.1007/978-3-031-74835-6_5</t>
  </si>
  <si>
    <t>Focuses on a non-compatible application of GT.</t>
  </si>
  <si>
    <t>RIGDKIZD</t>
  </si>
  <si>
    <t>Černý, Jakub; Ling, Chun Kai; Chakrabarti, Darshan; Zhang, Jingwen; Farina, Gabriele; Kroer, Christian; Iyengar, Garud</t>
  </si>
  <si>
    <t>Contested Logistics: A Game-Theoretic Approach</t>
  </si>
  <si>
    <t>10.1007/978-3-031-74835-6_7</t>
  </si>
  <si>
    <t>ZWVKG8SD</t>
  </si>
  <si>
    <t>Probine, Caleb; Karabag, Mustafa O.; Topcu, Ufuk</t>
  </si>
  <si>
    <t>A Decentralized Shotgun Approach for Team Deception</t>
  </si>
  <si>
    <t>10.1007/978-3-031-74835-6_9</t>
  </si>
  <si>
    <t>UF9XTDEX</t>
  </si>
  <si>
    <t>Neupane, Roshan Lal; Bhusal, Bishnu; Neupane, Kiran; Regmi, Preyea; Dinh, Tam; Marrero, Lilliana; Saghaian N. E., Sayed M.; Nadendla, Venkata Sriram Siddhardh; Calyam, Prasad</t>
  </si>
  <si>
    <t>On Countering Ransomware Attacks Using Strategic Deception</t>
  </si>
  <si>
    <t>10.1007/978-3-031-74835-6_8</t>
  </si>
  <si>
    <t>DNRM6L38</t>
  </si>
  <si>
    <t>Ge, Yunfei; Zhu, Quanyan</t>
  </si>
  <si>
    <t>MEGA-PT: A Meta-game Framework for Agile Penetration Testing</t>
  </si>
  <si>
    <t>10.1007/978-3-031-74835-6_2</t>
  </si>
  <si>
    <t>FVN99EIU</t>
  </si>
  <si>
    <t>Hammar, Kim; Stadler, Rolf</t>
  </si>
  <si>
    <t>Intrusion Tolerance as a Two-Level Game</t>
  </si>
  <si>
    <t>10.1007/978-3-031-74835-6_1</t>
  </si>
  <si>
    <t>Game-theoretic strategies for positive effects on CIA, reducing cost of operations. Bridges game strategies to outcomes in security.</t>
  </si>
  <si>
    <t>VAEWJQUI</t>
  </si>
  <si>
    <t>Banik, Sandeep; Bopardikar, Shaunak D.; Hovakimyan, Naira</t>
  </si>
  <si>
    <t>FlipDyn in Graphs: Resource Takeover Games in Graphs</t>
  </si>
  <si>
    <t>10.1007/978-3-031-74835-6_11</t>
  </si>
  <si>
    <t>9Z2UZRWQ</t>
  </si>
  <si>
    <t>Sayed, Md Abu; Anwar, Ahmed H.; Kiekintveld, Christopher; Bosansky, Branislav; Kamhoua, Charles</t>
  </si>
  <si>
    <t>Cyber Deception Against Zero-Day Attacks: A Game Theoretic Approach</t>
  </si>
  <si>
    <t>10.1007/978-3-031-26369-9_3</t>
  </si>
  <si>
    <t>Allocation of resources given game-theoretic approaches to recon and attack paths. Contextualises it within zero-day attacks, which is temporally relevant to AI security at this stage of its lifecycle.</t>
  </si>
  <si>
    <t>PJMBGB4D</t>
  </si>
  <si>
    <t>Kinsey, Sarah Eve; Tuck, Wong Wai; Sinha, Arunesh; Nguyen, Thanh H.</t>
  </si>
  <si>
    <t>An Exploration of Poisoning Attacks on Data-Based Decision Making</t>
  </si>
  <si>
    <t>10.1007/978-3-031-26369-9_12</t>
  </si>
  <si>
    <t>Protection of data-based decision making systems.</t>
  </si>
  <si>
    <t>JMFGFKHC</t>
  </si>
  <si>
    <t>Li, Henger; Zheng, Zizhan</t>
  </si>
  <si>
    <t>Robust Moving Target Defense Against Unknown Attacks: A Meta-reinforcement Learning Approach</t>
  </si>
  <si>
    <t>10.1007/978-3-031-26369-9_6</t>
  </si>
  <si>
    <t>Moving target defense to provide proactive defense. Proposes novel solution to defender-as-leader position with attacker-unknown opacity for type/attack</t>
  </si>
  <si>
    <t>76KFV3BE</t>
  </si>
  <si>
    <t>Bhambri, Siddhant; Chauhan, Purv; Araujo, Frederico; Doupé, Adam; Kambhampati, Subbarao</t>
  </si>
  <si>
    <t>Using Deception in Markov Game to Understand Adversarial Behaviors Through a Capture-The-Flag Environment</t>
  </si>
  <si>
    <t>10.1007/978-3-031-26369-9_5</t>
  </si>
  <si>
    <t>Too specific on honeypots.</t>
  </si>
  <si>
    <t>2YD9G8M2</t>
  </si>
  <si>
    <t>Rass, Stefan; König, Sandra</t>
  </si>
  <si>
    <t>Synchronization in Security Games</t>
  </si>
  <si>
    <t>10.1007/978-3-031-26369-9_7</t>
  </si>
  <si>
    <t>Focuses on gaps in single turn based GT defence/attack modelling of actors, such as in real jagged systems and pertinent in particular to AI systems that constantly learn and probe target systems.</t>
  </si>
  <si>
    <t>6PTTVPV8</t>
  </si>
  <si>
    <t>Nguyen, Thanh Hong; Yadav, Amulya</t>
  </si>
  <si>
    <t>The Risk of Attacker Behavioral Learning: Can Attacker Fool Defender Under Uncertainty?</t>
  </si>
  <si>
    <t>10.1007/978-3-031-26369-9_1</t>
  </si>
  <si>
    <t>Looks at deceptive behaviours in attackers that could combat GT approaches to security. Not enough overlap with my focus and categories but could be useful to outline known gaps.</t>
  </si>
  <si>
    <t>D68CDFC3</t>
  </si>
  <si>
    <t>Fu, Jie</t>
  </si>
  <si>
    <t>On Almost-Sure Intention Deception Planning that Exploits Imperfect Observers</t>
  </si>
  <si>
    <t>Looks at deceptive behaviours in attackers that could combat GT approaches to security. Not enough overlap with my focus and categories.</t>
  </si>
  <si>
    <t>10.1007/978-3-031-26369-9_4</t>
  </si>
  <si>
    <t>Q5L5QZR4</t>
  </si>
  <si>
    <t>Tsemogne, Olivier; Hayel, Yezekael; Kamhoua, Charles; Deugoué, Gabriel</t>
  </si>
  <si>
    <t>Optimizing Intrusion Detection Systems Placement Against Network Virus Spreading Using a Partially Observable Stochastic Minimum-Threat Path Game</t>
  </si>
  <si>
    <t>10.1007/978-3-031-26369-9_14</t>
  </si>
  <si>
    <t>QDSYQDVQ</t>
  </si>
  <si>
    <t>Bajaj, Shivam; Bopardikar, Shaunak D.</t>
  </si>
  <si>
    <t>Optimal Pursuit of Surveilling Agents Near a High Value Target</t>
  </si>
  <si>
    <t>10.1007/978-3-031-26369-9_9</t>
  </si>
  <si>
    <t>NDTIP977</t>
  </si>
  <si>
    <t>Sarkar, Anindya; Feng, Jiarui; Vorobeychik, Yevgeniy; Gill, Christopher; Zhang, Ning</t>
  </si>
  <si>
    <t>Reward Delay Attacks on Deep Reinforcement Learning</t>
  </si>
  <si>
    <t>10.1007/978-3-031-26369-9_11</t>
  </si>
  <si>
    <t>ELPESMVV</t>
  </si>
  <si>
    <t>Kroupa, Tomáš; Votroubek, Tomáš</t>
  </si>
  <si>
    <t>Multiple Oracle Algorithm to Solve Continuous Games</t>
  </si>
  <si>
    <t>10.1007/978-3-031-26369-9_8</t>
  </si>
  <si>
    <t>D98F8DV8</t>
  </si>
  <si>
    <t>Gabrys, Ryan; Bilinski, Mark; Mauger, Justin; Silva, Daniel; Fugate, Sunny</t>
  </si>
  <si>
    <t>Casino Rationale: Countering Attacker Deception in Zero-Sum Stackelberg Security Games of Bounded Rationality</t>
  </si>
  <si>
    <t>10.1007/978-3-031-26369-9_2</t>
  </si>
  <si>
    <t>Low</t>
  </si>
  <si>
    <t>Looks at the rationality aspect of modelling attacker behaviour, and optimal strategies.</t>
  </si>
  <si>
    <t>3JB4G28L</t>
  </si>
  <si>
    <t>Tsemogne, Olivier; Kouam, Willie; Anwar, Ahmed H.; Hayel, Yezekael; Kamhoua, Charles; Deugoué, Gabriel</t>
  </si>
  <si>
    <t>A Network Centrality Game for Epidemic Control</t>
  </si>
  <si>
    <t>10.1007/978-3-031-26369-9_13</t>
  </si>
  <si>
    <t>PMZSKXMN</t>
  </si>
  <si>
    <t>Pan, Yunian; Zhu, Quanyan</t>
  </si>
  <si>
    <t>On Poisoned Wardrop Equilibrium in Congestion Games</t>
  </si>
  <si>
    <t>10.1007/978-3-031-26369-9_10</t>
  </si>
  <si>
    <t>ZY23J32D</t>
  </si>
  <si>
    <t>Computing Nash Equilibria in Multiplayer DAG-Structured Stochastic Games with Persistent Imperfect Information</t>
  </si>
  <si>
    <t>10.1007/978-3-030-90370-1_1</t>
  </si>
  <si>
    <t>Nash equilibirum in multi-player general-sum stochastic games.</t>
  </si>
  <si>
    <t>RWNE28HR</t>
  </si>
  <si>
    <t>Roy, Shanto; Kadir, Salah Uddin; Vorobeychik, Yevgeniy; Laszka, Aron</t>
  </si>
  <si>
    <t>Strategic Remote Attestation: Testbed for Internet-of-Things Devices and Stackelberg Security Game for Optimal Strategies</t>
  </si>
  <si>
    <t>10.1007/978-3-030-90370-1_15</t>
  </si>
  <si>
    <t>76MVHPE5</t>
  </si>
  <si>
    <t>Samsinger, Maximilian; Merkle, Florian; Schöttle, Pascal; Pevny, Tomas</t>
  </si>
  <si>
    <t>When Should You Defend Your Classifier?</t>
  </si>
  <si>
    <t>10.1007/978-3-030-90370-1_9</t>
  </si>
  <si>
    <t>Game Theory for AI Security</t>
  </si>
  <si>
    <t>Focuses on economic factors for defenders/attackers of AI systems.</t>
  </si>
  <si>
    <t>EZ86XKII</t>
  </si>
  <si>
    <t>Wu, Junlin; Kamhoua, Charles; Kantarcioglu, Murat; Vorobeychik, Yevgeniy</t>
  </si>
  <si>
    <t>Learning Generative Deception Strategies in Combinatorial Masking Games</t>
  </si>
  <si>
    <t>10.1007/978-3-030-90370-1_6</t>
  </si>
  <si>
    <t>HSKHBBW5</t>
  </si>
  <si>
    <t>Butler, Andrew R.; Nguyen, Thanh H.; Sinha, Arunesh</t>
  </si>
  <si>
    <t>Countering Attacker Data Manipulation in Security Games</t>
  </si>
  <si>
    <t>10.1007/978-3-030-90370-1_4</t>
  </si>
  <si>
    <t>Unknown attacker behaviour strategies, with/out deception. Introduces a novel counter-deception approach even in low-information environments and approaches.</t>
  </si>
  <si>
    <t>T5DA9UBW</t>
  </si>
  <si>
    <t>Zhao, Yuhan; Ge, Yunfei; Zhu, Quanyan</t>
  </si>
  <si>
    <t>Combating Ransomware in Internet of Things: A Games-in-Games Approach for Cross-Layer Cyber Defense and Security Investment</t>
  </si>
  <si>
    <t>10.1007/978-3-030-90370-1_12</t>
  </si>
  <si>
    <t>MDWC2T5M</t>
  </si>
  <si>
    <t>Bilinski, Mark; diVita, Joseph; Ferguson-Walter, Kimberly; Fugate, Sunny; Gabrys, Ryan; Mauger, Justin; Souza, Brian</t>
  </si>
  <si>
    <t>No Time to Lie: Bounds on the Learning Rate of a Defender for Inferring Attacker Target Preferences</t>
  </si>
  <si>
    <t>10.1007/978-3-030-90370-1_8</t>
  </si>
  <si>
    <t>ZPESWP7I</t>
  </si>
  <si>
    <t>Vakilinia, Iman; Khalili, Mohammad Mahdi; Li, Ming</t>
  </si>
  <si>
    <t>A Mechanism Design Approach to Solve Ransomware Dilemmas</t>
  </si>
  <si>
    <t>10.1007/978-3-030-90370-1_10</t>
  </si>
  <si>
    <t>7NPRMWSI</t>
  </si>
  <si>
    <t>Kroupa, Tomáš; Vannucci, Sara; Votroubek, Tomáš</t>
  </si>
  <si>
    <t>Separable Network Games with Compact Strategy Sets</t>
  </si>
  <si>
    <t>10.1007/978-3-030-90370-1_3</t>
  </si>
  <si>
    <t>H6CMM9XI</t>
  </si>
  <si>
    <t>Galinkin, Erick</t>
  </si>
  <si>
    <t>Winning the Ransomware Lottery</t>
  </si>
  <si>
    <t>10.1007/978-3-030-90370-1_11</t>
  </si>
  <si>
    <t>HFZME8JH</t>
  </si>
  <si>
    <t>Jin, Kun; Yin, Tongxin; Kamhoua, Charles A.; Liu, Mingyan</t>
  </si>
  <si>
    <t>Network Games with Strategic Machine Learning</t>
  </si>
  <si>
    <t>10.1007/978-3-030-90370-1_7</t>
  </si>
  <si>
    <t>E9BJ8HZH</t>
  </si>
  <si>
    <t>Niu, Luyao; Sahabandu, Dinuka; Clark, Andrew; Poovendran, Radha</t>
  </si>
  <si>
    <t>A Game-Theoretic Framework for Controlled Islanding in the Presence of Adversaries</t>
  </si>
  <si>
    <t>10.1007/978-3-030-90370-1_13</t>
  </si>
  <si>
    <t>392ACEDF</t>
  </si>
  <si>
    <t>Pi, Jianzong; Heyman, Joseph L.; Gupta, Abhishek</t>
  </si>
  <si>
    <t>Two Algorithms for Computing Exact and Approximate Nash Equilibria in Bimatrix Games</t>
  </si>
  <si>
    <t>10.1007/978-3-030-90370-1_2</t>
  </si>
  <si>
    <t>TQFRLGVI</t>
  </si>
  <si>
    <t>Brahma, Swastik; Njilla, Laurent; Nan, Satyaki</t>
  </si>
  <si>
    <t>Game Theoretic Hardware Trojan Testing Under Cost Considerations</t>
  </si>
  <si>
    <t>10.1007/978-3-030-90370-1_14</t>
  </si>
  <si>
    <t>5QGDWLGQ</t>
  </si>
  <si>
    <t>Roussillon, Benjamin; Loiseau, Patrick</t>
  </si>
  <si>
    <t>Scalable Optimal Classifiers for Adversarial Settings Under Uncertainty</t>
  </si>
  <si>
    <t>10.1007/978-3-030-90370-1_5</t>
  </si>
  <si>
    <t>6VUHI4QK</t>
  </si>
  <si>
    <t>Ma, Xiaobai; Gupta, Jayesh K.; Kochenderfer, Mykel J.</t>
  </si>
  <si>
    <t>Normalizing Flow Policies for Multi-agent Systems</t>
  </si>
  <si>
    <t>10.1007/978-3-030-64793-3_15</t>
  </si>
  <si>
    <t>YW3MCRSF</t>
  </si>
  <si>
    <t>Granados, Alonso; Miah, Mohammad Sujan; Ortiz, Anthony; Kiekintveld, Christopher</t>
  </si>
  <si>
    <t>A Realistic Approach for Network Traffic Obfuscation Using Adversarial Machine Learning</t>
  </si>
  <si>
    <t>10.1007/978-3-030-64793-3_3</t>
  </si>
  <si>
    <t>ECGW7T4F</t>
  </si>
  <si>
    <t>Mavridis, Christos N.; Suriyarachchi, Nilesh; Baras, John S.</t>
  </si>
  <si>
    <t>Detection of Dynamically Changing Leaders in Complex Swarms from Observed Dynamic Data</t>
  </si>
  <si>
    <t>10.1007/978-3-030-64793-3_12</t>
  </si>
  <si>
    <t>D3KKYDRZ</t>
  </si>
  <si>
    <t>Milani, Stephanie; Shen, Weiran; Chan, Kevin S.; Venkatesan, Sridhar; Leslie, Nandi O.; Kamhoua, Charles; Fang, Fei</t>
  </si>
  <si>
    <t>Harnessing the Power of Deception in Attack Graph-Based Security Games</t>
  </si>
  <si>
    <t>10.1007/978-3-030-64793-3_8</t>
  </si>
  <si>
    <t>CUI478UX</t>
  </si>
  <si>
    <t>Eghtesad, Taha; Vorobeychik, Yevgeniy; Laszka, Aron</t>
  </si>
  <si>
    <t>Adversarial Deep Reinforcement Learning Based Adaptive Moving Target Defense</t>
  </si>
  <si>
    <t>10.1007/978-3-030-64793-3_4</t>
  </si>
  <si>
    <t>Outlines the issues with MTD, pertinent to AI security defences and defending against AI attacks. Proposes a solution. Contains experimental results of the framework efficacy.</t>
  </si>
  <si>
    <t>PLX2J9JW</t>
  </si>
  <si>
    <t>Bilinski, Mark; diVita, Joe; Ferguson-Walter, Kimberly; Fugate, Sunny; Gabrys, Ryan; Mauger, Justin; Souza, Brian</t>
  </si>
  <si>
    <t>Lie Another Day: Demonstrating Bias in a Multi-round Cyber Deception Game of Questionable Veracity</t>
  </si>
  <si>
    <t>10.1007/978-3-030-64793-3_5</t>
  </si>
  <si>
    <t>238GCKSE</t>
  </si>
  <si>
    <t>Thakoor, Omkar; Jabbari, Shahin; Aggarwal, Palvi; Gonzalez, Cleotilde; Tambe, Milind; Vayanos, Phebe</t>
  </si>
  <si>
    <t>Exploiting Bounded Rationality in Risk-Based Cyber Camouflage Games</t>
  </si>
  <si>
    <t>10.1007/978-3-030-64793-3_6</t>
  </si>
  <si>
    <t>LLTHBZJ3</t>
  </si>
  <si>
    <t>Jia, Feiran; Zhou, Kai; Kamhoua, Charles; Vorobeychik, Yevgeniy</t>
  </si>
  <si>
    <t>Blocking Adversarial Influence in Social Networks</t>
  </si>
  <si>
    <t>10.1007/978-3-030-64793-3_14</t>
  </si>
  <si>
    <t>CCTMLY57</t>
  </si>
  <si>
    <t>Katzef, Marc; Cullen, Andrew C.; Alpcan, Tansu; Leckie, Christopher; Kopacz, Justin</t>
  </si>
  <si>
    <t>Distributed Generative Adversarial Networks for Anomaly Detection</t>
  </si>
  <si>
    <t>10.1007/978-3-030-64793-3_1</t>
  </si>
  <si>
    <t>TN6QNFWE</t>
  </si>
  <si>
    <t>Sen, Ayon; Zhu, Xiaojin; Marshall, Erin; Nowak, Robert</t>
  </si>
  <si>
    <t>Popular Imperceptibility Measures in Visual Adversarial Attacks are Far from Human Perception</t>
  </si>
  <si>
    <t>10.1007/978-3-030-64793-3_10</t>
  </si>
  <si>
    <t>XZK3B3IV</t>
  </si>
  <si>
    <t>Huang, Linan; Zhu, Quanyan</t>
  </si>
  <si>
    <t>Farsighted Risk Mitigation of Lateral Movement Using Dynamic Cognitive Honeypots</t>
  </si>
  <si>
    <t>10.1007/978-3-030-64793-3_7</t>
  </si>
  <si>
    <t>4MTKXFC2</t>
  </si>
  <si>
    <t>Shi, Zheyuan Ryan; Procaccia, Ariel D.; Chan, Kevin S.; Venkatesan, Sridhar; Ben-Asher, Noam; Leslie, Nandi O.; Kamhoua, Charles; Fang, Fei</t>
  </si>
  <si>
    <t>Learning and Planning in the Feature Deception Problem</t>
  </si>
  <si>
    <t>10.1007/978-3-030-64793-3_2</t>
  </si>
  <si>
    <t>6GQ96IXY</t>
  </si>
  <si>
    <t>Kulkarni, Abhishek N.; Fu, Jie; Luo, Huan; Kamhoua, Charles A.; Leslie, Nandi O.</t>
  </si>
  <si>
    <t>Decoy Allocation Games on Graphs with Temporal Logic Objectives</t>
  </si>
  <si>
    <t>10.1007/978-3-030-64793-3_9</t>
  </si>
  <si>
    <t>P2P82KY5</t>
  </si>
  <si>
    <t>Sengupta, Sailik; Basu, Kaustav; Sen, Arunabha; Kambhampati, Subbarao</t>
  </si>
  <si>
    <t>Moving Target Defense for Robust Monitoring of Electric Grid Transformers in Adversarial Environments</t>
  </si>
  <si>
    <t>10.1007/978-3-030-64793-3_13</t>
  </si>
  <si>
    <t>KGJXN6SR</t>
  </si>
  <si>
    <t>uz Zaman, Muhammad Aneeq; Bhatt, Sujay; Başar, Tamer</t>
  </si>
  <si>
    <t>Secure Discrete-Time Linear-Quadratic Mean-Field Games</t>
  </si>
  <si>
    <t>10.1007/978-3-030-64793-3_11</t>
  </si>
  <si>
    <t>R5YG7EJU</t>
  </si>
  <si>
    <t>Sengupta, Sailik; Chowdhary, Ankur; Huang, Dijiang; Kambhampati, Subbarao</t>
  </si>
  <si>
    <t>Moving Target Defense for the Placement of Intrusion Detection Systems in the Cloud</t>
  </si>
  <si>
    <t>10.1007/978-3-030-01554-1_19</t>
  </si>
  <si>
    <t>Focuses on a non-compatible application of GT. The cloud-based aspect rules this paper out but the underlying approach to MTD in a finite resource environment is compatible with my focus, however the cloud provider-to-consumer dynamic rules it out for my focus.</t>
  </si>
  <si>
    <t>345GF49I</t>
  </si>
  <si>
    <t>Han, Yi; Rubinstein, Benjamin I. P.; Abraham, Tamas; Alpcan, Tansu; De Vel, Olivier; Erfani, Sarah; Hubczenko, David; Leckie, Christopher; Montague, Paul</t>
  </si>
  <si>
    <t>Reinforcement Learning for Autonomous Defence in Software-Defined Networking</t>
  </si>
  <si>
    <t>10.1007/978-3-030-01554-1_9</t>
  </si>
  <si>
    <t>3S2VLFEX</t>
  </si>
  <si>
    <t>Bilinski, Mark; Gabrys, Ryan; Mauger, Justin</t>
  </si>
  <si>
    <t>Optimal Placement of Honeypots for Network Defense</t>
  </si>
  <si>
    <t>10.1007/978-3-030-01554-1_7</t>
  </si>
  <si>
    <t>3QCNRG9H</t>
  </si>
  <si>
    <t>Wachter, Jasmin; Rass, Stefan; König, Sandra; Schauer, Stefan</t>
  </si>
  <si>
    <t>Disappointment-Aversion in Security Games</t>
  </si>
  <si>
    <t>10.1007/978-3-030-01554-1_18</t>
  </si>
  <si>
    <t>Highlights and analyses the impacts of expected loss deviation (downside) and subsequent moves by the player to optimise their approach and deviating from utility maximisation. Puts forth a method for finding the Nash equilibria that complies with disappointment aversion. Could be useful for non-simple AI security GT approaches in practice.</t>
  </si>
  <si>
    <t>XQBQRNRC</t>
  </si>
  <si>
    <t>Heyman, Joseph L.; Gupta, Abhishek</t>
  </si>
  <si>
    <t>Colonel Blotto Game with Coalition Formation for Sharing Resources</t>
  </si>
  <si>
    <t>10.1007/978-3-030-01554-1_10</t>
  </si>
  <si>
    <t>SJ3VB3CT</t>
  </si>
  <si>
    <t>Analysis and Computation of Adaptive Defense Strategies Against Advanced Persistent Threats for Cyber-Physical Systems</t>
  </si>
  <si>
    <t>10.1007/978-3-030-01554-1_12</t>
  </si>
  <si>
    <t>BQUYJAIH</t>
  </si>
  <si>
    <t>Huang, Chong; Sankar, Lalitha</t>
  </si>
  <si>
    <t>Impact of Privacy on Free Online Service Markets</t>
  </si>
  <si>
    <t>10.1007/978-3-030-01554-1_1</t>
  </si>
  <si>
    <t>QKJDNCCZ</t>
  </si>
  <si>
    <t>Plewtong, Nick; DeBruhl, Bruce</t>
  </si>
  <si>
    <t>Game Theoretic Analysis of a Byzantine Attacker in Vehicular Mix-Zones</t>
  </si>
  <si>
    <t>10.1007/978-3-030-01554-1_16</t>
  </si>
  <si>
    <t>C9R8CUTV</t>
  </si>
  <si>
    <t>Fujita, Maiki; Yasunaga, Kenji; Koshiba, Takeshi</t>
  </si>
  <si>
    <t>Perfectly Secure Message Transmission Against Rational Timid Adversaries</t>
  </si>
  <si>
    <t>10.1007/978-3-030-01554-1_8</t>
  </si>
  <si>
    <t>2D73SMR9</t>
  </si>
  <si>
    <t>Ma, Yuzhe; Jun, Kwang-Sung; Li, Lihong; Zhu, Xiaojin</t>
  </si>
  <si>
    <t>Data Poisoning Attacks in Contextual Bandits</t>
  </si>
  <si>
    <t>10.1007/978-3-030-01554-1_11</t>
  </si>
  <si>
    <t>I35TTHNN</t>
  </si>
  <si>
    <t>Kiumarsi, Bahare; Başar, Tamer</t>
  </si>
  <si>
    <t>Distributed Aggregative Games on Graphs in Adversarial Environments</t>
  </si>
  <si>
    <t>10.1007/978-3-030-01554-1_17</t>
  </si>
  <si>
    <t>E2R7PUJY</t>
  </si>
  <si>
    <t>Woods, Daniel W.; Simpson, Andrew C.</t>
  </si>
  <si>
    <t>Cyber-Warranties as a Quality Signal for Information Security Products</t>
  </si>
  <si>
    <t>10.1007/978-3-030-01554-1_2</t>
  </si>
  <si>
    <t>Contains a model that looks at how information can affect economic decisions relating to the purchase of cybersecurity products. Possibly good as a reference for pre-deployment analysis of AI Security solutions based on inferences of knowns.</t>
  </si>
  <si>
    <t>Decision Theory Economics</t>
  </si>
  <si>
    <t>DJEFDXMZ</t>
  </si>
  <si>
    <t>Liu, Yongshuai; Chen, Jiyu; Chen, Hao</t>
  </si>
  <si>
    <t>Less is More: Culling the Training Set to Improve Robustness of Deep Neural Networks</t>
  </si>
  <si>
    <t>10.1007/978-3-030-01554-1_6</t>
  </si>
  <si>
    <t>A4NRSXEB</t>
  </si>
  <si>
    <t>Sen, Ayon; Alfeld, Scott; Zhang, Xuezhou; Vartanian, Ara; Ma, Yuzhe; Zhu, Xiaojin</t>
  </si>
  <si>
    <t>Training Set Camouflage</t>
  </si>
  <si>
    <t>10.1007/978-3-030-01554-1_4</t>
  </si>
  <si>
    <t>BAGFY7AK</t>
  </si>
  <si>
    <t>Demazy, Antonin; Kalloniatis, Alexander; Alpcan, Tansu</t>
  </si>
  <si>
    <t>A Game-Theoretic Analysis of the Adversarial Boyd-Kuramoto Model</t>
  </si>
  <si>
    <t>10.1007/978-3-030-01554-1_14</t>
  </si>
  <si>
    <t>Org. Decision Making</t>
  </si>
  <si>
    <t>Strategic decision-making in competitive environments in adversarial situations.</t>
  </si>
  <si>
    <t>W27WDCJS</t>
  </si>
  <si>
    <t>Chen, Jundong; Hossain, Md Shafaeat; Brust, Matthias R.; Johnson, Naomi</t>
  </si>
  <si>
    <t>A Game Theoretic Analysis of the Twitter Follow-Unfollow Mechanism</t>
  </si>
  <si>
    <t>10.1007/978-3-030-01554-1_15</t>
  </si>
  <si>
    <t>G222D47L</t>
  </si>
  <si>
    <t>Krawec, Walter O.; Miao, Fei</t>
  </si>
  <si>
    <t>Game Theoretic Security Framework for Quantum Key Distribution</t>
  </si>
  <si>
    <t>10.1007/978-3-030-01554-1_3</t>
  </si>
  <si>
    <t>KDVAZT78</t>
  </si>
  <si>
    <t>Moothedath, Shana; Sahabandu, Dinuka; Clark, Andrew; Lee, Sangho; Lee, Wenke; Poovendran, Radha</t>
  </si>
  <si>
    <t>Multi-stage Dynamic Information Flow Tracking Game</t>
  </si>
  <si>
    <t>10.1007/978-3-030-01554-1_5</t>
  </si>
  <si>
    <t>V6QP6SRI</t>
  </si>
  <si>
    <t>Feldman, Moran; Frim, Gonen; Gonen, Rica</t>
  </si>
  <si>
    <t>Multi-sided Advertising Markets: Dynamic Mechanisms and Incremental User Compensations</t>
  </si>
  <si>
    <t>10.1007/978-3-030-01554-1_13</t>
  </si>
  <si>
    <t>CCADE758</t>
  </si>
  <si>
    <t>Blocki, Jeremiah; Christin, Nicolas; Datta, Anupam; Sinha, Arunesh</t>
  </si>
  <si>
    <t>Adaptive Regret Minimization in Bounded-Memory Games</t>
  </si>
  <si>
    <t>10.1007/978-3-319-02786-9_5</t>
  </si>
  <si>
    <t>WKKEC4LD</t>
  </si>
  <si>
    <t>Han, Yi; Alpcan, Tansu; Chan, Jeffrey; Leckie, Christopher</t>
  </si>
  <si>
    <t>Security Games for Virtual Machine Allocation in Cloud Computing</t>
  </si>
  <si>
    <t>10.1007/978-3-319-02786-9_7</t>
  </si>
  <si>
    <t>MRG6ZFTG</t>
  </si>
  <si>
    <t>Alimomeni, Mohsen; Safavi-Naini, Reihaneh; Sharifian, Setareh</t>
  </si>
  <si>
    <t>A True Random Generator Using Human Gameplay</t>
  </si>
  <si>
    <t>10.1007/978-3-319-02786-9_2</t>
  </si>
  <si>
    <t>PA3CFZ5D</t>
  </si>
  <si>
    <t>Laszka, Aron; Johnson, Benjamin; Grossklags, Jens</t>
  </si>
  <si>
    <t>Mitigation of Targeted and Non-targeted Covert Attacks as a Timing Game</t>
  </si>
  <si>
    <t>10.1007/978-3-319-02786-9_11</t>
  </si>
  <si>
    <t>Looks at covert attacks, and the defender moves/strategies in securing a resource even when the control state of the resource is unknown (covert attacks). Might be useful in considering GT approaches to AI security economics given black boxes etc etc</t>
  </si>
  <si>
    <t>E2KMC4ZJ</t>
  </si>
  <si>
    <t>Zhu, Quanyan; Başar, Tamer</t>
  </si>
  <si>
    <t>Game-Theoretic Approach to Feedback-Driven Multi-stage Moving Target Defense</t>
  </si>
  <si>
    <t>10.1007/978-3-319-02786-9_15</t>
  </si>
  <si>
    <t>MTD through dynamic attack surface manipulation by the defender. Imm. Thought of introducing random outputs given x randomness as a method of mitigating/defeating AI systems vulnerability scanning.</t>
  </si>
  <si>
    <t>EFL6NLK5</t>
  </si>
  <si>
    <t>Barreto, Carlos; Cárdenas, Alvaro A.; Quijano, Nicanor</t>
  </si>
  <si>
    <t>Controllability of Dynamical Systems: Threat Models and Reactive Security</t>
  </si>
  <si>
    <t>10.1007/978-3-319-02786-9_4</t>
  </si>
  <si>
    <t>QIB2ZWIW</t>
  </si>
  <si>
    <t>Lu, Wenlian; Xu, Shouhuai; Yi, Xinlei</t>
  </si>
  <si>
    <t>Optimizing Active Cyber Defense</t>
  </si>
  <si>
    <t>10.1007/978-3-319-02786-9_13</t>
  </si>
  <si>
    <t>6RGZGFSM</t>
  </si>
  <si>
    <t>Wallrabenstein, John Ross; Clifton, Chris</t>
  </si>
  <si>
    <t>Equilibrium Concepts for Rational Multiparty Computation</t>
  </si>
  <si>
    <t>10.1007/978-3-319-02786-9_14</t>
  </si>
  <si>
    <t>QZ9CI4W2</t>
  </si>
  <si>
    <t>Jiang, Albert Xin; Nguyen, Thanh H.; Tambe, Milind; Procaccia, Ariel D.</t>
  </si>
  <si>
    <t>Monotonic Maximin: A Robust Stackelberg Solution against Boundedly Rational Followers</t>
  </si>
  <si>
    <t>10.1007/978-3-319-02786-9_8</t>
  </si>
  <si>
    <t>Focuses on a non-compatible application of GT. Has some interesting focuses on bounded rationaility and Stackelberg games but appears theoretical in nature.</t>
  </si>
  <si>
    <t>GNRVW9TU</t>
  </si>
  <si>
    <t>Kurve, Aditya; Miller, David J.; Kesidis, George</t>
  </si>
  <si>
    <t>Defeating Tyranny of the Masses in Crowdsourcing: Accounting for Low-Skilled and Adversarial Workers</t>
  </si>
  <si>
    <t>10.1007/978-3-319-02786-9_9</t>
  </si>
  <si>
    <t>SYP3RUDN</t>
  </si>
  <si>
    <t>Buldas, Ahto; Lenin, Aleksandr</t>
  </si>
  <si>
    <t>New Efficient Utility Upper Bounds for the Fully Adaptive Model of Attack Trees</t>
  </si>
  <si>
    <t>10.1007/978-3-319-02786-9_12</t>
  </si>
  <si>
    <t>B3VLN6MU</t>
  </si>
  <si>
    <t>Akyol, Emrah; Rose, Kenneth; Başar, Tamer</t>
  </si>
  <si>
    <t>On Communication over Gaussian Sensor Networks with Adversaries: Further Results</t>
  </si>
  <si>
    <t>10.1007/978-3-319-02786-9_1</t>
  </si>
  <si>
    <t>8WUX24KC</t>
  </si>
  <si>
    <t>Anand, S.; Arazy, Ofer; Mandayam, Narayan B.; Nov, Oded</t>
  </si>
  <si>
    <t>A Game Theoretic Analysis of Collaboration in Wikipedia</t>
  </si>
  <si>
    <t>10.1007/978-3-319-02786-9_3</t>
  </si>
  <si>
    <t>DNL2W85P</t>
  </si>
  <si>
    <t>Laszka, Aron; Gueye, Assane</t>
  </si>
  <si>
    <t>Quantifying Network Topology Robustness under Budget Constraints: General Model and Computational Complexity</t>
  </si>
  <si>
    <t>10.1007/978-3-319-02786-9_10</t>
  </si>
  <si>
    <t>Looks at the economics of GT in security via network blocking games. Might be useful for the economic models alone.</t>
  </si>
  <si>
    <t>YU7FRVR5</t>
  </si>
  <si>
    <t>Evers, Lanah; Barros, Ana Isabel; Monsuur, Herman</t>
  </si>
  <si>
    <t>The Cooperative Ballistic Missile Defence Game</t>
  </si>
  <si>
    <t>10.1007/978-3-319-02786-9_6</t>
  </si>
  <si>
    <t>A2VMWPAT</t>
  </si>
  <si>
    <t>Hussain, Atif; Kuhn, Kristen; Shaikh, Siraj Ahmed</t>
  </si>
  <si>
    <t>Games for Cybersecurity Decision-Making</t>
  </si>
  <si>
    <t>HCI in Games</t>
  </si>
  <si>
    <t>10.1007/978-3-030-50164-8_30</t>
  </si>
  <si>
    <t>Focuses on a non-compatible application of games in cybersecurity.</t>
  </si>
  <si>
    <t>6W2EBXRG</t>
  </si>
  <si>
    <t>Kour, Ravdeep; Karim, Ramin; Dersin, Pierre</t>
  </si>
  <si>
    <t>Modelling cybersecurity strategies with game theory and cyber kill chain</t>
  </si>
  <si>
    <t>International Journal of System Assurance Engineering and Management</t>
  </si>
  <si>
    <t>10.1007/s13198-025-02733-4</t>
  </si>
  <si>
    <t>Integrates game theory and cyber kill chain approaches for optimal defence deployment. Has a case study.</t>
  </si>
  <si>
    <t>D89STYXG</t>
  </si>
  <si>
    <t>Hoppa, Mary Ann</t>
  </si>
  <si>
    <t>From Lessons Learned to Improvements Implemented: Some Roles for Gaming in Cybersecurity Risk Management</t>
  </si>
  <si>
    <t>Advances in Cybersecurity Management</t>
  </si>
  <si>
    <t>https://doi.org/10.1007/978-3-030-71381-2_14</t>
  </si>
  <si>
    <t>Looks at games in security risk management.</t>
  </si>
  <si>
    <t>BDZI7LP6</t>
  </si>
  <si>
    <t>Moumouh, Chaimae; Chkouri, Mohamed Yassin; Fernández-Alemán, Jose L.</t>
  </si>
  <si>
    <t>Cybersecurity Awareness Through Serious Games: A Systematic Literature Review</t>
  </si>
  <si>
    <t>Emerging Trends in Intelligent Systems &amp; Network Security</t>
  </si>
  <si>
    <t>10.1007/978-3-031-15191-0_18</t>
  </si>
  <si>
    <t>RXE5555W</t>
  </si>
  <si>
    <t>Merlevede, Jonathan S. A.; Holvoet, Tom</t>
  </si>
  <si>
    <t>Game Theory and Security: Recent History and Future Directions</t>
  </si>
  <si>
    <t>10.1007/978-3-319-25594-1_19</t>
  </si>
  <si>
    <t>Foundational work in game theory for security.</t>
  </si>
  <si>
    <t>QCUUXXT8</t>
  </si>
  <si>
    <t>https://link.springer.com/rwe/10.1007/978-1-4471-5058-9_37</t>
  </si>
  <si>
    <t>5NGHTUU5</t>
  </si>
  <si>
    <t>Rajbhandari, Lisa; Snekkenes, Einar</t>
  </si>
  <si>
    <t>Utilizing Game Theory for Security Risk Assessment</t>
  </si>
  <si>
    <t>Game Theory for Security and Risk Management: From Theory to Practice</t>
  </si>
  <si>
    <t>https://doi.org/10.1007/978-3-319-75268-6_1</t>
  </si>
  <si>
    <t>Mappings between game theory and risk assessment. Covers opportunity risk.</t>
  </si>
  <si>
    <t>GSLUA65H</t>
  </si>
  <si>
    <t>König, Sandra; Gouglidis, Antonios</t>
  </si>
  <si>
    <t>Random Damage in Interconnected Networks</t>
  </si>
  <si>
    <t>https://doi.org/10.1007/978-3-319-75268-6_8</t>
  </si>
  <si>
    <t>FIAQZTAZ</t>
  </si>
  <si>
    <t>Rass, Stefan</t>
  </si>
  <si>
    <t>Decision Making When Consequences Are Random</t>
  </si>
  <si>
    <t>https://doi.org/10.1007/978-3-319-75268-6_2</t>
  </si>
  <si>
    <t xml:space="preserve">Decision options and their utility when utility is unknown. Speaks to randomness aspect. </t>
  </si>
  <si>
    <t>KRJC93HD</t>
  </si>
  <si>
    <t>Hota, Ashish R.; Clements, Abraham A.; Bagchi, Saurabh; Sundaram, Shreyas</t>
  </si>
  <si>
    <t>A Game-Theoretic Framework for Securing Interdependent Assets in Networks</t>
  </si>
  <si>
    <t>https://doi.org/10.1007/978-3-319-75268-6_7</t>
  </si>
  <si>
    <t>I9HE2PWK</t>
  </si>
  <si>
    <t>Schauer, Stefan</t>
  </si>
  <si>
    <t>A Risk Management Approach for Highly Interconnected Networks</t>
  </si>
  <si>
    <t>https://doi.org/10.1007/978-3-319-75268-6_12</t>
  </si>
  <si>
    <t>Uses ISO31k with custom methods and tooling for game-theoretic risk management</t>
  </si>
  <si>
    <t>9ZZV8HCD</t>
  </si>
  <si>
    <t>König, Sandra; Gouglidis, Antonios; Green, Benjamin; Solar, Alma</t>
  </si>
  <si>
    <t>Assessing the Impact of Malware Attacks in Utility Networks</t>
  </si>
  <si>
    <t>https://doi.org/10.1007/978-3-319-75268-6_14</t>
  </si>
  <si>
    <t>3QGCWGL4</t>
  </si>
  <si>
    <t>Gouglidis, Antonios; König, Sandra; Green, Benjamin; Rossegger, Karl; Hutchison, David</t>
  </si>
  <si>
    <t>Protecting Water Utility Networks from Advanced Persistent Threats: A Case Study</t>
  </si>
  <si>
    <t>https://doi.org/10.1007/978-3-319-75268-6_13</t>
  </si>
  <si>
    <t>3UYR2BXZ</t>
  </si>
  <si>
    <t>Alshawish, Ali; Abid, Mohamed Amine; de Meer, Hermann; Schauer, Stefan; König, Sandra; Gouglidis, Antonios; Hutchison, David</t>
  </si>
  <si>
    <t>G-DPS: A Game-Theoretical Decision-Making Framework for Physical Surveillance Games</t>
  </si>
  <si>
    <t>https://doi.org/10.1007/978-3-319-75268-6_6</t>
  </si>
  <si>
    <t>PTBK8YDL</t>
  </si>
  <si>
    <t>Huang, Linan; Chen, Juntao; Zhu, Quanyan</t>
  </si>
  <si>
    <t>Factored Markov Game Theory for Secure Interdependent Infrastructure Networks</t>
  </si>
  <si>
    <t>https://doi.org/10.1007/978-3-319-75268-6_5</t>
  </si>
  <si>
    <t>Specific to critical infrastructure.</t>
  </si>
  <si>
    <t>ZBR432TP</t>
  </si>
  <si>
    <t>Zambrano, Alberto; Caceres, Santiago; Martinez, Ana Isabel</t>
  </si>
  <si>
    <t>Smart SECPLAN: A Process Implementation Tool for Hybrid Risk Management</t>
  </si>
  <si>
    <t>https://doi.org/10.1007/978-3-319-75268-6_16</t>
  </si>
  <si>
    <t>DJXU64CQ</t>
  </si>
  <si>
    <t>Security Strategies and Multi-Criteria Decision Making</t>
  </si>
  <si>
    <t>https://doi.org/10.1007/978-3-319-75268-6_3</t>
  </si>
  <si>
    <t>Useful analysis of security strategies in game-theoretic terms.</t>
  </si>
  <si>
    <t>9EXPYB8U</t>
  </si>
  <si>
    <t>Ismail, Ziad; Leneutre, Jean; Bateman, David; Chen, Lin</t>
  </si>
  <si>
    <t>Managing Security Risks Interdependencies Between ICT and Electric Infrastructures: A Game Theoretical Analysis</t>
  </si>
  <si>
    <t>https://doi.org/10.1007/978-3-319-75268-6_10</t>
  </si>
  <si>
    <t>MSIIDP8E</t>
  </si>
  <si>
    <t>Alshawish, Ali; Abid, Mohamed Amine; de Meer, Hermann</t>
  </si>
  <si>
    <t>Game-Theoretic Optimization for Physical Surveillance of Critical Infrastructures: A Case Study</t>
  </si>
  <si>
    <t>https://doi.org/10.1007/978-3-319-75268-6_15</t>
  </si>
  <si>
    <t>G6575CN2</t>
  </si>
  <si>
    <t>Rasouli, Mohammad; Miehling, Erik; Teneketzis, Demosthenis</t>
  </si>
  <si>
    <t>A Scalable Decomposition Method for the Dynamic Defense of Cyber Networks</t>
  </si>
  <si>
    <t>https://doi.org/10.1007/978-3-319-75268-6_4</t>
  </si>
  <si>
    <t xml:space="preserve">Breaks down an approach to solving the computational cost of optimal minimax defence strategies through a scalable decomposition method. </t>
  </si>
  <si>
    <t>7ZS7MLD8</t>
  </si>
  <si>
    <t>Hong, Tianqi; de León, Francisco; Zhu, Quanyan</t>
  </si>
  <si>
    <t>Optimal Dispatch of Electrical Transmission Systems Considering Interdependencies with Natural Gas Systems</t>
  </si>
  <si>
    <t>https://doi.org/10.1007/978-3-319-75268-6_9</t>
  </si>
  <si>
    <t>IU4KV5JS</t>
  </si>
  <si>
    <t>Kamhoua, Charles A.; Kwiat, Luke; Kwiat, Kevin A.; Park, Joon S.; Zhao, Ming; Rodriguez, Manuel</t>
  </si>
  <si>
    <t>Security and Interdependency in a Public Cloud: A Game-Theoretic Approach</t>
  </si>
  <si>
    <t>https://doi.org/10.1007/978-3-319-75268-6_11</t>
  </si>
  <si>
    <t>TL6ZC6RS</t>
  </si>
  <si>
    <t>Ait Temghart, Abdelkarim; Outanoute, M’hamed; Marwan, Mbarek</t>
  </si>
  <si>
    <t>Game Theoretic Approaches to Mitigate Cloud Security Risks: An Initial Insight</t>
  </si>
  <si>
    <t>Business Intelligence</t>
  </si>
  <si>
    <t>10.1007/978-3-030-76508-8_24</t>
  </si>
  <si>
    <t>Game Theory for Security Economics</t>
  </si>
  <si>
    <t>Looks at the economics of GT in cloud-based systems via security policies.</t>
  </si>
  <si>
    <t>3HF42WR6</t>
  </si>
  <si>
    <t>Gill, Komal Singh; Sharma, Anju; Saxena, Sharad</t>
  </si>
  <si>
    <t>A Systematic Review on Game-Theoretic Models and Different Types of Security Requirements in Cloud Environment: Challenges and Opportunities</t>
  </si>
  <si>
    <t>Archives of Computational Methods in Engineering</t>
  </si>
  <si>
    <t>https://doi.org/10.1007/s11831-024-10095-6</t>
  </si>
  <si>
    <t>Looks at Game Theory in Cloud Computing security.</t>
  </si>
  <si>
    <t>YPHIX5D6</t>
  </si>
  <si>
    <t>Aldribi, Abdulaziz; Traore, Issa</t>
  </si>
  <si>
    <t>A Game Theoretic Framework for Cloud Security Transparency</t>
  </si>
  <si>
    <t>Network and System Security</t>
  </si>
  <si>
    <t>10.1007/978-3-319-25645-0_37</t>
  </si>
  <si>
    <t>Focuses on a non-compatible application of GT. AI providers generally do disclose information about vulnberabilities etc, and their security measures.</t>
  </si>
  <si>
    <t>A28PS2ZL</t>
  </si>
  <si>
    <t>Sane, Bernard Ousmane; Babou, Cheikh Saliou Mbacke; Fall, Doudou; Niang, Ibrahima</t>
  </si>
  <si>
    <t>A Survey of Game Theoretic Solutions for Cloud Computing Security Issues</t>
  </si>
  <si>
    <t>Innovations and Interdisciplinary Solutions for Underserved Areas</t>
  </si>
  <si>
    <t>10.1007/978-3-030-34863-2_1</t>
  </si>
  <si>
    <t>A2EKYME6</t>
  </si>
  <si>
    <t>Bertino, Elisa; Kantarcioglu, Murat; Akcora, Cuneyt Gurcan; Samtani, Sagar; Mittal, Sudip; Gupta, Maanak</t>
  </si>
  <si>
    <t>AI for Security and Security for AI</t>
  </si>
  <si>
    <t>Proceedings of the Eleventh ACM Conference on Data and Application Security and Privacy</t>
  </si>
  <si>
    <t>https://doi.org/10.1145/3422337.3450357</t>
  </si>
  <si>
    <t>Examines the usefulness of AI, and the security aspects of AI</t>
  </si>
  <si>
    <t>AATTAD8J</t>
  </si>
  <si>
    <t>Agrawal, Ajay; Gans, Joshua; Goldfarb, Avi</t>
  </si>
  <si>
    <t>The Economics of Artificial Intelligence: An Agenda</t>
  </si>
  <si>
    <t>Provides framework for understanding the economic impact of AI</t>
  </si>
  <si>
    <t>7H89E56S</t>
  </si>
  <si>
    <t>Bosovska, Myroslava; Boiko, Margaryta; Bovsh, Liudmyla; Okhrimenko, Alla</t>
  </si>
  <si>
    <t>Artificial Intelligence in Ensuring the Business Economic Security</t>
  </si>
  <si>
    <t>2023 IEEE 5th International Conference on Modern Electrical and Energy System (MEES)</t>
  </si>
  <si>
    <t>https://ieeexplore.ieee.org/abstract/document/10402367</t>
  </si>
  <si>
    <t>Uses Ukraine-Russo war and attacks on energy grids. Examines AI as a method of strengthening business economic security.</t>
  </si>
  <si>
    <t>EI65Z8CP</t>
  </si>
  <si>
    <t>Raimundo, Ricardo; Rosário, Albérico</t>
  </si>
  <si>
    <t>The Impact of Artificial Intelligence on Data System Security: A Literature Review</t>
  </si>
  <si>
    <t>Sensors</t>
  </si>
  <si>
    <t>https://www.mdpi.com/1424-8220/21/21/7029</t>
  </si>
  <si>
    <t>Focuses on a non-compatible application of AI.</t>
  </si>
  <si>
    <t>WML4YPFS</t>
  </si>
  <si>
    <t>Trifonov, Roumen; Manolov, Slavcho; Yoshinov, Radoslav; Tsochev, Georgi; Pavlova, Galya</t>
  </si>
  <si>
    <t>An adequate response to new Cyber Security challenges through Artificial Intelligence methods. Applications in Business and Economics.</t>
  </si>
  <si>
    <t>JPEM6SXR</t>
  </si>
  <si>
    <t>Sarma, Meera; Matheus, Thomas; Senaratne, Chaminda</t>
  </si>
  <si>
    <t>Artificial Intelligence and Cyber Security: A New Pathway for Growth in Emerging Economies via the Knowledge Economy?</t>
  </si>
  <si>
    <t>Business Practices, Growth and Economic Policy in Emerging Markets</t>
  </si>
  <si>
    <t>8FGKV3G2</t>
  </si>
  <si>
    <t>Osoba, Osonde; Welser, William</t>
  </si>
  <si>
    <t>The Risks of Artificial Intelligence to Security and the Future of Work</t>
  </si>
  <si>
    <t>https://www.worldscientific.com/doi/abs/10.1142/9789811221750_0004</t>
  </si>
  <si>
    <t>https://www.rand.org/pubs/perspectives/PE237.html</t>
  </si>
  <si>
    <t>K6ELQFVG</t>
  </si>
  <si>
    <t>Shokhnekh, Anna V.; Mironova, Olga A.; Moiseeva, Lilia R.; Yakovleva, Liliya Y.; Evstafieva, Alsu K.</t>
  </si>
  <si>
    <t>Provision of Innovational and Economic Security of Small Business in the Internet Space of Cyber-Economy on the Platform of Cognitive Assistants of Artificial Intelligence</t>
  </si>
  <si>
    <t>Ubiquitous Computing and the Internet of Things: Prerequisites for the Development of ICT</t>
  </si>
  <si>
    <t>https://doi.org/10.1007/978-3-030-13397-9_106</t>
  </si>
  <si>
    <t>X8Q24GQA</t>
  </si>
  <si>
    <t>Schmidt, Eric; Work, Robert; Catz, Safra; Horovitz, Eric; Chien, Steve; Jassy, Andrew; Clyburn, Mignon; Louie, Gilman; Darby, Chris; Mark, William; Ford, Kenneth; Griffiths, Jose-marie; Mcfarland, Katharina; Moore, Andrew</t>
  </si>
  <si>
    <t>Final Report: National Security Commission on Artificial Intelligence (AI)</t>
  </si>
  <si>
    <t>https://apps.dtic.mil/sti/html/trecms/AD1124333/</t>
  </si>
  <si>
    <t>N665XA8D</t>
  </si>
  <si>
    <t>N, Radulov</t>
  </si>
  <si>
    <t>Artificial intelligence and security. Security 4.0</t>
  </si>
  <si>
    <t>Security &amp; Future</t>
  </si>
  <si>
    <t>https://stumejournals.com/journals/confsec/2019/1/3</t>
  </si>
  <si>
    <t>AI for Security</t>
  </si>
  <si>
    <t>Examines AI as a neccesary component of security systems in a high-data accumulation and temporally pressured security environment</t>
  </si>
  <si>
    <t>Z6DBGL4Q</t>
  </si>
  <si>
    <t>Kryvyi, S.; Hoherchak, H.</t>
  </si>
  <si>
    <t>Analyzing Natural-Language Knowledge Under Uncertainty on the Basis of Description Logics</t>
  </si>
  <si>
    <t>Cybernetics and Systems Analysis</t>
  </si>
  <si>
    <t>10.1007/s10559-024-00643-0</t>
  </si>
  <si>
    <t>AKCAHEC6</t>
  </si>
  <si>
    <t>Zhao, Ping; Li, Xuerong; Wang, Shouyang</t>
  </si>
  <si>
    <t>Understanding Human and Machine Interaction from Decision Perspective: An Empirical Study Based on the Game of Go</t>
  </si>
  <si>
    <t>Journal of Systems Science and Complexity</t>
  </si>
  <si>
    <t>10.1007/s11424-024-1450-y</t>
  </si>
  <si>
    <t>L4MQVHE7</t>
  </si>
  <si>
    <t>Atoyev, K. L.; Knopov, P. S.</t>
  </si>
  <si>
    <t>Mathematical Model of Risk Assessment for Critical Infrastructure</t>
  </si>
  <si>
    <t>10.1007/s10559-025-00760-4</t>
  </si>
  <si>
    <t>Focuses on a non-compatible application of decision theory.</t>
  </si>
  <si>
    <t>VBCFB2GQ</t>
  </si>
  <si>
    <t>Semenov, A. L.</t>
  </si>
  <si>
    <t>Artificial Intelligence in Society</t>
  </si>
  <si>
    <t>Doklady Mathematics</t>
  </si>
  <si>
    <t>10.1134/S106456242355001X</t>
  </si>
  <si>
    <t>W6TGRUJH</t>
  </si>
  <si>
    <t>Digital World, Mathematics, and Education</t>
  </si>
  <si>
    <t>10.1134/S1064562424702284</t>
  </si>
  <si>
    <t>JWDSMWVF</t>
  </si>
  <si>
    <t>Lozi, René</t>
  </si>
  <si>
    <t>Will We Continue to Use Chaotic Attractors in Science for a Long Time, or Will They only Be a Passing Curiosity?</t>
  </si>
  <si>
    <t>New Developments in Discrete Dynamical Systems, Difference Equations, and Applications</t>
  </si>
  <si>
    <t>10.1007/978-3-031-82003-8_10</t>
  </si>
  <si>
    <t>Focuses on a non-compatible application of chaos theory and dynamical systems.</t>
  </si>
  <si>
    <t>AS8U8SLP</t>
  </si>
  <si>
    <t>Ermolieva, T.; Ermoliev, Y.; Havlik, P.; Lessa-Derci-Augustynczik, A.; Komendantova, N.; Kahil, T.; Balkovic, J.; Skalsky, R.; Folberth, C.; Knopov, P. S.; Wang, G.</t>
  </si>
  <si>
    <t>Connections between Robust Statistical Estimation, Robust Decision-Making with Two-Stage Stochastic Optimization, and Robust Machine Learning Problems</t>
  </si>
  <si>
    <t>10.1007/s10559-023-00573-3</t>
  </si>
  <si>
    <t>HC85TCIP</t>
  </si>
  <si>
    <t>Smaldino, Paul E.; Russell, Adam; Zefferman, Matthew R.; Donath, Judith; Foster, Jacob G.; Guilbeault, Douglas; Hilbert, Martin; Hobson, Elizabeth A.; Lerman, Kristina; Miton, Helena; Moser, Cody; Lasser, Jana; Schmer-Galunder, Sonja; Shapiro, Jacob N.; Zhong, Qiankun; Patt, Dan</t>
  </si>
  <si>
    <t>Information architectures: a framework for understanding socio-technical systems</t>
  </si>
  <si>
    <t>npj Complexity</t>
  </si>
  <si>
    <t>10.1038/s44260-025-00037-z</t>
  </si>
  <si>
    <t>Focuses on a non-compatible application of information architectures (Ias).</t>
  </si>
  <si>
    <t>VD43HTKG</t>
  </si>
  <si>
    <t>Aragón-Artacho, Francisco J.; Goberna, Miguel A.</t>
  </si>
  <si>
    <t>The Impact of Political Decisions on Mathematics</t>
  </si>
  <si>
    <t>Mathematics in Politics and Governance</t>
  </si>
  <si>
    <t>https://doi.org/10.1007/978-3-031-52776-0_6</t>
  </si>
  <si>
    <t>Focuses on political decisions and their impact on mathematics.</t>
  </si>
  <si>
    <t>UVTUFFTW</t>
  </si>
  <si>
    <t>Charpentier, Arthur</t>
  </si>
  <si>
    <t>Introduction</t>
  </si>
  <si>
    <t>Insurance, Biases, Discrimination and Fairness</t>
  </si>
  <si>
    <t>https://doi.org/10.1007/978-3-031-49783-4_1</t>
  </si>
  <si>
    <t>4N2JK99F</t>
  </si>
  <si>
    <t>Etesami, S. Rasoul; Başar, Tamer</t>
  </si>
  <si>
    <t>Dynamic Games in Cyber-Physical Security: An Overview</t>
  </si>
  <si>
    <t>Dynamic Games and Applications</t>
  </si>
  <si>
    <t>10.1007/s13235-018-00291-y</t>
  </si>
  <si>
    <t>Reviews and focuses on dynamic game analysis of cyber-physical security problems</t>
  </si>
  <si>
    <t>U5GC6DV4</t>
  </si>
  <si>
    <t>Zheng, Chao</t>
  </si>
  <si>
    <t>Multilevel Monte Carlo simulation for the Heston stochastic volatility model</t>
  </si>
  <si>
    <t>Advances in Computational Mathematics</t>
  </si>
  <si>
    <t>10.1007/s10444-023-10076-6</t>
  </si>
  <si>
    <t>Focuses on a non-compatible application of computational math.</t>
  </si>
  <si>
    <t>ZIUCEYQT</t>
  </si>
  <si>
    <t>Shibuya, Kazuhiko</t>
  </si>
  <si>
    <t>Digital Social Science</t>
  </si>
  <si>
    <t>Digital Transformation of Identity in the Age of Artificial Intelligence</t>
  </si>
  <si>
    <t>https://doi.org/10.1007/978-981-15-2248-2_1</t>
  </si>
  <si>
    <t>ETIU4P32</t>
  </si>
  <si>
    <t>Cotae, Paul; Kang, Myong; Velazquez, Alexander</t>
  </si>
  <si>
    <t>A Cybersecurity Model for Decision-Making Problems Under Uncertainty Using Game Theory</t>
  </si>
  <si>
    <t>https://ieeexplore.ieee.org/document/9141991/</t>
  </si>
  <si>
    <t>Provides detailed examples and numerical reuslts to support a novel game-theoretic model for cybersecurity.</t>
  </si>
  <si>
    <t>PZMG4XCK</t>
  </si>
  <si>
    <t>Attiah, Afraa; Chatterjee, Mainak; Zou, Cliff C.</t>
  </si>
  <si>
    <t>A Game Theoretic Approach to Model Cyber Attack and Defense Strategies</t>
  </si>
  <si>
    <t>2018 IEEE International Conference on Communications (ICC)</t>
  </si>
  <si>
    <t>https://ieeexplore.ieee.org/document/8422719</t>
  </si>
  <si>
    <t>Focuses on a non-compatible application of game theory and security.</t>
  </si>
  <si>
    <t>62ET3AEH</t>
  </si>
  <si>
    <t>Hausken, Kjell; Welburn, Jonathan W.; Zhuang, Jun</t>
  </si>
  <si>
    <t>A Review of Attacker–Defender Games and Cyber Security</t>
  </si>
  <si>
    <t>Games</t>
  </si>
  <si>
    <t>https://www.mdpi.com/2073-4336/15/4/28</t>
  </si>
  <si>
    <t>Literature Review for Organisational AI Security Economics and Game Theory</t>
  </si>
  <si>
    <t>High Priority</t>
  </si>
  <si>
    <t>Medium Priority</t>
  </si>
  <si>
    <t>Low Priority</t>
  </si>
  <si>
    <t>Methodology</t>
  </si>
  <si>
    <t>Inclusion Rate</t>
  </si>
  <si>
    <t>% Rate</t>
  </si>
  <si>
    <r>
      <rPr>
        <b/>
        <sz val="12"/>
        <color theme="1"/>
        <rFont val="Aptos Narrow"/>
        <family val="2"/>
        <scheme val="minor"/>
      </rPr>
      <t>Screening Process</t>
    </r>
    <r>
      <rPr>
        <sz val="10"/>
        <color theme="1"/>
        <rFont val="Aptos Narrow"/>
        <family val="2"/>
        <scheme val="minor"/>
      </rPr>
      <t xml:space="preserve">
</t>
    </r>
    <r>
      <rPr>
        <sz val="11"/>
        <color theme="1"/>
        <rFont val="Aptos Narrow"/>
        <family val="2"/>
        <scheme val="minor"/>
      </rPr>
      <t>This systematic literature review employs a two-stage screening methodology to identify relevant literature at the intersection of artificial intelligence security, economics, and game theory. The initial dataset of 647 papers was compiled through comprehensive database searches across IEEE Xplore, ACM Digital Library, Web of Science, EconLit, and arXiv using targeted search strings combining game theory, security investment, and AI-specific terminology.</t>
    </r>
    <r>
      <rPr>
        <sz val="10"/>
        <color theme="1"/>
        <rFont val="Aptos Narrow"/>
        <family val="2"/>
        <scheme val="minor"/>
      </rPr>
      <t xml:space="preserve">
</t>
    </r>
    <r>
      <rPr>
        <b/>
        <sz val="12"/>
        <color theme="1"/>
        <rFont val="Aptos Narrow"/>
        <family val="2"/>
        <scheme val="minor"/>
      </rPr>
      <t>Inclusion Criteria</t>
    </r>
    <r>
      <rPr>
        <sz val="10"/>
        <color theme="1"/>
        <rFont val="Aptos Narrow"/>
        <family val="2"/>
        <scheme val="minor"/>
      </rPr>
      <t xml:space="preserve">
</t>
    </r>
    <r>
      <rPr>
        <sz val="11"/>
        <color theme="1"/>
        <rFont val="Aptos Narrow"/>
        <family val="2"/>
        <scheme val="minor"/>
      </rPr>
      <t>Papers are included if they: (1) address game-theoretic approaches to security investment decisions, (2) examine economic aspects of AI security implementations, (3) provide empirical evidence for security investment effectiveness, or (4) present novel theoretical frameworks for AI security economics. Each paper undergoes title and abstract screening using standardised inclusion/exclusion criteria, with systematic documentation of decisions, categories, and priority assessments.</t>
    </r>
    <r>
      <rPr>
        <sz val="10"/>
        <color theme="1"/>
        <rFont val="Aptos Narrow"/>
        <family val="2"/>
        <scheme val="minor"/>
      </rPr>
      <t xml:space="preserve">
</t>
    </r>
    <r>
      <rPr>
        <b/>
        <sz val="12"/>
        <color theme="1"/>
        <rFont val="Aptos Narrow"/>
        <family val="2"/>
        <scheme val="minor"/>
      </rPr>
      <t>Quality Assessment</t>
    </r>
    <r>
      <rPr>
        <sz val="10"/>
        <color theme="1"/>
        <rFont val="Aptos Narrow"/>
        <family val="2"/>
        <scheme val="minor"/>
      </rPr>
      <t xml:space="preserve">
</t>
    </r>
    <r>
      <rPr>
        <sz val="11"/>
        <color theme="1"/>
        <rFont val="Aptos Narrow"/>
        <family val="2"/>
        <scheme val="minor"/>
      </rPr>
      <t>Included papers are categorised by research focus (AI Security, Game Theory for Security, AI Economics, etc.) and assigned priority levels (High, Medium, Low) based on methodological rigor, theoretical contribution, empirical evidence quality, and direct relevance to organisational AI security investment decisions. This systematic approach ensures comprehensive coverage while maintaining focus on the specific intersection of AI security economics and strategic decision-making frameworks.</t>
    </r>
  </si>
  <si>
    <t>A review paper for game theory and cyber security.</t>
  </si>
  <si>
    <t>LB2QXUJQ</t>
  </si>
  <si>
    <t>A Review of Game Theory and Risk and Reliability Analysis in Infrastructures and Networks</t>
  </si>
  <si>
    <t>Reliability Engineering &amp; System Safety</t>
  </si>
  <si>
    <t>https://www.sciencedirect.com/science/article/pii/S0951832025003242</t>
  </si>
  <si>
    <t>U9AXYICS</t>
  </si>
  <si>
    <t>Morovat, Katanosh; Panda, Brajendra</t>
  </si>
  <si>
    <t>A Survey of Artificial Intelligence in Cybersecurity</t>
  </si>
  <si>
    <t>2020 International Conference on Computational Science and Computational Intelligence (CSCI)</t>
  </si>
  <si>
    <t>https://ieeexplore.ieee.org/document/9458190</t>
  </si>
  <si>
    <t>MCYU9MJ9</t>
  </si>
  <si>
    <t>Kong, Zixiao; Xue, Jingfeng; Wang, Yong; Huang, Lu; Niu, Zequn; Li, Feng</t>
  </si>
  <si>
    <t>A Survey on Adversarial Attack in the Age of Artificial Intelligence</t>
  </si>
  <si>
    <t>Wireless Communications and Mobile Computing</t>
  </si>
  <si>
    <t>https://onlinelibrary.wiley.com/doi/abs/10.1155/2021/4907754</t>
  </si>
  <si>
    <t>Focuses on a non-compatible application of AI security.</t>
  </si>
  <si>
    <t>Focuses on a non-compatible application of AI in security.</t>
  </si>
  <si>
    <t>KBASGEL5</t>
  </si>
  <si>
    <t>Yao, Yifan; Duan, Jinhao; Xu, Kaidi; Cai, Yuanfang; Sun, Zhibo; Zhang, Yue</t>
  </si>
  <si>
    <t>A survey on large language model (LLM) security and privacy: The Good, The Bad, and The Ugly</t>
  </si>
  <si>
    <t>High-Confidence Computing</t>
  </si>
  <si>
    <t>https://www.sciencedirect.com/science/article/pii/S266729522400014X</t>
  </si>
  <si>
    <t>6B62S9QA</t>
  </si>
  <si>
    <t>Salhab, Wissam; Ameyed, Darine; Jaafar, Fehmi; Mcheick, Hamid</t>
  </si>
  <si>
    <t>A Systematic Literature Review on AI Safety: Identifying Trends, Challenges, and Future Directions</t>
  </si>
  <si>
    <t>IEEE Access</t>
  </si>
  <si>
    <t>https://ieeexplore.ieee.org/document/10630784</t>
  </si>
  <si>
    <t>Focuses on a non-compatible application of AI safety.</t>
  </si>
  <si>
    <t>TJP6GXHM</t>
  </si>
  <si>
    <t>Dekker, Martijn; Alevizos, Lampis</t>
  </si>
  <si>
    <t>A threat-intelligence driven methodology to incorporate uncertainty in cyber risk analysis and enhance decision-making</t>
  </si>
  <si>
    <t>Security and Privacy</t>
  </si>
  <si>
    <t>https://onlinelibrary.wiley.com/doi/abs/10.1002/spy2.333</t>
  </si>
  <si>
    <t>Focuses on a non-compatible application of security and risk modelling.</t>
  </si>
  <si>
    <t>WF97GSNF</t>
  </si>
  <si>
    <t>B. S. Dykstra, Josiah A.; Orr, Stephen R.</t>
  </si>
  <si>
    <t>Acting in the unknown: the cynefin framework for managing cybersecurity risk in dynamic decision making</t>
  </si>
  <si>
    <t>2016 International Conference on Cyber Conflict (CyCon U.S.)</t>
  </si>
  <si>
    <t>https://ieeexplore.ieee.org/document/7836616</t>
  </si>
  <si>
    <t>QKGRRZKE</t>
  </si>
  <si>
    <t>Schmidt, Eric</t>
  </si>
  <si>
    <t>AI, Great Power Competition &amp; National Security</t>
  </si>
  <si>
    <t>Daedalus</t>
  </si>
  <si>
    <t>https://doi.org/10.1162/daed_a_01916</t>
  </si>
  <si>
    <t>Focuses on a non-compatible application of AI and national security.</t>
  </si>
  <si>
    <t>JNFTUKUL</t>
  </si>
  <si>
    <t>Michael, Katina; Abbas, Roba; Roussos, George</t>
  </si>
  <si>
    <t>AI in Cybersecurity: The Paradox</t>
  </si>
  <si>
    <t>IEEE Transactions on Technology and Society</t>
  </si>
  <si>
    <t>https://ieeexplore.ieee.org/document/10153442</t>
  </si>
  <si>
    <t>98BWKKDI</t>
  </si>
  <si>
    <t>Muminova, Elnorakhon; Ashurov, Mahammadjon; Akhunova, Shokhistakhon; Turgunov, Mukhriddin</t>
  </si>
  <si>
    <t>AI in Small and Medium Enterprises: Assessing the Barriers, Benefits, and Socioeconomic Impacts</t>
  </si>
  <si>
    <t>2024 International Conference on Knowledge Engineering and Communication Systems (ICKECS)</t>
  </si>
  <si>
    <t>https://ieeexplore.ieee.org/document/10616816</t>
  </si>
  <si>
    <t>W4I4AKIF</t>
  </si>
  <si>
    <t>AI-Driven Cybersecurity: An Overview, Security Intelligence Modeling and Research Directions | SN Computer Science</t>
  </si>
  <si>
    <t>https://link.springer.com/article/10.1007/s42979-021-00557-0</t>
  </si>
  <si>
    <t>3NYSTCWZ</t>
  </si>
  <si>
    <t>An Empirical Study of Artifacts and Security Risks in the Pre-trained Model Supply Chain | Proceedings of the 2022 ACM Workshop on Software Supply Chain Offensive Research and Ecosystem Defenses</t>
  </si>
  <si>
    <t>https://dl.acm.org/doi/10.1145/3560835.3564547</t>
  </si>
  <si>
    <t>5UJ7NDJ7</t>
  </si>
  <si>
    <t>Artificial intelligence and the changing sources of competitive advantage - Krakowski - 2023 - Strategic Management Journal - Wiley Online Library</t>
  </si>
  <si>
    <t>https://sms.onlinelibrary.wiley.com/doi/10.1002/smj.3387</t>
  </si>
  <si>
    <t>R67EJI8L</t>
  </si>
  <si>
    <t>Shick, Michael; Johnson, Nathan; Fan, Yang</t>
  </si>
  <si>
    <t>Artificial intelligence and the end of bounded rationality: a new era in organizational decision making</t>
  </si>
  <si>
    <t>Development and Learning in Organizations: An International Journal</t>
  </si>
  <si>
    <t>https://www.emerald.com/insight/content/doi/10.1108/dlo-02-2023-0048/full/html</t>
  </si>
  <si>
    <t>Examines the organisational dynamics of AI use and impact on bounded rationality.</t>
  </si>
  <si>
    <t>3ZRCZL8Y</t>
  </si>
  <si>
    <t>Bécue, Adrien; Praça, Isabel; Gama, João</t>
  </si>
  <si>
    <t>Artificial intelligence, cyber-threats and Industry 4.0: challenges and opportunities</t>
  </si>
  <si>
    <t>Artificial Intelligence Review</t>
  </si>
  <si>
    <t>https://doi.org/10.1007/s10462-020-09942-2</t>
  </si>
  <si>
    <t>GJA6URML</t>
  </si>
  <si>
    <t>Habbal, Adib; Ali, Mohamed Khalif; Abuzaraida, Mustafa Ali</t>
  </si>
  <si>
    <t>Artificial Intelligence Trust, Risk and Security Management (AI TRiSM): Frameworks, applications, challenges and future research directions</t>
  </si>
  <si>
    <t>Expert Systems with Applications</t>
  </si>
  <si>
    <t>https://www.sciencedirect.com/science/article/pii/S0957417423029445</t>
  </si>
  <si>
    <t xml:space="preserve">Examines AI TRiSM framework, including obstacles to implementation. </t>
  </si>
  <si>
    <t>YNYSTDAU</t>
  </si>
  <si>
    <t>Zhang, Jin; Xiong, Xiong; An, Yahui; Feng, Xu</t>
  </si>
  <si>
    <t>The Impact of Competition on Analysts’ Forecasts: A Simple Agent-Based Model</t>
  </si>
  <si>
    <t>https://doi.org/10.1007/s11424-020-9006-2</t>
  </si>
  <si>
    <t>Focuses on a non-compatible application of agent-based models.</t>
  </si>
  <si>
    <t>MQPCTU2T</t>
  </si>
  <si>
    <t>Tang, Ling; Lü, Huiling; Yang, Fengmei; Yu, Lean; Li, Jingjing</t>
  </si>
  <si>
    <t>A Novel Integrated Measure for Energy Market Efficiency</t>
  </si>
  <si>
    <t>https://doi.org/10.1007/s11424-020-8328-4</t>
  </si>
  <si>
    <t>Focuses on a non-compatible application of economics.</t>
  </si>
  <si>
    <t>ADP2I8ZZ</t>
  </si>
  <si>
    <t>Lourenço, Inês; Mattila, Robert; Rojas, Cristian R.; Hu, Xiaoming; Wahlberg, Bo</t>
  </si>
  <si>
    <t>Hidden Markov Models: Inverse Filtering, Belief Estimation and Privacy Protection</t>
  </si>
  <si>
    <t>https://doi.org/10.1007/s11424-021-1247-1</t>
  </si>
  <si>
    <t>Focuses on a non-compatible application of game theory.</t>
  </si>
  <si>
    <t>CCT8VJCJ</t>
  </si>
  <si>
    <t>Pinto, Alessandro</t>
  </si>
  <si>
    <t>Analysis and Design of Uncertain Cyber-Physical Systems</t>
  </si>
  <si>
    <t>Computation-Aware Algorithmic Design for Cyber-Physical Systems</t>
  </si>
  <si>
    <t>https://doi.org/10.1007/978-3-031-43448-8_3</t>
  </si>
  <si>
    <t>Focuses on a non-compatible application of security.</t>
  </si>
  <si>
    <t>L5JE6UI8</t>
  </si>
  <si>
    <t>Subramanian, Jayakumar; Sinha, Amit; Mahajan, Aditya</t>
  </si>
  <si>
    <t>Robustness and Sample Complexity of Model-Based MARL for General-Sum Markov Games</t>
  </si>
  <si>
    <t>https://doi.org/10.1007/s13235-023-00490-2</t>
  </si>
  <si>
    <t>VJ6GJF9N</t>
  </si>
  <si>
    <t>Amini, Hamed</t>
  </si>
  <si>
    <t>Contagion risks and security investment in directed networks</t>
  </si>
  <si>
    <t>Mathematics and Financial Economics</t>
  </si>
  <si>
    <t>https://doi.org/10.1007/s11579-023-00336-w</t>
  </si>
  <si>
    <t>Game Theory and Security Economics</t>
  </si>
  <si>
    <t>Models contagion risks and optimnal security investment in inter-connected networks.</t>
  </si>
  <si>
    <t>LB8C7SPH</t>
  </si>
  <si>
    <t>Application of the Robust Methods for Estimation of Distribution Parameters with a Priori Constraints on Parameters in Economics and Engineering*</t>
  </si>
  <si>
    <t>https://doi.org/10.1007/s10559-022-00504-8</t>
  </si>
  <si>
    <t>Focuses on a non-compatible application of chaos theory.</t>
  </si>
  <si>
    <t>STEBYWAR</t>
  </si>
  <si>
    <t>Zhang, Enning; Wang, Gang; Ma, Runnian; Li, Juan</t>
  </si>
  <si>
    <t>An Optimal Group Decision-Making Approach for Cyber Security Using Improved Selection-Drift Dynamics</t>
  </si>
  <si>
    <t>https://doi.org/10.1007/s13235-022-00476-6</t>
  </si>
  <si>
    <t>Game Theory and Security</t>
  </si>
  <si>
    <t>Proposes an evolutionary game model of group decision-making in defender population.</t>
  </si>
  <si>
    <t>TPU22YAK</t>
  </si>
  <si>
    <t>Caballero, William N.; Lunday, Brian J.</t>
  </si>
  <si>
    <t>Military and Security Applications: Behavioral Modeling</t>
  </si>
  <si>
    <t>Encyclopedia of Optimization</t>
  </si>
  <si>
    <t>https://link.springer.com/rwe/10.1007/978-3-030-54621-2_759-1</t>
  </si>
  <si>
    <t>BVMVFFIV</t>
  </si>
  <si>
    <t>Azarova, A. O.; Krak, Iu. V.; Nikiforova, L. O.; Azarov, O. D.; Belyakova, K. S.</t>
  </si>
  <si>
    <t>Applying Systems Analysis and Mathematical Apparatus of Fuzzy Logic to Model the Process of Evaluating the Financial State of the Enterprise</t>
  </si>
  <si>
    <t>https://doi.org/10.1007/s10559-024-00734-y</t>
  </si>
  <si>
    <t>Focuses on a non-compatible application of business economics.</t>
  </si>
  <si>
    <t>4JMTG883</t>
  </si>
  <si>
    <t>Gomes, Orlando; Gubareva, Mariya</t>
  </si>
  <si>
    <t>Complex Systems in Economics and Where to Find Them</t>
  </si>
  <si>
    <t>https://doi.org/10.1007/s11424-020-9149-1</t>
  </si>
  <si>
    <t>XJDR3LTR</t>
  </si>
  <si>
    <t>Zarudnyi, O.; Koval, R.</t>
  </si>
  <si>
    <t>Methodology for Constructing an Analytical Subsystem of the Unified Information System of the Social Sphere of Ukraine</t>
  </si>
  <si>
    <t>https://doi.org/10.1007/s10559-025-00785-9</t>
  </si>
  <si>
    <t>Focuses on a non-compatible application of information  architectures.</t>
  </si>
  <si>
    <t>C5ADG5JV</t>
  </si>
  <si>
    <t>https://doi.org/10.1007/s10559-025-00760-4</t>
  </si>
  <si>
    <t>9DFLSP5C</t>
  </si>
  <si>
    <t>Matsumoto, Akio; Szidarovszky, Ferenc</t>
  </si>
  <si>
    <t>Case Studies and Applications of Static Games</t>
  </si>
  <si>
    <t>Game Theory and Its Applications</t>
  </si>
  <si>
    <t>https://doi.org/10.1007/978-981-96-0590-3_16</t>
  </si>
  <si>
    <t>YQ9R9TTU</t>
  </si>
  <si>
    <t>Salles, Maurice</t>
  </si>
  <si>
    <t>Mathematics and Economics, with Special Attention to Social Choice Theory</t>
  </si>
  <si>
    <t>Handbook of the Mathematics of the Arts and Sciences</t>
  </si>
  <si>
    <t>https://link.springer.com/rwe/10.1007/978-3-319-57072-3_48</t>
  </si>
  <si>
    <t>Focuses on a non-compatible application of math.</t>
  </si>
  <si>
    <t>8LHLFE7B</t>
  </si>
  <si>
    <t>Fu, Jia; Huang, Yuanyuan; Wang, Dewei</t>
  </si>
  <si>
    <t>Cooperative Mechanisms among Stakeholders in Government Data Openness: A Tripartite Evolutionary Game Analysis</t>
  </si>
  <si>
    <t>https://doi.org/10.1007/s13235-024-00615-1</t>
  </si>
  <si>
    <t>Focuses on a non-compatible application of games.</t>
  </si>
  <si>
    <t>FZRYIBEL</t>
  </si>
  <si>
    <t>Khattar, D.; Agrawal, N.; Singh, G.</t>
  </si>
  <si>
    <t>Chaotic Analysis of a New 3D System with Exponential Nonlinearity and its Dual Compound Combination Multiswitching Synchronization using Nonlinear Control</t>
  </si>
  <si>
    <t>International Journal of Applied and Computational Mathematics</t>
  </si>
  <si>
    <t>https://doi.org/10.1007/s40819-025-01901-1</t>
  </si>
  <si>
    <t>JE8HTNS6</t>
  </si>
  <si>
    <t>Bonneuil, Noël</t>
  </si>
  <si>
    <t>Gibsonian Congruence as a Viability Problem, with Application to Patient Monitoring, Anticipating Longevity, and Economic Time Inconsistency</t>
  </si>
  <si>
    <t>Differential Equations and Dynamical Systems</t>
  </si>
  <si>
    <t>https://doi.org/10.1007/s12591-025-00714-4</t>
  </si>
  <si>
    <t>Focuses on a non-compatible application of dynamical systems.</t>
  </si>
  <si>
    <t>JKZNXS4Y</t>
  </si>
  <si>
    <t>Li, Min; Nie, Tianyang; Wang, Shujun; Yan, Ke</t>
  </si>
  <si>
    <t>Incomplete Information Mean-Field Games and Related Riccati Equations</t>
  </si>
  <si>
    <t>Journal of Optimization Theory and Applications</t>
  </si>
  <si>
    <t>https://doi.org/10.1007/s10957-024-02508-0</t>
  </si>
  <si>
    <t>MYGD2I9F</t>
  </si>
  <si>
    <t>Malik, M. G. Abbas; Hayat, Muhammad; Bashir, Zia</t>
  </si>
  <si>
    <t>Construction and application of new classes of higher order chaotic polynomial maps</t>
  </si>
  <si>
    <t>Computational and Applied Mathematics</t>
  </si>
  <si>
    <t>https://doi.org/10.1007/s40314-025-03211-0</t>
  </si>
  <si>
    <t>5J9NA4VZ</t>
  </si>
  <si>
    <t>Roberts, Huw; Hine, Emmie; Taddeo, Mariarosaria; Floridi, Luciano</t>
  </si>
  <si>
    <t>Global AI governance: barriers and pathways forward</t>
  </si>
  <si>
    <t>https://papers.ssrn.com/abstract=4588040</t>
  </si>
  <si>
    <t>Focuses on a non-compatible application of AI governance.</t>
  </si>
  <si>
    <t>LP8MU829</t>
  </si>
  <si>
    <t>Hubbard, Douglas W.; Seiersen, Richard</t>
  </si>
  <si>
    <t>How to Measure Anything in Cybersecurity Risk</t>
  </si>
  <si>
    <t>Security</t>
  </si>
  <si>
    <t xml:space="preserve">A guide to measuring the security risks of systems in a meaningful way. </t>
  </si>
  <si>
    <t>NVNEWZUC</t>
  </si>
  <si>
    <t>Cheong, Arion</t>
  </si>
  <si>
    <t>If you cannot measure it, you cannot manage it: three essays on cybersecurity risk assessment</t>
  </si>
  <si>
    <t>https://rucore.libraries.rutgers.edu/rutgers-lib/65798/</t>
  </si>
  <si>
    <t>YSGRKD9H</t>
  </si>
  <si>
    <t>Jardine, Eric</t>
  </si>
  <si>
    <t>Mind the denominator: towards a more effective measurement system for cybersecurity</t>
  </si>
  <si>
    <t>Journal of Cyber Policy</t>
  </si>
  <si>
    <t>https://doi.org/10.1080/23738871.2018.1472288</t>
  </si>
  <si>
    <t>5LHZKEQ9</t>
  </si>
  <si>
    <t>Bentley, Mark; Stephenson, Alec; Toscas, Peter; Zhu, Zili</t>
  </si>
  <si>
    <t>A Multivariate Model to Quantify and Mitigate Cybersecurity Risk</t>
  </si>
  <si>
    <t>Risks</t>
  </si>
  <si>
    <t>https://www.mdpi.com/2227-9091/8/2/61</t>
  </si>
  <si>
    <t>Examines models to find optimal choice of threat mitigations.</t>
  </si>
  <si>
    <t>PLMD6A7P</t>
  </si>
  <si>
    <t>Das, Ravi</t>
  </si>
  <si>
    <t>Assessing and Insuring Cybersecurity Risk</t>
  </si>
  <si>
    <t>95AG9CUI</t>
  </si>
  <si>
    <t>Woods, Daniel W.; Böhme, Rainer</t>
  </si>
  <si>
    <t>SoK: Quantifying Cyber Risk</t>
  </si>
  <si>
    <t>2021 IEEE Symposium on Security and Privacy (SP)</t>
  </si>
  <si>
    <t>https://ieeexplore.ieee.org/abstract/document/9519490</t>
  </si>
  <si>
    <t>Examines cyber harms, the threat and incident landscape and psychology of cybersecurity</t>
  </si>
  <si>
    <t>MRFDRLLX</t>
  </si>
  <si>
    <t>Allodi, Luca; Massacci, Fabio</t>
  </si>
  <si>
    <t>Security Events and Vulnerability Data for Cybersecurity Risk Estimation</t>
  </si>
  <si>
    <t>Risk Analysis</t>
  </si>
  <si>
    <t>https://onlinelibrary.wiley.com/doi/abs/10.1111/risa.12864</t>
  </si>
  <si>
    <t>Quantitative risk measurement in cyber systems. Addresses untargeted attacks delivered by automated tooling, which is a likely vector for attacks on AI systems.</t>
  </si>
  <si>
    <t>E935RLLK</t>
  </si>
  <si>
    <t>Dykstra, Josiah</t>
  </si>
  <si>
    <t>Essential Cybersecurity Science: Build, Test, and Evaluate Secure Systems</t>
  </si>
  <si>
    <t>4Y7U2X8V</t>
  </si>
  <si>
    <t>Sánchez-García, Isaac Daniel; Mejía, Jezreel; San Feliu Gilabert, Tomás</t>
  </si>
  <si>
    <t>Cybersecurity Risk Assessment: A Systematic Mapping Review, Proposal, and Validation</t>
  </si>
  <si>
    <t>Applied Sciences</t>
  </si>
  <si>
    <t>https://www.mdpi.com/2076-3417/13/1/395</t>
  </si>
  <si>
    <t>RQ5KLC45</t>
  </si>
  <si>
    <t>Sahinoglu, Mehmet</t>
  </si>
  <si>
    <t>Cyber-Risk Informatics: Engineering Evaluation with Data Science</t>
  </si>
  <si>
    <t>R698DWDS</t>
  </si>
  <si>
    <t>Pal, Ranjan; Sequeira, Rohan Xavier; Yin, Xinlong; Zeijlemaker, Sander; Kotala, Vineeth</t>
  </si>
  <si>
    <t>How Should Enterprises Quantify and Analyze (Multi-Party) APT Cyber-Risk Exposure in their Industrial IoT Network?</t>
  </si>
  <si>
    <t>ACM Trans. Manage. Inf. Syst.</t>
  </si>
  <si>
    <t>https://dl.acm.org/doi/10.1145/3605949</t>
  </si>
  <si>
    <t>DCHAC87C</t>
  </si>
  <si>
    <t>Do, Cuong T.; Tran, Nguyen H.; Hong, Choongseon; Kamhoua, Charles A.; Kwiat, Kevin A.; Blasch, Erik; Ren, Shaolei; Pissinou, Niki; Iyengar, Sundaraja Sitharama</t>
  </si>
  <si>
    <t>Game Theory for Cyber Security and Privacy</t>
  </si>
  <si>
    <t>ACM Comput. Surv.</t>
  </si>
  <si>
    <t>https://doi.org/10.1145/3057268</t>
  </si>
  <si>
    <t>Comprehensive survey.</t>
  </si>
  <si>
    <t>89C7HK2H</t>
  </si>
  <si>
    <t>Shiva, Sajjan; Roy, Sankardas; Dasgupta, Dipankar</t>
  </si>
  <si>
    <t>Game theory for cyber security</t>
  </si>
  <si>
    <t>Proceedings of the Sixth Annual Workshop on Cyber Security and Information Intelligence Research</t>
  </si>
  <si>
    <t>https://doi.org/10.1145/1852666.1852704</t>
  </si>
  <si>
    <t>Looks into GT for security, and proposes a novel model for defender-attacker games. Might not have enough depth to be relevant.</t>
  </si>
  <si>
    <t>PWBQYXIZ</t>
  </si>
  <si>
    <t>Tavafoghi, Hamidreza; Ouyang, Yi; Teneketzis, Demosthenis; Wellman, Michael P.</t>
  </si>
  <si>
    <t>Game Theoretic Approaches to Cyber Security: Challenges, Results, and Open Problems</t>
  </si>
  <si>
    <t>Adversarial and Uncertain Reasoning for Adaptive Cyber Defense: Control- and Game-Theoretic Approaches to Cyber Security</t>
  </si>
  <si>
    <t>https://doi.org/10.1007/978-3-030-30719-6_3</t>
  </si>
  <si>
    <t xml:space="preserve">Looks at asymmetric information effects on games, and presents a solution method. </t>
  </si>
  <si>
    <t>PY2R8UWL</t>
  </si>
  <si>
    <t>Game Theory on Attack Graph for Cyber Deception | SpringerLink</t>
  </si>
  <si>
    <t>https://link.springer.com/chapter/10.1007/978-3-030-64793-3_24?fromPaywallRec=true</t>
  </si>
  <si>
    <t>XME6B9VU</t>
  </si>
  <si>
    <t>Ravishankar, Monica; Vijay Rao, D.; Kumar, C. R. S.</t>
  </si>
  <si>
    <t>Game Theory-Based Defense Mechanisms of Cyber Warfare</t>
  </si>
  <si>
    <t>Advances in Machine Learning and Data Science</t>
  </si>
  <si>
    <t>10.1007/978-981-10-8569-7_16</t>
  </si>
  <si>
    <t>EWG9M9WW</t>
  </si>
  <si>
    <t>Skulmowski, Alexander; Bunge, Andreas; Kaspar, Kai; Pipa, Gordon</t>
  </si>
  <si>
    <t>Forced-choice decision-making in modified trolley dilemma situations: a virtual reality and eye tracking study</t>
  </si>
  <si>
    <t>Frontiers in Behavioral Neuroscience</t>
  </si>
  <si>
    <t>https://www.frontiersin.org/journals/behavioral-neuroscience/articles/10.3389/fnbeh.2014.00426/full</t>
  </si>
  <si>
    <t>Focuses on a non-compatible application of psychology.</t>
  </si>
  <si>
    <t>EF6JBATJ</t>
  </si>
  <si>
    <t>Cooreman, Hayden; Zhu, Qin</t>
  </si>
  <si>
    <t>Critical Reflections on the Ethical Regulation of AI: Challenges with Existing Frameworks and Alternative Regulation Approaches</t>
  </si>
  <si>
    <t>2022 IEEE International Symposium on Technology and Society (ISTAS)</t>
  </si>
  <si>
    <t>https://ieeexplore.ieee.org/document/10227116</t>
  </si>
  <si>
    <t>A6HJCWRC</t>
  </si>
  <si>
    <t>Charfeddine, Maha; Kammoun, Habib M.; Hamdaoui, Bechir; Guizani, Mohsen</t>
  </si>
  <si>
    <t>ChatGPT’s Security Risks and Benefits: Offensive and Defensive Use-Cases, Mitigation Measures, and Future Implications</t>
  </si>
  <si>
    <t>https://ieeexplore.ieee.org/document/10443401</t>
  </si>
  <si>
    <t>Focuses on LLM/ChatGPT security, and the use of LLM/ChatGPT in security.</t>
  </si>
  <si>
    <t>RGHR3DPG</t>
  </si>
  <si>
    <t>Wang, Yifei</t>
  </si>
  <si>
    <t>Balancing Trustworthiness and Efficiency in Artificial Intelligence Systems: An Analysis of Tradeoffs and Strategies</t>
  </si>
  <si>
    <t>IEEE Internet Computing</t>
  </si>
  <si>
    <t>https://ieeexplore.ieee.org/document/10229216</t>
  </si>
  <si>
    <t>IN5R8GHQ</t>
  </si>
  <si>
    <t>Uren, Victoria; Edwards, John S.</t>
  </si>
  <si>
    <t>Technology readiness and the organizational journey towards AI adoption: An empirical study</t>
  </si>
  <si>
    <t>International Journal of Information Management</t>
  </si>
  <si>
    <t>https://www.sciencedirect.com/science/article/pii/S0268401222001220</t>
  </si>
  <si>
    <t>AI and Org Dynamics</t>
  </si>
  <si>
    <t>Looks at the factors involved with making AI adoption successful.</t>
  </si>
  <si>
    <t>4K4MH324</t>
  </si>
  <si>
    <t>Securing tomorrow: a comprehensive survey on the synergy of Artificial Intelligence and information security | AI and Ethics</t>
  </si>
  <si>
    <t>https://link.springer.com/article/10.1007/s43681-024-00529-z</t>
  </si>
  <si>
    <t>59D8CWQ9</t>
  </si>
  <si>
    <t>Organizational Decision-Making Structures in the Age of Artificial Intelligence - Yash Raj Shrestha, Shiko M. Ben-Menahem, Georg von Krogh, 2019</t>
  </si>
  <si>
    <t>https://journals.sagepub.com/doi/10.1177/0008125619862257</t>
  </si>
  <si>
    <t>754MDV4A</t>
  </si>
  <si>
    <t>Ballesteros, Luis; Kunreuther, Howard</t>
  </si>
  <si>
    <t>Organizational Decision Making Under Uncertainty Shocks</t>
  </si>
  <si>
    <t>http://www.nber.org/papers/w24924.pdf</t>
  </si>
  <si>
    <t>Org Dynamics</t>
  </si>
  <si>
    <t>Org decision-making under uncertainty</t>
  </si>
  <si>
    <t>W6FBAGXY</t>
  </si>
  <si>
    <t>Managing Security in Software | Proceedings of the 14th International Conference on Availability, Reliability and Security</t>
  </si>
  <si>
    <t>https://dl.acm.org/doi/10.1145/3339252.3340338</t>
  </si>
  <si>
    <t>5QPSI9F6</t>
  </si>
  <si>
    <t>Oliveira, T.; Martins, Maria F. O.</t>
  </si>
  <si>
    <t>Literature Review of Information Technology Adoption Models at Firm Level</t>
  </si>
  <si>
    <t>https://www.semanticscholar.org/paper/Literature-Review-of-Information-Technology-Models-Oliveira-Martins/9ffe6034c0b8fef2079ce5d2142243cc6f75d2b6</t>
  </si>
  <si>
    <t>IT, productivity etc literature review. Examines various dynamics at length.</t>
  </si>
  <si>
    <t>WS9RDE54</t>
  </si>
  <si>
    <t>Interdependent Strategic Security Risk Management With Bounded Rationality in the Internet of Things | IEEE Journals &amp; Magazine | IEEE Xplore</t>
  </si>
  <si>
    <t>https://ieeexplore.ieee.org/document/8691466</t>
  </si>
  <si>
    <t>3YTFWS58</t>
  </si>
  <si>
    <t>Salahshour Rad, Maryam; Nilashi, Mehrbakhsh; Mohamed Dahlan, Halina</t>
  </si>
  <si>
    <t>Information technology adoption: a review of the literature and classification</t>
  </si>
  <si>
    <t>Universal Access in the Information Society</t>
  </si>
  <si>
    <t>https://doi.org/10.1007/s10209-017-0534-z</t>
  </si>
  <si>
    <t>Technology adoption. Examines various dynamics at length.</t>
  </si>
  <si>
    <t>FHV64U7R</t>
  </si>
  <si>
    <t>Bromiley, Philip; Koumakhov, Rouslan; Rousseau, Denise M.; Starbuck, William H.</t>
  </si>
  <si>
    <t>The Challenges of March and Simon’s Organizations: Introduction to the Special Issue</t>
  </si>
  <si>
    <t>Journal of Management Studies</t>
  </si>
  <si>
    <t>https://onlinelibrary.wiley.com/doi/abs/10.1111/joms.12534</t>
  </si>
  <si>
    <t>Focuses on a non-compatible application of organisational dynamics.</t>
  </si>
  <si>
    <t>YN2Y7ZU5</t>
  </si>
  <si>
    <t>Moore, Tyler</t>
  </si>
  <si>
    <t>The economics of cybersecurity: Principles and policy options</t>
  </si>
  <si>
    <t>International Journal of Critical Infrastructure Protection</t>
  </si>
  <si>
    <t>https://www.sciencedirect.com/science/article/pii/S1874548210000429</t>
  </si>
  <si>
    <t>Security Economics</t>
  </si>
  <si>
    <t>WLXM6R9T</t>
  </si>
  <si>
    <t>Phillips, Peter J.; Pohl, Gabriela</t>
  </si>
  <si>
    <t>The Economics of Information and Human Factors in Cybersecurity</t>
  </si>
  <si>
    <t>https://papers.ssrn.com/abstract=4065094</t>
  </si>
  <si>
    <t>Human Factors in Cybersecurity</t>
  </si>
  <si>
    <t>Covers the economics of cybersecurity, but has a focus on policy resolutions and recommendations. Also might not have enough coverage of AI specifically. Useful as a moment-in-time security economics text.</t>
  </si>
  <si>
    <t>Focuses on intersection of behavioural economics and computer science in the context of cybersecurity decision-making. Might not contain enough information relevant, or empirical data.</t>
  </si>
  <si>
    <t>KLZAWYS3</t>
  </si>
  <si>
    <t>Anderson, Ross; Moore, Tyler</t>
  </si>
  <si>
    <t>The Economics of Information Security</t>
  </si>
  <si>
    <t>Science</t>
  </si>
  <si>
    <t>https://www.science.org/doi/10.1126/science.1130992</t>
  </si>
  <si>
    <t>Foundational work in security economics.</t>
  </si>
  <si>
    <t>GMAQBTYH</t>
  </si>
  <si>
    <t>Guembe, Blessing; Azeta, Ambrose; Misra, Sanjay; Osamor, Victor Chukwudi; Fernandez-Sanz, Luis; Pospelova, Vera</t>
  </si>
  <si>
    <t>The Emerging Threat of Ai-driven Cyber Attacks: A Review</t>
  </si>
  <si>
    <t>Applied Artificial Intelligence</t>
  </si>
  <si>
    <t>https://doi.org/10.1080/08839514.2022.2037254</t>
  </si>
  <si>
    <t>Analyses the use of AI in cyber attacks through a comprehensive review. Has data to support findings etc of the need for AI cybersecurity.</t>
  </si>
  <si>
    <t>SPISJZT7</t>
  </si>
  <si>
    <t>Johnson, Nicolas</t>
  </si>
  <si>
    <t>The MITRE corporation</t>
  </si>
  <si>
    <t>Proceedings of the 1961 16th ACM national meeting</t>
  </si>
  <si>
    <t>An exclusively math paper.</t>
  </si>
  <si>
    <t>https://dl.acm.org/doi/10.1145/800029.808510</t>
  </si>
  <si>
    <t>5BFAJ4WQ</t>
  </si>
  <si>
    <t>Poba-Nzaou, Placide; Tchibozo, Anicet Sylvere</t>
  </si>
  <si>
    <t>Understanding Artificial Intelligence Adoption Predictors: Empirical Insights from A Large-Scale Survey</t>
  </si>
  <si>
    <t>2022 International Conference on Information Management and Technology (ICIMTech)</t>
  </si>
  <si>
    <t>https://ieeexplore.ieee.org/document/9915214</t>
  </si>
  <si>
    <t>Pre-LLM AI adoption factors analysis. Sets the scene for the why, when etc</t>
  </si>
  <si>
    <t>HU69EQFG</t>
  </si>
  <si>
    <t>http://arxiv.org/abs/2102.04661</t>
  </si>
  <si>
    <t>Security of AI systems through technical lens. Has a behavioural approach to attacker behaviour also.</t>
  </si>
  <si>
    <t>VGJKAILU</t>
  </si>
  <si>
    <t>Ernst, Ekkehardt; Merola, Rossana; Samaan, Daniel</t>
  </si>
  <si>
    <t>Economics of Artificial Intelligence: Implications for the Future of Work</t>
  </si>
  <si>
    <t>IZA Journal of Labor Policy</t>
  </si>
  <si>
    <t>https://www.sciendo.com/article/10.2478/izajolp-2019-0004</t>
  </si>
  <si>
    <t>Study on the effects of AI on the labour market.</t>
  </si>
  <si>
    <t>XYLLZIKW</t>
  </si>
  <si>
    <t>Pieters, Wolter</t>
  </si>
  <si>
    <t>Explanation and trust: what to tell the user in security and AI?</t>
  </si>
  <si>
    <t>Ethics and Information Technology</t>
  </si>
  <si>
    <t>https://doi.org/10.1007/s10676-010-9253-3</t>
  </si>
  <si>
    <t>Focuses on AI XAI, particularly in electronic voting systems.</t>
  </si>
  <si>
    <t>RLXQYLAB</t>
  </si>
  <si>
    <t>Lukacovic, Marta N.; Sellnow-Richmond, Deborah D.</t>
  </si>
  <si>
    <t>The COVID-19 Pandemic and the Rise of Malicious Use of AI Threats to National and International Psychological Security</t>
  </si>
  <si>
    <t>The Palgrave Handbook of Malicious Use of AI and Psychological Security</t>
  </si>
  <si>
    <t>https://doi.org/10.1007/978-3-031-22552-9_7</t>
  </si>
  <si>
    <t>Focuses on a non-compatible use of AI.</t>
  </si>
  <si>
    <t>SIF85PHF</t>
  </si>
  <si>
    <t>Vacarelu, Marius</t>
  </si>
  <si>
    <t>Malicious Use of Artificial Intelligence in Political Campaigns: Challenges for International Psychological Security for the Next Decades</t>
  </si>
  <si>
    <t>https://doi.org/10.1007/978-3-031-22552-9_8</t>
  </si>
  <si>
    <t>S8RR2B9T</t>
  </si>
  <si>
    <t>Pashentsev, Evgeny</t>
  </si>
  <si>
    <t>General Content and Possible Threat Classifications of the Malicious Use of Artificial Intelligence to Psychological Security</t>
  </si>
  <si>
    <t>https://doi.org/10.1007/978-3-031-22552-9_2</t>
  </si>
  <si>
    <t>G4MZ2IFJ</t>
  </si>
  <si>
    <t>Bazarkina, Darya; Mikhalevich, Ekaterina A.; Pashentsev, Evgeny; Matyashova, Daria</t>
  </si>
  <si>
    <t>The Threats and Current Practices of Malicious Use of Artificial Intelligence in Psychological Security in China</t>
  </si>
  <si>
    <t>https://doi.org/10.1007/978-3-031-22552-9_13</t>
  </si>
  <si>
    <t>Brings an Eastern lens to AI security, particularly important given China's style of government ergo reduced barriers to market enforcement of security policy.</t>
  </si>
  <si>
    <t>FQZHEJH5</t>
  </si>
  <si>
    <t>Mantello, Peter; Ho, Tung Manh; Podoletz, Lena</t>
  </si>
  <si>
    <t>Automating Extremism: Mapping the Affective Roles of Artificial Agents in Online Radicalization</t>
  </si>
  <si>
    <t>https://doi.org/10.1007/978-3-031-22552-9_4</t>
  </si>
  <si>
    <t>ECIJ5NHT</t>
  </si>
  <si>
    <t>Vlaeminck, Erik</t>
  </si>
  <si>
    <t>Malicious Use of Artificial Intelligence and the Threats to Corporate Reputation in International Business</t>
  </si>
  <si>
    <t>https://doi.org/10.1007/978-3-031-22552-9_11</t>
  </si>
  <si>
    <t>TVNKUTPY</t>
  </si>
  <si>
    <t>Gupta, Arvind; Guglani, Aakash</t>
  </si>
  <si>
    <t>Scenario Analysis of Malicious Use of Artificial Intelligence and Challenges to Psychological Security in India</t>
  </si>
  <si>
    <t>https://doi.org/10.1007/978-3-031-22552-9_15</t>
  </si>
  <si>
    <t>Looks at India and AI, especially policy and regulatory defences against Malicious AI. Useful lens for global approach to AI.</t>
  </si>
  <si>
    <t>SXTZF2TE</t>
  </si>
  <si>
    <t>The Malicious Use of Artificial Intelligence Through Agenda Setting</t>
  </si>
  <si>
    <t>https://doi.org/10.1007/978-3-031-22552-9_6</t>
  </si>
  <si>
    <t>Examines the malicious use of AI, incentive dynamics for agenda setting, and the political economy of AI</t>
  </si>
  <si>
    <t>L4H4TLYC</t>
  </si>
  <si>
    <t>Bazarkina, Darya</t>
  </si>
  <si>
    <t>Current and Future Threats of the Malicious Use of Artificial Intelligence by Terrorists: Psychological Aspects</t>
  </si>
  <si>
    <t>https://doi.org/10.1007/978-3-031-22552-9_10</t>
  </si>
  <si>
    <t>KH9HTYZE</t>
  </si>
  <si>
    <t>Bazarkina, Darya; Kolotaev, Yury; Pashentsev, Evgeny; Matyashova, Daria</t>
  </si>
  <si>
    <t>Current and Potential Malicious Use of Artificial Intelligence Threats in the Psychological Domain: The Case of Japan</t>
  </si>
  <si>
    <t>https://doi.org/10.1007/978-3-031-22552-9_16</t>
  </si>
  <si>
    <t>Looks at Japan and AI, especially policy and regulatory defences against Malicious AI. Useful lens for global approach to AI, particularly given Japan's unique position in technology, and alliances.</t>
  </si>
  <si>
    <t>LTWMQJED</t>
  </si>
  <si>
    <t>Pashentsev, Evgeny; Bazarkina, Darya</t>
  </si>
  <si>
    <t>Malicious Use of Artificial Intelligence: Risks to Psychological Security in BRICS Countries</t>
  </si>
  <si>
    <t>https://doi.org/10.1007/978-3-031-22552-9_12</t>
  </si>
  <si>
    <t>298U3Z2E</t>
  </si>
  <si>
    <t>Destabilization of Unstable Dynamic Social Equilibriums and the Malicious Use of Artificial Intelligence in High-Tech Strategic Psychological Warfare</t>
  </si>
  <si>
    <t>https://doi.org/10.1007/978-3-031-22552-9_9</t>
  </si>
  <si>
    <t>QVFD2M8D</t>
  </si>
  <si>
    <t>Introduction: The Malicious Use of Artificial Intelligence—Growing Threats, Delayed Responses</t>
  </si>
  <si>
    <t>https://doi.org/10.1007/978-3-031-22552-9_1</t>
  </si>
  <si>
    <t>IFA7J556</t>
  </si>
  <si>
    <t>The Malicious Use of Deepfakes Against Psychological Security and Political Stability</t>
  </si>
  <si>
    <t>https://doi.org/10.1007/978-3-031-22552-9_3</t>
  </si>
  <si>
    <t>F8P3QR4D</t>
  </si>
  <si>
    <t>Cai, Cuihong; Zhang, Ruoyang</t>
  </si>
  <si>
    <t>Malicious Use of Artificial Intelligence, Uncertainty, and U.S.–China Strategic Mutual Trust</t>
  </si>
  <si>
    <t>https://doi.org/10.1007/978-3-031-22552-9_14</t>
  </si>
  <si>
    <t>IH4EE8RP</t>
  </si>
  <si>
    <t>Kolotaev, Yury</t>
  </si>
  <si>
    <t>Hate Speech in Perception Management Campaigns: New Opportunities of Sentiment Analysis and Affective Computing</t>
  </si>
  <si>
    <t>https://doi.org/10.1007/978-3-031-22552-9_5</t>
  </si>
  <si>
    <t>GFSQGEVT</t>
  </si>
  <si>
    <t>Radanliev, Petar; De Roure, David; Maple, Carsten; Nurse, Jason R. C.; Nicolescu, Razvan; Ani, Uchenna</t>
  </si>
  <si>
    <t>AI security and cyber risk in IoT systems</t>
  </si>
  <si>
    <t>Frontiers in Big Data</t>
  </si>
  <si>
    <t>https://www.frontiersin.org/journals/big-data/articles/10.3389/fdata.2024.1402745/full</t>
  </si>
  <si>
    <t>Focuses on a non-compatible use of security.</t>
  </si>
  <si>
    <t>XBQF2B83</t>
  </si>
  <si>
    <t>Abbas, Naveed Naeem; Ahmed, Tanveer; Shah, Syed Habib Ullah; Omar, Muhammad; Park, Han Woo</t>
  </si>
  <si>
    <t>Investigating the applications of artificial intelligence in cyber security</t>
  </si>
  <si>
    <t>Scientometrics</t>
  </si>
  <si>
    <t>https://doi.org/10.1007/s11192-019-03222-9</t>
  </si>
  <si>
    <t>AI and Security</t>
  </si>
  <si>
    <t>Provides data and empirical analysis on global trends on research in AI in cybersecurity.</t>
  </si>
  <si>
    <t>P6KEQDY6</t>
  </si>
  <si>
    <t>Iskajyan, Simon Ogannesovich; Kiseleva, Irina Anatolievna; Tramova, Aziza Muhamadiyaevna; Timofeev, Alexander Gurevich; Mambetova, Fatimat Abdullakhovna; Mustaev, Movsar Musaevich</t>
  </si>
  <si>
    <t>Importance of the Information Environment Factor in Assessing a Country's Economic Security in the Digital Economy</t>
  </si>
  <si>
    <t>International Journal of Safety and Security Engineering</t>
  </si>
  <si>
    <t>https://www.iieta.org/journals/ijsse/paper/10.18280/ijsse.120604</t>
  </si>
  <si>
    <t>6UWSKANB</t>
  </si>
  <si>
    <t>Buiten, Miriam; de Streel, Alexandre; Peitz, Martin</t>
  </si>
  <si>
    <t>The law and economics of AI liability</t>
  </si>
  <si>
    <t>Computer Law &amp; Security Review</t>
  </si>
  <si>
    <t>https://www.sciencedirect.com/science/article/pii/S0267364923000055</t>
  </si>
  <si>
    <t>Examines liability when AI systems go wrong. Looks at how to minise costs of harms related to AI. Useful for establishing non-security economics perspective on AI harms.</t>
  </si>
  <si>
    <t>BI27NYWM</t>
  </si>
  <si>
    <t>Varian, Hal</t>
  </si>
  <si>
    <t>Artificial Intelligence, Economics, and Industrial Organization</t>
  </si>
  <si>
    <t>https://www.nber.org/books-and-chapters/economics-artificial-intelligence-agenda/artificial-intelligence-economics-and-industrial-organization</t>
  </si>
  <si>
    <t>Focuses on a non-compatible use of AI economics.</t>
  </si>
  <si>
    <t>XTU7F9TJ</t>
  </si>
  <si>
    <t>Hunter, Lance Y.</t>
  </si>
  <si>
    <t>Artificial Intelligence, Data Centers, Energy Capabilities, and International Security: An Exploratory Analysis</t>
  </si>
  <si>
    <t>Armed Forces &amp; Society</t>
  </si>
  <si>
    <t>https://doi.org/10.1177/0095327X241308839</t>
  </si>
  <si>
    <t>9ZR8ECB6</t>
  </si>
  <si>
    <t>Viganò, Luca; Magazzeni, Daniele</t>
  </si>
  <si>
    <t>Explainable Security</t>
  </si>
  <si>
    <t>2020 IEEE European Symposium on Security and Privacy Workshops (EuroS&amp;PW)</t>
  </si>
  <si>
    <t>https://ieeexplore.ieee.org/abstract/document/9229719</t>
  </si>
  <si>
    <t>N3K9W9SM</t>
  </si>
  <si>
    <t>Hoadley, Daniel S; Lucas, Nathan J</t>
  </si>
  <si>
    <t>Artificial Intelligence and National Security</t>
  </si>
  <si>
    <t>Focuses on a non-compatible use of AI governance.</t>
  </si>
  <si>
    <t>QA9E7AMJ</t>
  </si>
  <si>
    <t>Huang, Jerry; Huang, Ken; Jackson, Krystal; Zhang, Luyao; Toren, Jennifer</t>
  </si>
  <si>
    <t>Web3 and AI Security</t>
  </si>
  <si>
    <t>Web3 Applications Security and New Security Landscape: Theories and Practices</t>
  </si>
  <si>
    <t>https://doi.org/10.1007/978-3-031-58002-4_8</t>
  </si>
  <si>
    <t>Focuses on a non-compatible use of AI security.</t>
  </si>
  <si>
    <t>QKDJT3TK</t>
  </si>
  <si>
    <t>Binhammad, Mohammad; Alqaydi, Shaikha; Othman, Azzam; Abuljadayel, Laila Hatim</t>
  </si>
  <si>
    <t>The Role of AI in Cyber Security: Safeguarding Digital Identity</t>
  </si>
  <si>
    <t>Journal of Information Security</t>
  </si>
  <si>
    <t>https://www.scirp.org/journal/paperinformation?paperid=132859</t>
  </si>
  <si>
    <t>Outlines the pros and cons of the use of AI in cybersecurity, alongside analysis of the pros and cons of the security of AI systems. Recent work.</t>
  </si>
  <si>
    <t>XHI85TVA</t>
  </si>
  <si>
    <t>Global Economics Analyst The Potentially Large Effects of Artificial Intelligence on Economic Growth (BriggsKodnani)</t>
  </si>
  <si>
    <t>T9GXL5K9</t>
  </si>
  <si>
    <t>Thakur, Rahul; Kaur, Jasneet; Singh, Harmanjeet</t>
  </si>
  <si>
    <t>Comparative Analysis of Artificial Intelligence Models in Stock Security Index Forecasting with Sentiment Analysis of Economic News</t>
  </si>
  <si>
    <t>2024 4th International Conference on Technological Advancements in Computational Sciences (ICTACS)</t>
  </si>
  <si>
    <t>https://ieeexplore.ieee.org/abstract/document/10840980</t>
  </si>
  <si>
    <t>GLG23NLI</t>
  </si>
  <si>
    <t>Dirican, Cüneyt</t>
  </si>
  <si>
    <t>The Impacts of Robotics, Artificial Intelligence On Business and Economics</t>
  </si>
  <si>
    <t>Procedia - Social and Behavioral Sciences</t>
  </si>
  <si>
    <t>https://www.sciencedirect.com/science/article/pii/S1877042815036137</t>
  </si>
  <si>
    <t>ZKHRNBJG</t>
  </si>
  <si>
    <t>Wirth, Axel</t>
  </si>
  <si>
    <t>The Economics of Cybersecurity</t>
  </si>
  <si>
    <t>Biomedical Instrumentation &amp; Technology</t>
  </si>
  <si>
    <t>https://array.aami.org/doi/full/10.2345/0899-8205-51.s6.52</t>
  </si>
  <si>
    <t>4HF2YU65</t>
  </si>
  <si>
    <t>Rathod, Paresh; Hämäläinen, Timo</t>
  </si>
  <si>
    <t>A Novel Model for Cybersecurity Economics and Analysis</t>
  </si>
  <si>
    <t>2017 IEEE International Conference on Computer and Information Technology (CIT)</t>
  </si>
  <si>
    <t>Cost-benefit frameworks for security economics. Porpoises novel model called Cybersecurity Economics and Analysis (CEA).</t>
  </si>
  <si>
    <t>https://ieeexplore.ieee.org/abstract/document/8031485</t>
  </si>
  <si>
    <t>AJWKBVC4</t>
  </si>
  <si>
    <t>Cordes, Joseph J</t>
  </si>
  <si>
    <t>An Overview of the Economics of Cybersecurity and Cybersecurity Policy</t>
  </si>
  <si>
    <t>Focuses on a non-compatible use of security economics.</t>
  </si>
  <si>
    <t>UZ77K5EK</t>
  </si>
  <si>
    <t>Ekelund, Stale; Iskoujina, Zilia</t>
  </si>
  <si>
    <t>Cybersecurity economics – balancing operational security spending</t>
  </si>
  <si>
    <t>Information Technology &amp;  People</t>
  </si>
  <si>
    <t>https://www.emerald.com/insight/content/doi/10.1108/itp-05-2018-0252/full/html</t>
  </si>
  <si>
    <t>Focuses on a non-compatible use of security economics. Specifically does not deal well with unknown/novel technology risk landscapes.</t>
  </si>
  <si>
    <t>9PDW3P2Q</t>
  </si>
  <si>
    <t>Lesk, Michael</t>
  </si>
  <si>
    <t>Cybersecurity and Economics</t>
  </si>
  <si>
    <t>IEEE Security &amp; Privacy</t>
  </si>
  <si>
    <t>https://ieeexplore.ieee.org/abstract/document/6096619</t>
  </si>
  <si>
    <t>ZJEQH4UW</t>
  </si>
  <si>
    <t>Pfleeger, Shari Lawrence; Rue, Rachel</t>
  </si>
  <si>
    <t>Cybersecurity Economic Issues: Clearing the Path to Good Practice</t>
  </si>
  <si>
    <t>IEEE Software</t>
  </si>
  <si>
    <t>https://ieeexplore.ieee.org/abstract/document/4420065</t>
  </si>
  <si>
    <t>Useful historical paper on security economics and investment. Will contain a lot of data and references that might be useful.</t>
  </si>
  <si>
    <t>VC9MCC6K</t>
  </si>
  <si>
    <t>Felici, Massimo; Wainwright, Nick; Cavallini, Simona; Bisogni, Fabio</t>
  </si>
  <si>
    <t>What's New in the Economics of Cybersecurity?</t>
  </si>
  <si>
    <t>https://ieeexplore.ieee.org/abstract/document/7478532</t>
  </si>
  <si>
    <t>Looks at the roles of intermediaries in cybersecurity economics.</t>
  </si>
  <si>
    <t>974F9RHS</t>
  </si>
  <si>
    <t>Rodrigues, Bruno; Franco, Muriel; Parangi, Geetha; Stiller, Burkhard</t>
  </si>
  <si>
    <t>SEConomy: A Framework for the Economic Assessment of Cybersecurity</t>
  </si>
  <si>
    <t>Economics of Grids, Clouds, Systems, and Services</t>
  </si>
  <si>
    <t>10.1007/978-3-030-36027-6_13</t>
  </si>
  <si>
    <t>Introduces a novel framework for measuring the impact of cybersecurity activities</t>
  </si>
  <si>
    <t>P39CTHFX</t>
  </si>
  <si>
    <t>Bauer, Johannes M.; Latzer, Michael</t>
  </si>
  <si>
    <t>Handbook on the Economics of the Internet</t>
  </si>
  <si>
    <t>Focuses on a non-compatible use of economics.</t>
  </si>
  <si>
    <t>YRKZDAMZ</t>
  </si>
  <si>
    <t>Grady, Mark F.; Parisi, Francesco</t>
  </si>
  <si>
    <t>The Law and Economics of Cybersecurity</t>
  </si>
  <si>
    <t>YHJBXXB2</t>
  </si>
  <si>
    <t>Cobos, Estefania Vergara</t>
  </si>
  <si>
    <t>Cybersecurity Economics for Emerging Markets</t>
  </si>
  <si>
    <t>QUFSCGPZ</t>
  </si>
  <si>
    <t>Franco, Muriel Figueredo; Granville, Lisandro Zambenedetti; Stiller, Burkhard</t>
  </si>
  <si>
    <t>CyberTEA: a Technical and Economic Approach for Cybersecurity Planning and Investment</t>
  </si>
  <si>
    <t>NOMS 2023-2023 IEEE/IFIP Network Operations and Management Symposium</t>
  </si>
  <si>
    <t>https://ieeexplore.ieee.org/abstract/document/10154307</t>
  </si>
  <si>
    <t>7EX8LSQT</t>
  </si>
  <si>
    <t>Haislip, Jacob; Kolev, Kalin; Pinsker, Robert; Steffen, Thomas</t>
  </si>
  <si>
    <t>The economic cost of cybersecurity breaches: A broad-based analysis</t>
  </si>
  <si>
    <t>TF8YPPNE</t>
  </si>
  <si>
    <t>Bauer, Johannes M</t>
  </si>
  <si>
    <t>Introduction to the Economics of Cybersecurity</t>
  </si>
  <si>
    <t>95LTZBJW</t>
  </si>
  <si>
    <t>Brangetto, Pascal; Aubyn, Mari Kert-Saint</t>
  </si>
  <si>
    <t>Economic aspects of national cyber security strategies</t>
  </si>
  <si>
    <t>ASKTVFQG</t>
  </si>
  <si>
    <t>Vishik, Claire; Sheldon, Frederick; Ott, David</t>
  </si>
  <si>
    <t>Economic Incentives for Cybersecurity: Using Economics to Design Technologies Ready for Deployment</t>
  </si>
  <si>
    <t>ISSE 2013 Securing Electronic Business Processes: Highlights of the Information Security Solutions Europe 2013 Conference</t>
  </si>
  <si>
    <t>https://doi.org/10.1007/978-3-658-03371-2_12</t>
  </si>
  <si>
    <t>Analysis of economic modeling for cybersecurity risk treatment, and risk perceptions of new and emerging technologies vs risk appetite.</t>
  </si>
  <si>
    <t>LQZWQIRE</t>
  </si>
  <si>
    <t>Fedele, Alessandro; Roner, Cristian</t>
  </si>
  <si>
    <t>Dangerous games: A literature review on cybersecurity investments</t>
  </si>
  <si>
    <t>Journal of Economic Surveys</t>
  </si>
  <si>
    <t>https://onlinelibrary.wiley.com/doi/abs/10.1111/joes.12456</t>
  </si>
  <si>
    <t>Lit review of firms incentives to invest in cybersecurity</t>
  </si>
  <si>
    <t>NI6UJ35F</t>
  </si>
  <si>
    <t>Garvey, Paul R.; Patel, Susmit H.</t>
  </si>
  <si>
    <t>Analytical Frameworks to Assess the Effectiveness and Economic-Returns of Cybersecurity Investments</t>
  </si>
  <si>
    <t>2014 IEEE Military Communications Conference</t>
  </si>
  <si>
    <t>https://ieeexplore.ieee.org/abstract/document/6956750</t>
  </si>
  <si>
    <t>Introduces frameworks for cybersecurity effectiveness and economic-benefit returns on security investments.</t>
  </si>
  <si>
    <t>GXDNFWT4</t>
  </si>
  <si>
    <t>kumar, V. Sampath; Narasimhan, V. Lakshmi</t>
  </si>
  <si>
    <t>Using Deep Learning For Assessing Cybersecurity Economic Risks In Virtual Power Plants</t>
  </si>
  <si>
    <t>2021 7th International Conference on Electrical Energy Systems (ICEES)</t>
  </si>
  <si>
    <t>https://ieeexplore.ieee.org/abstract/document/9383723</t>
  </si>
  <si>
    <t>4QMESN2Y</t>
  </si>
  <si>
    <t>Garvey, Paul R.; Moynihan, Richard A.; Servi, Les</t>
  </si>
  <si>
    <t>A macro method for measuring economic-benefit returns on cybersecurity investments: The table top approach</t>
  </si>
  <si>
    <t>Systems Engineering</t>
  </si>
  <si>
    <t>https://onlinelibrary.wiley.com/doi/abs/10.1002/sys.21236</t>
  </si>
  <si>
    <t>Introduces macroanalytic method for measuring economic-benefit ROI in security.</t>
  </si>
  <si>
    <t>HA3UAQ4G</t>
  </si>
  <si>
    <t>Kianpour, Mazaher; Franke, Ulrik</t>
  </si>
  <si>
    <t>The use of simulations in economic cybersecurity decision-making</t>
  </si>
  <si>
    <t>Journal of Cybersecurity</t>
  </si>
  <si>
    <t>https://doi.org/10.1093/cybsec/tyaf003</t>
  </si>
  <si>
    <t>Simulations in economic decision-amking for security. Pertinent given in AI there is a lack of depth, data-wise, therefore simulations and pitfalls etc should be well understoof.</t>
  </si>
  <si>
    <t>QKBIYKLU</t>
  </si>
  <si>
    <t>Ahmed, Elsadig Musa</t>
  </si>
  <si>
    <t>Modelling Information and Communications Technology Cyber Security Externalities Spillover Effects on Sustainable Economic Growth</t>
  </si>
  <si>
    <t>Journal of the Knowledge Economy</t>
  </si>
  <si>
    <t>https://doi.org/10.1007/s13132-020-00627-3</t>
  </si>
  <si>
    <t>BGX8NGN5</t>
  </si>
  <si>
    <t>Gordon, Lawrence A.; Loeb, Martin P.; Lucyshyn, William; Zhou, Lei</t>
  </si>
  <si>
    <t>Increasing cybersecurity investments in private sector firms</t>
  </si>
  <si>
    <t>https://doi.org/10.1093/cybsec/tyv011</t>
  </si>
  <si>
    <t>Q93F9WZK</t>
  </si>
  <si>
    <t>Kianpour, Mazaher; Kowalski, Stewart James; Øverby, Harald</t>
  </si>
  <si>
    <t>Advancing the concept of cybersecurity as a public good</t>
  </si>
  <si>
    <t>Simulation Modelling Practice and Theory</t>
  </si>
  <si>
    <t>https://www.sciencedirect.com/science/article/pii/S1569190X22000053</t>
  </si>
  <si>
    <t>ART2XUN8</t>
  </si>
  <si>
    <t>Lindsay, Jon Randall</t>
  </si>
  <si>
    <t>Restrained by design: the political economy of cybersecurity</t>
  </si>
  <si>
    <t>Digital Policy, Regulation and Governance</t>
  </si>
  <si>
    <t>Explains absence of serious consequences of cyberattacks to date, and examines cyber conflict through the lens of political economy. Even though this paper predates several important, and seriously damaging cyberattacks, the analysis might be relevant.</t>
  </si>
  <si>
    <t>PFU26J8I</t>
  </si>
  <si>
    <t>Arroyabe, Marta F.; Arranz, Carlos F. A.; Fernandez De Arroyabe, Ignacio; Fernandez de Arroyabe, Juan Carlos</t>
  </si>
  <si>
    <t>Exploring the economic role of cybersecurity in SMEs: A case study of the UK</t>
  </si>
  <si>
    <t>Technology in Society</t>
  </si>
  <si>
    <t>https://www.sciencedirect.com/science/article/pii/S0160791X24002185</t>
  </si>
  <si>
    <t>YZLZQBR2</t>
  </si>
  <si>
    <t>Tiutiunyk, Inna; Pozovna, Iryna; Zaskorski, Wojciech</t>
  </si>
  <si>
    <t>Innovative Approaches to Ensuring Cybersecurity and Public Safety: The Socio-Economic Dimension</t>
  </si>
  <si>
    <t>Marketing and Management of Innovations</t>
  </si>
  <si>
    <t>https://mmi.sumdu.edu.ua/volume-15-issue-4/article-10/</t>
  </si>
  <si>
    <t>8TV6B7YM</t>
  </si>
  <si>
    <t>Venkatachary, Sampath Kumar; Prasad, Jagdish; Alagappan, Annamalai; Andrews, Leo John Baptist; Raj, Raymon Antony; Duraisamy, Sarathkumar</t>
  </si>
  <si>
    <t>Cybersecurity and cyber-terrorism challenges to energy-related infrastructures – Cybersecurity frameworks and economics – Comprehensive review</t>
  </si>
  <si>
    <t>https://www.sciencedirect.com/science/article/pii/S1874548224000180</t>
  </si>
  <si>
    <t>GW2KVLMZ</t>
  </si>
  <si>
    <t>Kobayashi, Bruce H.</t>
  </si>
  <si>
    <t>An Economic Analysis of the Private and Social Costs of the Provision of Cybersecurity and Other Public Security Goods</t>
  </si>
  <si>
    <t>Supreme Court Economic Review</t>
  </si>
  <si>
    <t>https://heinonline.org/HOL/Page?handle=hein.journals/supeco14&amp;id=271&amp;div=&amp;collection=</t>
  </si>
  <si>
    <t>5IQYQP4N</t>
  </si>
  <si>
    <t>Economic solutions to improve cybersecurity of governments and smart cities via vulnerability markets</t>
  </si>
  <si>
    <t>Government Information Quarterly</t>
  </si>
  <si>
    <t>https://www.sciencedirect.com/science/article/pii/S0740624X16302155</t>
  </si>
  <si>
    <t>DF93YKFX</t>
  </si>
  <si>
    <t>Grady, Mark; Parisi, Francesco</t>
  </si>
  <si>
    <t>The Law and Economics of Cybersecurity: An Introduction</t>
  </si>
  <si>
    <t>George Mason University School of Law Working Papers Series</t>
  </si>
  <si>
    <t>https://law.bepress.com/gmulwps/art12</t>
  </si>
  <si>
    <t>9QV96FAN</t>
  </si>
  <si>
    <t>Gordon, Lawrence A.; Loeb, Martin P.; Zhou, Lei</t>
  </si>
  <si>
    <t>Investing in Cybersecurity: Insights from the Gordon-Loeb Model</t>
  </si>
  <si>
    <t>https://www.emerald.com/insight/content/doi/10.1108/dprg-05-2017-0023/full/html</t>
  </si>
  <si>
    <t>http://www.scirp.org/journal/PaperInformation.aspx?PaperID=64892&amp;#abstract</t>
  </si>
  <si>
    <t>Practical application of the Gordon-Loeb model.</t>
  </si>
  <si>
    <t>K54R4SVC</t>
  </si>
  <si>
    <t>Santos, Joost R.; Haimes, Yacov Y.; Lian, Chenyang</t>
  </si>
  <si>
    <t>A Framework for Linking Cybersecurity Metrics to the Modeling of Macroeconomic Interdependencies</t>
  </si>
  <si>
    <t>https://onlinelibrary.wiley.com/doi/abs/10.1111/j.1539-6924.2007.00957.x</t>
  </si>
  <si>
    <t>68JSBJKM</t>
  </si>
  <si>
    <t>Friedman, Allan</t>
  </si>
  <si>
    <t>Economic and Policy Frameworks for Cybersecurity Risks</t>
  </si>
  <si>
    <t>8EZIY7FF</t>
  </si>
  <si>
    <t>Patterson, Wayne; Gergely, Marton</t>
  </si>
  <si>
    <t>Economic Prospect Theory Applied to Cybersecurity</t>
  </si>
  <si>
    <t>Advances in Human Factors in Cybersecurity</t>
  </si>
  <si>
    <t>10.1007/978-3-030-52581-1_15</t>
  </si>
  <si>
    <t>6U2XUAPU</t>
  </si>
  <si>
    <t>Chronopoulos, Michail; Panaousis, Emmanouil; Grossklags, Jens</t>
  </si>
  <si>
    <t>An Options Approach to Cybersecurity Investment</t>
  </si>
  <si>
    <t>https://ieeexplore.ieee.org/abstract/document/8110826</t>
  </si>
  <si>
    <t>HE7ZG33E</t>
  </si>
  <si>
    <t>Cashell, Brian; Jackson, William D; Jickling, Mark; Webel, Baird</t>
  </si>
  <si>
    <t>The Economic Impact of Cyber-Attacks</t>
  </si>
  <si>
    <t>F2IIJZ8J</t>
  </si>
  <si>
    <t>Massacci, Fabio; Ruprai, Raminder; Collinson, Matthew; Williams, Julian</t>
  </si>
  <si>
    <t>Economic Impacts of Rules- versus Risk-Based Cybersecurity Regulations for Critical Infrastructure Providers</t>
  </si>
  <si>
    <t>https://ieeexplore.ieee.org/abstract/document/7478546</t>
  </si>
  <si>
    <t>RXE2255D</t>
  </si>
  <si>
    <t>Ikeda, Kazuaki; Marshall, Anthony; Zaharchuk, Dave</t>
  </si>
  <si>
    <t>Agility, skills and cybersecurity: critical drivers of competitiveness in times of economic uncertainty</t>
  </si>
  <si>
    <t>Strategy &amp;amp; Leadership</t>
  </si>
  <si>
    <t>https://www.emerald.com/insight/content/doi/10.1108/sl-02-2019-0032/full/html</t>
  </si>
  <si>
    <t>TENRDGQ4</t>
  </si>
  <si>
    <t>Kissoon, Tara</t>
  </si>
  <si>
    <t>Optimum spending on cybersecurity measures</t>
  </si>
  <si>
    <t>Transforming Government: People, Process and Policy</t>
  </si>
  <si>
    <t>https://www.emerald.com/insight/content/doi/10.1108/tg-11-2019-0112/full/html</t>
  </si>
  <si>
    <t>Literature review on optimal economics of cybersecurity spending in organisations.</t>
  </si>
  <si>
    <t>9HW6GLZ4</t>
  </si>
  <si>
    <t>Kshetri, Nir</t>
  </si>
  <si>
    <t>Economics of Artificial Intelligence in Cybersecurity</t>
  </si>
  <si>
    <t>IT Professional</t>
  </si>
  <si>
    <t>https://ieeexplore.ieee.org/abstract/document/9568267</t>
  </si>
  <si>
    <t>8YLG27VU</t>
  </si>
  <si>
    <t>The Economics of Cybersecurity Research Data Sharing</t>
  </si>
  <si>
    <t>https://apps.dtic.mil/sti/html/trecms/AD1073243/</t>
  </si>
  <si>
    <t>F6L3WTYJ</t>
  </si>
  <si>
    <t>Rue, Rachel; Pfleeger, Shari Lawrence</t>
  </si>
  <si>
    <t>Making the Best Use of Cybersecurity Economic Models</t>
  </si>
  <si>
    <t>https://ieeexplore.ieee.org/abstract/document/5189562</t>
  </si>
  <si>
    <t>JKILIY5I</t>
  </si>
  <si>
    <t>Mamadiyarov, Zokir; Khamdamov, Shoh Jakhon; Nazarova, Rano; Rashidov, Sharofjon; Kadirova, Istora; Izzatillayev, Alisher; Turayeva, Gulizahro</t>
  </si>
  <si>
    <t>Cybersecurity Challenges in the Expanding Digital Economy</t>
  </si>
  <si>
    <t>Proceedings of the 8th International Conference on Future Networks &amp; Distributed Systems</t>
  </si>
  <si>
    <t>https://dl.acm.org/doi/10.1145/3726122.3726144</t>
  </si>
  <si>
    <t>HFE386RJ</t>
  </si>
  <si>
    <t>ECONOMIC AND CYBER SECURITY</t>
  </si>
  <si>
    <t>http://monograph.com.ua/catalog/book/978-617-7319-98-5</t>
  </si>
  <si>
    <t>JDAGJZXW</t>
  </si>
  <si>
    <t>Kianpour, Mazaher</t>
  </si>
  <si>
    <t>Cybersecurity Economics: A Multiparadigmatic Inquiry into Theory and Practice</t>
  </si>
  <si>
    <t>https://ntnuopen.ntnu.no/ntnu-xmlui/handle/11250/3032107</t>
  </si>
  <si>
    <t>GUU3MHS5</t>
  </si>
  <si>
    <t>Felici, Massimo; Wainwright, Nick; Bisogni, Fabio; Cavallini, Simona</t>
  </si>
  <si>
    <t>What's New in the Economics of Cybersecurity?: Observational and Empirical Studies</t>
  </si>
  <si>
    <t>https://ieeexplore.ieee.org/abstract/document/7310811</t>
  </si>
  <si>
    <t>ADYS33R6</t>
  </si>
  <si>
    <t>Baker, Elizabeth White</t>
  </si>
  <si>
    <t>A Model for the Impact of Cybersecurity Infrastructure on Economic Development in Emerging Economies: Evaluating the Contrasting Cases of India and Pakistan</t>
  </si>
  <si>
    <t>Information Technology for Development</t>
  </si>
  <si>
    <t>https://doi.org/10.1080/02681102.2013.832131</t>
  </si>
  <si>
    <t>HYGNTI3K</t>
  </si>
  <si>
    <t>Bauer, Johannes M.; Dutton, William H.</t>
  </si>
  <si>
    <t>The New Cybersecurity Agenda: Economic and Social Challenges to a Secure Internet</t>
  </si>
  <si>
    <t>https://papers.ssrn.com/abstract=2614545</t>
  </si>
  <si>
    <t>64XND2DR</t>
  </si>
  <si>
    <t>Carrazana, Lorenzo</t>
  </si>
  <si>
    <t>The Economics of Cybersecurity and Cyberwarfare: A Case Study</t>
  </si>
  <si>
    <t>J3STPNT7</t>
  </si>
  <si>
    <t>Franco, Muriel Figueredo; Omlin, Christian; Kamer, Oliver; Scheid, Eder John; Stiller, Burkhard</t>
  </si>
  <si>
    <t>SECAdvisor: a Tool for Cybersecurity Planning using Economic Models</t>
  </si>
  <si>
    <t>http://arxiv.org/abs/2304.07909</t>
  </si>
  <si>
    <t>6W5SEAEC</t>
  </si>
  <si>
    <t>Abisoye, Ajayi; Akerele, Joshua Idowu</t>
  </si>
  <si>
    <t>A Practical Framework for Advancing Cybersecurity, Artificial Intelligence and Technological Ecosystems to Support Regional Economic Development and Innovation</t>
  </si>
  <si>
    <t>International Journal of Multidisciplinary Research and Growth Evaluation</t>
  </si>
  <si>
    <t>https://www.allmultidisciplinaryjournal.com/search?q=MGE-2025-1-353&amp;search=search</t>
  </si>
  <si>
    <t>UUDFZ3B7</t>
  </si>
  <si>
    <t>Kuerbis, Brenden; Badiei, Farzaneh</t>
  </si>
  <si>
    <t>Mapping the cybersecurity institutional landscape</t>
  </si>
  <si>
    <t>https://www.emerald.com/insight/content/doi/10.1108/dprg-05-2017-0024/full/html</t>
  </si>
  <si>
    <t>UIRM5C2S</t>
  </si>
  <si>
    <t>Juneja, Ashish; Goswami, Shankha Shubhra; Mondal, Surajit</t>
  </si>
  <si>
    <t>Cyber Security and Digital Economy: Opportunities, Growth and Challenges</t>
  </si>
  <si>
    <t>Journal of Technology Innovations and Energy</t>
  </si>
  <si>
    <t>https://www.jescae.com/index.php/jtie/article/view/907</t>
  </si>
  <si>
    <t>REWBQ7T7</t>
  </si>
  <si>
    <t>Landwehr, Carl; Boneh, Dan; Mitchell, John C.; Bellovin, Steven M.; Landau, Susan; Lesk, Michael E.</t>
  </si>
  <si>
    <t>Privacy and Cybersecurity: The Next 100 Years</t>
  </si>
  <si>
    <t>Proceedings of the IEEE</t>
  </si>
  <si>
    <t>https://ieeexplore.ieee.org/abstract/document/6182691</t>
  </si>
  <si>
    <t>HF3RG4KC</t>
  </si>
  <si>
    <t>Pinto, C. Ariel; Tatar, Unal; Keskin, Omer; Kucukozyigit, Ali Can; Kucukkaya, Goksel; Poyraz, Omer Ilker; Alfaqiri, Abdulrahman</t>
  </si>
  <si>
    <t>Cybersecurity Acquisition Framework Based on Risk Management: Economics Perspective</t>
  </si>
  <si>
    <t>https://dair.nps.edu/handle/123456789/4207</t>
  </si>
  <si>
    <t>KQQ36UQQ</t>
  </si>
  <si>
    <t>Wessels, Martijn; van den Brink, Puck; Verburgh, Thijmen; Cadet, Beatrice; van Ruijven, Theo</t>
  </si>
  <si>
    <t>Understanding incentives for cybersecurity investments: Development and application of a typology</t>
  </si>
  <si>
    <t>Digital Business</t>
  </si>
  <si>
    <t>https://www.sciencedirect.com/science/article/pii/S2666954421000132</t>
  </si>
  <si>
    <t>Explicitly examines why orgs. Are not willing to invest in cybersecurity, through multiple lens. Introduces a novel typology.</t>
  </si>
  <si>
    <t>C8JG4D39</t>
  </si>
  <si>
    <t>Andrijcic, Eva; Horowitz, Barry</t>
  </si>
  <si>
    <t>A Macro-Economic Framework for Evaluation of Cyber Security Risks Related to Protection of Intellectual Property</t>
  </si>
  <si>
    <t>https://onlinelibrary.wiley.com/doi/abs/10.1111/j.1539-6924.2006.00787.x</t>
  </si>
  <si>
    <t>LAX6NEF8</t>
  </si>
  <si>
    <t>Gummadi, Jaya Chandra Srikanth</t>
  </si>
  <si>
    <t>Cybersecurity in International Trade Agreements: A New Paradigm for Economic Diplomacy</t>
  </si>
  <si>
    <t>American Journal of Trade and Policy</t>
  </si>
  <si>
    <t>https://hal.science/hal-04909160</t>
  </si>
  <si>
    <t>YC92V458</t>
  </si>
  <si>
    <t>Jacob, Johanna; Peters, Michelle; Yang, T. Andrew</t>
  </si>
  <si>
    <t>Interdisciplinary Cybersecurity: Rethinking the Approach and the Process</t>
  </si>
  <si>
    <t>National Cyber Summit (NCS) Research Track</t>
  </si>
  <si>
    <t>10.1007/978-3-030-31239-8_6</t>
  </si>
  <si>
    <t>H26XQNB3</t>
  </si>
  <si>
    <t>Park, JiYoung; Levy, Jason; Son, Minsu; Park, Changkeun; Hwang, Ha</t>
  </si>
  <si>
    <t>Advances in Cybersecurity Design: An Integrated Framework to Quantify the Economic Impacts of Cyber-Terrorist Behavior</t>
  </si>
  <si>
    <t>Security by Design: Innovative Perspectives on Complex Problems</t>
  </si>
  <si>
    <t>https://doi.org/10.1007/978-3-319-78021-4_15</t>
  </si>
  <si>
    <t>3428U47T</t>
  </si>
  <si>
    <t>Dinkova, Milena; El-Dardiry, Ramy; Overvest, Bastiaan</t>
  </si>
  <si>
    <t>Should firms invest more in cybersecurity?</t>
  </si>
  <si>
    <t>Small Business Economics</t>
  </si>
  <si>
    <t>https://doi.org/10.1007/s11187-023-00803-0</t>
  </si>
  <si>
    <t>2CSC7KW5</t>
  </si>
  <si>
    <t>Gordon, Lawrence A; Loeb, Martin P; Zhou, Lei</t>
  </si>
  <si>
    <t>Integrating cost–benefit analysis into the NIST Cybersecurity Framework via the Gordon–Loeb Model</t>
  </si>
  <si>
    <t>https://doi.org/10.1093/cybsec/tyaa005</t>
  </si>
  <si>
    <t>Security economics through the lens of Gordon-Loeb and the NIST framework. Introduces cost-benefit analysis into NIST.</t>
  </si>
  <si>
    <t>N8ZFJJUZ</t>
  </si>
  <si>
    <t>Nagurney, Anna; Nagurney, Ladimer S.</t>
  </si>
  <si>
    <t>A game theory model of cybersecurity investments with information asymmetry</t>
  </si>
  <si>
    <t>NETNOMICS: Economic Research and Electronic Networking</t>
  </si>
  <si>
    <t>https://doi.org/10.1007/s11066-015-9094-7</t>
  </si>
  <si>
    <t>Focuses on a non-compatible use of security and game theory.</t>
  </si>
  <si>
    <t>UZZAQ8RR</t>
  </si>
  <si>
    <t>Jentzsch, Nicola</t>
  </si>
  <si>
    <t>State-of-the-Art of the Economics of Cyber-Security and Privacy</t>
  </si>
  <si>
    <t>https://papers.ssrn.com/abstract=2671291</t>
  </si>
  <si>
    <t>M8EAVXYA</t>
  </si>
  <si>
    <t>Opderbeck, David W.</t>
  </si>
  <si>
    <t>Cybersecurity, Data Breaches, and the Economic Loss Doctrine in the Payment Card Industry</t>
  </si>
  <si>
    <t>Maryland Law Review</t>
  </si>
  <si>
    <t>https://heinonline.org/HOL/Page?handle=hein.journals/mllr75&amp;id=959&amp;div=&amp;collection=</t>
  </si>
  <si>
    <t>XJCA7DXC</t>
  </si>
  <si>
    <t>Radziwill, Nicole M.; Benton, Morgan C.</t>
  </si>
  <si>
    <t>Cybersecurity Cost of Quality: Managing the Costs of Cybersecurity Risk Management</t>
  </si>
  <si>
    <t>http://arxiv.org/abs/1707.02653</t>
  </si>
  <si>
    <t>VIU4RZ3L</t>
  </si>
  <si>
    <t>Alagappan, Annamalai; Baptist Andrews, Leo John; Kumar V, Sampath; Raj, Raymon Antony; D, Sarathkumar</t>
  </si>
  <si>
    <t>Cybersecurity Risks Quantification in the Internet of Things</t>
  </si>
  <si>
    <t>2022 IEEE 7th International Conference on Recent Advances and Innovations in Engineering (ICRAIE)</t>
  </si>
  <si>
    <t>https://ieeexplore.ieee.org/abstract/document/10054330</t>
  </si>
  <si>
    <t>9IABRTF3</t>
  </si>
  <si>
    <t>Benaichouba, Rafika; Brahmi, Mohsen; Adala, Laadjal</t>
  </si>
  <si>
    <t>Economic of cyber-security and society databases: Protecting the digital ecosystem from cyber-attacks</t>
  </si>
  <si>
    <t>International Journal of Professional Business Review: Int. J. Prof.Bus. Rev.</t>
  </si>
  <si>
    <t>https://dialnet.unirioja.es/servlet/articulo?codigo=9664501</t>
  </si>
  <si>
    <t>Not in English. Don't want to risk mistranslation. Unfortunate.</t>
  </si>
  <si>
    <t>XESBCYM7</t>
  </si>
  <si>
    <t>Dutton, William H.; Creese, Sadie; Shillair, Ruth; Bada, Maria</t>
  </si>
  <si>
    <t>Cybersecurity Capacity: Does It Matter?</t>
  </si>
  <si>
    <t>Journal of Information Policy</t>
  </si>
  <si>
    <t>https://doi.org/10.5325/jinfopoli.9.2019.0280</t>
  </si>
  <si>
    <t>2HQ9JWWG</t>
  </si>
  <si>
    <t>Pawlick, Jeffrey; Colbert, Edward; Zhu, Quanyan</t>
  </si>
  <si>
    <t>A Game-theoretic Taxonomy and Survey of Defensive Deception for Cybersecurity and Privacy</t>
  </si>
  <si>
    <t>https://dl.acm.org/doi/10.1145/3337772</t>
  </si>
  <si>
    <t>Survey of deception and game theory in security. Useful for depth and references.</t>
  </si>
  <si>
    <t>W5IGWGC5</t>
  </si>
  <si>
    <t>Kamhoua, Charles A.; Kiekintveld, Christopher D.; Fang, Fei; Zhu, Quanyan</t>
  </si>
  <si>
    <t>Game Theory and Machine Learning for Cyber Security</t>
  </si>
  <si>
    <t>Focuses on a non-compatible use of AI, AI security and game theory.</t>
  </si>
  <si>
    <t>IC9CBJAU</t>
  </si>
  <si>
    <t>Zarreh, Alireza; Saygin, Can; Wan, HungDa; Lee, Yooneun; Bracho, Alejandro</t>
  </si>
  <si>
    <t>A game theory based cybersecurity assessment model for advanced manufacturing systems</t>
  </si>
  <si>
    <t>Procedia Manufacturing</t>
  </si>
  <si>
    <t>https://www.sciencedirect.com/science/article/pii/S2351978918308382</t>
  </si>
  <si>
    <t>Focuses on game theory and security for advanced manufacturing systems specifically.</t>
  </si>
  <si>
    <t>VUBKCSBL</t>
  </si>
  <si>
    <t>Chung, Keywhan; Kamhoua, Charles A.; Kwiat, Kevin A.; Kalbarczyk, Zbigniew T.; Iyer, Ravishankar K.</t>
  </si>
  <si>
    <t>Game Theory with Learning for Cyber Security Monitoring</t>
  </si>
  <si>
    <t>2016 IEEE 17th International Symposium on High Assurance Systems Engineering (HASE)</t>
  </si>
  <si>
    <t>https://ieeexplore.ieee.org/abstract/document/7423125</t>
  </si>
  <si>
    <t>Game Theory in action in security systems. Proposes mitigations for information assymetry for defenders.</t>
  </si>
  <si>
    <t>Hyder, Burhan; Govindarasu, Manimaran</t>
  </si>
  <si>
    <t>Optimization of Cybersecurity Investment Strategies in the Smart Grid Using Game-Theory</t>
  </si>
  <si>
    <t>2020 IEEE Power &amp; Energy Society Innovative Smart Grid Technologies Conference (ISGT)</t>
  </si>
  <si>
    <t>https://ieeexplore.ieee.org/abstract/document/9087634</t>
  </si>
  <si>
    <t>VFWFZUVC</t>
  </si>
  <si>
    <t>Focuses on game theory and security for smart grids specifically.</t>
  </si>
  <si>
    <t>KDXBZD4G</t>
  </si>
  <si>
    <t>Hamman, Seth T.; Hopkinson, Kenneth M.; Markham, Ruth L.; Chaplik, Andrew M.; Metzler, Gabrielle E.</t>
  </si>
  <si>
    <t>Teaching Game Theory to Improve Adversarial Thinking in Cybersecurity Students</t>
  </si>
  <si>
    <t>IEEE Transactions on Education</t>
  </si>
  <si>
    <t>https://ieeexplore.ieee.org/abstract/document/7809088</t>
  </si>
  <si>
    <t>2T5MQJZ7</t>
  </si>
  <si>
    <t>Akinwumi, D. A.; Iwasokun, G. B.; Alese, B. K.; Oluwadare, S. A.</t>
  </si>
  <si>
    <t>A review of game theory approach to cyber security risk management</t>
  </si>
  <si>
    <t>Nigerian Journal of Technology</t>
  </si>
  <si>
    <t>https://www.ajol.info/index.php/njt/article/view/164997</t>
  </si>
  <si>
    <t>Focuses on game theory and security in educational context.</t>
  </si>
  <si>
    <t>Not a foundational work, and doesn't appear to introduce anything new.</t>
  </si>
  <si>
    <t>62IUPG4Q</t>
  </si>
  <si>
    <t>Zarreh, Alireza; Wan, HungDa; Lee, Yooneun; Saygin, Can; Janahi, Rafid Al</t>
  </si>
  <si>
    <t>Risk Assessment for Cyber Security of Manufacturing Systems: A Game Theory Approach</t>
  </si>
  <si>
    <t>https://www.sciencedirect.com/science/article/pii/S2351978920300780</t>
  </si>
  <si>
    <t>Focuses on game theory and security for manufacturing systems specifically.</t>
  </si>
  <si>
    <t>XRWQ5FMT</t>
  </si>
  <si>
    <t>Wang, Yuan; Wang, Yongjun; Liu, Jing; Huang, Zhijian; Xie, Peidai</t>
  </si>
  <si>
    <t>A Survey of Game Theoretic Methods for Cyber Security</t>
  </si>
  <si>
    <t>2016 IEEE First International Conference on Data Science in Cyberspace (DSC)</t>
  </si>
  <si>
    <t>https://ieeexplore.ieee.org/abstract/document/7866199</t>
  </si>
  <si>
    <t>6IEMWQT5</t>
  </si>
  <si>
    <t>Vakilinia, Iman; Sengupta, Shamik</t>
  </si>
  <si>
    <t>A coalitional game theory approach for cybersecurity information sharing</t>
  </si>
  <si>
    <t>MILCOM 2017 - 2017 IEEE Military Communications Conference (MILCOM)</t>
  </si>
  <si>
    <t>https://ieeexplore.ieee.org/abstract/document/8170845</t>
  </si>
  <si>
    <t>Focuses on CTI, and CTI sharing with game theory elements.</t>
  </si>
  <si>
    <t>LH6KGMXP</t>
  </si>
  <si>
    <t>Anwar, Farhat; Khan, Burhan UI Islam; Olanrewaju, Rashidah F.; Pampori, Bisma Rasool; Mir, Roohie Naaz</t>
  </si>
  <si>
    <t>A Comprehensive Insight into Game Theory in relevance to Cyber Security</t>
  </si>
  <si>
    <t>Indonesian Journal of Electrical Engineering and Informatics (IJEEI)</t>
  </si>
  <si>
    <t>https://section.iaesonline.com/index.php/IJEEI/article/view/1810</t>
  </si>
  <si>
    <t>UAM4M2A8</t>
  </si>
  <si>
    <t>Musman, Scott; Turner, Andrew</t>
  </si>
  <si>
    <t>A game theoretic approach to cyber security risk management</t>
  </si>
  <si>
    <t>The Journal of Defense Modeling and Simulation</t>
  </si>
  <si>
    <t>https://doi.org/10.1177/1548512917699724</t>
  </si>
  <si>
    <t>Uses a known system as the basis for the modeling and analysis.</t>
  </si>
  <si>
    <t>TVW8HRSW</t>
  </si>
  <si>
    <t>Zarreh, Alireza; Saygin, Can; Wan, HungDa; Lee, Yooneun; Bracho, Alejandro; Nie, li</t>
  </si>
  <si>
    <t>Cybersecurity Analysis of Smart Manufacturing System Using Game Theory Approach and Quantal Response Equilibrium</t>
  </si>
  <si>
    <t>https://www.sciencedirect.com/science/article/pii/S2351978918312046</t>
  </si>
  <si>
    <t>HXA4RYYC</t>
  </si>
  <si>
    <t>Thakkar, Ankita; Badsha, Shahriar; Sengupta, Shamik</t>
  </si>
  <si>
    <t>Game theoretic approach applied in cybersecurity information exchange framework</t>
  </si>
  <si>
    <t>2020 IEEE 17th Annual Consumer Communications &amp; Networking Conference (CCNC)</t>
  </si>
  <si>
    <t>https://ieeexplore.ieee.org/abstract/document/9045430</t>
  </si>
  <si>
    <t>PW6M8RDW</t>
  </si>
  <si>
    <t>Demertzis, Konstantinos; Iliadis, Lazaros</t>
  </si>
  <si>
    <t>Computation, Cryptography, and Network Security</t>
  </si>
  <si>
    <t>https://doi.org/10.1007/978-3-319-18275-9_7</t>
  </si>
  <si>
    <t>Focuses on AI as the method of security, without game theory.</t>
  </si>
  <si>
    <t>VX7U5UKM</t>
  </si>
  <si>
    <t>Daras, Nicholas J.</t>
  </si>
  <si>
    <t>Security and Formation of Network-Centric Operations</t>
  </si>
  <si>
    <t>https://doi.org/10.1007/978-3-319-18275-9_6</t>
  </si>
  <si>
    <t>Focuses on network security.</t>
  </si>
  <si>
    <t>Papers - After Screen #1</t>
  </si>
  <si>
    <t>Papers - To go Screen #2</t>
  </si>
  <si>
    <t xml:space="preserve">Papers -  Done Screen #2 </t>
  </si>
  <si>
    <t>C9X7H24M</t>
  </si>
  <si>
    <t>Dasgupta, Prithviraj; Collins, Joseph</t>
  </si>
  <si>
    <t>A Survey of Game Theoretic Approaches for Adversarial Machine Learning in Cybersecurity Tasks</t>
  </si>
  <si>
    <t>AI Magazine</t>
  </si>
  <si>
    <t>https://ojs.aaai.org/aimagazine/index.php/aimagazine/article/view/2847</t>
  </si>
  <si>
    <t>Focuses on game theory in technical AI security.</t>
  </si>
  <si>
    <t>GH7Q44MI</t>
  </si>
  <si>
    <t>Kalderemidis, Ioannis; Farao, Aristeidis; Bountakas, Panagiotis; Panda, Sakshyam; Xenakis, Christos</t>
  </si>
  <si>
    <t>GTM: Game Theoretic Methodology for optimal cybersecurity defending strategies and investments</t>
  </si>
  <si>
    <t>Proceedings of the 17th International Conference on Availability, Reliability and Security</t>
  </si>
  <si>
    <t>https://doi.org/10.1145/3538969.3544431</t>
  </si>
  <si>
    <t>Recent paper on GT for security, with use case evaluation.</t>
  </si>
  <si>
    <t>3TT7JA3A</t>
  </si>
  <si>
    <t>Kakkad, Vishruti; Shah, Hitarth; Patel, Reema; Doshi, Nishant</t>
  </si>
  <si>
    <t>A Comparative study of applications of Game Theory in Cyber Security and Cloud Computing.</t>
  </si>
  <si>
    <t>Procedia Computer Science</t>
  </si>
  <si>
    <t>https://www.sciencedirect.com/science/article/pii/S1877050919310130</t>
  </si>
  <si>
    <t>88LBQ3CU</t>
  </si>
  <si>
    <t>Kostelić, Katarina</t>
  </si>
  <si>
    <t>Dynamic Awareness and Strategic Adaptation in Cybersecurity: A Game-Theory Approach</t>
  </si>
  <si>
    <t>https://www.mdpi.com/2073-4336/15/2/13</t>
  </si>
  <si>
    <t>Focuses on game theory in security awareness and education.</t>
  </si>
  <si>
    <t>CRMNKIVT</t>
  </si>
  <si>
    <t>https://ieeexplore.ieee.org/abstract/document/8422719</t>
  </si>
  <si>
    <t>Focuses on game theory in technical network security.</t>
  </si>
  <si>
    <t>YFEZILFU</t>
  </si>
  <si>
    <t>https://doi.org/10.1007/s13198-025-02733-4</t>
  </si>
  <si>
    <t>ZDA6LB23</t>
  </si>
  <si>
    <t>Fielder, Andrew; Panaousis, Emmanouil; Malacaria, Pasquale; Hankin, Chris; Smeraldi, Fabrizio</t>
  </si>
  <si>
    <t>Game Theory Meets Information Security Management</t>
  </si>
  <si>
    <t>ICT Systems Security and Privacy Protection</t>
  </si>
  <si>
    <t>10.1007/978-3-642-55415-5_2</t>
  </si>
  <si>
    <t>MGWVRRHF</t>
  </si>
  <si>
    <t>Lakhno, V. A.; Kasatkin, D. Y.; Blozva, A. I.; Kozlovskyi, Valerii; Balanyuk, Yuriy; Boiko, Yuliia</t>
  </si>
  <si>
    <t>The Development of a Model of the Formation of Cybersecurity Outlines Based on Multi Criteria Optimization and Game Theory</t>
  </si>
  <si>
    <t>Software Engineering Perspectives in Intelligent Systems</t>
  </si>
  <si>
    <t>10.1007/978-3-030-63319-6_2</t>
  </si>
  <si>
    <t>Outlines a novel approach to implementing a decision supprt system for rational choices of information security means.</t>
  </si>
  <si>
    <t>DBLREKU9</t>
  </si>
  <si>
    <t>Game Theory and Cyber Kill Chain: A Strategic Approach to Cybersecurity</t>
  </si>
  <si>
    <t>International Congress and Workshop on Industrial AI and eMaintenance 2023</t>
  </si>
  <si>
    <t>10.1007/978-3-031-39619-9_33</t>
  </si>
  <si>
    <t>Focuses on game theory in industrial network security.</t>
  </si>
  <si>
    <t>IL3BLJJ7</t>
  </si>
  <si>
    <t>Nash, John F.</t>
  </si>
  <si>
    <t>Non-Cooperative Games</t>
  </si>
  <si>
    <t>The Foundations of Price Theory Vol 4</t>
  </si>
  <si>
    <t>Might be a good text for more foundaitonal knowledge in game theory and different game types.</t>
  </si>
  <si>
    <t>YK553DTX</t>
  </si>
  <si>
    <t>Anderson, Ross</t>
  </si>
  <si>
    <t>Security economics: a personal perspective</t>
  </si>
  <si>
    <t>Proceedings of the 28th Annual Computer Security Applications Conference</t>
  </si>
  <si>
    <t>https://royalsocietypublishing.org/doi/abs/10.1098/rsta.2009.0027</t>
  </si>
  <si>
    <t>https://doi.org/10.1145/2420950.2420971</t>
  </si>
  <si>
    <t>Foundational history of security economics.</t>
  </si>
  <si>
    <t>TXHMPHDV</t>
  </si>
  <si>
    <t>Information security: where computer science, economics and psychology meet</t>
  </si>
  <si>
    <t>Philosophical Transactions of the Royal Society A: Mathematical, Physical and Engineering Sciences</t>
  </si>
  <si>
    <t>Focus is too broad for my research segments and focus.</t>
  </si>
  <si>
    <t>EUDNALWH</t>
  </si>
  <si>
    <t>Neuhaus, Stephan; Plattner, Bernhard</t>
  </si>
  <si>
    <t>Software Security Economics: Theory, in Practice</t>
  </si>
  <si>
    <t>The Economics of Information Security and Privacy</t>
  </si>
  <si>
    <t>https://doi.org/10.1007/978-3-642-39498-0_4</t>
  </si>
  <si>
    <t>Counter-argument to some of the prevailing narratives around the state of security, and 'arms race' dynamics in security.</t>
  </si>
  <si>
    <t>2LHM3Y3Y</t>
  </si>
  <si>
    <t>Demetz, Lukas; Bachlechner, Daniel</t>
  </si>
  <si>
    <t>To Invest or Not to Invest? Assessing the Economic Viability of a Policy and Security Configuration Management Tool</t>
  </si>
  <si>
    <t>https://doi.org/10.1007/978-3-642-39498-0_2</t>
  </si>
  <si>
    <t>Outlines multiple approaches for information security investment and security economics.</t>
  </si>
  <si>
    <t>ZABNG5NE</t>
  </si>
  <si>
    <t>Anderson, Ross; Barton, Chris; Böhme, Rainer; Clayton, Richard; van Eeten, Michel J. G.; Levi, Michael; Moore, Tyler; Savage, Stefan</t>
  </si>
  <si>
    <t>Measuring the Cost of Cybercrime</t>
  </si>
  <si>
    <t>https://doi.org/10.1007/978-3-642-39498-0_12</t>
  </si>
  <si>
    <t>Important work for measuring the costs related to cybercrime, externalities, the different categorisations of cybercrime, and proposes an approach to cybersecurity spend focused on active measures.</t>
  </si>
  <si>
    <t>JD586IHH</t>
  </si>
  <si>
    <t>Brecht, Matthias; Nowey, Thomas</t>
  </si>
  <si>
    <t>A Closer Look at Information Security Costs</t>
  </si>
  <si>
    <t>https://doi.org/10.1007/978-3-642-39498-0_1</t>
  </si>
  <si>
    <t>Focuses on a common model of costs of information security.</t>
  </si>
  <si>
    <t>9ZQN9WGV</t>
  </si>
  <si>
    <t>Takemura, Toshihiko; Komatsu, Ayako</t>
  </si>
  <si>
    <t>An Empirical Study on Information Security Behaviors and Awareness</t>
  </si>
  <si>
    <t>https://doi.org/10.1007/978-3-642-39498-0_5</t>
  </si>
  <si>
    <t>Focuses on a non-compatible aspect of security.</t>
  </si>
  <si>
    <t>YQBMSPXJ</t>
  </si>
  <si>
    <t>Drakos, Konstantinos</t>
  </si>
  <si>
    <t>Security Economics: A Guide for Data Availability and Needs</t>
  </si>
  <si>
    <t>Defence and Peace Economics</t>
  </si>
  <si>
    <t>https://doi.org/10.1080/10242694.2011.542336</t>
  </si>
  <si>
    <t>ZJHVWAHH</t>
  </si>
  <si>
    <t>Felici, Massimo</t>
  </si>
  <si>
    <t>Economics, Security and Innovation</t>
  </si>
  <si>
    <t>10.1007/978-3-319-14609-6_1</t>
  </si>
  <si>
    <t>6UYUFZU4</t>
  </si>
  <si>
    <t>Xu, Fei; Xu, Jing</t>
  </si>
  <si>
    <t>Economic Perspective of Cybersecurity: Principles and Strategies</t>
  </si>
  <si>
    <t>Science of Cyber Security - SciSec 2022 Workshops</t>
  </si>
  <si>
    <t>10.1007/978-981-19-7769-5_9</t>
  </si>
  <si>
    <t>Outlines the challenges in cybersecurity ROI measurement</t>
  </si>
  <si>
    <t>MW2PEXFC</t>
  </si>
  <si>
    <t>Baldwin, Adrian; Beres, Yolanta; Duggan, Geoffrey B.; Mont, Marco Casassa; Johnson, Hilary; Middup, Chris; Shiu, Simon</t>
  </si>
  <si>
    <t>Economic Methods and Decision Making by Security Professionals</t>
  </si>
  <si>
    <t>Economics of Information Security and Privacy III</t>
  </si>
  <si>
    <t>10.1007/978-1-4614-1981-5_10</t>
  </si>
  <si>
    <t>Focuses on methods for improving security decision-making via security economics.</t>
  </si>
  <si>
    <t>RHHK4TM7</t>
  </si>
  <si>
    <t>Bergman, Ofer; Whittaker, Steve</t>
  </si>
  <si>
    <t>The Cognitive Costs of Upgrades</t>
  </si>
  <si>
    <t>Interacting with Computers</t>
  </si>
  <si>
    <t>Focuses on a non-compatible aspect of cognitive psychology .</t>
  </si>
  <si>
    <t>V79RYIMM</t>
  </si>
  <si>
    <t>Gordon, Lawrence A.; Loeb, Martin P.</t>
  </si>
  <si>
    <t>The economics of information security investment</t>
  </si>
  <si>
    <t>ACM Trans. Inf. Syst. Secur.</t>
  </si>
  <si>
    <t>https://doi.org/10.1145/581271.581274</t>
  </si>
  <si>
    <t>Presents an economic model for choosing the right spend given a set of information, via vulnerability and cost assessment.</t>
  </si>
  <si>
    <t>9N3UEFNU</t>
  </si>
  <si>
    <t>Buzzard, Keith</t>
  </si>
  <si>
    <t>Computer security — What should you spend your money on?</t>
  </si>
  <si>
    <t>Computers &amp; Security</t>
  </si>
  <si>
    <t>https://www.sciencedirect.com/science/article/pii/S0167404899800789</t>
  </si>
  <si>
    <t>Foundational work in security economics. Also analyses hype versus reality.</t>
  </si>
  <si>
    <t>TLVA95XC</t>
  </si>
  <si>
    <t>Straub, Detmar W.; Welke, Richard J.</t>
  </si>
  <si>
    <t>Coping with systems risk: security planning models for management decision making</t>
  </si>
  <si>
    <t>MIS Q.</t>
  </si>
  <si>
    <t>https://doi.org/10.2307/249551</t>
  </si>
  <si>
    <t>FASYZCXG</t>
  </si>
  <si>
    <t>Xin, Tong; He, Ying; Zamani, Efpraxia D.; Luo, Cunjin</t>
  </si>
  <si>
    <t>Poster: Cyber Security Economics Model (CYSEM)</t>
  </si>
  <si>
    <t>Proceedings of the 2024 on ACM SIGSAC Conference on Computer and Communications Security</t>
  </si>
  <si>
    <t>https://doi.org/10.1145/3658644.3691398</t>
  </si>
  <si>
    <t>Recent work showing the cutting-edge of the discipline.</t>
  </si>
  <si>
    <t>7RRGHS22</t>
  </si>
  <si>
    <t>Ioannidis, Christos; Pym, David; Williams, Julian</t>
  </si>
  <si>
    <t>Investments and Trade-offs in the Economics of Information Security</t>
  </si>
  <si>
    <t>Financial Cryptography and Data Security</t>
  </si>
  <si>
    <t>10.1007/978-3-642-03549-4_9</t>
  </si>
  <si>
    <t>MK6YPWFV</t>
  </si>
  <si>
    <t>Cabric, Marko</t>
  </si>
  <si>
    <t>From Corporate Security to Commercial Force: A Business Leader's Guide to Security Economics</t>
  </si>
  <si>
    <t>Focuses on a non-compatible aspect of security economics.</t>
  </si>
  <si>
    <t>YCCDIILX</t>
  </si>
  <si>
    <t>Miaoui, Yosra; Boudriga, Noureddine</t>
  </si>
  <si>
    <t>Enterprise security economics: A self-defense versus cyber-insurance dilemma</t>
  </si>
  <si>
    <t>Applied Stochastic Models in Business and Industry</t>
  </si>
  <si>
    <t>https://onlinelibrary.wiley.com/doi/abs/10.1002/asmb.2451</t>
  </si>
  <si>
    <t>Three phase system of cost-benefits of self-defence vs insurance w forensice readiness to defend insurance claims.</t>
  </si>
  <si>
    <t>Q29W2Q46</t>
  </si>
  <si>
    <t>Weidman, Jake; Bilogrevic, Igor; Grossklags, Jens</t>
  </si>
  <si>
    <t>Nothing Standard About It: An Analysis of Minimum Security Standards in Organizations</t>
  </si>
  <si>
    <t>Computer Security</t>
  </si>
  <si>
    <t>10.1007/978-3-030-66504-3_16</t>
  </si>
  <si>
    <t>3EXRA3AM</t>
  </si>
  <si>
    <t>Aminnezhad, Asou; Mahmod, Ramlan; Abdullah, Mohd Taufik</t>
  </si>
  <si>
    <t>Survey on Economics of Information Security</t>
  </si>
  <si>
    <t>YWIYUKE3</t>
  </si>
  <si>
    <t>Hojda, Mihaela Hortensia</t>
  </si>
  <si>
    <t>Information security economics: cyber security threats</t>
  </si>
  <si>
    <t>Proceedings of the International Conference on Business Excellence</t>
  </si>
  <si>
    <t>https://www.sciendo.com/article/10.2478/picbe-2022-0056</t>
  </si>
  <si>
    <t>52YCRA9V</t>
  </si>
  <si>
    <t>Johnson, M. Eric</t>
  </si>
  <si>
    <t>Managing Information Risk and the Economics of Security</t>
  </si>
  <si>
    <t>https://doi.org/10.1007/978-0-387-09762-6_1</t>
  </si>
  <si>
    <t>WEGJT3RD</t>
  </si>
  <si>
    <t>Rajathi, C.; Rukmani, P.</t>
  </si>
  <si>
    <t>Investigation of Assessment Methodologies in Information Security Risk Management</t>
  </si>
  <si>
    <t>Inventive Communication and Computational Technologies</t>
  </si>
  <si>
    <t>10.1007/978-981-99-5166-6_26</t>
  </si>
  <si>
    <t>ESG68D3N</t>
  </si>
  <si>
    <t>Boranbayev, Askar; Boranbayev, Seilkhan; Nurbekov, Askar</t>
  </si>
  <si>
    <t>Development of the Technique for the Identification, Assessment and Neutralization of Risks in Information Systems</t>
  </si>
  <si>
    <t>Advances in Information and Communication</t>
  </si>
  <si>
    <t>10.1007/978-3-030-39445-5_53</t>
  </si>
  <si>
    <t>YRIAZF9M</t>
  </si>
  <si>
    <t>Boranbayev, Seilkhan; Amrenov, Askhat; Nurusheva, Assel; Boranbayev, Askar; Goranin, Nikolaj</t>
  </si>
  <si>
    <t>Methods and Techniques of Information Security Risk Management During Assessment of Information Systems</t>
  </si>
  <si>
    <t>10.1007/978-3-030-98015-3_53</t>
  </si>
  <si>
    <t>67MZZDUS</t>
  </si>
  <si>
    <t>Anderson, R.; Schneier, B.</t>
  </si>
  <si>
    <t>Guest Editors' Introduction: Economics of Information Security</t>
  </si>
  <si>
    <t>https://ieeexplore.ieee.org/abstract/document/1392693</t>
  </si>
  <si>
    <t>Introduction.</t>
  </si>
  <si>
    <t>EUPJI3JC</t>
  </si>
  <si>
    <t>Pieters, Wolter; Barendse, Jeroen; Ford, Margaret; Heath, Claude P.R.; Probst, Christian W.; Verbij, Ruud</t>
  </si>
  <si>
    <t>The Navigation Metaphor in Security Economics</t>
  </si>
  <si>
    <t>https://ieeexplore.ieee.org/abstract/document/7478534</t>
  </si>
  <si>
    <t>MMN3EZWU</t>
  </si>
  <si>
    <t>Moore, Tyler; Pym, David; Ioannidis, Christos</t>
  </si>
  <si>
    <t>Introduction and Overview</t>
  </si>
  <si>
    <t>Economics of Information Security and Privacy</t>
  </si>
  <si>
    <t>10.1007/978-1-4419-6967-5_1</t>
  </si>
  <si>
    <t>4HFKAZRB</t>
  </si>
  <si>
    <t>Grossklags, Jens; Johnson, Benjamin; Christin, Nicolas</t>
  </si>
  <si>
    <t>The Price of Uncertainty in Security Games</t>
  </si>
  <si>
    <t>10.1007/978-1-4419-6967-5_2</t>
  </si>
  <si>
    <t>Outlines quantitiative and mathematical, game-theoretical ways to factor security chouces and reductions in payoff in security games.</t>
  </si>
  <si>
    <t>IMWX3XRP</t>
  </si>
  <si>
    <t>Innerhofer-Oberperfler, Frank; Breu, Ruth</t>
  </si>
  <si>
    <t>Potential Rating Indicators for Cyberinsurance: An Exploratory Qualitative Study</t>
  </si>
  <si>
    <t>10.1007/978-1-4419-6967-5_13</t>
  </si>
  <si>
    <t>MSBM4DXV</t>
  </si>
  <si>
    <t>Shetty, Nikhil; Schwartz, Galina; Felegyhazi, Mark; Walrand, Jean</t>
  </si>
  <si>
    <t>Competitive Cyber-Insurance and Internet Security</t>
  </si>
  <si>
    <t>10.1007/978-1-4419-6967-5_12</t>
  </si>
  <si>
    <t>8BNNF4Y3</t>
  </si>
  <si>
    <t>Frei, Stefan; Schatzmann, Dominik; Plattner, Bernhard; Trammell, Brian</t>
  </si>
  <si>
    <t>Modeling the Security Ecosystem - The Dynamics of (In)Security</t>
  </si>
  <si>
    <t>10.1007/978-1-4419-6967-5_6</t>
  </si>
  <si>
    <t>I6TJT6PG</t>
  </si>
  <si>
    <t>Tatsumi, Ken-ichi; Goto, Makoto</t>
  </si>
  <si>
    <t>Optimal Timing of Information Security Investment: A Real Options Approach</t>
  </si>
  <si>
    <t>10.1007/978-1-4419-6967-5_11</t>
  </si>
  <si>
    <t>DE4IKBAM</t>
  </si>
  <si>
    <t>Cezar, Asunur; Cavusoglu, Huseyin; Raghunathan, Srinivasan</t>
  </si>
  <si>
    <t>Competition, Speculative Risks, and IT Security Outsourcing</t>
  </si>
  <si>
    <t>10.1007/978-1-4419-6967-5_15</t>
  </si>
  <si>
    <t>U57M4C3T</t>
  </si>
  <si>
    <t>The Economics of Information Security: A Survey and Open Questions</t>
  </si>
  <si>
    <t>PWXT97RJ</t>
  </si>
  <si>
    <t>Orlandi, E.</t>
  </si>
  <si>
    <t>Computer security economics</t>
  </si>
  <si>
    <t>Proceedings. International Carnahan Conference on Security Technology</t>
  </si>
  <si>
    <t>https://ieeexplore.ieee.org/abstract/document/751963</t>
  </si>
  <si>
    <t>KUVTKD8U</t>
  </si>
  <si>
    <t>Kang, Mi-Hwa; Kim, Tae-Sung</t>
  </si>
  <si>
    <t>Research Trends in Information Security Economics: Focused on the Articles Presented at WEIS</t>
  </si>
  <si>
    <t>Journal of the Korea Institute of Information Security &amp; Cryptology</t>
  </si>
  <si>
    <t>https://koreascience.kr/article/JAKO201503340570285.page</t>
  </si>
  <si>
    <t>Review of WEIS articles from 2002-2014</t>
  </si>
  <si>
    <t>5UVG4BFG</t>
  </si>
  <si>
    <t>The cost of security</t>
  </si>
  <si>
    <t>Proceedings. 25th Annual 1991 IEEE International Carnahan Conference on Security Technology</t>
  </si>
  <si>
    <t>https://ieeexplore.ieee.org/abstract/document/202214</t>
  </si>
  <si>
    <t>Foundational work. 34 years old at this point.</t>
  </si>
  <si>
    <t>Will</t>
  </si>
  <si>
    <t>Ngo, Chan Nam</t>
  </si>
  <si>
    <t>The Seconomics (Security-Economics) Vulnerabilities of Decentralized Autonomous Organizations (Transcript of Discussion)</t>
  </si>
  <si>
    <t>Security Protocols XXV</t>
  </si>
  <si>
    <t>10.1007/978-3-319-71075-4_20</t>
  </si>
  <si>
    <t>CWN2WR5Z</t>
  </si>
  <si>
    <t>Ghosh, Soumyadeep; Bhaduri, Sourojit; Kumar, Sanjay; Verma, Janu; Katyal, Yatin; Saraswat, Ankur</t>
  </si>
  <si>
    <t>A Semi-supervised Vulnerability Management System</t>
  </si>
  <si>
    <t>Intelligent Systems and Applications</t>
  </si>
  <si>
    <t>10.1007/978-3-031-16072-1_7</t>
  </si>
  <si>
    <t>P5VQLEHX</t>
  </si>
  <si>
    <t>Schneier, Bruce</t>
  </si>
  <si>
    <t>Invited Talk: The Coming AI Hackers</t>
  </si>
  <si>
    <t>Cyber Security Cryptography and Machine Learning</t>
  </si>
  <si>
    <t>10.1007/978-3-030-78086-9_26</t>
  </si>
  <si>
    <t>Sets the scene for AI as the attacker.</t>
  </si>
  <si>
    <t>IEIDIGUI</t>
  </si>
  <si>
    <t>Augier, Mie</t>
  </si>
  <si>
    <t>New Security Economics</t>
  </si>
  <si>
    <t>The Palgrave Encyclopedia of Strategic Management</t>
  </si>
  <si>
    <t>https://link.springer.com/rwe/10.1057/978-1-137-00772-8_394</t>
  </si>
  <si>
    <t>JHZUSTG9</t>
  </si>
  <si>
    <t>Pasquinucci, Andrea</t>
  </si>
  <si>
    <t>Economics of ICT security</t>
  </si>
  <si>
    <t>Computer Fraud &amp; Security</t>
  </si>
  <si>
    <t>https://www.sciencedirect.com/science/article/pii/S1361372308701234</t>
  </si>
  <si>
    <t>NFML96CP</t>
  </si>
  <si>
    <t>Gnitko, Kseniia</t>
  </si>
  <si>
    <t>Systematic Overview of AI Security Standards</t>
  </si>
  <si>
    <t>https://papers.ssrn.com/abstract=4922592</t>
  </si>
  <si>
    <t>Comprehensive taxonomy of AI security threats and analysis of existing AI security frameworks.</t>
  </si>
  <si>
    <t>5JRXR9EN</t>
  </si>
  <si>
    <t>Kalodanis, Konstantinos; Rizomiliotis, Panagiotis; Anagnostopoulos, Dimosthenis</t>
  </si>
  <si>
    <t>European Artificial Intelligence Act: an AI security approach</t>
  </si>
  <si>
    <t>Information &amp; Computer Security</t>
  </si>
  <si>
    <t>https://www.emerald.com/insight/content/doi/10.1108/ics-10-2022-0165/full/html</t>
  </si>
  <si>
    <t>Analyses a regulatory bound environment (EU under the EU AI Act) in which analysis and mapping of security controls to threats to the Acts requirements is essential.</t>
  </si>
  <si>
    <t>3KGBIQZI</t>
  </si>
  <si>
    <t>Grosse, Kathrin; Bieringer, Lukas; Besold, Tarek R.; Biggio, Battista; Alahi, Alexandre</t>
  </si>
  <si>
    <t>https://ojs.aaai.org/index.php/AAAI/article/view/30347</t>
  </si>
  <si>
    <t>When Your AI Becomes a Target: AI Security Incidents and Best Practices</t>
  </si>
  <si>
    <t>Proceedings of the AAAI Conference on Artificial Intelligence</t>
  </si>
  <si>
    <t>Analysis of real world AI systems attacks.Recent enough to be very relevant, and puts the information vacuum around AI security incidents into context with data.</t>
  </si>
  <si>
    <t>JI7QUZ8K</t>
  </si>
  <si>
    <t>Huang, Ken; Ponnapalli, Jyoti; Tantsura, Jeff; Shin, Kevin T.</t>
  </si>
  <si>
    <t>Navigating the GenAI Security Landscape</t>
  </si>
  <si>
    <t>Generative AI Security: Theories and Practices</t>
  </si>
  <si>
    <t>RR5HVWGQ</t>
  </si>
  <si>
    <t>Huang, Ken; Goertzel, Ben; Wu, Daniel; Xie, Anita</t>
  </si>
  <si>
    <t>GenAI Model Security</t>
  </si>
  <si>
    <t>W4T2HKPK</t>
  </si>
  <si>
    <t>Huang, Ken; Huang, Grace; Duan, Yuyan; Hyun, Ju</t>
  </si>
  <si>
    <t>Utilizing Prompt Engineering to Operationalize Cybersecurity</t>
  </si>
  <si>
    <t>AXG9RZ23</t>
  </si>
  <si>
    <t>Huang, Ken; Joshi, Aditi; Dun, Sandy; Hamilton, Nick</t>
  </si>
  <si>
    <t>AI Regulations</t>
  </si>
  <si>
    <t>CKCPQMKN</t>
  </si>
  <si>
    <t>Huang, Ken; Manral, Vishwas; Wang, Wickey</t>
  </si>
  <si>
    <t>From LLMOps to DevSecOps for GenAI</t>
  </si>
  <si>
    <t>LF6A53PR</t>
  </si>
  <si>
    <t>Huang, Ken; Yeoh, John; Wright, Sean; Wang, Henry</t>
  </si>
  <si>
    <t>Build Your Security Program for GenAI</t>
  </si>
  <si>
    <t>JTNR5MKG</t>
  </si>
  <si>
    <t>Huang, Ken; Li, Yale; Thaine, Patricia</t>
  </si>
  <si>
    <t>Use GenAI Tools to Boost Your Security Posture</t>
  </si>
  <si>
    <t>6WXUXQBS</t>
  </si>
  <si>
    <t>Huang, Ken; Wang, Yang; Zhang, Xiaochen</t>
  </si>
  <si>
    <t>Foundations of Generative AI</t>
  </si>
  <si>
    <t>8LK3V282</t>
  </si>
  <si>
    <t>Huang, Ken; Huang, Jerry; Catteddu, Daniele</t>
  </si>
  <si>
    <t>GenAI Data Security</t>
  </si>
  <si>
    <t>7VBR2CY7</t>
  </si>
  <si>
    <t>Huang, Ken; Huang, Grace; Dawson, Adam; Wu, Daniel</t>
  </si>
  <si>
    <t>GenAI Application Level Security</t>
  </si>
  <si>
    <t>https://doi.org/10.1007/978-3-031-54252-7_2</t>
  </si>
  <si>
    <t>https://doi.org/10.1007/978-3-031-54252-7_6</t>
  </si>
  <si>
    <t>https://doi.org/10.1007/978-3-031-54252-7_9</t>
  </si>
  <si>
    <t>https://doi.org/10.1007/978-3-031-54252-7_3</t>
  </si>
  <si>
    <t>https://doi.org/10.1007/978-3-031-54252-7_8</t>
  </si>
  <si>
    <t>https://doi.org/10.1007/978-3-031-54252-7_4</t>
  </si>
  <si>
    <t>https://doi.org/10.1007/978-3-031-54252-7_10</t>
  </si>
  <si>
    <t>https://doi.org/10.1007/978-3-031-54252-7_1</t>
  </si>
  <si>
    <t>https://doi.org/10.1007/978-3-031-54252-7_5</t>
  </si>
  <si>
    <t>https://doi.org/10.1007/978-3-031-54252-7_7</t>
  </si>
  <si>
    <t>Focuses on a non-compatible aspect of AI security.</t>
  </si>
  <si>
    <t>NBBH8JV9</t>
  </si>
  <si>
    <t>Zhu, Banghua; Mu, Norman; Jiao, Jiantao; Wagner, David</t>
  </si>
  <si>
    <t>http://arxiv.org/abs/2402.12617</t>
  </si>
  <si>
    <t>RL4R2BII</t>
  </si>
  <si>
    <t>Washizaki, Hironori; Yoshioka, Nobukazu</t>
  </si>
  <si>
    <t>AI Security Continuum: Concept and Challenges</t>
  </si>
  <si>
    <t>Proceedings of the IEEE/ACM 3rd International Conference on AI Engineering - Software Engineering for AI</t>
  </si>
  <si>
    <t>https://dl.acm.org/doi/10.1145/3644815.3644983</t>
  </si>
  <si>
    <t>R97IXIUZ</t>
  </si>
  <si>
    <t>Yazmyradov, Serdar; Lee, Hoon Jae</t>
  </si>
  <si>
    <t>A Comprehensive Review of AI Security: Threats, Challenges, and Mitigation Strategies</t>
  </si>
  <si>
    <t>International Journal of Internet, Broadcasting and Communication</t>
  </si>
  <si>
    <t>https://koreascience.kr/article/JAKO202435143294348.page</t>
  </si>
  <si>
    <t>MX33M9FH</t>
  </si>
  <si>
    <t>Santos, Omar; Radanliev, Petar</t>
  </si>
  <si>
    <t>Beyond the Algorithm: AI, Security, Privacy, and Ethics</t>
  </si>
  <si>
    <t>JSQHVTQX</t>
  </si>
  <si>
    <t>Narula, Sidhant; Ghasemigol, Mohammad; Carnerero-Cano, Javier; Minnich, Amanda; Lupu, Emil; Takabi, Daniel</t>
  </si>
  <si>
    <t>Exploring Research and Tools in AI Security: A Systematic Mapping Study</t>
  </si>
  <si>
    <t>https://ieeexplore.ieee.org/abstract/document/10988535</t>
  </si>
  <si>
    <t>MUMXWUDT</t>
  </si>
  <si>
    <t>Chen, Tong; Liu, Jiqiang; Xiang, Yingxiao; Niu, Wenjia; Tong, Endong; Han, Zhen</t>
  </si>
  <si>
    <t>Adversarial attack and defense in reinforcement learning-from AI security view</t>
  </si>
  <si>
    <t>Cybersecurity</t>
  </si>
  <si>
    <t>https://doi.org/10.1186/s42400-019-0027-x</t>
  </si>
  <si>
    <t>PZD4AICB</t>
  </si>
  <si>
    <t>Lin, Zhiqiang; Sun, Huan; Shroff, Ness</t>
  </si>
  <si>
    <t>AI Safety vs. AI Security: Demystifying the Distinction and Boundaries</t>
  </si>
  <si>
    <t>http://arxiv.org/abs/2506.18932</t>
  </si>
  <si>
    <t xml:space="preserve">AI Safety vs AI Security. </t>
  </si>
  <si>
    <t>R5SPVLUZ</t>
  </si>
  <si>
    <t>Von Hippel, Max; Miyazono, Evan</t>
  </si>
  <si>
    <t>Research Report: AI Security is a LangSec Problem</t>
  </si>
  <si>
    <t>2025 IEEE Security and Privacy Workshops (SPW)</t>
  </si>
  <si>
    <t>https://ieeexplore.ieee.org/abstract/document/11050820</t>
  </si>
  <si>
    <t>Outlines security issues with LLMs using the umbrella term 'LangSec'.</t>
  </si>
  <si>
    <t>Z3ZGD48G</t>
  </si>
  <si>
    <t>Wang, Weilin; Zhou, Huachun; Li, Man; Yan, Jingfu</t>
  </si>
  <si>
    <t>An Autonomous Deployment Mechanism for AI Security Services</t>
  </si>
  <si>
    <t>https://ieeexplore.ieee.org/abstract/document/10371276</t>
  </si>
  <si>
    <t>NKQGAIDX</t>
  </si>
  <si>
    <t>Spelda, Petr; Stritecky, Vit</t>
  </si>
  <si>
    <t>Security practices in AI development</t>
  </si>
  <si>
    <t>AI &amp; SOCIETY</t>
  </si>
  <si>
    <t>https://doi.org/10.1007/s00146-025-02247-4</t>
  </si>
  <si>
    <t>Study of the current state of AI security in practice. Very recent. Good data.</t>
  </si>
  <si>
    <t>3C92PEU8</t>
  </si>
  <si>
    <t>Raj, Rajendra K.; Gorka, Sandra; Sabin, Mihaela; Servin, Christian</t>
  </si>
  <si>
    <t>AI, Security, and Society: Lessons From CS2023 For Information Technology Education</t>
  </si>
  <si>
    <t>Proceedings of the 25th Annual Conference on Information Technology Education</t>
  </si>
  <si>
    <t>https://doi.org/10.1145/3686852.3687077</t>
  </si>
  <si>
    <t>7ZALFQA3</t>
  </si>
  <si>
    <t>Hu, Yupeng; Kuang, Wenxin; Qin, Zheng; Li, Kenli; Zhang, Jiliang; Gao, Yansong; Li, Wenjia; Li, Keqin</t>
  </si>
  <si>
    <t>Artificial Intelligence Security: Threats and Countermeasures</t>
  </si>
  <si>
    <t>https://doi.org/10.1145/3487890</t>
  </si>
  <si>
    <t>HYSIP7TS</t>
  </si>
  <si>
    <t>Ward, Chris M.; Harguess, Josh; Tao, Julia; Christman, Daniel; Tan, Mike; Spicer, Paul</t>
  </si>
  <si>
    <t>The AI security pyramid of pain</t>
  </si>
  <si>
    <t>Assurance and Security for AI-enabled Systems</t>
  </si>
  <si>
    <t>https://www.spiedigitallibrary.org/conference-proceedings-of-spie/13054/1305408/The-AI-security-pyramid-of-pain/10.1117/12.3025025.full</t>
  </si>
  <si>
    <t>HGQVHI5B</t>
  </si>
  <si>
    <t>Qi, Xiangyu; Huang, Yangsibo; Zeng, Yi; Debenedetti, Edoardo; Geiping, Jonas; He, Luxi; Huang, Kaixuan; Madhushani, Udari; Sehwag, Vikash; Shi, Weijia; Wei, Boyi; Xie, Tinghao; Chen, Danqi; Chen, Pin-Yu; Ding, Jeffrey; Jia, Ruoxi; Ma, Jiaqi; Narayanan, Arvind; Su, Weijie J.; Wang, Mengdi; Xiao, Chaowei; Li, Bo; Song, Dawn; Henderson, Peter; Mittal, Prateek</t>
  </si>
  <si>
    <t>AI Risk Management Should Incorporate Both Safety and Security</t>
  </si>
  <si>
    <t>http://arxiv.org/abs/2405.19524</t>
  </si>
  <si>
    <t>UCD2CQL9</t>
  </si>
  <si>
    <t>Bhardwaj, Vivek; Khan, Safdar Sardar; Singh, Gurpreet; Patil, Sunil; Kuril, Devendra; Nahar, Sarthak</t>
  </si>
  <si>
    <t>Risks for Conversational AI Security</t>
  </si>
  <si>
    <t>Conversational Artificial Intelligence</t>
  </si>
  <si>
    <t>https://onlinelibrary.wiley.com/doi/abs/10.1002/9781394200801.ch32</t>
  </si>
  <si>
    <t>HMMBIX6X</t>
  </si>
  <si>
    <t>Raval, Khushi Jatinkumar; Jadav, Nilesh Kumar; Rathod, Tejal; Tanwar, Sudeep; Vimal, Vrince; Yamsani, Nagendar</t>
  </si>
  <si>
    <t>A survey on safeguarding critical infrastructures: Attacks, AI security, and future directions</t>
  </si>
  <si>
    <t>https://www.sciencedirect.com/science/article/pii/S1874548223000604</t>
  </si>
  <si>
    <t>CHHIH9MU</t>
  </si>
  <si>
    <t>Adebola Folorunso; Adeola Adewa; Olufunbi Babalola; Chineme Edgar Nwatu</t>
  </si>
  <si>
    <t>A governance framework model for cloud computing: role of AI, security, compliance, and management</t>
  </si>
  <si>
    <t>World Journal of Advanced Research and Reviews</t>
  </si>
  <si>
    <t>https://wjarr.com/node/16319</t>
  </si>
  <si>
    <t>DP7TPVW9</t>
  </si>
  <si>
    <t>Tallam, Krti</t>
  </si>
  <si>
    <t>Security-First AI: Foundations for Robust and Trustworthy Systems</t>
  </si>
  <si>
    <t>http://arxiv.org/abs/2504.16110</t>
  </si>
  <si>
    <t>QAGTZ8P8</t>
  </si>
  <si>
    <t>He, Yifeng; Wang, Ethan; Rong, Yuyang; Cheng, Zifei; Chen, Hao</t>
  </si>
  <si>
    <t>Security of AI Agents</t>
  </si>
  <si>
    <t>2025 IEEE/ACM International Workshop on Responsible AI Engineering (RAIE)</t>
  </si>
  <si>
    <t>https://ieeexplore.ieee.org/abstract/document/11029384</t>
  </si>
  <si>
    <t>HHRMS537</t>
  </si>
  <si>
    <t>Sharma, Dilli Prasad; Habibi Lashkari, Arash; Firoozjaei, Mahdi Daghmehchi; Mahdavifar, Samaneh; Xiong, Pulei</t>
  </si>
  <si>
    <t>Understanding AI in Cybersecurity and Secure AI: Challenges, Strategies and Trends</t>
  </si>
  <si>
    <t>https://doi.org/10.1007/978-3-031-91524-6_3</t>
  </si>
  <si>
    <t>5SWH698L</t>
  </si>
  <si>
    <t>Galiautdinov, Rinat</t>
  </si>
  <si>
    <t>Securing the Future of Artificial Intelligence: A Comprehensive Overview of AI Security Measures</t>
  </si>
  <si>
    <t>The Use of Artificial Intelligence in Digital Marketing: Competitive Strategies and Tactics</t>
  </si>
  <si>
    <t>https://www.igi-global.com/chapter/securing-the-future-of-artificial-intelligence/www.igi-global.com/chapter/securing-the-future-of-artificial-intelligence/334113</t>
  </si>
  <si>
    <t>J3JD4DVZ</t>
  </si>
  <si>
    <t>AI Security and Privacy</t>
  </si>
  <si>
    <t>https://doi.org/10.1007/978-3-031-91524-6_8</t>
  </si>
  <si>
    <t>T3ZRWEG6</t>
  </si>
  <si>
    <t>Aly, Sherif G.; Becker, Brett A.; Kumar, Amruth N.; Raj, Rajendra K.</t>
  </si>
  <si>
    <t>Computer Science Curricula 2023 (CS2023): Rising to the Challenges of Change in AI, Security, and Society</t>
  </si>
  <si>
    <t>Proceedings of the 2024 on Innovation and Technology in Computer Science Education V. 2</t>
  </si>
  <si>
    <t>https://doi.org/10.1145/3649405.3659537</t>
  </si>
  <si>
    <t>Focuses on a non-compatible aspect of AI.</t>
  </si>
  <si>
    <t>4X3JIW6F</t>
  </si>
  <si>
    <t>Tuovinen, Lauri; Halunen, Kimmo</t>
  </si>
  <si>
    <t>What Is an AI Vulnerability, and Why Should We Care? Unpacking the Relationship Between AI Security and AI Ethics</t>
  </si>
  <si>
    <t>https://oulurepo.oulu.fi/handle/10024/53775</t>
  </si>
  <si>
    <t>Research of AI security incidents and meta-analysis</t>
  </si>
  <si>
    <t>5PBGWJC4</t>
  </si>
  <si>
    <t>AI Security Challenges, Opportunities and Future Work</t>
  </si>
  <si>
    <t>https://doi.org/10.1007/978-3-031-91524-6_12</t>
  </si>
  <si>
    <t>ULEVI3G2</t>
  </si>
  <si>
    <t>2UQZU3YC</t>
  </si>
  <si>
    <t>Sai, Siva; Yashvardhan, Utkarsh; Chamola, Vinay; Sikdar, Biplab</t>
  </si>
  <si>
    <t>Generative AI for Cyber Security: Analyzing the Potential of ChatGPT, DALL-E, and Other Models for Enhancing the Security Space</t>
  </si>
  <si>
    <t>https://ieeexplore.ieee.org/abstract/document/10491270</t>
  </si>
  <si>
    <t>BV9XS2Q3</t>
  </si>
  <si>
    <t>Adebola Folorunso; Temitope Adewumi; Adeola Adewa; Roy Okonkwo; Tayo Nathaniel Olawumi</t>
  </si>
  <si>
    <t>Impact of AI on cybersecurity and security compliance</t>
  </si>
  <si>
    <t>Global Journal of Engineering and Technology Advances</t>
  </si>
  <si>
    <t>https://gjeta.com/node/1996</t>
  </si>
  <si>
    <t>GYR7LISB</t>
  </si>
  <si>
    <t>M7FB4DBY</t>
  </si>
  <si>
    <t>Singh, Kamal; Saxena, Rohit; Kumar, Brijesh</t>
  </si>
  <si>
    <t>AI Security: Cyber Threats and Threat-Informed Defense</t>
  </si>
  <si>
    <t>2024 8th Cyber Security in Networking Conference (CSNet)</t>
  </si>
  <si>
    <t>https://ieeexplore.ieee.org/abstract/document/10851770</t>
  </si>
  <si>
    <t>F5Y8LD5V</t>
  </si>
  <si>
    <t>Bieringer, Lukas; Paeth, Kevin; Stängler, Jochen; Wespi, Andreas; Alahi, Alexandre; Grosse, Kathrin</t>
  </si>
  <si>
    <t>Position: A taxonomy for reporting and describing AI security incidents</t>
  </si>
  <si>
    <t>http://arxiv.org/abs/2412.14855</t>
  </si>
  <si>
    <t>6TNWRC4I</t>
  </si>
  <si>
    <t>Park, Yong Jin; Jones-Jang, S. Mo</t>
  </si>
  <si>
    <t>Surveillance, security, and AI as technological acceptance</t>
  </si>
  <si>
    <t>https://ieeexplore.ieee.org/abstract/document/10542982</t>
  </si>
  <si>
    <t>F4KAVJAQ</t>
  </si>
  <si>
    <t>Alhajeri, Amna Ali Abdulla Mohammed Almakki; Safian, Edie Ezwan Mohd</t>
  </si>
  <si>
    <t>Factors of the Use of AI Technology Influencing Community Security in UAE</t>
  </si>
  <si>
    <t>International Journal of Sustainable Construction Engineering and Technology</t>
  </si>
  <si>
    <t>https://publisher.uthm.edu.my/ojs/index.php/IJSCET/article/view/15318</t>
  </si>
  <si>
    <t>5BGWPAZZ</t>
  </si>
  <si>
    <t>Akhtar, Zarif Bin; Rawol, Ahmed Tajbiul</t>
  </si>
  <si>
    <t>Enhancing Cybersecurity through AI-Powered Security Mechanisms</t>
  </si>
  <si>
    <t>IT Journal Research and Development</t>
  </si>
  <si>
    <t>https://journal.uir.ac.id/index.php/ITJRD/article/view/16852</t>
  </si>
  <si>
    <t>K74S8MTJ</t>
  </si>
  <si>
    <t>Demontis, Ambra; Pintor, Maura; Demetrio, Luca; Sotgiu, Angelo; Angioni, Daniele; Piras, Giorgio; Gupta, Srishti; Biggio, Battista; Roli, Fabio</t>
  </si>
  <si>
    <t>AI Security and Safety: The PRALab Research Experience</t>
  </si>
  <si>
    <t>https://iris.unica.it/handle/11584/377243</t>
  </si>
  <si>
    <t>WT5ZMWEW</t>
  </si>
  <si>
    <t>Vadisetty, Rahul</t>
  </si>
  <si>
    <t>The Effects of Cyber Security Attacks on Data Integrity in AI</t>
  </si>
  <si>
    <t>2024 International Conference on Intelligent Computing and Emerging Communication Technologies (ICEC)</t>
  </si>
  <si>
    <t>https://ieeexplore.ieee.org/abstract/document/10837148</t>
  </si>
  <si>
    <t>CQTQN7ZC</t>
  </si>
  <si>
    <t>Alvi, Shaista</t>
  </si>
  <si>
    <t>Adversarial Attacks on AI Security Systems: Investigating the Vulnerability of AI-Powered Security Solutions</t>
  </si>
  <si>
    <t>Handbook of AI-Driven Threat Detection and Prevention</t>
  </si>
  <si>
    <t>AV9XTQA7</t>
  </si>
  <si>
    <t>Hu, Fei; Hei, Xiali</t>
  </si>
  <si>
    <t>AI, Machine Learning and Deep Learning: A Security Perspective</t>
  </si>
  <si>
    <t>DIXW5JC3</t>
  </si>
  <si>
    <t>Kahila, Juho; Jormanainen, Ilkka; Pope, Nicolas; Vartiainen, Henriikka; Tedre, Matti</t>
  </si>
  <si>
    <t>Generation AI: AI Education for the Security Mindset (GenAI)</t>
  </si>
  <si>
    <t>https://www.learntechlib.org/primary/p/221847/</t>
  </si>
  <si>
    <t>NZMX8RJS</t>
  </si>
  <si>
    <t>Rose, Chris; Gordon, Jean</t>
  </si>
  <si>
    <t>Internet Security And The Tragedy Of The Commons</t>
  </si>
  <si>
    <t>Journal of Business &amp; Economics Research (JBER)</t>
  </si>
  <si>
    <t>https://clutejournals.com/index.php/JBER/article/view/3070</t>
  </si>
  <si>
    <t>33RUKHDX</t>
  </si>
  <si>
    <t>Cárdenas, Alvaro; Radosavac, Svetlana; Grossklags, Jens; Chuang, John; Hoofnagle, Chris Jay</t>
  </si>
  <si>
    <t>An Economic Map of Cybercrime</t>
  </si>
  <si>
    <t>https://papers.ssrn.com/abstract=1997795</t>
  </si>
  <si>
    <t>AFUA3GI2</t>
  </si>
  <si>
    <t>Bohme, Rainer; Schwartz, Galina</t>
  </si>
  <si>
    <t>Modeling Cyber-Insurance: Towards A Unifying Framework</t>
  </si>
  <si>
    <t>Focuses on a non-compatible aspect of cybersecurity insurance.</t>
  </si>
  <si>
    <t>EJUFZJTZ</t>
  </si>
  <si>
    <t>Kim, Byung Cho; Chen, Pei-yu; Mukhopadhyay, Tridas</t>
  </si>
  <si>
    <t>An Economic Analysis of the Software Market with a Risk-Sharing Mechanism</t>
  </si>
  <si>
    <t>International Journal of Electronic Commerce</t>
  </si>
  <si>
    <t>https://doi.org/10.2753/JEC1086-4415140201</t>
  </si>
  <si>
    <t>2BQ558C9</t>
  </si>
  <si>
    <t>Dahiya, Amrita; Gupta, B. B.</t>
  </si>
  <si>
    <t>Importance of providing Incentives and economic Solutions in It Security</t>
  </si>
  <si>
    <t>Machine Learning for Computer and Cyber Security</t>
  </si>
  <si>
    <t>Analysis of incentives for actors in the landscape to share threat information and up- and downstream effects of sharing and not sharing.</t>
  </si>
  <si>
    <t>YFCWN4JH</t>
  </si>
  <si>
    <t>Dey, Debabrata; Zhang, Guoying</t>
  </si>
  <si>
    <t>Impact of Network Externality in the Security Software Market</t>
  </si>
  <si>
    <t>MIIDSU8R</t>
  </si>
  <si>
    <t>Anderson, R.</t>
  </si>
  <si>
    <t>Why information security is hard - an economic perspective</t>
  </si>
  <si>
    <t>Seventeenth Annual Computer Security Applications Conference</t>
  </si>
  <si>
    <t>https://ieeexplore.ieee.org/abstract/document/991552</t>
  </si>
  <si>
    <t>Pragmatic view of the reality of security through an economic lens. Foundational work.</t>
  </si>
  <si>
    <t>I4GLK9FV</t>
  </si>
  <si>
    <t>Camp, L. Jean</t>
  </si>
  <si>
    <t>The State of Economics of Information Security</t>
  </si>
  <si>
    <t>I/S: A Journal of Law and Policy for the Information Society</t>
  </si>
  <si>
    <t>Too old to be useful for a 'state of' work, in my context.</t>
  </si>
  <si>
    <t>https://heinonline.org/HOL/Page?handle=hein.journals/isjlpsoc2&amp;id=221&amp;div=&amp;collection=</t>
  </si>
  <si>
    <t>MPV5VCCH</t>
  </si>
  <si>
    <t>Howard, Rick</t>
  </si>
  <si>
    <t>Cyber Fraud: Tactics, Techniques and Procedures</t>
  </si>
  <si>
    <t>J5ILSGAP</t>
  </si>
  <si>
    <t>Sun, Yiwei; Zhang, Wenyunjin; Cai, Zexin</t>
  </si>
  <si>
    <t>Challenges and Implications of AI in Digital Security</t>
  </si>
  <si>
    <t>Advances in Economics, Management and Political Sciences</t>
  </si>
  <si>
    <t>https://www.ewadirect.com/proceedings/aemps/article/view/13490</t>
  </si>
  <si>
    <t>WECTI2YV</t>
  </si>
  <si>
    <t>Guo, Xiaotong; He, Yong; Ignatius, Joshua</t>
  </si>
  <si>
    <t>Optimal security and pricing strategies for AI cloud service providers: Balancing effort and price discounts across public, private, and hybrid AI cloud models</t>
  </si>
  <si>
    <t>International Journal of Production Economics</t>
  </si>
  <si>
    <t>https://www.sciencedirect.com/science/article/pii/S0925527325000908</t>
  </si>
  <si>
    <t>Analysis and study of AI security in cloud providers, and economics of multiple types of AI deployments - public cloud, hybrid, private cloud.</t>
  </si>
  <si>
    <t>9CE9ZWPS</t>
  </si>
  <si>
    <t>Kumar, V.Monish; Vishwakarma, S. Vishal</t>
  </si>
  <si>
    <t>Data Privacy and Security in AI: Building Trust with Chennai Customers</t>
  </si>
  <si>
    <t>Journal of Development Economics and Management Research Studies</t>
  </si>
  <si>
    <t>https://www.cdes.org.in/wp-content/uploads/2024/01/V.Monish-kumar-and-S.-Vishal-Vishwakarma.pdf</t>
  </si>
  <si>
    <t>MRDAV6CC</t>
  </si>
  <si>
    <t>Gao, Mayuting</t>
  </si>
  <si>
    <t>Obstacles and Impacts of Artificial Intelligence in Digital Security</t>
  </si>
  <si>
    <t>https://www.ewadirect.com/proceedings/aemps/article/view/13574</t>
  </si>
  <si>
    <t>Focuses on a non-compatible aspect of AI in security.</t>
  </si>
  <si>
    <t>2SXEDZ6V</t>
  </si>
  <si>
    <t>Jingrong, He; Shan, Huang; Zhaobin, Cheng; Yu, Liang; Yingying, Liu</t>
  </si>
  <si>
    <t>AI-Driven Digital Transformation in Banking: A New Perspective on Operational Efficiency and Risk Management</t>
  </si>
  <si>
    <t>Information Systems and Economics</t>
  </si>
  <si>
    <t>http://www.clausiuspress.com/article/11088.html#abstract</t>
  </si>
  <si>
    <t>LJ2AXDRS</t>
  </si>
  <si>
    <t>Hao, Lu</t>
  </si>
  <si>
    <t>Research on the Influence of AI Technology and Optimization Strategy on the Chinese Manufacturing Enterprises about Digital Transformation</t>
  </si>
  <si>
    <t>https://www.ewadirect.com/proceedings/aemps/article/view/16235</t>
  </si>
  <si>
    <t>7UC7U9XD</t>
  </si>
  <si>
    <t>McKnight, Mark A.; Gilstrap, Cristina M.; Gilstrap, Curt A.; Bacic, Dinko; Shemroske, Kenneth; Srivastava, Srishti</t>
  </si>
  <si>
    <t>Generative Artificial Intelligence in Applied Business Contexts: A Systematic Review, Lexical Analysis, and Research Framework</t>
  </si>
  <si>
    <t>Journal of Applied Business and Economics</t>
  </si>
  <si>
    <t>https://articlegateway.com/index.php/JABE/article/view/7040</t>
  </si>
  <si>
    <t>SQVBPM7G</t>
  </si>
  <si>
    <t>Rolando, Benediktus; Mulyono, Herry</t>
  </si>
  <si>
    <t>Managing Risks In Fintech: Applications And Challenges Of Artificial Intelligence-Based Risk Management</t>
  </si>
  <si>
    <t>Economics and Business Journal (ECBIS)</t>
  </si>
  <si>
    <t>https://ecbis.net/index.php/go/article/view/127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</si>
</sst>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sz val="12"/>
      <color theme="0"/>
      <name val="Aptos Narrow"/>
      <family val="2"/>
      <scheme val="minor"/>
    </font>
    <font>
      <sz val="14"/>
      <color theme="0"/>
      <name val="Aptos Narrow"/>
      <family val="2"/>
      <scheme val="minor"/>
    </font>
    <font>
      <sz val="16"/>
      <color theme="0"/>
      <name val="Aptos Narrow"/>
      <family val="2"/>
      <scheme val="minor"/>
    </font>
    <font>
      <sz val="18"/>
      <color theme="0"/>
      <name val="Aptos Narrow"/>
      <family val="2"/>
      <scheme val="minor"/>
    </font>
    <font>
      <sz val="18"/>
      <color theme="0"/>
      <name val="Aharoni"/>
      <charset val="177"/>
    </font>
    <font>
      <sz val="12"/>
      <color theme="1"/>
      <name val="Aptos Narrow"/>
      <family val="2"/>
      <scheme val="minor"/>
    </font>
    <font>
      <sz val="14"/>
      <color theme="1"/>
      <name val="Aptos Narrow"/>
      <family val="2"/>
      <scheme val="minor"/>
    </font>
    <font>
      <sz val="16"/>
      <color theme="1"/>
      <name val="Aptos Narrow"/>
      <family val="2"/>
      <scheme val="minor"/>
    </font>
    <font>
      <sz val="18"/>
      <color theme="1"/>
      <name val="Aptos Narrow"/>
      <family val="2"/>
      <scheme val="minor"/>
    </font>
    <font>
      <sz val="10"/>
      <color theme="1"/>
      <name val="Aptos Narrow"/>
      <family val="2"/>
      <scheme val="minor"/>
    </font>
    <font>
      <b/>
      <sz val="12"/>
      <color theme="1"/>
      <name val="Aptos Narrow"/>
      <family val="2"/>
      <scheme val="minor"/>
    </font>
    <font>
      <sz val="16"/>
      <name val="Aptos Narrow"/>
      <family val="2"/>
      <scheme val="minor"/>
    </font>
    <font>
      <sz val="14"/>
      <color theme="2"/>
      <name val="Aptos Narrow"/>
      <family val="2"/>
      <scheme val="minor"/>
    </font>
  </fonts>
  <fills count="18">
    <fill>
      <patternFill patternType="none"/>
    </fill>
    <fill>
      <patternFill patternType="gray125"/>
    </fill>
    <fill>
      <patternFill patternType="solid">
        <fgColor theme="1"/>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rgb="FF7030A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3" tint="0.249977111117893"/>
        <bgColor indexed="64"/>
      </patternFill>
    </fill>
    <fill>
      <patternFill patternType="solid">
        <fgColor theme="6" tint="-0.499984740745262"/>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2"/>
        <bgColor indexed="64"/>
      </patternFill>
    </fill>
    <fill>
      <patternFill patternType="solid">
        <fgColor theme="3" tint="0.749992370372631"/>
        <bgColor indexed="64"/>
      </patternFill>
    </fill>
    <fill>
      <patternFill patternType="solid">
        <fgColor rgb="FFC00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1">
    <xf numFmtId="0" fontId="0" fillId="0" borderId="0"/>
  </cellStyleXfs>
  <cellXfs count="51">
    <xf numFmtId="0" fontId="0" fillId="0" borderId="0" xfId="0"/>
    <xf numFmtId="0" fontId="5" fillId="2" borderId="0" xfId="0" applyFont="1" applyFill="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xf numFmtId="0" fontId="0" fillId="4" borderId="1" xfId="0" applyFill="1" applyBorder="1" applyAlignment="1">
      <alignment horizontal="center" vertical="center" wrapText="1"/>
    </xf>
    <xf numFmtId="0" fontId="0" fillId="4" borderId="1" xfId="0" applyFill="1" applyBorder="1"/>
    <xf numFmtId="0" fontId="0" fillId="4" borderId="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center" wrapText="1"/>
    </xf>
    <xf numFmtId="0" fontId="0" fillId="5" borderId="1" xfId="0" applyFill="1" applyBorder="1" applyAlignment="1">
      <alignment horizontal="center"/>
    </xf>
    <xf numFmtId="0" fontId="0" fillId="5" borderId="0" xfId="0" applyFill="1" applyAlignment="1">
      <alignment wrapText="1"/>
    </xf>
    <xf numFmtId="0" fontId="0" fillId="4" borderId="0" xfId="0" applyFill="1" applyAlignment="1">
      <alignment horizontal="center" vertical="center" wrapText="1"/>
    </xf>
    <xf numFmtId="0" fontId="0" fillId="5" borderId="2" xfId="0" applyFill="1" applyBorder="1" applyAlignment="1">
      <alignment horizontal="center" vertical="center" wrapText="1"/>
    </xf>
    <xf numFmtId="0" fontId="0" fillId="5" borderId="2" xfId="0" applyFill="1" applyBorder="1" applyAlignment="1">
      <alignment horizontal="center" vertical="center"/>
    </xf>
    <xf numFmtId="0" fontId="3" fillId="2" borderId="0" xfId="0" applyFont="1" applyFill="1" applyAlignment="1">
      <alignment horizontal="center" vertical="center"/>
    </xf>
    <xf numFmtId="0" fontId="10" fillId="0" borderId="1" xfId="0" applyFont="1" applyBorder="1" applyAlignment="1">
      <alignment horizontal="center" vertical="center" wrapText="1"/>
    </xf>
    <xf numFmtId="0" fontId="4" fillId="2" borderId="0" xfId="0" applyFont="1" applyFill="1" applyAlignment="1">
      <alignment horizontal="center" vertical="center"/>
    </xf>
    <xf numFmtId="0" fontId="4" fillId="2" borderId="5" xfId="0" applyFont="1" applyFill="1" applyBorder="1" applyAlignment="1">
      <alignment horizontal="center" vertical="center"/>
    </xf>
    <xf numFmtId="0" fontId="6" fillId="10" borderId="1" xfId="0" applyFont="1" applyFill="1" applyBorder="1" applyAlignment="1">
      <alignment horizontal="center"/>
    </xf>
    <xf numFmtId="0" fontId="1" fillId="11" borderId="1" xfId="0" applyFont="1" applyFill="1" applyBorder="1" applyAlignment="1">
      <alignment horizontal="center"/>
    </xf>
    <xf numFmtId="0" fontId="2" fillId="6" borderId="1"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8" fillId="8" borderId="1" xfId="0" applyFont="1" applyFill="1" applyBorder="1" applyAlignment="1">
      <alignment horizontal="center"/>
    </xf>
    <xf numFmtId="0" fontId="8" fillId="9" borderId="1" xfId="0" applyFont="1" applyFill="1" applyBorder="1" applyAlignment="1">
      <alignment horizontal="center"/>
    </xf>
    <xf numFmtId="0" fontId="3" fillId="12" borderId="1" xfId="0" applyFont="1" applyFill="1" applyBorder="1" applyAlignment="1">
      <alignment horizontal="center"/>
    </xf>
    <xf numFmtId="0" fontId="3" fillId="13" borderId="1" xfId="0" applyFont="1" applyFill="1" applyBorder="1" applyAlignment="1">
      <alignment horizontal="center"/>
    </xf>
    <xf numFmtId="0" fontId="12" fillId="14" borderId="1" xfId="0" applyFont="1" applyFill="1" applyBorder="1" applyAlignment="1">
      <alignment horizontal="center"/>
    </xf>
    <xf numFmtId="0" fontId="9" fillId="0" borderId="2" xfId="0" applyFont="1" applyBorder="1" applyAlignment="1">
      <alignment horizontal="center"/>
    </xf>
    <xf numFmtId="0" fontId="4" fillId="2" borderId="0" xfId="0" applyFont="1" applyFill="1" applyBorder="1" applyAlignment="1">
      <alignment horizontal="center" vertical="center"/>
    </xf>
    <xf numFmtId="0" fontId="9" fillId="15" borderId="6" xfId="0" applyFont="1" applyFill="1" applyBorder="1" applyAlignment="1">
      <alignment horizontal="center"/>
    </xf>
    <xf numFmtId="0" fontId="9" fillId="15" borderId="7" xfId="0" applyFont="1" applyFill="1" applyBorder="1" applyAlignment="1">
      <alignment horizontal="center"/>
    </xf>
    <xf numFmtId="0" fontId="7" fillId="16" borderId="8" xfId="0" applyFont="1" applyFill="1" applyBorder="1" applyAlignment="1">
      <alignment horizontal="center" vertical="center"/>
    </xf>
    <xf numFmtId="0" fontId="9" fillId="0" borderId="6" xfId="0" applyFont="1" applyBorder="1" applyAlignment="1">
      <alignment horizontal="center"/>
    </xf>
    <xf numFmtId="0" fontId="9" fillId="0" borderId="7" xfId="0" applyFont="1" applyBorder="1" applyAlignment="1">
      <alignment horizontal="center"/>
    </xf>
    <xf numFmtId="0" fontId="9" fillId="15" borderId="9" xfId="0" applyFont="1" applyFill="1" applyBorder="1" applyAlignment="1">
      <alignment horizontal="center"/>
    </xf>
    <xf numFmtId="0" fontId="9" fillId="15" borderId="10" xfId="0" applyFont="1" applyFill="1" applyBorder="1" applyAlignment="1">
      <alignment horizontal="center"/>
    </xf>
    <xf numFmtId="0" fontId="9" fillId="15" borderId="11" xfId="0" applyFont="1" applyFill="1" applyBorder="1" applyAlignment="1">
      <alignment horizontal="center"/>
    </xf>
    <xf numFmtId="0" fontId="8" fillId="8" borderId="3" xfId="0" applyFont="1" applyFill="1" applyBorder="1" applyAlignment="1">
      <alignment horizontal="center"/>
    </xf>
    <xf numFmtId="0" fontId="8" fillId="9" borderId="3" xfId="0" applyFont="1" applyFill="1" applyBorder="1" applyAlignment="1">
      <alignment horizontal="center"/>
    </xf>
    <xf numFmtId="0" fontId="3" fillId="12" borderId="3" xfId="0" applyFont="1" applyFill="1" applyBorder="1" applyAlignment="1">
      <alignment horizontal="center"/>
    </xf>
    <xf numFmtId="0" fontId="3" fillId="13" borderId="3" xfId="0" applyFont="1" applyFill="1" applyBorder="1" applyAlignment="1">
      <alignment horizontal="center"/>
    </xf>
    <xf numFmtId="0" fontId="12" fillId="14" borderId="3" xfId="0" applyFont="1" applyFill="1" applyBorder="1" applyAlignment="1">
      <alignment horizontal="center"/>
    </xf>
    <xf numFmtId="0" fontId="13" fillId="17" borderId="1" xfId="0" applyFont="1" applyFill="1" applyBorder="1" applyAlignment="1">
      <alignment horizontal="center" vertical="center"/>
    </xf>
    <xf numFmtId="0" fontId="1" fillId="11" borderId="3" xfId="0" applyFont="1" applyFill="1" applyBorder="1" applyAlignment="1">
      <alignment horizontal="center"/>
    </xf>
    <xf numFmtId="0" fontId="6" fillId="10"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EB455-8BC0-4566-8A73-CBA4091B963B}">
  <dimension ref="E1:Y31"/>
  <sheetViews>
    <sheetView tabSelected="1" workbookViewId="0">
      <selection activeCell="P18" sqref="P18"/>
    </sheetView>
  </sheetViews>
  <sheetFormatPr defaultRowHeight="15" x14ac:dyDescent="0.25"/>
  <cols>
    <col min="17" max="17" width="16.5703125" customWidth="1"/>
  </cols>
  <sheetData>
    <row r="1" spans="5:25" ht="15" customHeight="1" x14ac:dyDescent="0.25">
      <c r="E1" s="21" t="s">
        <v>758</v>
      </c>
      <c r="F1" s="21"/>
      <c r="G1" s="21"/>
      <c r="H1" s="21"/>
      <c r="I1" s="21"/>
      <c r="J1" s="21"/>
      <c r="K1" s="21"/>
      <c r="L1" s="21"/>
      <c r="M1" s="21"/>
      <c r="N1" s="21"/>
      <c r="O1" s="21"/>
      <c r="P1" s="21"/>
      <c r="Q1" s="21" t="s">
        <v>764</v>
      </c>
      <c r="T1" s="19" t="s">
        <v>762</v>
      </c>
      <c r="U1" s="19"/>
      <c r="V1" s="19"/>
      <c r="W1" s="19"/>
      <c r="X1" s="19"/>
      <c r="Y1" s="19"/>
    </row>
    <row r="2" spans="5:25" ht="15" customHeight="1" x14ac:dyDescent="0.25">
      <c r="E2" s="21"/>
      <c r="F2" s="21"/>
      <c r="G2" s="21"/>
      <c r="H2" s="21"/>
      <c r="I2" s="21"/>
      <c r="J2" s="21"/>
      <c r="K2" s="21"/>
      <c r="L2" s="21"/>
      <c r="M2" s="21"/>
      <c r="N2" s="21"/>
      <c r="O2" s="21"/>
      <c r="P2" s="21"/>
      <c r="Q2" s="21"/>
      <c r="T2" s="19"/>
      <c r="U2" s="19"/>
      <c r="V2" s="19"/>
      <c r="W2" s="19"/>
      <c r="X2" s="19"/>
      <c r="Y2" s="19"/>
    </row>
    <row r="3" spans="5:25" ht="15" customHeight="1" x14ac:dyDescent="0.25">
      <c r="E3" s="22"/>
      <c r="F3" s="22"/>
      <c r="G3" s="22"/>
      <c r="H3" s="22"/>
      <c r="I3" s="22"/>
      <c r="J3" s="22"/>
      <c r="K3" s="22"/>
      <c r="L3" s="22"/>
      <c r="M3" s="22"/>
      <c r="N3" s="22"/>
      <c r="O3" s="22"/>
      <c r="P3" s="22"/>
      <c r="Q3" s="21"/>
      <c r="T3" s="19"/>
      <c r="U3" s="19"/>
      <c r="V3" s="19"/>
      <c r="W3" s="19"/>
      <c r="X3" s="19"/>
      <c r="Y3" s="19"/>
    </row>
    <row r="4" spans="5:25" ht="24" customHeight="1" thickBot="1" x14ac:dyDescent="0.45">
      <c r="E4" s="25" t="s">
        <v>1688</v>
      </c>
      <c r="F4" s="25"/>
      <c r="G4" s="25"/>
      <c r="H4" s="33">
        <v>470</v>
      </c>
      <c r="I4" s="33"/>
      <c r="J4" s="33"/>
      <c r="K4" s="33"/>
      <c r="L4" s="33"/>
      <c r="M4" s="33"/>
      <c r="N4" s="33"/>
      <c r="O4" s="33"/>
      <c r="P4" s="33"/>
      <c r="Q4" s="34"/>
      <c r="T4" s="20" t="s">
        <v>765</v>
      </c>
      <c r="U4" s="20"/>
      <c r="V4" s="20"/>
      <c r="W4" s="20"/>
      <c r="X4" s="20"/>
      <c r="Y4" s="20"/>
    </row>
    <row r="5" spans="5:25" ht="24.75" thickBot="1" x14ac:dyDescent="0.45">
      <c r="E5" s="23" t="s">
        <v>1690</v>
      </c>
      <c r="F5" s="23"/>
      <c r="G5" s="50"/>
      <c r="H5" s="35">
        <f>COUNTA(Screening!F:F)-1</f>
        <v>470</v>
      </c>
      <c r="I5" s="36"/>
      <c r="J5" s="36"/>
      <c r="K5" s="36"/>
      <c r="L5" s="36"/>
      <c r="M5" s="36"/>
      <c r="N5" s="36"/>
      <c r="O5" s="36"/>
      <c r="P5" s="36"/>
      <c r="Q5" s="37" t="str">
        <f>ROUND((COUNTA(Screening!F:F)-1)/470*100,1)&amp;"%"</f>
        <v>100%</v>
      </c>
      <c r="T5" s="20"/>
      <c r="U5" s="20"/>
      <c r="V5" s="20"/>
      <c r="W5" s="20"/>
      <c r="X5" s="20"/>
      <c r="Y5" s="20"/>
    </row>
    <row r="6" spans="5:25" ht="24.75" thickBot="1" x14ac:dyDescent="0.45">
      <c r="E6" s="24" t="s">
        <v>1689</v>
      </c>
      <c r="F6" s="24"/>
      <c r="G6" s="49"/>
      <c r="H6" s="38">
        <f>489-(COUNTA(Screening!F:F)-1)</f>
        <v>19</v>
      </c>
      <c r="I6" s="39"/>
      <c r="J6" s="39"/>
      <c r="K6" s="39"/>
      <c r="L6" s="39"/>
      <c r="M6" s="39"/>
      <c r="N6" s="39"/>
      <c r="O6" s="39"/>
      <c r="P6" s="39"/>
      <c r="Q6" s="37" t="str">
        <f>(470-(COUNTA(Screening!F:F)-1))&amp;" ("&amp;ROUND((470-(COUNTA(Screening!F:F)-1))/470*100,1)&amp;"%)"</f>
        <v>0 (0%)</v>
      </c>
      <c r="T6" s="20"/>
      <c r="U6" s="20"/>
      <c r="V6" s="20"/>
      <c r="W6" s="20"/>
      <c r="X6" s="20"/>
      <c r="Y6" s="20"/>
    </row>
    <row r="7" spans="5:25" ht="24.75" thickBot="1" x14ac:dyDescent="0.45">
      <c r="E7" s="26" t="s">
        <v>12</v>
      </c>
      <c r="F7" s="27"/>
      <c r="G7" s="27"/>
      <c r="H7" s="40">
        <f>COUNTIF(Screening!F:F,"Include")</f>
        <v>89</v>
      </c>
      <c r="I7" s="41"/>
      <c r="J7" s="41"/>
      <c r="K7" s="41"/>
      <c r="L7" s="41"/>
      <c r="M7" s="41"/>
      <c r="N7" s="41"/>
      <c r="O7" s="41"/>
      <c r="P7" s="42"/>
      <c r="Q7" s="37" t="str">
        <f>COUNTIF(Screening!F:F,"Include")&amp;" ("&amp;ROUND(COUNTIF(Screening!F:F,"Include")/(COUNTA(Screening!F:F)-1)*100,1)&amp;"%)"</f>
        <v>89 (18.9%)</v>
      </c>
      <c r="T7" s="20"/>
      <c r="U7" s="20"/>
      <c r="V7" s="20"/>
      <c r="W7" s="20"/>
      <c r="X7" s="20"/>
      <c r="Y7" s="20"/>
    </row>
    <row r="8" spans="5:25" ht="24.75" thickBot="1" x14ac:dyDescent="0.45">
      <c r="E8" s="28" t="s">
        <v>35</v>
      </c>
      <c r="F8" s="28"/>
      <c r="G8" s="43"/>
      <c r="H8" s="38">
        <f>COUNTIF(Screening!F:F,"Maybe")</f>
        <v>34</v>
      </c>
      <c r="I8" s="39"/>
      <c r="J8" s="39"/>
      <c r="K8" s="39"/>
      <c r="L8" s="39"/>
      <c r="M8" s="39"/>
      <c r="N8" s="39"/>
      <c r="O8" s="39"/>
      <c r="P8" s="39"/>
      <c r="Q8" s="37" t="str">
        <f>COUNTIF(Screening!F:F,"Maybe")&amp;" ("&amp;ROUND(COUNTIF(Screening!F:F,"Maybe")/(COUNTA(Screening!F:F)-1)*100,1)&amp;"%)"</f>
        <v>34 (7.2%)</v>
      </c>
      <c r="T8" s="20"/>
      <c r="U8" s="20"/>
      <c r="V8" s="20"/>
      <c r="W8" s="20"/>
      <c r="X8" s="20"/>
      <c r="Y8" s="20"/>
    </row>
    <row r="9" spans="5:25" ht="24.75" thickBot="1" x14ac:dyDescent="0.45">
      <c r="E9" s="29" t="s">
        <v>20</v>
      </c>
      <c r="F9" s="29"/>
      <c r="G9" s="44"/>
      <c r="H9" s="35">
        <f>COUNTIF(Screening!F:F,"Exclude")</f>
        <v>347</v>
      </c>
      <c r="I9" s="36"/>
      <c r="J9" s="36"/>
      <c r="K9" s="36"/>
      <c r="L9" s="36"/>
      <c r="M9" s="36"/>
      <c r="N9" s="36"/>
      <c r="O9" s="36"/>
      <c r="P9" s="36"/>
      <c r="Q9" s="37" t="str">
        <f>COUNTIF(Screening!F:F,"Exclude")&amp;" ("&amp;ROUND(COUNTIF(Screening!F:F,"Exclude")/(COUNTA(Screening!F:F)-1)*100,1)&amp;"%)"</f>
        <v>347 (73.8%)</v>
      </c>
      <c r="T9" s="20"/>
      <c r="U9" s="20"/>
      <c r="V9" s="20"/>
      <c r="W9" s="20"/>
      <c r="X9" s="20"/>
      <c r="Y9" s="20"/>
    </row>
    <row r="10" spans="5:25" ht="24.75" thickBot="1" x14ac:dyDescent="0.45">
      <c r="E10" s="30" t="s">
        <v>759</v>
      </c>
      <c r="F10" s="30"/>
      <c r="G10" s="45"/>
      <c r="H10" s="38">
        <f>COUNTIF(Screening!H:H,"High")</f>
        <v>66</v>
      </c>
      <c r="I10" s="39"/>
      <c r="J10" s="39"/>
      <c r="K10" s="39"/>
      <c r="L10" s="39"/>
      <c r="M10" s="39"/>
      <c r="N10" s="39"/>
      <c r="O10" s="39"/>
      <c r="P10" s="39"/>
      <c r="Q10" s="37" t="str">
        <f>COUNTIF(Screening!H:H,"High")&amp;" ("&amp;ROUND(COUNTIF(Screening!H:H,"High")/(COUNTA(Screening!H:H)-1)*100,1)&amp;"%)"</f>
        <v>66 (56.9%)</v>
      </c>
      <c r="T10" s="20"/>
      <c r="U10" s="20"/>
      <c r="V10" s="20"/>
      <c r="W10" s="20"/>
      <c r="X10" s="20"/>
      <c r="Y10" s="20"/>
    </row>
    <row r="11" spans="5:25" ht="24.75" thickBot="1" x14ac:dyDescent="0.45">
      <c r="E11" s="31" t="s">
        <v>760</v>
      </c>
      <c r="F11" s="31"/>
      <c r="G11" s="46"/>
      <c r="H11" s="35">
        <f>COUNTIF(Screening!H:H,"Medium")</f>
        <v>46</v>
      </c>
      <c r="I11" s="36"/>
      <c r="J11" s="36"/>
      <c r="K11" s="36"/>
      <c r="L11" s="36"/>
      <c r="M11" s="36"/>
      <c r="N11" s="36"/>
      <c r="O11" s="36"/>
      <c r="P11" s="36"/>
      <c r="Q11" s="37" t="str">
        <f>COUNTIF(Screening!H:H,"Medium")&amp;" ("&amp;ROUND(COUNTIF(Screening!H:H,"Medium")/(COUNTA(Screening!H:H)-1)*100,1)&amp;"%)"</f>
        <v>46 (39.7%)</v>
      </c>
      <c r="T11" s="20"/>
      <c r="U11" s="20"/>
      <c r="V11" s="20"/>
      <c r="W11" s="20"/>
      <c r="X11" s="20"/>
      <c r="Y11" s="20"/>
    </row>
    <row r="12" spans="5:25" ht="24.75" thickBot="1" x14ac:dyDescent="0.45">
      <c r="E12" s="32" t="s">
        <v>761</v>
      </c>
      <c r="F12" s="32"/>
      <c r="G12" s="47"/>
      <c r="H12" s="38">
        <f>COUNTIF(Screening!H:H,"Low")</f>
        <v>4</v>
      </c>
      <c r="I12" s="39"/>
      <c r="J12" s="39"/>
      <c r="K12" s="39"/>
      <c r="L12" s="39"/>
      <c r="M12" s="39"/>
      <c r="N12" s="39"/>
      <c r="O12" s="39"/>
      <c r="P12" s="39"/>
      <c r="Q12" s="37" t="str">
        <f>COUNTIF(Screening!H:H,"Low")&amp;" ("&amp;ROUND(COUNTIF(Screening!H:H,"Low")/(COUNTA(Screening!H:H)-1)*100,1)&amp;"%)"</f>
        <v>4 (3.4%)</v>
      </c>
      <c r="T12" s="20"/>
      <c r="U12" s="20"/>
      <c r="V12" s="20"/>
      <c r="W12" s="20"/>
      <c r="X12" s="20"/>
      <c r="Y12" s="20"/>
    </row>
    <row r="13" spans="5:25" x14ac:dyDescent="0.25">
      <c r="T13" s="20"/>
      <c r="U13" s="20"/>
      <c r="V13" s="20"/>
      <c r="W13" s="20"/>
      <c r="X13" s="20"/>
      <c r="Y13" s="20"/>
    </row>
    <row r="14" spans="5:25" x14ac:dyDescent="0.25">
      <c r="E14" s="19" t="s">
        <v>763</v>
      </c>
      <c r="F14" s="19"/>
      <c r="G14" s="19"/>
      <c r="H14" s="19"/>
      <c r="T14" s="20"/>
      <c r="U14" s="20"/>
      <c r="V14" s="20"/>
      <c r="W14" s="20"/>
      <c r="X14" s="20"/>
      <c r="Y14" s="20"/>
    </row>
    <row r="15" spans="5:25" x14ac:dyDescent="0.25">
      <c r="E15" s="19"/>
      <c r="F15" s="19"/>
      <c r="G15" s="19"/>
      <c r="H15" s="19"/>
      <c r="T15" s="20"/>
      <c r="U15" s="20"/>
      <c r="V15" s="20"/>
      <c r="W15" s="20"/>
      <c r="X15" s="20"/>
      <c r="Y15" s="20"/>
    </row>
    <row r="16" spans="5:25" x14ac:dyDescent="0.25">
      <c r="E16" s="48" t="str">
        <f>ROUND(COUNTIF(Screening!F:F,"Include")/(COUNTA(Screening!F:F)-1)*100,1)&amp;"%"</f>
        <v>18.9%</v>
      </c>
      <c r="F16" s="48"/>
      <c r="G16" s="48"/>
      <c r="H16" s="48"/>
      <c r="T16" s="20"/>
      <c r="U16" s="20"/>
      <c r="V16" s="20"/>
      <c r="W16" s="20"/>
      <c r="X16" s="20"/>
      <c r="Y16" s="20"/>
    </row>
    <row r="17" spans="5:25" x14ac:dyDescent="0.25">
      <c r="E17" s="48"/>
      <c r="F17" s="48"/>
      <c r="G17" s="48"/>
      <c r="H17" s="48"/>
      <c r="T17" s="20"/>
      <c r="U17" s="20"/>
      <c r="V17" s="20"/>
      <c r="W17" s="20"/>
      <c r="X17" s="20"/>
      <c r="Y17" s="20"/>
    </row>
    <row r="18" spans="5:25" x14ac:dyDescent="0.25">
      <c r="T18" s="20"/>
      <c r="U18" s="20"/>
      <c r="V18" s="20"/>
      <c r="W18" s="20"/>
      <c r="X18" s="20"/>
      <c r="Y18" s="20"/>
    </row>
    <row r="19" spans="5:25" x14ac:dyDescent="0.25">
      <c r="T19" s="20"/>
      <c r="U19" s="20"/>
      <c r="V19" s="20"/>
      <c r="W19" s="20"/>
      <c r="X19" s="20"/>
      <c r="Y19" s="20"/>
    </row>
    <row r="20" spans="5:25" x14ac:dyDescent="0.25">
      <c r="T20" s="20"/>
      <c r="U20" s="20"/>
      <c r="V20" s="20"/>
      <c r="W20" s="20"/>
      <c r="X20" s="20"/>
      <c r="Y20" s="20"/>
    </row>
    <row r="21" spans="5:25" x14ac:dyDescent="0.25">
      <c r="T21" s="20"/>
      <c r="U21" s="20"/>
      <c r="V21" s="20"/>
      <c r="W21" s="20"/>
      <c r="X21" s="20"/>
      <c r="Y21" s="20"/>
    </row>
    <row r="22" spans="5:25" x14ac:dyDescent="0.25">
      <c r="T22" s="20"/>
      <c r="U22" s="20"/>
      <c r="V22" s="20"/>
      <c r="W22" s="20"/>
      <c r="X22" s="20"/>
      <c r="Y22" s="20"/>
    </row>
    <row r="23" spans="5:25" x14ac:dyDescent="0.25">
      <c r="T23" s="20"/>
      <c r="U23" s="20"/>
      <c r="V23" s="20"/>
      <c r="W23" s="20"/>
      <c r="X23" s="20"/>
      <c r="Y23" s="20"/>
    </row>
    <row r="24" spans="5:25" x14ac:dyDescent="0.25">
      <c r="T24" s="20"/>
      <c r="U24" s="20"/>
      <c r="V24" s="20"/>
      <c r="W24" s="20"/>
      <c r="X24" s="20"/>
      <c r="Y24" s="20"/>
    </row>
    <row r="25" spans="5:25" x14ac:dyDescent="0.25">
      <c r="T25" s="20"/>
      <c r="U25" s="20"/>
      <c r="V25" s="20"/>
      <c r="W25" s="20"/>
      <c r="X25" s="20"/>
      <c r="Y25" s="20"/>
    </row>
    <row r="26" spans="5:25" x14ac:dyDescent="0.25">
      <c r="T26" s="20"/>
      <c r="U26" s="20"/>
      <c r="V26" s="20"/>
      <c r="W26" s="20"/>
      <c r="X26" s="20"/>
      <c r="Y26" s="20"/>
    </row>
    <row r="27" spans="5:25" x14ac:dyDescent="0.25">
      <c r="T27" s="20"/>
      <c r="U27" s="20"/>
      <c r="V27" s="20"/>
      <c r="W27" s="20"/>
      <c r="X27" s="20"/>
      <c r="Y27" s="20"/>
    </row>
    <row r="28" spans="5:25" x14ac:dyDescent="0.25">
      <c r="T28" s="20"/>
      <c r="U28" s="20"/>
      <c r="V28" s="20"/>
      <c r="W28" s="20"/>
      <c r="X28" s="20"/>
      <c r="Y28" s="20"/>
    </row>
    <row r="29" spans="5:25" x14ac:dyDescent="0.25">
      <c r="T29" s="20"/>
      <c r="U29" s="20"/>
      <c r="V29" s="20"/>
      <c r="W29" s="20"/>
      <c r="X29" s="20"/>
      <c r="Y29" s="20"/>
    </row>
    <row r="30" spans="5:25" x14ac:dyDescent="0.25">
      <c r="T30" s="20"/>
      <c r="U30" s="20"/>
      <c r="V30" s="20"/>
      <c r="W30" s="20"/>
      <c r="X30" s="20"/>
      <c r="Y30" s="20"/>
    </row>
    <row r="31" spans="5:25" x14ac:dyDescent="0.25">
      <c r="T31" s="20"/>
      <c r="U31" s="20"/>
      <c r="V31" s="20"/>
      <c r="W31" s="20"/>
      <c r="X31" s="20"/>
      <c r="Y31" s="20"/>
    </row>
  </sheetData>
  <mergeCells count="24">
    <mergeCell ref="T4:Y31"/>
    <mergeCell ref="Q1:Q4"/>
    <mergeCell ref="T1:Y3"/>
    <mergeCell ref="E5:G5"/>
    <mergeCell ref="H5:P5"/>
    <mergeCell ref="E6:G6"/>
    <mergeCell ref="H6:P6"/>
    <mergeCell ref="E14:H15"/>
    <mergeCell ref="E16:H17"/>
    <mergeCell ref="E11:G11"/>
    <mergeCell ref="E12:G12"/>
    <mergeCell ref="H4:P4"/>
    <mergeCell ref="H7:P7"/>
    <mergeCell ref="H8:P8"/>
    <mergeCell ref="H9:P9"/>
    <mergeCell ref="H10:P10"/>
    <mergeCell ref="H11:P11"/>
    <mergeCell ref="H12:P12"/>
    <mergeCell ref="E1:P3"/>
    <mergeCell ref="E4:G4"/>
    <mergeCell ref="E7:G7"/>
    <mergeCell ref="E8:G8"/>
    <mergeCell ref="E9:G9"/>
    <mergeCell ref="E10:G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7A537-C13E-417C-AF70-80F6719D25CA}">
  <dimension ref="A1:J650"/>
  <sheetViews>
    <sheetView zoomScaleNormal="100" workbookViewId="0">
      <pane ySplit="1" topLeftCell="A468" activePane="bottomLeft" state="frozen"/>
      <selection pane="bottomLeft" activeCell="D480" sqref="D480"/>
    </sheetView>
  </sheetViews>
  <sheetFormatPr defaultRowHeight="15" x14ac:dyDescent="0.25"/>
  <cols>
    <col min="1" max="1" width="17.42578125" style="2" customWidth="1"/>
    <col min="2" max="2" width="9.140625" style="2"/>
    <col min="3" max="3" width="22.28515625" style="2" customWidth="1"/>
    <col min="4" max="4" width="41" style="2" customWidth="1"/>
    <col min="5" max="5" width="27.42578125" style="2" customWidth="1"/>
    <col min="6" max="6" width="15.28515625" style="2" customWidth="1"/>
    <col min="7" max="7" width="23.85546875" style="2" customWidth="1"/>
    <col min="8" max="8" width="19.7109375" style="2" customWidth="1"/>
    <col min="9" max="9" width="53.28515625" style="2" customWidth="1"/>
    <col min="10" max="10" width="36.28515625" style="2" customWidth="1"/>
  </cols>
  <sheetData>
    <row r="1" spans="1:10" ht="23.25" x14ac:dyDescent="0.25">
      <c r="A1" s="1" t="s">
        <v>0</v>
      </c>
      <c r="B1" s="1" t="s">
        <v>3</v>
      </c>
      <c r="C1" s="1" t="s">
        <v>2</v>
      </c>
      <c r="D1" s="1" t="s">
        <v>1</v>
      </c>
      <c r="E1" s="1" t="s">
        <v>4</v>
      </c>
      <c r="F1" s="1" t="s">
        <v>5</v>
      </c>
      <c r="G1" s="1" t="s">
        <v>6</v>
      </c>
      <c r="H1" s="1" t="s">
        <v>7</v>
      </c>
      <c r="I1" s="1" t="s">
        <v>8</v>
      </c>
      <c r="J1" s="1" t="s">
        <v>16</v>
      </c>
    </row>
    <row r="2" spans="1:10" s="9" customFormat="1" x14ac:dyDescent="0.25">
      <c r="A2" s="8" t="s">
        <v>10</v>
      </c>
      <c r="B2" s="8">
        <v>2025</v>
      </c>
      <c r="C2" s="8" t="s">
        <v>18</v>
      </c>
      <c r="D2" s="8" t="s">
        <v>15</v>
      </c>
      <c r="E2" s="8" t="s">
        <v>11</v>
      </c>
      <c r="F2" s="8" t="s">
        <v>12</v>
      </c>
      <c r="G2" s="8" t="s">
        <v>13</v>
      </c>
      <c r="H2" s="8" t="s">
        <v>14</v>
      </c>
      <c r="I2" s="8" t="s">
        <v>19</v>
      </c>
      <c r="J2" s="8" t="s">
        <v>17</v>
      </c>
    </row>
    <row r="3" spans="1:10" s="11" customFormat="1" ht="60" x14ac:dyDescent="0.25">
      <c r="A3" s="11" t="s">
        <v>21</v>
      </c>
      <c r="B3" s="11">
        <v>2025</v>
      </c>
      <c r="C3" s="11" t="s">
        <v>22</v>
      </c>
      <c r="D3" s="11" t="s">
        <v>23</v>
      </c>
      <c r="E3" s="11" t="s">
        <v>11</v>
      </c>
      <c r="F3" s="11" t="s">
        <v>20</v>
      </c>
      <c r="I3" s="11" t="s">
        <v>25</v>
      </c>
      <c r="J3" s="11" t="s">
        <v>24</v>
      </c>
    </row>
    <row r="4" spans="1:10" s="8" customFormat="1" ht="75" x14ac:dyDescent="0.25">
      <c r="A4" s="8" t="s">
        <v>26</v>
      </c>
      <c r="B4" s="8">
        <v>2021</v>
      </c>
      <c r="C4" s="8" t="s">
        <v>27</v>
      </c>
      <c r="D4" s="8" t="s">
        <v>28</v>
      </c>
      <c r="E4" s="8" t="s">
        <v>11</v>
      </c>
      <c r="F4" s="8" t="s">
        <v>12</v>
      </c>
      <c r="G4" s="8" t="s">
        <v>29</v>
      </c>
      <c r="H4" s="8" t="s">
        <v>30</v>
      </c>
      <c r="I4" s="8" t="s">
        <v>32</v>
      </c>
      <c r="J4" s="8" t="s">
        <v>31</v>
      </c>
    </row>
    <row r="5" spans="1:10" s="5" customFormat="1" ht="45" x14ac:dyDescent="0.25">
      <c r="A5" s="5" t="s">
        <v>33</v>
      </c>
      <c r="D5" s="5" t="s">
        <v>34</v>
      </c>
      <c r="E5" s="5" t="s">
        <v>11</v>
      </c>
      <c r="F5" s="5" t="s">
        <v>35</v>
      </c>
      <c r="G5" s="5" t="s">
        <v>36</v>
      </c>
      <c r="H5" s="5" t="s">
        <v>30</v>
      </c>
      <c r="I5" s="5" t="s">
        <v>37</v>
      </c>
      <c r="J5" s="5" t="s">
        <v>38</v>
      </c>
    </row>
    <row r="6" spans="1:10" s="12" customFormat="1" ht="45" x14ac:dyDescent="0.25">
      <c r="A6" s="11" t="s">
        <v>40</v>
      </c>
      <c r="B6" s="11"/>
      <c r="C6" s="11"/>
      <c r="D6" s="11" t="s">
        <v>39</v>
      </c>
      <c r="E6" s="11" t="s">
        <v>11</v>
      </c>
      <c r="F6" s="11" t="s">
        <v>20</v>
      </c>
      <c r="G6" s="11"/>
      <c r="H6" s="11"/>
      <c r="I6" s="11" t="s">
        <v>42</v>
      </c>
      <c r="J6" s="11" t="s">
        <v>41</v>
      </c>
    </row>
    <row r="7" spans="1:10" s="10" customFormat="1" ht="60" x14ac:dyDescent="0.25">
      <c r="A7" s="8" t="s">
        <v>43</v>
      </c>
      <c r="B7" s="8">
        <v>2024</v>
      </c>
      <c r="C7" s="8" t="s">
        <v>44</v>
      </c>
      <c r="D7" s="8" t="s">
        <v>45</v>
      </c>
      <c r="E7" s="8" t="s">
        <v>11</v>
      </c>
      <c r="F7" s="8" t="s">
        <v>12</v>
      </c>
      <c r="G7" s="8" t="s">
        <v>47</v>
      </c>
      <c r="H7" s="8" t="s">
        <v>30</v>
      </c>
      <c r="I7" s="8" t="s">
        <v>48</v>
      </c>
      <c r="J7" s="8" t="s">
        <v>46</v>
      </c>
    </row>
    <row r="8" spans="1:10" s="6" customFormat="1" ht="75" x14ac:dyDescent="0.25">
      <c r="A8" s="5" t="s">
        <v>49</v>
      </c>
      <c r="B8" s="5">
        <v>2025</v>
      </c>
      <c r="C8" s="5" t="s">
        <v>50</v>
      </c>
      <c r="D8" s="5" t="s">
        <v>51</v>
      </c>
      <c r="E8" s="5" t="s">
        <v>11</v>
      </c>
      <c r="F8" s="5" t="s">
        <v>35</v>
      </c>
      <c r="G8" s="5" t="s">
        <v>53</v>
      </c>
      <c r="H8" s="5" t="s">
        <v>30</v>
      </c>
      <c r="I8" s="5" t="s">
        <v>54</v>
      </c>
      <c r="J8" s="5" t="s">
        <v>52</v>
      </c>
    </row>
    <row r="9" spans="1:10" s="12" customFormat="1" ht="30" x14ac:dyDescent="0.25">
      <c r="A9" s="11" t="s">
        <v>55</v>
      </c>
      <c r="B9" s="11"/>
      <c r="C9" s="11"/>
      <c r="D9" s="11" t="s">
        <v>56</v>
      </c>
      <c r="E9" s="11"/>
      <c r="F9" s="11" t="s">
        <v>20</v>
      </c>
      <c r="G9" s="11"/>
      <c r="H9" s="11"/>
      <c r="I9" s="11" t="s">
        <v>57</v>
      </c>
      <c r="J9" s="11"/>
    </row>
    <row r="10" spans="1:10" s="10" customFormat="1" ht="60" x14ac:dyDescent="0.25">
      <c r="A10" s="8" t="s">
        <v>58</v>
      </c>
      <c r="B10" s="8">
        <v>2025</v>
      </c>
      <c r="C10" s="8" t="s">
        <v>59</v>
      </c>
      <c r="D10" s="8" t="s">
        <v>60</v>
      </c>
      <c r="E10" s="8" t="s">
        <v>11</v>
      </c>
      <c r="F10" s="8" t="s">
        <v>12</v>
      </c>
      <c r="G10" s="8" t="s">
        <v>29</v>
      </c>
      <c r="H10" s="8" t="s">
        <v>14</v>
      </c>
      <c r="I10" s="8" t="s">
        <v>61</v>
      </c>
      <c r="J10" s="8" t="s">
        <v>62</v>
      </c>
    </row>
    <row r="11" spans="1:10" s="10" customFormat="1" ht="60" x14ac:dyDescent="0.25">
      <c r="A11" s="8" t="s">
        <v>63</v>
      </c>
      <c r="B11" s="8"/>
      <c r="C11" s="8" t="s">
        <v>64</v>
      </c>
      <c r="D11" s="8" t="s">
        <v>65</v>
      </c>
      <c r="E11" s="8"/>
      <c r="F11" s="8" t="s">
        <v>12</v>
      </c>
      <c r="G11" s="8" t="s">
        <v>53</v>
      </c>
      <c r="H11" s="8" t="s">
        <v>14</v>
      </c>
      <c r="I11" s="8" t="s">
        <v>66</v>
      </c>
      <c r="J11" s="8"/>
    </row>
    <row r="12" spans="1:10" s="12" customFormat="1" ht="30" x14ac:dyDescent="0.25">
      <c r="A12" s="11" t="s">
        <v>67</v>
      </c>
      <c r="B12" s="11"/>
      <c r="C12" s="11"/>
      <c r="D12" s="11" t="s">
        <v>68</v>
      </c>
      <c r="E12" s="11"/>
      <c r="F12" s="11" t="s">
        <v>20</v>
      </c>
      <c r="G12" s="11"/>
      <c r="H12" s="11"/>
      <c r="I12" s="11" t="s">
        <v>70</v>
      </c>
      <c r="J12" s="11" t="s">
        <v>69</v>
      </c>
    </row>
    <row r="13" spans="1:10" s="10" customFormat="1" ht="30" x14ac:dyDescent="0.25">
      <c r="A13" s="8" t="s">
        <v>71</v>
      </c>
      <c r="B13" s="8">
        <v>2013</v>
      </c>
      <c r="C13" s="8" t="s">
        <v>72</v>
      </c>
      <c r="D13" s="8" t="s">
        <v>73</v>
      </c>
      <c r="E13" s="8" t="s">
        <v>74</v>
      </c>
      <c r="F13" s="8" t="s">
        <v>12</v>
      </c>
      <c r="G13" s="8" t="s">
        <v>73</v>
      </c>
      <c r="H13" s="8" t="s">
        <v>14</v>
      </c>
      <c r="I13" s="8" t="s">
        <v>77</v>
      </c>
      <c r="J13" s="8" t="s">
        <v>75</v>
      </c>
    </row>
    <row r="14" spans="1:10" s="10" customFormat="1" ht="60" x14ac:dyDescent="0.25">
      <c r="A14" s="8" t="s">
        <v>78</v>
      </c>
      <c r="B14" s="8">
        <v>2012</v>
      </c>
      <c r="C14" s="8" t="s">
        <v>79</v>
      </c>
      <c r="D14" s="8" t="s">
        <v>80</v>
      </c>
      <c r="E14" s="8" t="s">
        <v>81</v>
      </c>
      <c r="F14" s="8" t="s">
        <v>12</v>
      </c>
      <c r="G14" s="8" t="s">
        <v>73</v>
      </c>
      <c r="H14" s="8" t="s">
        <v>14</v>
      </c>
      <c r="I14" s="8" t="s">
        <v>83</v>
      </c>
      <c r="J14" s="8" t="s">
        <v>82</v>
      </c>
    </row>
    <row r="15" spans="1:10" s="10" customFormat="1" ht="75" x14ac:dyDescent="0.25">
      <c r="A15" s="8" t="s">
        <v>84</v>
      </c>
      <c r="B15" s="8">
        <v>2022</v>
      </c>
      <c r="C15" s="8" t="s">
        <v>85</v>
      </c>
      <c r="D15" s="8" t="s">
        <v>86</v>
      </c>
      <c r="E15" s="8" t="s">
        <v>87</v>
      </c>
      <c r="F15" s="8" t="s">
        <v>12</v>
      </c>
      <c r="G15" s="8" t="s">
        <v>73</v>
      </c>
      <c r="H15" s="8" t="s">
        <v>14</v>
      </c>
      <c r="I15" s="8" t="s">
        <v>89</v>
      </c>
      <c r="J15" s="8" t="s">
        <v>88</v>
      </c>
    </row>
    <row r="16" spans="1:10" s="6" customFormat="1" ht="45" x14ac:dyDescent="0.25">
      <c r="A16" s="5" t="s">
        <v>90</v>
      </c>
      <c r="B16" s="5"/>
      <c r="C16" s="5" t="s">
        <v>91</v>
      </c>
      <c r="D16" s="5" t="s">
        <v>92</v>
      </c>
      <c r="E16" s="5"/>
      <c r="F16" s="5" t="s">
        <v>35</v>
      </c>
      <c r="G16" s="5" t="s">
        <v>73</v>
      </c>
      <c r="H16" s="5" t="s">
        <v>30</v>
      </c>
      <c r="I16" s="5" t="s">
        <v>130</v>
      </c>
      <c r="J16" s="5"/>
    </row>
    <row r="17" spans="1:10" s="6" customFormat="1" ht="75" x14ac:dyDescent="0.25">
      <c r="A17" s="5" t="s">
        <v>93</v>
      </c>
      <c r="B17" s="5">
        <v>2013</v>
      </c>
      <c r="C17" s="5" t="s">
        <v>94</v>
      </c>
      <c r="D17" s="5" t="s">
        <v>95</v>
      </c>
      <c r="E17" s="5" t="s">
        <v>96</v>
      </c>
      <c r="F17" s="5" t="s">
        <v>35</v>
      </c>
      <c r="G17" s="5" t="s">
        <v>73</v>
      </c>
      <c r="H17" s="5" t="s">
        <v>30</v>
      </c>
      <c r="I17" s="5" t="s">
        <v>98</v>
      </c>
      <c r="J17" s="5" t="s">
        <v>97</v>
      </c>
    </row>
    <row r="18" spans="1:10" s="12" customFormat="1" ht="45" x14ac:dyDescent="0.25">
      <c r="A18" s="11" t="s">
        <v>99</v>
      </c>
      <c r="B18" s="11">
        <v>2013</v>
      </c>
      <c r="C18" s="11" t="s">
        <v>100</v>
      </c>
      <c r="D18" s="11" t="s">
        <v>101</v>
      </c>
      <c r="E18" s="11" t="s">
        <v>102</v>
      </c>
      <c r="F18" s="11" t="s">
        <v>20</v>
      </c>
      <c r="G18" s="11"/>
      <c r="H18" s="11"/>
      <c r="I18" s="11" t="s">
        <v>103</v>
      </c>
      <c r="J18" s="11" t="s">
        <v>104</v>
      </c>
    </row>
    <row r="19" spans="1:10" s="10" customFormat="1" ht="60" x14ac:dyDescent="0.25">
      <c r="A19" s="8" t="s">
        <v>105</v>
      </c>
      <c r="B19" s="8">
        <v>2025</v>
      </c>
      <c r="C19" s="8" t="s">
        <v>106</v>
      </c>
      <c r="D19" s="8" t="s">
        <v>107</v>
      </c>
      <c r="E19" s="8" t="s">
        <v>108</v>
      </c>
      <c r="F19" s="8" t="s">
        <v>12</v>
      </c>
      <c r="G19" s="8" t="s">
        <v>76</v>
      </c>
      <c r="H19" s="8" t="s">
        <v>30</v>
      </c>
      <c r="I19" s="8" t="s">
        <v>110</v>
      </c>
      <c r="J19" s="8" t="s">
        <v>109</v>
      </c>
    </row>
    <row r="20" spans="1:10" s="12" customFormat="1" ht="60" x14ac:dyDescent="0.25">
      <c r="A20" s="11" t="s">
        <v>111</v>
      </c>
      <c r="B20" s="11">
        <v>2025</v>
      </c>
      <c r="C20" s="11" t="s">
        <v>112</v>
      </c>
      <c r="D20" s="11" t="s">
        <v>113</v>
      </c>
      <c r="E20" s="11" t="s">
        <v>108</v>
      </c>
      <c r="F20" s="11" t="s">
        <v>20</v>
      </c>
      <c r="G20" s="11"/>
      <c r="H20" s="11"/>
      <c r="I20" s="11" t="s">
        <v>115</v>
      </c>
      <c r="J20" s="11" t="s">
        <v>114</v>
      </c>
    </row>
    <row r="21" spans="1:10" s="12" customFormat="1" ht="30" x14ac:dyDescent="0.25">
      <c r="A21" s="11" t="s">
        <v>116</v>
      </c>
      <c r="B21" s="11">
        <v>2025</v>
      </c>
      <c r="C21" s="11" t="s">
        <v>117</v>
      </c>
      <c r="D21" s="11" t="s">
        <v>118</v>
      </c>
      <c r="E21" s="11" t="s">
        <v>108</v>
      </c>
      <c r="F21" s="11" t="s">
        <v>20</v>
      </c>
      <c r="G21" s="11"/>
      <c r="H21" s="11"/>
      <c r="I21" s="11" t="s">
        <v>120</v>
      </c>
      <c r="J21" s="11" t="s">
        <v>119</v>
      </c>
    </row>
    <row r="22" spans="1:10" s="10" customFormat="1" ht="60" x14ac:dyDescent="0.25">
      <c r="A22" s="8" t="s">
        <v>121</v>
      </c>
      <c r="B22" s="8">
        <v>2025</v>
      </c>
      <c r="C22" s="8" t="s">
        <v>122</v>
      </c>
      <c r="D22" s="8" t="s">
        <v>123</v>
      </c>
      <c r="E22" s="8" t="s">
        <v>108</v>
      </c>
      <c r="F22" s="8" t="s">
        <v>12</v>
      </c>
      <c r="G22" s="8" t="s">
        <v>73</v>
      </c>
      <c r="H22" s="8" t="s">
        <v>14</v>
      </c>
      <c r="I22" s="8" t="s">
        <v>125</v>
      </c>
      <c r="J22" s="8" t="s">
        <v>124</v>
      </c>
    </row>
    <row r="23" spans="1:10" s="12" customFormat="1" ht="30" x14ac:dyDescent="0.25">
      <c r="A23" s="11" t="s">
        <v>126</v>
      </c>
      <c r="B23" s="11">
        <v>2025</v>
      </c>
      <c r="C23" s="11" t="s">
        <v>127</v>
      </c>
      <c r="D23" s="11" t="s">
        <v>128</v>
      </c>
      <c r="E23" s="11" t="s">
        <v>108</v>
      </c>
      <c r="F23" s="11" t="s">
        <v>20</v>
      </c>
      <c r="G23" s="11"/>
      <c r="H23" s="11"/>
      <c r="I23" s="11" t="s">
        <v>131</v>
      </c>
      <c r="J23" s="11" t="s">
        <v>129</v>
      </c>
    </row>
    <row r="24" spans="1:10" s="10" customFormat="1" ht="60" x14ac:dyDescent="0.25">
      <c r="A24" s="8" t="s">
        <v>132</v>
      </c>
      <c r="B24" s="8">
        <v>2025</v>
      </c>
      <c r="C24" s="8" t="s">
        <v>133</v>
      </c>
      <c r="D24" s="8" t="s">
        <v>134</v>
      </c>
      <c r="E24" s="8" t="s">
        <v>108</v>
      </c>
      <c r="F24" s="8" t="s">
        <v>12</v>
      </c>
      <c r="G24" s="8" t="s">
        <v>73</v>
      </c>
      <c r="H24" s="8" t="s">
        <v>14</v>
      </c>
      <c r="I24" s="8" t="s">
        <v>136</v>
      </c>
      <c r="J24" s="8" t="s">
        <v>135</v>
      </c>
    </row>
    <row r="25" spans="1:10" s="12" customFormat="1" ht="30" x14ac:dyDescent="0.25">
      <c r="A25" s="11" t="s">
        <v>137</v>
      </c>
      <c r="B25" s="11">
        <v>2025</v>
      </c>
      <c r="C25" s="11" t="s">
        <v>138</v>
      </c>
      <c r="D25" s="11" t="s">
        <v>139</v>
      </c>
      <c r="E25" s="11" t="s">
        <v>108</v>
      </c>
      <c r="F25" s="11" t="s">
        <v>20</v>
      </c>
      <c r="G25" s="11"/>
      <c r="H25" s="11"/>
      <c r="I25" s="11" t="s">
        <v>141</v>
      </c>
      <c r="J25" s="11" t="s">
        <v>140</v>
      </c>
    </row>
    <row r="26" spans="1:10" s="12" customFormat="1" ht="105" x14ac:dyDescent="0.25">
      <c r="A26" s="11" t="s">
        <v>142</v>
      </c>
      <c r="B26" s="11">
        <v>2025</v>
      </c>
      <c r="C26" s="11" t="s">
        <v>143</v>
      </c>
      <c r="D26" s="11" t="s">
        <v>144</v>
      </c>
      <c r="E26" s="11" t="s">
        <v>108</v>
      </c>
      <c r="F26" s="11" t="s">
        <v>20</v>
      </c>
      <c r="G26" s="11"/>
      <c r="H26" s="11"/>
      <c r="I26" s="11" t="s">
        <v>141</v>
      </c>
      <c r="J26" s="11" t="s">
        <v>145</v>
      </c>
    </row>
    <row r="27" spans="1:10" s="12" customFormat="1" ht="45" x14ac:dyDescent="0.25">
      <c r="A27" s="11" t="s">
        <v>146</v>
      </c>
      <c r="B27" s="11">
        <v>2025</v>
      </c>
      <c r="C27" s="11" t="s">
        <v>147</v>
      </c>
      <c r="D27" s="11" t="s">
        <v>148</v>
      </c>
      <c r="E27" s="11" t="s">
        <v>108</v>
      </c>
      <c r="F27" s="11" t="s">
        <v>20</v>
      </c>
      <c r="G27" s="11"/>
      <c r="H27" s="11"/>
      <c r="I27" s="11" t="s">
        <v>141</v>
      </c>
      <c r="J27" s="11" t="s">
        <v>149</v>
      </c>
    </row>
    <row r="28" spans="1:10" s="12" customFormat="1" ht="135" x14ac:dyDescent="0.25">
      <c r="A28" s="11" t="s">
        <v>150</v>
      </c>
      <c r="B28" s="11">
        <v>2025</v>
      </c>
      <c r="C28" s="11" t="s">
        <v>151</v>
      </c>
      <c r="D28" s="11" t="s">
        <v>152</v>
      </c>
      <c r="E28" s="11" t="s">
        <v>108</v>
      </c>
      <c r="F28" s="11" t="s">
        <v>20</v>
      </c>
      <c r="G28" s="11"/>
      <c r="H28" s="11"/>
      <c r="I28" s="11" t="s">
        <v>141</v>
      </c>
      <c r="J28" s="11" t="s">
        <v>153</v>
      </c>
    </row>
    <row r="29" spans="1:10" s="12" customFormat="1" ht="30" x14ac:dyDescent="0.25">
      <c r="A29" s="11" t="s">
        <v>154</v>
      </c>
      <c r="B29" s="11">
        <v>2025</v>
      </c>
      <c r="C29" s="11" t="s">
        <v>155</v>
      </c>
      <c r="D29" s="11" t="s">
        <v>156</v>
      </c>
      <c r="E29" s="11" t="s">
        <v>108</v>
      </c>
      <c r="F29" s="11" t="s">
        <v>20</v>
      </c>
      <c r="G29" s="11"/>
      <c r="H29" s="11"/>
      <c r="I29" s="11" t="s">
        <v>141</v>
      </c>
      <c r="J29" s="11" t="s">
        <v>157</v>
      </c>
    </row>
    <row r="30" spans="1:10" s="6" customFormat="1" ht="45" x14ac:dyDescent="0.25">
      <c r="A30" s="5" t="s">
        <v>158</v>
      </c>
      <c r="B30" s="5">
        <v>2025</v>
      </c>
      <c r="C30" s="5" t="s">
        <v>159</v>
      </c>
      <c r="D30" s="5" t="s">
        <v>160</v>
      </c>
      <c r="E30" s="5" t="s">
        <v>108</v>
      </c>
      <c r="F30" s="5" t="s">
        <v>35</v>
      </c>
      <c r="G30" s="5" t="s">
        <v>73</v>
      </c>
      <c r="H30" s="5" t="s">
        <v>30</v>
      </c>
      <c r="I30" s="5" t="s">
        <v>162</v>
      </c>
      <c r="J30" s="5" t="s">
        <v>161</v>
      </c>
    </row>
    <row r="31" spans="1:10" s="12" customFormat="1" ht="45" x14ac:dyDescent="0.25">
      <c r="A31" s="11" t="s">
        <v>163</v>
      </c>
      <c r="B31" s="11">
        <v>2025</v>
      </c>
      <c r="C31" s="11" t="s">
        <v>164</v>
      </c>
      <c r="D31" s="11" t="s">
        <v>165</v>
      </c>
      <c r="E31" s="11" t="s">
        <v>108</v>
      </c>
      <c r="F31" s="11"/>
      <c r="G31" s="11"/>
      <c r="H31" s="11"/>
      <c r="I31" s="11" t="s">
        <v>141</v>
      </c>
      <c r="J31" s="11" t="s">
        <v>166</v>
      </c>
    </row>
    <row r="32" spans="1:10" s="10" customFormat="1" ht="75" x14ac:dyDescent="0.25">
      <c r="A32" s="8" t="s">
        <v>167</v>
      </c>
      <c r="B32" s="8">
        <v>2023</v>
      </c>
      <c r="C32" s="8" t="s">
        <v>168</v>
      </c>
      <c r="D32" s="8" t="s">
        <v>169</v>
      </c>
      <c r="E32" s="8" t="s">
        <v>108</v>
      </c>
      <c r="F32" s="8" t="s">
        <v>12</v>
      </c>
      <c r="G32" s="8" t="s">
        <v>73</v>
      </c>
      <c r="H32" s="8" t="s">
        <v>14</v>
      </c>
      <c r="I32" s="8" t="s">
        <v>171</v>
      </c>
      <c r="J32" s="8" t="s">
        <v>170</v>
      </c>
    </row>
    <row r="33" spans="1:10" s="10" customFormat="1" ht="60" x14ac:dyDescent="0.25">
      <c r="A33" s="8" t="s">
        <v>172</v>
      </c>
      <c r="B33" s="8">
        <v>2023</v>
      </c>
      <c r="C33" s="8" t="s">
        <v>173</v>
      </c>
      <c r="D33" s="8" t="s">
        <v>174</v>
      </c>
      <c r="E33" s="8" t="s">
        <v>108</v>
      </c>
      <c r="F33" s="8" t="s">
        <v>12</v>
      </c>
      <c r="G33" s="8" t="s">
        <v>73</v>
      </c>
      <c r="H33" s="8" t="s">
        <v>14</v>
      </c>
      <c r="I33" s="8" t="s">
        <v>176</v>
      </c>
      <c r="J33" s="8" t="s">
        <v>175</v>
      </c>
    </row>
    <row r="34" spans="1:10" s="10" customFormat="1" ht="45" x14ac:dyDescent="0.25">
      <c r="A34" s="8" t="s">
        <v>177</v>
      </c>
      <c r="B34" s="8">
        <v>2023</v>
      </c>
      <c r="C34" s="8" t="s">
        <v>178</v>
      </c>
      <c r="D34" s="8" t="s">
        <v>179</v>
      </c>
      <c r="E34" s="8" t="s">
        <v>108</v>
      </c>
      <c r="F34" s="8" t="s">
        <v>12</v>
      </c>
      <c r="G34" s="8" t="s">
        <v>73</v>
      </c>
      <c r="H34" s="8" t="s">
        <v>14</v>
      </c>
      <c r="I34" s="8" t="s">
        <v>181</v>
      </c>
      <c r="J34" s="8" t="s">
        <v>180</v>
      </c>
    </row>
    <row r="35" spans="1:10" s="12" customFormat="1" ht="75" x14ac:dyDescent="0.25">
      <c r="A35" s="11" t="s">
        <v>182</v>
      </c>
      <c r="B35" s="11">
        <v>2023</v>
      </c>
      <c r="C35" s="11" t="s">
        <v>183</v>
      </c>
      <c r="D35" s="11" t="s">
        <v>184</v>
      </c>
      <c r="E35" s="11" t="s">
        <v>108</v>
      </c>
      <c r="F35" s="11" t="s">
        <v>20</v>
      </c>
      <c r="G35" s="11"/>
      <c r="H35" s="11"/>
      <c r="I35" s="11" t="s">
        <v>186</v>
      </c>
      <c r="J35" s="11" t="s">
        <v>185</v>
      </c>
    </row>
    <row r="36" spans="1:10" s="10" customFormat="1" ht="60" x14ac:dyDescent="0.25">
      <c r="A36" s="8" t="s">
        <v>187</v>
      </c>
      <c r="B36" s="8">
        <v>2023</v>
      </c>
      <c r="C36" s="8" t="s">
        <v>188</v>
      </c>
      <c r="D36" s="8" t="s">
        <v>189</v>
      </c>
      <c r="E36" s="8" t="s">
        <v>108</v>
      </c>
      <c r="F36" s="8" t="s">
        <v>12</v>
      </c>
      <c r="G36" s="8" t="s">
        <v>73</v>
      </c>
      <c r="H36" s="8" t="s">
        <v>14</v>
      </c>
      <c r="I36" s="8" t="s">
        <v>191</v>
      </c>
      <c r="J36" s="8" t="s">
        <v>190</v>
      </c>
    </row>
    <row r="37" spans="1:10" s="6" customFormat="1" ht="60" x14ac:dyDescent="0.25">
      <c r="A37" s="5" t="s">
        <v>192</v>
      </c>
      <c r="B37" s="5">
        <v>2023</v>
      </c>
      <c r="C37" s="5" t="s">
        <v>193</v>
      </c>
      <c r="D37" s="5" t="s">
        <v>194</v>
      </c>
      <c r="E37" s="5" t="s">
        <v>108</v>
      </c>
      <c r="F37" s="5" t="s">
        <v>35</v>
      </c>
      <c r="G37" s="5" t="s">
        <v>73</v>
      </c>
      <c r="H37" s="5" t="s">
        <v>30</v>
      </c>
      <c r="I37" s="5" t="s">
        <v>196</v>
      </c>
      <c r="J37" s="5" t="s">
        <v>195</v>
      </c>
    </row>
    <row r="38" spans="1:10" s="12" customFormat="1" ht="45" x14ac:dyDescent="0.25">
      <c r="A38" s="11" t="s">
        <v>197</v>
      </c>
      <c r="B38" s="11">
        <v>2023</v>
      </c>
      <c r="C38" s="11" t="s">
        <v>198</v>
      </c>
      <c r="D38" s="11" t="s">
        <v>199</v>
      </c>
      <c r="E38" s="11" t="s">
        <v>108</v>
      </c>
      <c r="F38" s="11" t="s">
        <v>20</v>
      </c>
      <c r="G38" s="11"/>
      <c r="H38" s="11"/>
      <c r="I38" s="11" t="s">
        <v>200</v>
      </c>
      <c r="J38" s="11" t="s">
        <v>201</v>
      </c>
    </row>
    <row r="39" spans="1:10" s="12" customFormat="1" ht="60" x14ac:dyDescent="0.25">
      <c r="A39" s="11" t="s">
        <v>202</v>
      </c>
      <c r="B39" s="11">
        <v>2023</v>
      </c>
      <c r="C39" s="11" t="s">
        <v>203</v>
      </c>
      <c r="D39" s="11" t="s">
        <v>204</v>
      </c>
      <c r="E39" s="11" t="s">
        <v>108</v>
      </c>
      <c r="F39" s="11" t="s">
        <v>20</v>
      </c>
      <c r="G39" s="11"/>
      <c r="H39" s="11"/>
      <c r="I39" s="11" t="s">
        <v>141</v>
      </c>
      <c r="J39" s="11" t="s">
        <v>205</v>
      </c>
    </row>
    <row r="40" spans="1:10" s="12" customFormat="1" ht="30" x14ac:dyDescent="0.25">
      <c r="A40" s="11" t="s">
        <v>206</v>
      </c>
      <c r="B40" s="11">
        <v>2023</v>
      </c>
      <c r="C40" s="11" t="s">
        <v>207</v>
      </c>
      <c r="D40" s="11" t="s">
        <v>208</v>
      </c>
      <c r="E40" s="11" t="s">
        <v>108</v>
      </c>
      <c r="F40" s="11" t="s">
        <v>20</v>
      </c>
      <c r="G40" s="11"/>
      <c r="H40" s="11"/>
      <c r="I40" s="11" t="s">
        <v>141</v>
      </c>
      <c r="J40" s="11" t="s">
        <v>209</v>
      </c>
    </row>
    <row r="41" spans="1:10" s="12" customFormat="1" ht="75" x14ac:dyDescent="0.25">
      <c r="A41" s="11" t="s">
        <v>210</v>
      </c>
      <c r="B41" s="11">
        <v>2023</v>
      </c>
      <c r="C41" s="11" t="s">
        <v>211</v>
      </c>
      <c r="D41" s="11" t="s">
        <v>212</v>
      </c>
      <c r="E41" s="11" t="s">
        <v>108</v>
      </c>
      <c r="F41" s="11" t="s">
        <v>20</v>
      </c>
      <c r="G41" s="11"/>
      <c r="H41" s="11"/>
      <c r="I41" s="11" t="s">
        <v>141</v>
      </c>
      <c r="J41" s="11" t="s">
        <v>213</v>
      </c>
    </row>
    <row r="42" spans="1:10" s="12" customFormat="1" ht="30" x14ac:dyDescent="0.25">
      <c r="A42" s="11" t="s">
        <v>214</v>
      </c>
      <c r="B42" s="11">
        <v>2023</v>
      </c>
      <c r="C42" s="11" t="s">
        <v>215</v>
      </c>
      <c r="D42" s="11" t="s">
        <v>216</v>
      </c>
      <c r="E42" s="11" t="s">
        <v>108</v>
      </c>
      <c r="F42" s="11" t="s">
        <v>20</v>
      </c>
      <c r="G42" s="11"/>
      <c r="H42" s="11"/>
      <c r="I42" s="11" t="s">
        <v>141</v>
      </c>
      <c r="J42" s="11" t="s">
        <v>217</v>
      </c>
    </row>
    <row r="43" spans="1:10" s="6" customFormat="1" ht="60" x14ac:dyDescent="0.25">
      <c r="A43" s="5" t="s">
        <v>218</v>
      </c>
      <c r="B43" s="5">
        <v>2023</v>
      </c>
      <c r="C43" s="5" t="s">
        <v>219</v>
      </c>
      <c r="D43" s="5" t="s">
        <v>220</v>
      </c>
      <c r="E43" s="5" t="s">
        <v>108</v>
      </c>
      <c r="F43" s="5" t="s">
        <v>35</v>
      </c>
      <c r="G43" s="5" t="s">
        <v>73</v>
      </c>
      <c r="H43" s="5" t="s">
        <v>222</v>
      </c>
      <c r="I43" s="5" t="s">
        <v>223</v>
      </c>
      <c r="J43" s="5" t="s">
        <v>221</v>
      </c>
    </row>
    <row r="44" spans="1:10" s="12" customFormat="1" ht="90" x14ac:dyDescent="0.25">
      <c r="A44" s="11" t="s">
        <v>224</v>
      </c>
      <c r="B44" s="11">
        <v>2023</v>
      </c>
      <c r="C44" s="11" t="s">
        <v>225</v>
      </c>
      <c r="D44" s="11" t="s">
        <v>226</v>
      </c>
      <c r="E44" s="11" t="s">
        <v>108</v>
      </c>
      <c r="F44" s="11" t="s">
        <v>20</v>
      </c>
      <c r="G44" s="11"/>
      <c r="H44" s="11"/>
      <c r="I44" s="11" t="s">
        <v>141</v>
      </c>
      <c r="J44" s="11" t="s">
        <v>227</v>
      </c>
    </row>
    <row r="45" spans="1:10" s="12" customFormat="1" ht="30" x14ac:dyDescent="0.25">
      <c r="A45" s="11" t="s">
        <v>228</v>
      </c>
      <c r="B45" s="11">
        <v>2023</v>
      </c>
      <c r="C45" s="11" t="s">
        <v>229</v>
      </c>
      <c r="D45" s="11" t="s">
        <v>230</v>
      </c>
      <c r="E45" s="11" t="s">
        <v>108</v>
      </c>
      <c r="F45" s="11" t="s">
        <v>20</v>
      </c>
      <c r="G45" s="11"/>
      <c r="H45" s="11"/>
      <c r="I45" s="11" t="s">
        <v>141</v>
      </c>
      <c r="J45" s="11" t="s">
        <v>231</v>
      </c>
    </row>
    <row r="46" spans="1:10" s="10" customFormat="1" ht="45" x14ac:dyDescent="0.25">
      <c r="A46" s="8" t="s">
        <v>232</v>
      </c>
      <c r="B46" s="8">
        <v>2021</v>
      </c>
      <c r="C46" s="8" t="s">
        <v>106</v>
      </c>
      <c r="D46" s="8" t="s">
        <v>233</v>
      </c>
      <c r="E46" s="8" t="s">
        <v>108</v>
      </c>
      <c r="F46" s="8" t="s">
        <v>12</v>
      </c>
      <c r="G46" s="8" t="s">
        <v>73</v>
      </c>
      <c r="H46" s="8" t="s">
        <v>30</v>
      </c>
      <c r="I46" s="8" t="s">
        <v>235</v>
      </c>
      <c r="J46" s="8" t="s">
        <v>234</v>
      </c>
    </row>
    <row r="47" spans="1:10" s="12" customFormat="1" ht="60" x14ac:dyDescent="0.25">
      <c r="A47" s="11" t="s">
        <v>236</v>
      </c>
      <c r="B47" s="11">
        <v>2021</v>
      </c>
      <c r="C47" s="11" t="s">
        <v>237</v>
      </c>
      <c r="D47" s="11" t="s">
        <v>238</v>
      </c>
      <c r="E47" s="11" t="s">
        <v>108</v>
      </c>
      <c r="F47" s="11" t="s">
        <v>20</v>
      </c>
      <c r="G47" s="11"/>
      <c r="H47" s="11"/>
      <c r="I47" s="11" t="s">
        <v>141</v>
      </c>
      <c r="J47" s="11" t="s">
        <v>239</v>
      </c>
    </row>
    <row r="48" spans="1:10" s="10" customFormat="1" ht="60" x14ac:dyDescent="0.25">
      <c r="A48" s="8" t="s">
        <v>240</v>
      </c>
      <c r="B48" s="8">
        <v>2021</v>
      </c>
      <c r="C48" s="8" t="s">
        <v>241</v>
      </c>
      <c r="D48" s="8" t="s">
        <v>242</v>
      </c>
      <c r="E48" s="8" t="s">
        <v>108</v>
      </c>
      <c r="F48" s="8" t="s">
        <v>12</v>
      </c>
      <c r="G48" s="8" t="s">
        <v>244</v>
      </c>
      <c r="H48" s="8" t="s">
        <v>14</v>
      </c>
      <c r="I48" s="8" t="s">
        <v>245</v>
      </c>
      <c r="J48" s="8" t="s">
        <v>243</v>
      </c>
    </row>
    <row r="49" spans="1:10" s="12" customFormat="1" ht="60" x14ac:dyDescent="0.25">
      <c r="A49" s="11" t="s">
        <v>246</v>
      </c>
      <c r="B49" s="11">
        <v>2021</v>
      </c>
      <c r="C49" s="11" t="s">
        <v>247</v>
      </c>
      <c r="D49" s="11" t="s">
        <v>248</v>
      </c>
      <c r="E49" s="11" t="s">
        <v>108</v>
      </c>
      <c r="F49" s="11" t="s">
        <v>20</v>
      </c>
      <c r="G49" s="11"/>
      <c r="H49" s="11"/>
      <c r="I49" s="11" t="s">
        <v>141</v>
      </c>
      <c r="J49" s="11" t="s">
        <v>249</v>
      </c>
    </row>
    <row r="50" spans="1:10" s="6" customFormat="1" ht="60" x14ac:dyDescent="0.25">
      <c r="A50" s="5" t="s">
        <v>250</v>
      </c>
      <c r="B50" s="5">
        <v>2021</v>
      </c>
      <c r="C50" s="5" t="s">
        <v>251</v>
      </c>
      <c r="D50" s="5" t="s">
        <v>252</v>
      </c>
      <c r="E50" s="5" t="s">
        <v>108</v>
      </c>
      <c r="F50" s="5" t="s">
        <v>35</v>
      </c>
      <c r="G50" s="5" t="s">
        <v>73</v>
      </c>
      <c r="H50" s="5" t="s">
        <v>30</v>
      </c>
      <c r="I50" s="5" t="s">
        <v>254</v>
      </c>
      <c r="J50" s="5" t="s">
        <v>253</v>
      </c>
    </row>
    <row r="51" spans="1:10" s="12" customFormat="1" ht="60" x14ac:dyDescent="0.25">
      <c r="A51" s="11" t="s">
        <v>255</v>
      </c>
      <c r="B51" s="11">
        <v>2021</v>
      </c>
      <c r="C51" s="11" t="s">
        <v>256</v>
      </c>
      <c r="D51" s="11" t="s">
        <v>257</v>
      </c>
      <c r="E51" s="11" t="s">
        <v>108</v>
      </c>
      <c r="F51" s="11" t="s">
        <v>20</v>
      </c>
      <c r="G51" s="11"/>
      <c r="H51" s="11"/>
      <c r="I51" s="11" t="s">
        <v>141</v>
      </c>
      <c r="J51" s="11" t="s">
        <v>258</v>
      </c>
    </row>
    <row r="52" spans="1:10" s="12" customFormat="1" ht="90" x14ac:dyDescent="0.25">
      <c r="A52" s="11" t="s">
        <v>259</v>
      </c>
      <c r="B52" s="11">
        <v>2021</v>
      </c>
      <c r="C52" s="11" t="s">
        <v>260</v>
      </c>
      <c r="D52" s="11" t="s">
        <v>261</v>
      </c>
      <c r="E52" s="11" t="s">
        <v>108</v>
      </c>
      <c r="F52" s="11" t="s">
        <v>20</v>
      </c>
      <c r="G52" s="11"/>
      <c r="H52" s="11"/>
      <c r="I52" s="11" t="s">
        <v>141</v>
      </c>
      <c r="J52" s="11" t="s">
        <v>262</v>
      </c>
    </row>
    <row r="53" spans="1:10" s="12" customFormat="1" ht="45" x14ac:dyDescent="0.25">
      <c r="A53" s="11" t="s">
        <v>263</v>
      </c>
      <c r="B53" s="11">
        <v>2021</v>
      </c>
      <c r="C53" s="11" t="s">
        <v>264</v>
      </c>
      <c r="D53" s="11" t="s">
        <v>265</v>
      </c>
      <c r="E53" s="11" t="s">
        <v>108</v>
      </c>
      <c r="F53" s="11" t="s">
        <v>20</v>
      </c>
      <c r="G53" s="11"/>
      <c r="H53" s="11"/>
      <c r="I53" s="11" t="s">
        <v>141</v>
      </c>
      <c r="J53" s="11" t="s">
        <v>266</v>
      </c>
    </row>
    <row r="54" spans="1:10" s="12" customFormat="1" ht="45" x14ac:dyDescent="0.25">
      <c r="A54" s="11" t="s">
        <v>267</v>
      </c>
      <c r="B54" s="11">
        <v>2021</v>
      </c>
      <c r="C54" s="11" t="s">
        <v>268</v>
      </c>
      <c r="D54" s="11" t="s">
        <v>269</v>
      </c>
      <c r="E54" s="11" t="s">
        <v>108</v>
      </c>
      <c r="F54" s="11" t="s">
        <v>20</v>
      </c>
      <c r="G54" s="11"/>
      <c r="H54" s="11"/>
      <c r="I54" s="11" t="s">
        <v>141</v>
      </c>
      <c r="J54" s="11" t="s">
        <v>270</v>
      </c>
    </row>
    <row r="55" spans="1:10" s="12" customFormat="1" ht="30" x14ac:dyDescent="0.25">
      <c r="A55" s="11" t="s">
        <v>271</v>
      </c>
      <c r="B55" s="11">
        <v>2021</v>
      </c>
      <c r="C55" s="11" t="s">
        <v>272</v>
      </c>
      <c r="D55" s="11" t="s">
        <v>273</v>
      </c>
      <c r="E55" s="11" t="s">
        <v>108</v>
      </c>
      <c r="F55" s="11" t="s">
        <v>20</v>
      </c>
      <c r="G55" s="11"/>
      <c r="H55" s="11"/>
      <c r="I55" s="11" t="s">
        <v>141</v>
      </c>
      <c r="J55" s="11" t="s">
        <v>274</v>
      </c>
    </row>
    <row r="56" spans="1:10" s="12" customFormat="1" ht="45" x14ac:dyDescent="0.25">
      <c r="A56" s="11" t="s">
        <v>275</v>
      </c>
      <c r="B56" s="11">
        <v>2021</v>
      </c>
      <c r="C56" s="11" t="s">
        <v>276</v>
      </c>
      <c r="D56" s="11" t="s">
        <v>277</v>
      </c>
      <c r="E56" s="11" t="s">
        <v>108</v>
      </c>
      <c r="F56" s="11" t="s">
        <v>20</v>
      </c>
      <c r="G56" s="11"/>
      <c r="H56" s="11"/>
      <c r="I56" s="11" t="s">
        <v>141</v>
      </c>
      <c r="J56" s="11" t="s">
        <v>278</v>
      </c>
    </row>
    <row r="57" spans="1:10" s="12" customFormat="1" ht="60" x14ac:dyDescent="0.25">
      <c r="A57" s="11" t="s">
        <v>279</v>
      </c>
      <c r="B57" s="11">
        <v>2021</v>
      </c>
      <c r="C57" s="11" t="s">
        <v>280</v>
      </c>
      <c r="D57" s="11" t="s">
        <v>281</v>
      </c>
      <c r="E57" s="11" t="s">
        <v>108</v>
      </c>
      <c r="F57" s="11" t="s">
        <v>20</v>
      </c>
      <c r="G57" s="11"/>
      <c r="H57" s="11"/>
      <c r="I57" s="11" t="s">
        <v>141</v>
      </c>
      <c r="J57" s="11" t="s">
        <v>282</v>
      </c>
    </row>
    <row r="58" spans="1:10" s="12" customFormat="1" ht="45" x14ac:dyDescent="0.25">
      <c r="A58" s="11" t="s">
        <v>283</v>
      </c>
      <c r="B58" s="11">
        <v>2021</v>
      </c>
      <c r="C58" s="11" t="s">
        <v>284</v>
      </c>
      <c r="D58" s="11" t="s">
        <v>285</v>
      </c>
      <c r="E58" s="11" t="s">
        <v>108</v>
      </c>
      <c r="F58" s="11" t="s">
        <v>20</v>
      </c>
      <c r="G58" s="11"/>
      <c r="H58" s="11"/>
      <c r="I58" s="11" t="s">
        <v>141</v>
      </c>
      <c r="J58" s="11" t="s">
        <v>286</v>
      </c>
    </row>
    <row r="59" spans="1:10" s="12" customFormat="1" ht="45" x14ac:dyDescent="0.25">
      <c r="A59" s="11" t="s">
        <v>287</v>
      </c>
      <c r="B59" s="11">
        <v>2021</v>
      </c>
      <c r="C59" s="11" t="s">
        <v>288</v>
      </c>
      <c r="D59" s="11" t="s">
        <v>289</v>
      </c>
      <c r="E59" s="11" t="s">
        <v>108</v>
      </c>
      <c r="F59" s="11" t="s">
        <v>20</v>
      </c>
      <c r="G59" s="11"/>
      <c r="H59" s="11"/>
      <c r="I59" s="11" t="s">
        <v>141</v>
      </c>
      <c r="J59" s="11" t="s">
        <v>290</v>
      </c>
    </row>
    <row r="60" spans="1:10" s="12" customFormat="1" ht="30" x14ac:dyDescent="0.25">
      <c r="A60" s="11" t="s">
        <v>291</v>
      </c>
      <c r="B60" s="11">
        <v>2021</v>
      </c>
      <c r="C60" s="11" t="s">
        <v>292</v>
      </c>
      <c r="D60" s="11" t="s">
        <v>293</v>
      </c>
      <c r="E60" s="11" t="s">
        <v>108</v>
      </c>
      <c r="F60" s="11" t="s">
        <v>20</v>
      </c>
      <c r="G60" s="11"/>
      <c r="H60" s="11"/>
      <c r="I60" s="11" t="s">
        <v>141</v>
      </c>
      <c r="J60" s="11" t="s">
        <v>294</v>
      </c>
    </row>
    <row r="61" spans="1:10" s="12" customFormat="1" ht="45" x14ac:dyDescent="0.25">
      <c r="A61" s="11" t="s">
        <v>295</v>
      </c>
      <c r="B61" s="11">
        <v>2020</v>
      </c>
      <c r="C61" s="11" t="s">
        <v>296</v>
      </c>
      <c r="D61" s="11" t="s">
        <v>297</v>
      </c>
      <c r="E61" s="11" t="s">
        <v>108</v>
      </c>
      <c r="F61" s="11" t="s">
        <v>20</v>
      </c>
      <c r="G61" s="11"/>
      <c r="H61" s="11"/>
      <c r="I61" s="11" t="s">
        <v>141</v>
      </c>
      <c r="J61" s="11" t="s">
        <v>298</v>
      </c>
    </row>
    <row r="62" spans="1:10" s="12" customFormat="1" ht="60" x14ac:dyDescent="0.25">
      <c r="A62" s="11" t="s">
        <v>299</v>
      </c>
      <c r="B62" s="11">
        <v>2020</v>
      </c>
      <c r="C62" s="11" t="s">
        <v>300</v>
      </c>
      <c r="D62" s="11" t="s">
        <v>301</v>
      </c>
      <c r="E62" s="11" t="s">
        <v>108</v>
      </c>
      <c r="F62" s="11" t="s">
        <v>20</v>
      </c>
      <c r="G62" s="11"/>
      <c r="H62" s="11"/>
      <c r="I62" s="11" t="s">
        <v>141</v>
      </c>
      <c r="J62" s="11" t="s">
        <v>302</v>
      </c>
    </row>
    <row r="63" spans="1:10" s="12" customFormat="1" ht="45" x14ac:dyDescent="0.25">
      <c r="A63" s="11" t="s">
        <v>303</v>
      </c>
      <c r="B63" s="11">
        <v>2020</v>
      </c>
      <c r="C63" s="11" t="s">
        <v>304</v>
      </c>
      <c r="D63" s="11" t="s">
        <v>305</v>
      </c>
      <c r="E63" s="11" t="s">
        <v>108</v>
      </c>
      <c r="F63" s="11" t="s">
        <v>20</v>
      </c>
      <c r="G63" s="11"/>
      <c r="H63" s="11"/>
      <c r="I63" s="11" t="s">
        <v>141</v>
      </c>
      <c r="J63" s="11" t="s">
        <v>306</v>
      </c>
    </row>
    <row r="64" spans="1:10" s="12" customFormat="1" ht="90" x14ac:dyDescent="0.25">
      <c r="A64" s="11" t="s">
        <v>307</v>
      </c>
      <c r="B64" s="11">
        <v>2020</v>
      </c>
      <c r="C64" s="11" t="s">
        <v>308</v>
      </c>
      <c r="D64" s="11" t="s">
        <v>309</v>
      </c>
      <c r="E64" s="11" t="s">
        <v>108</v>
      </c>
      <c r="F64" s="11" t="s">
        <v>20</v>
      </c>
      <c r="G64" s="11"/>
      <c r="H64" s="11"/>
      <c r="I64" s="11" t="s">
        <v>141</v>
      </c>
      <c r="J64" s="11" t="s">
        <v>310</v>
      </c>
    </row>
    <row r="65" spans="1:10" s="6" customFormat="1" ht="60" x14ac:dyDescent="0.25">
      <c r="A65" s="5" t="s">
        <v>311</v>
      </c>
      <c r="B65" s="5">
        <v>2020</v>
      </c>
      <c r="C65" s="5" t="s">
        <v>312</v>
      </c>
      <c r="D65" s="5" t="s">
        <v>313</v>
      </c>
      <c r="E65" s="5" t="s">
        <v>108</v>
      </c>
      <c r="F65" s="5" t="s">
        <v>35</v>
      </c>
      <c r="G65" s="5" t="s">
        <v>73</v>
      </c>
      <c r="H65" s="5" t="s">
        <v>30</v>
      </c>
      <c r="I65" s="5" t="s">
        <v>315</v>
      </c>
      <c r="J65" s="5" t="s">
        <v>314</v>
      </c>
    </row>
    <row r="66" spans="1:10" s="12" customFormat="1" ht="90" x14ac:dyDescent="0.25">
      <c r="A66" s="11" t="s">
        <v>316</v>
      </c>
      <c r="B66" s="11">
        <v>2020</v>
      </c>
      <c r="C66" s="11" t="s">
        <v>317</v>
      </c>
      <c r="D66" s="11" t="s">
        <v>318</v>
      </c>
      <c r="E66" s="11" t="s">
        <v>108</v>
      </c>
      <c r="F66" s="11" t="s">
        <v>20</v>
      </c>
      <c r="G66" s="11"/>
      <c r="H66" s="11"/>
      <c r="I66" s="11" t="s">
        <v>141</v>
      </c>
      <c r="J66" s="11" t="s">
        <v>319</v>
      </c>
    </row>
    <row r="67" spans="1:10" s="12" customFormat="1" ht="90" x14ac:dyDescent="0.25">
      <c r="A67" s="11" t="s">
        <v>320</v>
      </c>
      <c r="B67" s="11">
        <v>2020</v>
      </c>
      <c r="C67" s="11" t="s">
        <v>321</v>
      </c>
      <c r="D67" s="11" t="s">
        <v>322</v>
      </c>
      <c r="E67" s="11" t="s">
        <v>108</v>
      </c>
      <c r="F67" s="11" t="s">
        <v>20</v>
      </c>
      <c r="G67" s="11"/>
      <c r="H67" s="11"/>
      <c r="I67" s="11" t="s">
        <v>141</v>
      </c>
      <c r="J67" s="11" t="s">
        <v>323</v>
      </c>
    </row>
    <row r="68" spans="1:10" s="12" customFormat="1" ht="45" x14ac:dyDescent="0.25">
      <c r="A68" s="11" t="s">
        <v>324</v>
      </c>
      <c r="B68" s="11">
        <v>2020</v>
      </c>
      <c r="C68" s="11" t="s">
        <v>325</v>
      </c>
      <c r="D68" s="11" t="s">
        <v>326</v>
      </c>
      <c r="E68" s="11" t="s">
        <v>108</v>
      </c>
      <c r="F68" s="11" t="s">
        <v>20</v>
      </c>
      <c r="G68" s="11"/>
      <c r="H68" s="11"/>
      <c r="I68" s="11" t="s">
        <v>141</v>
      </c>
      <c r="J68" s="11" t="s">
        <v>327</v>
      </c>
    </row>
    <row r="69" spans="1:10" s="12" customFormat="1" ht="75" x14ac:dyDescent="0.25">
      <c r="A69" s="11" t="s">
        <v>328</v>
      </c>
      <c r="B69" s="11">
        <v>2020</v>
      </c>
      <c r="C69" s="11" t="s">
        <v>329</v>
      </c>
      <c r="D69" s="11" t="s">
        <v>330</v>
      </c>
      <c r="E69" s="11" t="s">
        <v>108</v>
      </c>
      <c r="F69" s="11" t="s">
        <v>20</v>
      </c>
      <c r="G69" s="11"/>
      <c r="H69" s="11"/>
      <c r="I69" s="11" t="s">
        <v>141</v>
      </c>
      <c r="J69" s="11" t="s">
        <v>331</v>
      </c>
    </row>
    <row r="70" spans="1:10" s="12" customFormat="1" ht="45" x14ac:dyDescent="0.25">
      <c r="A70" s="11" t="s">
        <v>332</v>
      </c>
      <c r="B70" s="11">
        <v>2020</v>
      </c>
      <c r="C70" s="11" t="s">
        <v>333</v>
      </c>
      <c r="D70" s="11" t="s">
        <v>334</v>
      </c>
      <c r="E70" s="11" t="s">
        <v>108</v>
      </c>
      <c r="F70" s="11" t="s">
        <v>20</v>
      </c>
      <c r="G70" s="11"/>
      <c r="H70" s="11"/>
      <c r="I70" s="11" t="s">
        <v>141</v>
      </c>
      <c r="J70" s="11" t="s">
        <v>335</v>
      </c>
    </row>
    <row r="71" spans="1:10" s="12" customFormat="1" ht="45" x14ac:dyDescent="0.25">
      <c r="A71" s="11" t="s">
        <v>336</v>
      </c>
      <c r="B71" s="11">
        <v>2020</v>
      </c>
      <c r="C71" s="11" t="s">
        <v>337</v>
      </c>
      <c r="D71" s="11" t="s">
        <v>338</v>
      </c>
      <c r="E71" s="11" t="s">
        <v>108</v>
      </c>
      <c r="F71" s="11" t="s">
        <v>20</v>
      </c>
      <c r="G71" s="11"/>
      <c r="H71" s="11"/>
      <c r="I71" s="11" t="s">
        <v>141</v>
      </c>
      <c r="J71" s="11" t="s">
        <v>339</v>
      </c>
    </row>
    <row r="72" spans="1:10" s="12" customFormat="1" ht="120" x14ac:dyDescent="0.25">
      <c r="A72" s="11" t="s">
        <v>340</v>
      </c>
      <c r="B72" s="11">
        <v>2020</v>
      </c>
      <c r="C72" s="11" t="s">
        <v>341</v>
      </c>
      <c r="D72" s="11" t="s">
        <v>342</v>
      </c>
      <c r="E72" s="11" t="s">
        <v>108</v>
      </c>
      <c r="F72" s="11" t="s">
        <v>20</v>
      </c>
      <c r="G72" s="11"/>
      <c r="H72" s="11"/>
      <c r="I72" s="11" t="s">
        <v>141</v>
      </c>
      <c r="J72" s="11" t="s">
        <v>343</v>
      </c>
    </row>
    <row r="73" spans="1:10" s="12" customFormat="1" ht="60" x14ac:dyDescent="0.25">
      <c r="A73" s="11" t="s">
        <v>344</v>
      </c>
      <c r="B73" s="11">
        <v>2020</v>
      </c>
      <c r="C73" s="11" t="s">
        <v>345</v>
      </c>
      <c r="D73" s="11" t="s">
        <v>346</v>
      </c>
      <c r="E73" s="11" t="s">
        <v>108</v>
      </c>
      <c r="F73" s="11" t="s">
        <v>20</v>
      </c>
      <c r="G73" s="11"/>
      <c r="H73" s="11"/>
      <c r="I73" s="11" t="s">
        <v>141</v>
      </c>
      <c r="J73" s="11" t="s">
        <v>347</v>
      </c>
    </row>
    <row r="74" spans="1:10" s="12" customFormat="1" ht="75" x14ac:dyDescent="0.25">
      <c r="A74" s="11" t="s">
        <v>348</v>
      </c>
      <c r="B74" s="11">
        <v>2020</v>
      </c>
      <c r="C74" s="11" t="s">
        <v>349</v>
      </c>
      <c r="D74" s="11" t="s">
        <v>350</v>
      </c>
      <c r="E74" s="11" t="s">
        <v>108</v>
      </c>
      <c r="F74" s="11" t="s">
        <v>20</v>
      </c>
      <c r="G74" s="11"/>
      <c r="H74" s="11"/>
      <c r="I74" s="11" t="s">
        <v>141</v>
      </c>
      <c r="J74" s="11" t="s">
        <v>351</v>
      </c>
    </row>
    <row r="75" spans="1:10" s="12" customFormat="1" ht="45" x14ac:dyDescent="0.25">
      <c r="A75" s="11" t="s">
        <v>352</v>
      </c>
      <c r="B75" s="11">
        <v>2020</v>
      </c>
      <c r="C75" s="11" t="s">
        <v>353</v>
      </c>
      <c r="D75" s="11" t="s">
        <v>354</v>
      </c>
      <c r="E75" s="11" t="s">
        <v>108</v>
      </c>
      <c r="F75" s="11" t="s">
        <v>20</v>
      </c>
      <c r="G75" s="11"/>
      <c r="H75" s="11"/>
      <c r="I75" s="11" t="s">
        <v>141</v>
      </c>
      <c r="J75" s="11" t="s">
        <v>355</v>
      </c>
    </row>
    <row r="76" spans="1:10" s="12" customFormat="1" ht="90" x14ac:dyDescent="0.25">
      <c r="A76" s="11" t="s">
        <v>356</v>
      </c>
      <c r="B76" s="11">
        <v>2018</v>
      </c>
      <c r="C76" s="11" t="s">
        <v>357</v>
      </c>
      <c r="D76" s="11" t="s">
        <v>358</v>
      </c>
      <c r="E76" s="11" t="s">
        <v>108</v>
      </c>
      <c r="F76" s="11" t="s">
        <v>20</v>
      </c>
      <c r="G76" s="11"/>
      <c r="H76" s="11"/>
      <c r="I76" s="11" t="s">
        <v>360</v>
      </c>
      <c r="J76" s="11" t="s">
        <v>359</v>
      </c>
    </row>
    <row r="77" spans="1:10" s="12" customFormat="1" ht="120" x14ac:dyDescent="0.25">
      <c r="A77" s="11" t="s">
        <v>361</v>
      </c>
      <c r="B77" s="11">
        <v>2018</v>
      </c>
      <c r="C77" s="11" t="s">
        <v>362</v>
      </c>
      <c r="D77" s="11" t="s">
        <v>363</v>
      </c>
      <c r="E77" s="11" t="s">
        <v>108</v>
      </c>
      <c r="F77" s="11" t="s">
        <v>20</v>
      </c>
      <c r="G77" s="11"/>
      <c r="H77" s="11"/>
      <c r="I77" s="11" t="s">
        <v>141</v>
      </c>
      <c r="J77" s="11" t="s">
        <v>364</v>
      </c>
    </row>
    <row r="78" spans="1:10" s="12" customFormat="1" ht="30" x14ac:dyDescent="0.25">
      <c r="A78" s="11" t="s">
        <v>365</v>
      </c>
      <c r="B78" s="11">
        <v>2018</v>
      </c>
      <c r="C78" s="11" t="s">
        <v>366</v>
      </c>
      <c r="D78" s="11" t="s">
        <v>367</v>
      </c>
      <c r="E78" s="11" t="s">
        <v>108</v>
      </c>
      <c r="F78" s="11" t="s">
        <v>20</v>
      </c>
      <c r="G78" s="11"/>
      <c r="H78" s="11"/>
      <c r="I78" s="11" t="s">
        <v>141</v>
      </c>
      <c r="J78" s="11" t="s">
        <v>368</v>
      </c>
    </row>
    <row r="79" spans="1:10" s="6" customFormat="1" ht="105" x14ac:dyDescent="0.25">
      <c r="A79" s="5" t="s">
        <v>369</v>
      </c>
      <c r="B79" s="5">
        <v>2018</v>
      </c>
      <c r="C79" s="5" t="s">
        <v>370</v>
      </c>
      <c r="D79" s="5" t="s">
        <v>371</v>
      </c>
      <c r="E79" s="5" t="s">
        <v>108</v>
      </c>
      <c r="F79" s="5" t="s">
        <v>35</v>
      </c>
      <c r="G79" s="5" t="s">
        <v>73</v>
      </c>
      <c r="H79" s="5" t="s">
        <v>30</v>
      </c>
      <c r="I79" s="5" t="s">
        <v>373</v>
      </c>
      <c r="J79" s="5" t="s">
        <v>372</v>
      </c>
    </row>
    <row r="80" spans="1:10" s="12" customFormat="1" ht="30" x14ac:dyDescent="0.25">
      <c r="A80" s="11" t="s">
        <v>374</v>
      </c>
      <c r="B80" s="11">
        <v>2018</v>
      </c>
      <c r="C80" s="11" t="s">
        <v>375</v>
      </c>
      <c r="D80" s="11" t="s">
        <v>376</v>
      </c>
      <c r="E80" s="11" t="s">
        <v>108</v>
      </c>
      <c r="F80" s="11" t="s">
        <v>20</v>
      </c>
      <c r="G80" s="11"/>
      <c r="H80" s="11"/>
      <c r="I80" s="11" t="s">
        <v>141</v>
      </c>
      <c r="J80" s="11" t="s">
        <v>377</v>
      </c>
    </row>
    <row r="81" spans="1:10" s="12" customFormat="1" ht="60" x14ac:dyDescent="0.25">
      <c r="A81" s="11" t="s">
        <v>378</v>
      </c>
      <c r="B81" s="11">
        <v>2018</v>
      </c>
      <c r="C81" s="11" t="s">
        <v>337</v>
      </c>
      <c r="D81" s="11" t="s">
        <v>379</v>
      </c>
      <c r="E81" s="11" t="s">
        <v>108</v>
      </c>
      <c r="F81" s="11" t="s">
        <v>20</v>
      </c>
      <c r="G81" s="11"/>
      <c r="H81" s="11"/>
      <c r="I81" s="11" t="s">
        <v>141</v>
      </c>
      <c r="J81" s="11" t="s">
        <v>380</v>
      </c>
    </row>
    <row r="82" spans="1:10" s="12" customFormat="1" ht="30" x14ac:dyDescent="0.25">
      <c r="A82" s="11" t="s">
        <v>381</v>
      </c>
      <c r="B82" s="11">
        <v>2018</v>
      </c>
      <c r="C82" s="11" t="s">
        <v>382</v>
      </c>
      <c r="D82" s="11" t="s">
        <v>383</v>
      </c>
      <c r="E82" s="11" t="s">
        <v>108</v>
      </c>
      <c r="F82" s="11" t="s">
        <v>20</v>
      </c>
      <c r="G82" s="11"/>
      <c r="H82" s="11"/>
      <c r="I82" s="11" t="s">
        <v>141</v>
      </c>
      <c r="J82" s="11" t="s">
        <v>384</v>
      </c>
    </row>
    <row r="83" spans="1:10" s="12" customFormat="1" ht="30" x14ac:dyDescent="0.25">
      <c r="A83" s="11" t="s">
        <v>385</v>
      </c>
      <c r="B83" s="11">
        <v>2018</v>
      </c>
      <c r="C83" s="11" t="s">
        <v>386</v>
      </c>
      <c r="D83" s="11" t="s">
        <v>387</v>
      </c>
      <c r="E83" s="11" t="s">
        <v>108</v>
      </c>
      <c r="F83" s="11" t="s">
        <v>20</v>
      </c>
      <c r="G83" s="11"/>
      <c r="H83" s="11"/>
      <c r="I83" s="11" t="s">
        <v>141</v>
      </c>
      <c r="J83" s="11" t="s">
        <v>388</v>
      </c>
    </row>
    <row r="84" spans="1:10" s="12" customFormat="1" ht="45" x14ac:dyDescent="0.25">
      <c r="A84" s="11" t="s">
        <v>389</v>
      </c>
      <c r="B84" s="11">
        <v>2018</v>
      </c>
      <c r="C84" s="11" t="s">
        <v>390</v>
      </c>
      <c r="D84" s="11" t="s">
        <v>391</v>
      </c>
      <c r="E84" s="11" t="s">
        <v>108</v>
      </c>
      <c r="F84" s="11" t="s">
        <v>20</v>
      </c>
      <c r="G84" s="11"/>
      <c r="H84" s="11"/>
      <c r="I84" s="11" t="s">
        <v>141</v>
      </c>
      <c r="J84" s="11" t="s">
        <v>392</v>
      </c>
    </row>
    <row r="85" spans="1:10" s="12" customFormat="1" ht="45" x14ac:dyDescent="0.25">
      <c r="A85" s="11" t="s">
        <v>393</v>
      </c>
      <c r="B85" s="11">
        <v>2018</v>
      </c>
      <c r="C85" s="11" t="s">
        <v>394</v>
      </c>
      <c r="D85" s="11" t="s">
        <v>395</v>
      </c>
      <c r="E85" s="11" t="s">
        <v>108</v>
      </c>
      <c r="F85" s="11" t="s">
        <v>20</v>
      </c>
      <c r="G85" s="11"/>
      <c r="H85" s="11"/>
      <c r="I85" s="11" t="s">
        <v>141</v>
      </c>
      <c r="J85" s="11" t="s">
        <v>396</v>
      </c>
    </row>
    <row r="86" spans="1:10" s="12" customFormat="1" ht="30" x14ac:dyDescent="0.25">
      <c r="A86" s="11" t="s">
        <v>397</v>
      </c>
      <c r="B86" s="11">
        <v>2018</v>
      </c>
      <c r="C86" s="11" t="s">
        <v>398</v>
      </c>
      <c r="D86" s="11" t="s">
        <v>399</v>
      </c>
      <c r="E86" s="11" t="s">
        <v>108</v>
      </c>
      <c r="F86" s="11" t="s">
        <v>20</v>
      </c>
      <c r="G86" s="11"/>
      <c r="H86" s="11"/>
      <c r="I86" s="11" t="s">
        <v>141</v>
      </c>
      <c r="J86" s="11" t="s">
        <v>400</v>
      </c>
    </row>
    <row r="87" spans="1:10" s="6" customFormat="1" ht="75" x14ac:dyDescent="0.25">
      <c r="A87" s="5" t="s">
        <v>401</v>
      </c>
      <c r="B87" s="5">
        <v>2018</v>
      </c>
      <c r="C87" s="5" t="s">
        <v>402</v>
      </c>
      <c r="D87" s="5" t="s">
        <v>403</v>
      </c>
      <c r="E87" s="5" t="s">
        <v>108</v>
      </c>
      <c r="F87" s="5" t="s">
        <v>35</v>
      </c>
      <c r="G87" s="5" t="s">
        <v>406</v>
      </c>
      <c r="H87" s="5" t="s">
        <v>222</v>
      </c>
      <c r="I87" s="5" t="s">
        <v>405</v>
      </c>
      <c r="J87" s="5" t="s">
        <v>404</v>
      </c>
    </row>
    <row r="88" spans="1:10" s="12" customFormat="1" ht="45" x14ac:dyDescent="0.25">
      <c r="A88" s="11" t="s">
        <v>407</v>
      </c>
      <c r="B88" s="11">
        <v>2018</v>
      </c>
      <c r="C88" s="11" t="s">
        <v>408</v>
      </c>
      <c r="D88" s="11" t="s">
        <v>409</v>
      </c>
      <c r="E88" s="11" t="s">
        <v>108</v>
      </c>
      <c r="F88" s="11" t="s">
        <v>20</v>
      </c>
      <c r="G88" s="11"/>
      <c r="H88" s="11"/>
      <c r="I88" s="11" t="s">
        <v>141</v>
      </c>
      <c r="J88" s="11" t="s">
        <v>410</v>
      </c>
    </row>
    <row r="89" spans="1:10" s="12" customFormat="1" ht="60" x14ac:dyDescent="0.25">
      <c r="A89" s="11" t="s">
        <v>411</v>
      </c>
      <c r="B89" s="11">
        <v>2018</v>
      </c>
      <c r="C89" s="11" t="s">
        <v>412</v>
      </c>
      <c r="D89" s="11" t="s">
        <v>413</v>
      </c>
      <c r="E89" s="11" t="s">
        <v>108</v>
      </c>
      <c r="F89" s="11" t="s">
        <v>20</v>
      </c>
      <c r="G89" s="11"/>
      <c r="H89" s="11"/>
      <c r="I89" s="11" t="s">
        <v>141</v>
      </c>
      <c r="J89" s="11" t="s">
        <v>414</v>
      </c>
    </row>
    <row r="90" spans="1:10" s="10" customFormat="1" ht="45" x14ac:dyDescent="0.25">
      <c r="A90" s="8" t="s">
        <v>415</v>
      </c>
      <c r="B90" s="8">
        <v>2018</v>
      </c>
      <c r="C90" s="8" t="s">
        <v>416</v>
      </c>
      <c r="D90" s="8" t="s">
        <v>417</v>
      </c>
      <c r="E90" s="8" t="s">
        <v>108</v>
      </c>
      <c r="F90" s="8" t="s">
        <v>12</v>
      </c>
      <c r="G90" s="8" t="s">
        <v>419</v>
      </c>
      <c r="H90" s="8" t="s">
        <v>14</v>
      </c>
      <c r="I90" s="8" t="s">
        <v>420</v>
      </c>
      <c r="J90" s="8" t="s">
        <v>418</v>
      </c>
    </row>
    <row r="91" spans="1:10" s="12" customFormat="1" ht="60" x14ac:dyDescent="0.25">
      <c r="A91" s="11" t="s">
        <v>421</v>
      </c>
      <c r="B91" s="11">
        <v>2018</v>
      </c>
      <c r="C91" s="11" t="s">
        <v>422</v>
      </c>
      <c r="D91" s="11" t="s">
        <v>423</v>
      </c>
      <c r="E91" s="11" t="s">
        <v>108</v>
      </c>
      <c r="F91" s="11" t="s">
        <v>20</v>
      </c>
      <c r="G91" s="11"/>
      <c r="H91" s="11"/>
      <c r="I91" s="11" t="s">
        <v>141</v>
      </c>
      <c r="J91" s="11" t="s">
        <v>424</v>
      </c>
    </row>
    <row r="92" spans="1:10" s="12" customFormat="1" ht="30" x14ac:dyDescent="0.25">
      <c r="A92" s="11" t="s">
        <v>425</v>
      </c>
      <c r="B92" s="11">
        <v>2018</v>
      </c>
      <c r="C92" s="11" t="s">
        <v>426</v>
      </c>
      <c r="D92" s="11" t="s">
        <v>427</v>
      </c>
      <c r="E92" s="11" t="s">
        <v>108</v>
      </c>
      <c r="F92" s="11" t="s">
        <v>20</v>
      </c>
      <c r="G92" s="11"/>
      <c r="H92" s="11"/>
      <c r="I92" s="11" t="s">
        <v>141</v>
      </c>
      <c r="J92" s="11" t="s">
        <v>428</v>
      </c>
    </row>
    <row r="93" spans="1:10" s="12" customFormat="1" ht="75" x14ac:dyDescent="0.25">
      <c r="A93" s="11" t="s">
        <v>429</v>
      </c>
      <c r="B93" s="11">
        <v>2018</v>
      </c>
      <c r="C93" s="11" t="s">
        <v>430</v>
      </c>
      <c r="D93" s="11" t="s">
        <v>431</v>
      </c>
      <c r="E93" s="11" t="s">
        <v>108</v>
      </c>
      <c r="F93" s="11" t="s">
        <v>20</v>
      </c>
      <c r="G93" s="11"/>
      <c r="H93" s="11"/>
      <c r="I93" s="11" t="s">
        <v>141</v>
      </c>
      <c r="J93" s="11" t="s">
        <v>432</v>
      </c>
    </row>
    <row r="94" spans="1:10" s="12" customFormat="1" ht="45" x14ac:dyDescent="0.25">
      <c r="A94" s="11" t="s">
        <v>433</v>
      </c>
      <c r="B94" s="11">
        <v>2018</v>
      </c>
      <c r="C94" s="11" t="s">
        <v>434</v>
      </c>
      <c r="D94" s="11" t="s">
        <v>435</v>
      </c>
      <c r="E94" s="11" t="s">
        <v>108</v>
      </c>
      <c r="F94" s="11" t="s">
        <v>20</v>
      </c>
      <c r="G94" s="11"/>
      <c r="H94" s="11"/>
      <c r="I94" s="11" t="s">
        <v>141</v>
      </c>
      <c r="J94" s="11" t="s">
        <v>436</v>
      </c>
    </row>
    <row r="95" spans="1:10" s="12" customFormat="1" ht="60" x14ac:dyDescent="0.25">
      <c r="A95" s="11" t="s">
        <v>437</v>
      </c>
      <c r="B95" s="11">
        <v>2013</v>
      </c>
      <c r="C95" s="11" t="s">
        <v>438</v>
      </c>
      <c r="D95" s="11" t="s">
        <v>439</v>
      </c>
      <c r="E95" s="11" t="s">
        <v>108</v>
      </c>
      <c r="F95" s="11" t="s">
        <v>20</v>
      </c>
      <c r="G95" s="11"/>
      <c r="H95" s="11"/>
      <c r="I95" s="11" t="s">
        <v>141</v>
      </c>
      <c r="J95" s="11" t="s">
        <v>440</v>
      </c>
    </row>
    <row r="96" spans="1:10" s="12" customFormat="1" ht="45" x14ac:dyDescent="0.25">
      <c r="A96" s="11" t="s">
        <v>441</v>
      </c>
      <c r="B96" s="11">
        <v>2013</v>
      </c>
      <c r="C96" s="11" t="s">
        <v>442</v>
      </c>
      <c r="D96" s="11" t="s">
        <v>443</v>
      </c>
      <c r="E96" s="11" t="s">
        <v>108</v>
      </c>
      <c r="F96" s="11" t="s">
        <v>20</v>
      </c>
      <c r="G96" s="11"/>
      <c r="H96" s="11"/>
      <c r="I96" s="11" t="s">
        <v>141</v>
      </c>
      <c r="J96" s="11" t="s">
        <v>444</v>
      </c>
    </row>
    <row r="97" spans="1:10" s="12" customFormat="1" ht="60" x14ac:dyDescent="0.25">
      <c r="A97" s="11" t="s">
        <v>445</v>
      </c>
      <c r="B97" s="11">
        <v>2013</v>
      </c>
      <c r="C97" s="11" t="s">
        <v>446</v>
      </c>
      <c r="D97" s="11" t="s">
        <v>447</v>
      </c>
      <c r="E97" s="11" t="s">
        <v>108</v>
      </c>
      <c r="F97" s="11" t="s">
        <v>20</v>
      </c>
      <c r="G97" s="11"/>
      <c r="H97" s="11"/>
      <c r="I97" s="11" t="s">
        <v>141</v>
      </c>
      <c r="J97" s="11" t="s">
        <v>448</v>
      </c>
    </row>
    <row r="98" spans="1:10" s="6" customFormat="1" ht="75" x14ac:dyDescent="0.25">
      <c r="A98" s="5" t="s">
        <v>449</v>
      </c>
      <c r="B98" s="5">
        <v>2013</v>
      </c>
      <c r="C98" s="5" t="s">
        <v>450</v>
      </c>
      <c r="D98" s="5" t="s">
        <v>451</v>
      </c>
      <c r="E98" s="5" t="s">
        <v>108</v>
      </c>
      <c r="F98" s="5" t="s">
        <v>35</v>
      </c>
      <c r="G98" s="5" t="s">
        <v>73</v>
      </c>
      <c r="H98" s="5" t="s">
        <v>30</v>
      </c>
      <c r="I98" s="5" t="s">
        <v>453</v>
      </c>
      <c r="J98" s="5" t="s">
        <v>452</v>
      </c>
    </row>
    <row r="99" spans="1:10" s="7" customFormat="1" ht="60" x14ac:dyDescent="0.25">
      <c r="A99" s="5" t="s">
        <v>454</v>
      </c>
      <c r="B99" s="5">
        <v>2013</v>
      </c>
      <c r="C99" s="5" t="s">
        <v>455</v>
      </c>
      <c r="D99" s="5" t="s">
        <v>456</v>
      </c>
      <c r="E99" s="5" t="s">
        <v>108</v>
      </c>
      <c r="F99" s="5" t="s">
        <v>35</v>
      </c>
      <c r="G99" s="5" t="s">
        <v>73</v>
      </c>
      <c r="H99" s="5" t="s">
        <v>30</v>
      </c>
      <c r="I99" s="5" t="s">
        <v>458</v>
      </c>
      <c r="J99" s="5" t="s">
        <v>457</v>
      </c>
    </row>
    <row r="100" spans="1:10" s="12" customFormat="1" ht="45" x14ac:dyDescent="0.25">
      <c r="A100" s="11" t="s">
        <v>459</v>
      </c>
      <c r="B100" s="11">
        <v>2013</v>
      </c>
      <c r="C100" s="11" t="s">
        <v>460</v>
      </c>
      <c r="D100" s="11" t="s">
        <v>461</v>
      </c>
      <c r="E100" s="11" t="s">
        <v>108</v>
      </c>
      <c r="F100" s="11" t="s">
        <v>20</v>
      </c>
      <c r="G100" s="11"/>
      <c r="H100" s="11"/>
      <c r="I100" s="11" t="s">
        <v>141</v>
      </c>
      <c r="J100" s="11" t="s">
        <v>462</v>
      </c>
    </row>
    <row r="101" spans="1:10" s="12" customFormat="1" ht="30" x14ac:dyDescent="0.25">
      <c r="A101" s="11" t="s">
        <v>463</v>
      </c>
      <c r="B101" s="11">
        <v>2013</v>
      </c>
      <c r="C101" s="11" t="s">
        <v>464</v>
      </c>
      <c r="D101" s="11" t="s">
        <v>465</v>
      </c>
      <c r="E101" s="11" t="s">
        <v>108</v>
      </c>
      <c r="F101" s="11" t="s">
        <v>20</v>
      </c>
      <c r="G101" s="11"/>
      <c r="H101" s="11"/>
      <c r="I101" s="11" t="s">
        <v>141</v>
      </c>
      <c r="J101" s="11" t="s">
        <v>466</v>
      </c>
    </row>
    <row r="102" spans="1:10" s="12" customFormat="1" ht="30" x14ac:dyDescent="0.25">
      <c r="A102" s="11" t="s">
        <v>467</v>
      </c>
      <c r="B102" s="11">
        <v>2013</v>
      </c>
      <c r="C102" s="11" t="s">
        <v>468</v>
      </c>
      <c r="D102" s="11" t="s">
        <v>469</v>
      </c>
      <c r="E102" s="11" t="s">
        <v>108</v>
      </c>
      <c r="F102" s="11" t="s">
        <v>20</v>
      </c>
      <c r="G102" s="11"/>
      <c r="H102" s="11"/>
      <c r="I102" s="11" t="s">
        <v>141</v>
      </c>
      <c r="J102" s="11" t="s">
        <v>470</v>
      </c>
    </row>
    <row r="103" spans="1:10" s="12" customFormat="1" ht="60" x14ac:dyDescent="0.25">
      <c r="A103" s="11" t="s">
        <v>471</v>
      </c>
      <c r="B103" s="11">
        <v>2013</v>
      </c>
      <c r="C103" s="11" t="s">
        <v>472</v>
      </c>
      <c r="D103" s="11" t="s">
        <v>473</v>
      </c>
      <c r="E103" s="11" t="s">
        <v>108</v>
      </c>
      <c r="F103" s="11" t="s">
        <v>20</v>
      </c>
      <c r="G103" s="11"/>
      <c r="H103" s="11"/>
      <c r="I103" s="11" t="s">
        <v>475</v>
      </c>
      <c r="J103" s="11" t="s">
        <v>474</v>
      </c>
    </row>
    <row r="104" spans="1:10" s="12" customFormat="1" ht="45" x14ac:dyDescent="0.25">
      <c r="A104" s="11" t="s">
        <v>476</v>
      </c>
      <c r="B104" s="11">
        <v>2013</v>
      </c>
      <c r="C104" s="11" t="s">
        <v>477</v>
      </c>
      <c r="D104" s="11" t="s">
        <v>478</v>
      </c>
      <c r="E104" s="11" t="s">
        <v>108</v>
      </c>
      <c r="F104" s="11" t="s">
        <v>20</v>
      </c>
      <c r="G104" s="11"/>
      <c r="H104" s="11"/>
      <c r="I104" s="11" t="s">
        <v>141</v>
      </c>
      <c r="J104" s="11" t="s">
        <v>479</v>
      </c>
    </row>
    <row r="105" spans="1:10" s="12" customFormat="1" ht="30" x14ac:dyDescent="0.25">
      <c r="A105" s="11" t="s">
        <v>480</v>
      </c>
      <c r="B105" s="11">
        <v>2013</v>
      </c>
      <c r="C105" s="11" t="s">
        <v>481</v>
      </c>
      <c r="D105" s="11" t="s">
        <v>482</v>
      </c>
      <c r="E105" s="11" t="s">
        <v>108</v>
      </c>
      <c r="F105" s="11" t="s">
        <v>20</v>
      </c>
      <c r="G105" s="11"/>
      <c r="H105" s="11"/>
      <c r="I105" s="11" t="s">
        <v>141</v>
      </c>
      <c r="J105" s="11" t="s">
        <v>483</v>
      </c>
    </row>
    <row r="106" spans="1:10" s="12" customFormat="1" ht="30" x14ac:dyDescent="0.25">
      <c r="A106" s="11" t="s">
        <v>484</v>
      </c>
      <c r="B106" s="11">
        <v>2013</v>
      </c>
      <c r="C106" s="11" t="s">
        <v>485</v>
      </c>
      <c r="D106" s="11" t="s">
        <v>486</v>
      </c>
      <c r="E106" s="11" t="s">
        <v>108</v>
      </c>
      <c r="F106" s="11" t="s">
        <v>20</v>
      </c>
      <c r="G106" s="11"/>
      <c r="H106" s="11"/>
      <c r="I106" s="11" t="s">
        <v>141</v>
      </c>
      <c r="J106" s="11" t="s">
        <v>487</v>
      </c>
    </row>
    <row r="107" spans="1:10" s="12" customFormat="1" ht="45" x14ac:dyDescent="0.25">
      <c r="A107" s="11" t="s">
        <v>488</v>
      </c>
      <c r="B107" s="11">
        <v>2013</v>
      </c>
      <c r="C107" s="11" t="s">
        <v>489</v>
      </c>
      <c r="D107" s="11" t="s">
        <v>490</v>
      </c>
      <c r="E107" s="11" t="s">
        <v>108</v>
      </c>
      <c r="F107" s="11" t="s">
        <v>20</v>
      </c>
      <c r="G107" s="11"/>
      <c r="H107" s="11"/>
      <c r="I107" s="11" t="s">
        <v>141</v>
      </c>
      <c r="J107" s="11" t="s">
        <v>491</v>
      </c>
    </row>
    <row r="108" spans="1:10" s="6" customFormat="1" ht="45" x14ac:dyDescent="0.25">
      <c r="A108" s="5" t="s">
        <v>492</v>
      </c>
      <c r="B108" s="5">
        <v>2013</v>
      </c>
      <c r="C108" s="5" t="s">
        <v>493</v>
      </c>
      <c r="D108" s="5" t="s">
        <v>494</v>
      </c>
      <c r="E108" s="5" t="s">
        <v>108</v>
      </c>
      <c r="F108" s="5" t="s">
        <v>35</v>
      </c>
      <c r="G108" s="5" t="s">
        <v>73</v>
      </c>
      <c r="H108" s="5" t="s">
        <v>222</v>
      </c>
      <c r="I108" s="5" t="s">
        <v>496</v>
      </c>
      <c r="J108" s="5" t="s">
        <v>495</v>
      </c>
    </row>
    <row r="109" spans="1:10" s="12" customFormat="1" ht="45" x14ac:dyDescent="0.25">
      <c r="A109" s="11" t="s">
        <v>497</v>
      </c>
      <c r="B109" s="11">
        <v>2013</v>
      </c>
      <c r="C109" s="11" t="s">
        <v>498</v>
      </c>
      <c r="D109" s="11" t="s">
        <v>499</v>
      </c>
      <c r="E109" s="11" t="s">
        <v>108</v>
      </c>
      <c r="F109" s="11" t="s">
        <v>20</v>
      </c>
      <c r="G109" s="11"/>
      <c r="H109" s="11"/>
      <c r="I109" s="11" t="s">
        <v>141</v>
      </c>
      <c r="J109" s="11" t="s">
        <v>500</v>
      </c>
    </row>
    <row r="110" spans="1:10" s="12" customFormat="1" ht="45" x14ac:dyDescent="0.25">
      <c r="A110" s="11" t="s">
        <v>501</v>
      </c>
      <c r="B110" s="11">
        <v>2020</v>
      </c>
      <c r="C110" s="11" t="s">
        <v>502</v>
      </c>
      <c r="D110" s="11" t="s">
        <v>503</v>
      </c>
      <c r="E110" s="11" t="s">
        <v>504</v>
      </c>
      <c r="F110" s="11" t="s">
        <v>20</v>
      </c>
      <c r="G110" s="11"/>
      <c r="H110" s="11"/>
      <c r="I110" s="11" t="s">
        <v>506</v>
      </c>
      <c r="J110" s="11" t="s">
        <v>505</v>
      </c>
    </row>
    <row r="111" spans="1:10" s="10" customFormat="1" ht="60" x14ac:dyDescent="0.25">
      <c r="A111" s="8" t="s">
        <v>507</v>
      </c>
      <c r="B111" s="8">
        <v>2025</v>
      </c>
      <c r="C111" s="8" t="s">
        <v>508</v>
      </c>
      <c r="D111" s="8" t="s">
        <v>509</v>
      </c>
      <c r="E111" s="8" t="s">
        <v>510</v>
      </c>
      <c r="F111" s="8" t="s">
        <v>12</v>
      </c>
      <c r="G111" s="8" t="s">
        <v>73</v>
      </c>
      <c r="H111" s="8" t="s">
        <v>14</v>
      </c>
      <c r="I111" s="8" t="s">
        <v>512</v>
      </c>
      <c r="J111" s="8" t="s">
        <v>511</v>
      </c>
    </row>
    <row r="112" spans="1:10" s="12" customFormat="1" ht="45" x14ac:dyDescent="0.25">
      <c r="A112" s="11" t="s">
        <v>513</v>
      </c>
      <c r="B112" s="11">
        <v>2021</v>
      </c>
      <c r="C112" s="11" t="s">
        <v>514</v>
      </c>
      <c r="D112" s="11" t="s">
        <v>515</v>
      </c>
      <c r="E112" s="11" t="s">
        <v>516</v>
      </c>
      <c r="F112" s="11" t="s">
        <v>20</v>
      </c>
      <c r="G112" s="11"/>
      <c r="H112" s="11"/>
      <c r="I112" s="11" t="s">
        <v>518</v>
      </c>
      <c r="J112" s="11" t="s">
        <v>517</v>
      </c>
    </row>
    <row r="113" spans="1:10" s="12" customFormat="1" ht="60" x14ac:dyDescent="0.25">
      <c r="A113" s="11" t="s">
        <v>519</v>
      </c>
      <c r="B113" s="11">
        <v>2023</v>
      </c>
      <c r="C113" s="11" t="s">
        <v>520</v>
      </c>
      <c r="D113" s="11" t="s">
        <v>521</v>
      </c>
      <c r="E113" s="11" t="s">
        <v>522</v>
      </c>
      <c r="F113" s="11" t="s">
        <v>20</v>
      </c>
      <c r="G113" s="11"/>
      <c r="H113" s="11"/>
      <c r="I113" s="11" t="s">
        <v>518</v>
      </c>
      <c r="J113" s="11" t="s">
        <v>523</v>
      </c>
    </row>
    <row r="114" spans="1:10" s="10" customFormat="1" ht="30" x14ac:dyDescent="0.25">
      <c r="A114" s="8" t="s">
        <v>524</v>
      </c>
      <c r="B114" s="8">
        <v>2015</v>
      </c>
      <c r="C114" s="8" t="s">
        <v>525</v>
      </c>
      <c r="D114" s="8" t="s">
        <v>526</v>
      </c>
      <c r="E114" s="8" t="s">
        <v>108</v>
      </c>
      <c r="F114" s="8" t="s">
        <v>12</v>
      </c>
      <c r="G114" s="8" t="s">
        <v>73</v>
      </c>
      <c r="H114" s="8" t="s">
        <v>14</v>
      </c>
      <c r="I114" s="8" t="s">
        <v>528</v>
      </c>
      <c r="J114" s="8" t="s">
        <v>527</v>
      </c>
    </row>
    <row r="115" spans="1:10" s="10" customFormat="1" ht="30" x14ac:dyDescent="0.25">
      <c r="A115" s="8" t="s">
        <v>529</v>
      </c>
      <c r="B115" s="8">
        <v>2015</v>
      </c>
      <c r="C115" s="8" t="s">
        <v>72</v>
      </c>
      <c r="D115" s="8" t="s">
        <v>73</v>
      </c>
      <c r="E115" s="8" t="s">
        <v>74</v>
      </c>
      <c r="F115" s="8" t="s">
        <v>12</v>
      </c>
      <c r="G115" s="8" t="s">
        <v>73</v>
      </c>
      <c r="H115" s="8" t="s">
        <v>14</v>
      </c>
      <c r="I115" s="8" t="s">
        <v>528</v>
      </c>
      <c r="J115" s="8" t="s">
        <v>530</v>
      </c>
    </row>
    <row r="116" spans="1:10" s="10" customFormat="1" ht="45" x14ac:dyDescent="0.25">
      <c r="A116" s="8" t="s">
        <v>531</v>
      </c>
      <c r="B116" s="8">
        <v>2018</v>
      </c>
      <c r="C116" s="8" t="s">
        <v>532</v>
      </c>
      <c r="D116" s="8" t="s">
        <v>533</v>
      </c>
      <c r="E116" s="8" t="s">
        <v>534</v>
      </c>
      <c r="F116" s="8" t="s">
        <v>12</v>
      </c>
      <c r="G116" s="8" t="s">
        <v>73</v>
      </c>
      <c r="H116" s="8" t="s">
        <v>30</v>
      </c>
      <c r="I116" s="8" t="s">
        <v>536</v>
      </c>
      <c r="J116" s="8" t="s">
        <v>535</v>
      </c>
    </row>
    <row r="117" spans="1:10" s="12" customFormat="1" ht="45" x14ac:dyDescent="0.25">
      <c r="A117" s="11" t="s">
        <v>537</v>
      </c>
      <c r="B117" s="11">
        <v>2018</v>
      </c>
      <c r="C117" s="11" t="s">
        <v>538</v>
      </c>
      <c r="D117" s="11" t="s">
        <v>539</v>
      </c>
      <c r="E117" s="11" t="s">
        <v>534</v>
      </c>
      <c r="F117" s="11" t="s">
        <v>20</v>
      </c>
      <c r="G117" s="11"/>
      <c r="H117" s="11"/>
      <c r="I117" s="11" t="s">
        <v>141</v>
      </c>
      <c r="J117" s="11" t="s">
        <v>540</v>
      </c>
    </row>
    <row r="118" spans="1:10" s="10" customFormat="1" ht="45" x14ac:dyDescent="0.25">
      <c r="A118" s="8" t="s">
        <v>541</v>
      </c>
      <c r="B118" s="8">
        <v>2018</v>
      </c>
      <c r="C118" s="8" t="s">
        <v>542</v>
      </c>
      <c r="D118" s="8" t="s">
        <v>543</v>
      </c>
      <c r="E118" s="8" t="s">
        <v>534</v>
      </c>
      <c r="F118" s="8" t="s">
        <v>12</v>
      </c>
      <c r="G118" s="8" t="s">
        <v>73</v>
      </c>
      <c r="H118" s="8" t="s">
        <v>30</v>
      </c>
      <c r="I118" s="8" t="s">
        <v>545</v>
      </c>
      <c r="J118" s="8" t="s">
        <v>544</v>
      </c>
    </row>
    <row r="119" spans="1:10" s="12" customFormat="1" ht="60" x14ac:dyDescent="0.25">
      <c r="A119" s="11" t="s">
        <v>546</v>
      </c>
      <c r="B119" s="11">
        <v>2018</v>
      </c>
      <c r="C119" s="11" t="s">
        <v>547</v>
      </c>
      <c r="D119" s="11" t="s">
        <v>548</v>
      </c>
      <c r="E119" s="11" t="s">
        <v>534</v>
      </c>
      <c r="F119" s="11" t="s">
        <v>20</v>
      </c>
      <c r="G119" s="11"/>
      <c r="H119" s="11"/>
      <c r="I119" s="11" t="s">
        <v>141</v>
      </c>
      <c r="J119" s="11" t="s">
        <v>549</v>
      </c>
    </row>
    <row r="120" spans="1:10" s="10" customFormat="1" ht="45" x14ac:dyDescent="0.25">
      <c r="A120" s="8" t="s">
        <v>550</v>
      </c>
      <c r="B120" s="8">
        <v>2018</v>
      </c>
      <c r="C120" s="8" t="s">
        <v>551</v>
      </c>
      <c r="D120" s="8" t="s">
        <v>552</v>
      </c>
      <c r="E120" s="8" t="s">
        <v>534</v>
      </c>
      <c r="F120" s="8" t="s">
        <v>12</v>
      </c>
      <c r="G120" s="8" t="s">
        <v>73</v>
      </c>
      <c r="H120" s="8" t="s">
        <v>30</v>
      </c>
      <c r="I120" s="8" t="s">
        <v>554</v>
      </c>
      <c r="J120" s="8" t="s">
        <v>553</v>
      </c>
    </row>
    <row r="121" spans="1:10" s="12" customFormat="1" ht="60" x14ac:dyDescent="0.25">
      <c r="A121" s="11" t="s">
        <v>555</v>
      </c>
      <c r="B121" s="11">
        <v>2018</v>
      </c>
      <c r="C121" s="11" t="s">
        <v>556</v>
      </c>
      <c r="D121" s="11" t="s">
        <v>557</v>
      </c>
      <c r="E121" s="11" t="s">
        <v>534</v>
      </c>
      <c r="F121" s="11" t="s">
        <v>20</v>
      </c>
      <c r="G121" s="11"/>
      <c r="H121" s="11"/>
      <c r="I121" s="11" t="s">
        <v>141</v>
      </c>
      <c r="J121" s="11" t="s">
        <v>558</v>
      </c>
    </row>
    <row r="122" spans="1:10" s="12" customFormat="1" ht="60" x14ac:dyDescent="0.25">
      <c r="A122" s="11" t="s">
        <v>559</v>
      </c>
      <c r="B122" s="11">
        <v>2018</v>
      </c>
      <c r="C122" s="11" t="s">
        <v>560</v>
      </c>
      <c r="D122" s="11" t="s">
        <v>561</v>
      </c>
      <c r="E122" s="11" t="s">
        <v>534</v>
      </c>
      <c r="F122" s="11" t="s">
        <v>20</v>
      </c>
      <c r="G122" s="11"/>
      <c r="H122" s="11"/>
      <c r="I122" s="11" t="s">
        <v>141</v>
      </c>
      <c r="J122" s="11" t="s">
        <v>562</v>
      </c>
    </row>
    <row r="123" spans="1:10" s="12" customFormat="1" ht="105" x14ac:dyDescent="0.25">
      <c r="A123" s="11" t="s">
        <v>563</v>
      </c>
      <c r="B123" s="11">
        <v>2018</v>
      </c>
      <c r="C123" s="11" t="s">
        <v>564</v>
      </c>
      <c r="D123" s="11" t="s">
        <v>565</v>
      </c>
      <c r="E123" s="11" t="s">
        <v>534</v>
      </c>
      <c r="F123" s="11" t="s">
        <v>20</v>
      </c>
      <c r="G123" s="11"/>
      <c r="H123" s="11"/>
      <c r="I123" s="11" t="s">
        <v>141</v>
      </c>
      <c r="J123" s="11" t="s">
        <v>566</v>
      </c>
    </row>
    <row r="124" spans="1:10" s="4" customFormat="1" ht="45" x14ac:dyDescent="0.25">
      <c r="A124" s="11" t="s">
        <v>567</v>
      </c>
      <c r="B124" s="11">
        <v>2018</v>
      </c>
      <c r="C124" s="11" t="s">
        <v>568</v>
      </c>
      <c r="D124" s="11" t="s">
        <v>569</v>
      </c>
      <c r="E124" s="11" t="s">
        <v>534</v>
      </c>
      <c r="F124" s="11" t="s">
        <v>20</v>
      </c>
      <c r="G124" s="11"/>
      <c r="H124" s="11"/>
      <c r="I124" s="11" t="s">
        <v>571</v>
      </c>
      <c r="J124" s="11" t="s">
        <v>570</v>
      </c>
    </row>
    <row r="125" spans="1:10" s="12" customFormat="1" ht="45" x14ac:dyDescent="0.25">
      <c r="A125" s="11" t="s">
        <v>572</v>
      </c>
      <c r="B125" s="11">
        <v>2018</v>
      </c>
      <c r="C125" s="11" t="s">
        <v>573</v>
      </c>
      <c r="D125" s="11" t="s">
        <v>574</v>
      </c>
      <c r="E125" s="11" t="s">
        <v>534</v>
      </c>
      <c r="F125" s="11" t="s">
        <v>20</v>
      </c>
      <c r="G125" s="11"/>
      <c r="H125" s="11"/>
      <c r="I125" s="11" t="s">
        <v>141</v>
      </c>
      <c r="J125" s="11" t="s">
        <v>575</v>
      </c>
    </row>
    <row r="126" spans="1:10" s="10" customFormat="1" ht="45" x14ac:dyDescent="0.25">
      <c r="A126" s="8" t="s">
        <v>576</v>
      </c>
      <c r="B126" s="8">
        <v>2018</v>
      </c>
      <c r="C126" s="8" t="s">
        <v>542</v>
      </c>
      <c r="D126" s="8" t="s">
        <v>577</v>
      </c>
      <c r="E126" s="8" t="s">
        <v>534</v>
      </c>
      <c r="F126" s="8" t="s">
        <v>12</v>
      </c>
      <c r="G126" s="8" t="s">
        <v>73</v>
      </c>
      <c r="H126" s="8" t="s">
        <v>14</v>
      </c>
      <c r="I126" s="8" t="s">
        <v>579</v>
      </c>
      <c r="J126" s="8" t="s">
        <v>578</v>
      </c>
    </row>
    <row r="127" spans="1:10" s="12" customFormat="1" ht="45" x14ac:dyDescent="0.25">
      <c r="A127" s="11" t="s">
        <v>580</v>
      </c>
      <c r="B127" s="11">
        <v>2018</v>
      </c>
      <c r="C127" s="11" t="s">
        <v>581</v>
      </c>
      <c r="D127" s="11" t="s">
        <v>582</v>
      </c>
      <c r="E127" s="11" t="s">
        <v>534</v>
      </c>
      <c r="F127" s="11" t="s">
        <v>20</v>
      </c>
      <c r="G127" s="11"/>
      <c r="H127" s="11"/>
      <c r="I127" s="11" t="s">
        <v>141</v>
      </c>
      <c r="J127" s="11" t="s">
        <v>583</v>
      </c>
    </row>
    <row r="128" spans="1:10" s="12" customFormat="1" ht="45" x14ac:dyDescent="0.25">
      <c r="A128" s="11" t="s">
        <v>584</v>
      </c>
      <c r="B128" s="11">
        <v>2018</v>
      </c>
      <c r="C128" s="11" t="s">
        <v>585</v>
      </c>
      <c r="D128" s="11" t="s">
        <v>586</v>
      </c>
      <c r="E128" s="11" t="s">
        <v>534</v>
      </c>
      <c r="F128" s="11" t="s">
        <v>20</v>
      </c>
      <c r="G128" s="11"/>
      <c r="H128" s="11"/>
      <c r="I128" s="11" t="s">
        <v>141</v>
      </c>
      <c r="J128" s="11" t="s">
        <v>587</v>
      </c>
    </row>
    <row r="129" spans="1:10" s="10" customFormat="1" ht="60" x14ac:dyDescent="0.25">
      <c r="A129" s="8" t="s">
        <v>588</v>
      </c>
      <c r="B129" s="8">
        <v>2018</v>
      </c>
      <c r="C129" s="8" t="s">
        <v>589</v>
      </c>
      <c r="D129" s="8" t="s">
        <v>590</v>
      </c>
      <c r="E129" s="8" t="s">
        <v>534</v>
      </c>
      <c r="F129" s="8" t="s">
        <v>12</v>
      </c>
      <c r="G129" s="8" t="s">
        <v>73</v>
      </c>
      <c r="H129" s="8" t="s">
        <v>14</v>
      </c>
      <c r="I129" s="8" t="s">
        <v>592</v>
      </c>
      <c r="J129" s="8" t="s">
        <v>591</v>
      </c>
    </row>
    <row r="130" spans="1:10" s="12" customFormat="1" ht="45" x14ac:dyDescent="0.25">
      <c r="A130" s="11" t="s">
        <v>593</v>
      </c>
      <c r="B130" s="11">
        <v>2018</v>
      </c>
      <c r="C130" s="11" t="s">
        <v>594</v>
      </c>
      <c r="D130" s="11" t="s">
        <v>595</v>
      </c>
      <c r="E130" s="11" t="s">
        <v>534</v>
      </c>
      <c r="F130" s="11" t="s">
        <v>20</v>
      </c>
      <c r="G130" s="11"/>
      <c r="H130" s="11"/>
      <c r="I130" s="11" t="s">
        <v>141</v>
      </c>
      <c r="J130" s="11" t="s">
        <v>596</v>
      </c>
    </row>
    <row r="131" spans="1:10" s="12" customFormat="1" ht="75" x14ac:dyDescent="0.25">
      <c r="A131" s="11" t="s">
        <v>597</v>
      </c>
      <c r="B131" s="11">
        <v>2018</v>
      </c>
      <c r="C131" s="11" t="s">
        <v>598</v>
      </c>
      <c r="D131" s="11" t="s">
        <v>599</v>
      </c>
      <c r="E131" s="11" t="s">
        <v>534</v>
      </c>
      <c r="F131" s="11" t="s">
        <v>20</v>
      </c>
      <c r="G131" s="11"/>
      <c r="H131" s="11"/>
      <c r="I131" s="11" t="s">
        <v>141</v>
      </c>
      <c r="J131" s="11" t="s">
        <v>600</v>
      </c>
    </row>
    <row r="132" spans="1:10" s="10" customFormat="1" ht="60" x14ac:dyDescent="0.25">
      <c r="A132" s="8" t="s">
        <v>601</v>
      </c>
      <c r="B132" s="8">
        <v>2021</v>
      </c>
      <c r="C132" s="8" t="s">
        <v>602</v>
      </c>
      <c r="D132" s="8" t="s">
        <v>603</v>
      </c>
      <c r="E132" s="8" t="s">
        <v>604</v>
      </c>
      <c r="F132" s="8" t="s">
        <v>12</v>
      </c>
      <c r="G132" s="8" t="s">
        <v>606</v>
      </c>
      <c r="H132" s="8" t="s">
        <v>14</v>
      </c>
      <c r="I132" s="8" t="s">
        <v>607</v>
      </c>
      <c r="J132" s="8" t="s">
        <v>605</v>
      </c>
    </row>
    <row r="133" spans="1:10" s="6" customFormat="1" ht="60" x14ac:dyDescent="0.25">
      <c r="A133" s="5" t="s">
        <v>608</v>
      </c>
      <c r="B133" s="5">
        <v>2024</v>
      </c>
      <c r="C133" s="5" t="s">
        <v>609</v>
      </c>
      <c r="D133" s="5" t="s">
        <v>610</v>
      </c>
      <c r="E133" s="5" t="s">
        <v>611</v>
      </c>
      <c r="F133" s="5" t="s">
        <v>35</v>
      </c>
      <c r="G133" s="5" t="s">
        <v>73</v>
      </c>
      <c r="H133" s="5" t="s">
        <v>30</v>
      </c>
      <c r="I133" s="5" t="s">
        <v>613</v>
      </c>
      <c r="J133" s="5" t="s">
        <v>612</v>
      </c>
    </row>
    <row r="134" spans="1:10" s="12" customFormat="1" ht="45" x14ac:dyDescent="0.25">
      <c r="A134" s="11" t="s">
        <v>614</v>
      </c>
      <c r="B134" s="11">
        <v>2015</v>
      </c>
      <c r="C134" s="11" t="s">
        <v>615</v>
      </c>
      <c r="D134" s="11" t="s">
        <v>616</v>
      </c>
      <c r="E134" s="11" t="s">
        <v>617</v>
      </c>
      <c r="F134" s="11" t="s">
        <v>20</v>
      </c>
      <c r="G134" s="11"/>
      <c r="H134" s="11"/>
      <c r="I134" s="11" t="s">
        <v>619</v>
      </c>
      <c r="J134" s="11" t="s">
        <v>618</v>
      </c>
    </row>
    <row r="135" spans="1:10" s="12" customFormat="1" ht="75" x14ac:dyDescent="0.25">
      <c r="A135" s="11" t="s">
        <v>620</v>
      </c>
      <c r="B135" s="11">
        <v>2019</v>
      </c>
      <c r="C135" s="11" t="s">
        <v>621</v>
      </c>
      <c r="D135" s="11" t="s">
        <v>622</v>
      </c>
      <c r="E135" s="11" t="s">
        <v>623</v>
      </c>
      <c r="F135" s="11" t="s">
        <v>20</v>
      </c>
      <c r="G135" s="11"/>
      <c r="H135" s="11"/>
      <c r="I135" s="11" t="s">
        <v>141</v>
      </c>
      <c r="J135" s="11" t="s">
        <v>624</v>
      </c>
    </row>
    <row r="136" spans="1:10" s="10" customFormat="1" ht="75" x14ac:dyDescent="0.25">
      <c r="A136" s="8" t="s">
        <v>625</v>
      </c>
      <c r="B136" s="8">
        <v>2021</v>
      </c>
      <c r="C136" s="8" t="s">
        <v>626</v>
      </c>
      <c r="D136" s="8" t="s">
        <v>627</v>
      </c>
      <c r="E136" s="8" t="s">
        <v>628</v>
      </c>
      <c r="F136" s="8" t="s">
        <v>12</v>
      </c>
      <c r="G136" s="8" t="s">
        <v>29</v>
      </c>
      <c r="H136" s="8" t="s">
        <v>14</v>
      </c>
      <c r="I136" s="8" t="s">
        <v>630</v>
      </c>
      <c r="J136" s="8" t="s">
        <v>629</v>
      </c>
    </row>
    <row r="137" spans="1:10" s="10" customFormat="1" ht="30" x14ac:dyDescent="0.25">
      <c r="A137" s="8" t="s">
        <v>631</v>
      </c>
      <c r="B137" s="8">
        <v>2019</v>
      </c>
      <c r="C137" s="8" t="s">
        <v>632</v>
      </c>
      <c r="D137" s="8" t="s">
        <v>633</v>
      </c>
      <c r="E137" s="8"/>
      <c r="F137" s="8" t="s">
        <v>12</v>
      </c>
      <c r="G137" s="8" t="s">
        <v>53</v>
      </c>
      <c r="H137" s="8" t="s">
        <v>14</v>
      </c>
      <c r="I137" s="8" t="s">
        <v>634</v>
      </c>
      <c r="J137" s="8"/>
    </row>
    <row r="138" spans="1:10" s="10" customFormat="1" ht="60" x14ac:dyDescent="0.25">
      <c r="A138" s="8" t="s">
        <v>635</v>
      </c>
      <c r="B138" s="8">
        <v>2023</v>
      </c>
      <c r="C138" s="8" t="s">
        <v>636</v>
      </c>
      <c r="D138" s="8" t="s">
        <v>637</v>
      </c>
      <c r="E138" s="8" t="s">
        <v>638</v>
      </c>
      <c r="F138" s="8" t="s">
        <v>12</v>
      </c>
      <c r="G138" s="8" t="s">
        <v>29</v>
      </c>
      <c r="H138" s="8" t="s">
        <v>14</v>
      </c>
      <c r="I138" s="8" t="s">
        <v>640</v>
      </c>
      <c r="J138" s="8" t="s">
        <v>639</v>
      </c>
    </row>
    <row r="139" spans="1:10" s="12" customFormat="1" ht="30" x14ac:dyDescent="0.25">
      <c r="A139" s="11" t="s">
        <v>641</v>
      </c>
      <c r="B139" s="11">
        <v>2021</v>
      </c>
      <c r="C139" s="11" t="s">
        <v>642</v>
      </c>
      <c r="D139" s="11" t="s">
        <v>643</v>
      </c>
      <c r="E139" s="11" t="s">
        <v>644</v>
      </c>
      <c r="F139" s="11" t="s">
        <v>20</v>
      </c>
      <c r="G139" s="11"/>
      <c r="H139" s="11"/>
      <c r="I139" s="11" t="s">
        <v>646</v>
      </c>
      <c r="J139" s="11" t="s">
        <v>645</v>
      </c>
    </row>
    <row r="140" spans="1:10" s="12" customFormat="1" ht="75" x14ac:dyDescent="0.25">
      <c r="A140" s="11" t="s">
        <v>647</v>
      </c>
      <c r="B140" s="11"/>
      <c r="C140" s="11" t="s">
        <v>648</v>
      </c>
      <c r="D140" s="11" t="s">
        <v>649</v>
      </c>
      <c r="E140" s="11"/>
      <c r="F140" s="11" t="s">
        <v>20</v>
      </c>
      <c r="G140" s="11"/>
      <c r="H140" s="11"/>
      <c r="J140" s="11"/>
    </row>
    <row r="141" spans="1:10" s="18" customFormat="1" ht="45" x14ac:dyDescent="0.25">
      <c r="A141" s="17" t="s">
        <v>650</v>
      </c>
      <c r="B141" s="17">
        <v>2020</v>
      </c>
      <c r="C141" s="17" t="s">
        <v>651</v>
      </c>
      <c r="D141" s="17" t="s">
        <v>652</v>
      </c>
      <c r="E141" s="17" t="s">
        <v>653</v>
      </c>
      <c r="F141" s="17" t="s">
        <v>20</v>
      </c>
      <c r="G141" s="17"/>
      <c r="H141" s="17"/>
      <c r="I141" s="17" t="s">
        <v>646</v>
      </c>
      <c r="J141" s="15" t="s">
        <v>657</v>
      </c>
    </row>
    <row r="142" spans="1:10" s="12" customFormat="1" ht="30" x14ac:dyDescent="0.25">
      <c r="A142" s="11" t="s">
        <v>654</v>
      </c>
      <c r="B142" s="11">
        <v>2017</v>
      </c>
      <c r="C142" s="11" t="s">
        <v>655</v>
      </c>
      <c r="D142" s="11" t="s">
        <v>656</v>
      </c>
      <c r="E142" s="11"/>
      <c r="F142" s="11" t="s">
        <v>20</v>
      </c>
      <c r="G142" s="11"/>
      <c r="H142" s="11"/>
      <c r="I142" s="11" t="s">
        <v>646</v>
      </c>
      <c r="J142" s="11" t="s">
        <v>658</v>
      </c>
    </row>
    <row r="143" spans="1:10" s="12" customFormat="1" ht="75" x14ac:dyDescent="0.25">
      <c r="A143" s="11" t="s">
        <v>659</v>
      </c>
      <c r="B143" s="11">
        <v>2019</v>
      </c>
      <c r="C143" s="11" t="s">
        <v>660</v>
      </c>
      <c r="D143" s="11" t="s">
        <v>661</v>
      </c>
      <c r="E143" s="11" t="s">
        <v>662</v>
      </c>
      <c r="F143" s="11" t="s">
        <v>20</v>
      </c>
      <c r="G143" s="11"/>
      <c r="H143" s="11"/>
      <c r="I143" s="11" t="s">
        <v>646</v>
      </c>
      <c r="J143" s="11" t="s">
        <v>663</v>
      </c>
    </row>
    <row r="144" spans="1:10" s="12" customFormat="1" ht="165" x14ac:dyDescent="0.25">
      <c r="A144" s="11" t="s">
        <v>664</v>
      </c>
      <c r="B144" s="11">
        <v>2021</v>
      </c>
      <c r="C144" s="11" t="s">
        <v>665</v>
      </c>
      <c r="D144" s="11" t="s">
        <v>666</v>
      </c>
      <c r="E144" s="11"/>
      <c r="F144" s="11" t="s">
        <v>20</v>
      </c>
      <c r="G144" s="11"/>
      <c r="H144" s="11"/>
      <c r="I144" s="11" t="s">
        <v>646</v>
      </c>
      <c r="J144" s="11" t="s">
        <v>667</v>
      </c>
    </row>
    <row r="145" spans="1:10" s="6" customFormat="1" ht="45" x14ac:dyDescent="0.25">
      <c r="A145" s="5" t="s">
        <v>668</v>
      </c>
      <c r="B145" s="5">
        <v>2019</v>
      </c>
      <c r="C145" s="5" t="s">
        <v>669</v>
      </c>
      <c r="D145" s="5" t="s">
        <v>670</v>
      </c>
      <c r="E145" s="5" t="s">
        <v>671</v>
      </c>
      <c r="F145" s="5" t="s">
        <v>35</v>
      </c>
      <c r="G145" s="5" t="s">
        <v>673</v>
      </c>
      <c r="H145" s="5" t="s">
        <v>222</v>
      </c>
      <c r="I145" s="5" t="s">
        <v>674</v>
      </c>
      <c r="J145" s="5" t="s">
        <v>672</v>
      </c>
    </row>
    <row r="146" spans="1:10" s="12" customFormat="1" ht="45" x14ac:dyDescent="0.25">
      <c r="A146" s="11" t="s">
        <v>675</v>
      </c>
      <c r="B146" s="11">
        <v>2024</v>
      </c>
      <c r="C146" s="11" t="s">
        <v>676</v>
      </c>
      <c r="D146" s="11" t="s">
        <v>677</v>
      </c>
      <c r="E146" s="11" t="s">
        <v>678</v>
      </c>
      <c r="F146" s="11" t="s">
        <v>20</v>
      </c>
      <c r="G146" s="11"/>
      <c r="H146" s="11"/>
      <c r="I146" s="11" t="s">
        <v>646</v>
      </c>
      <c r="J146" s="11" t="s">
        <v>679</v>
      </c>
    </row>
    <row r="147" spans="1:10" s="12" customFormat="1" ht="45" x14ac:dyDescent="0.25">
      <c r="A147" s="11" t="s">
        <v>680</v>
      </c>
      <c r="B147" s="11">
        <v>2024</v>
      </c>
      <c r="C147" s="11" t="s">
        <v>681</v>
      </c>
      <c r="D147" s="11" t="s">
        <v>682</v>
      </c>
      <c r="E147" s="11" t="s">
        <v>683</v>
      </c>
      <c r="F147" s="11" t="s">
        <v>20</v>
      </c>
      <c r="G147" s="11"/>
      <c r="H147" s="11"/>
      <c r="I147" s="11" t="s">
        <v>646</v>
      </c>
      <c r="J147" s="11" t="s">
        <v>684</v>
      </c>
    </row>
    <row r="148" spans="1:10" s="12" customFormat="1" ht="30" x14ac:dyDescent="0.25">
      <c r="A148" s="11" t="s">
        <v>685</v>
      </c>
      <c r="B148" s="11">
        <v>2025</v>
      </c>
      <c r="C148" s="11" t="s">
        <v>686</v>
      </c>
      <c r="D148" s="11" t="s">
        <v>687</v>
      </c>
      <c r="E148" s="11" t="s">
        <v>678</v>
      </c>
      <c r="F148" s="11" t="s">
        <v>20</v>
      </c>
      <c r="G148" s="11"/>
      <c r="H148" s="11"/>
      <c r="I148" s="11" t="s">
        <v>689</v>
      </c>
      <c r="J148" s="11" t="s">
        <v>688</v>
      </c>
    </row>
    <row r="149" spans="1:10" s="12" customFormat="1" x14ac:dyDescent="0.25">
      <c r="A149" s="11" t="s">
        <v>690</v>
      </c>
      <c r="B149" s="11">
        <v>2023</v>
      </c>
      <c r="C149" s="11" t="s">
        <v>691</v>
      </c>
      <c r="D149" s="11" t="s">
        <v>692</v>
      </c>
      <c r="E149" s="11" t="s">
        <v>693</v>
      </c>
      <c r="F149" s="11" t="s">
        <v>20</v>
      </c>
      <c r="G149" s="11"/>
      <c r="H149" s="11"/>
      <c r="I149" s="11" t="s">
        <v>646</v>
      </c>
      <c r="J149" s="11" t="s">
        <v>694</v>
      </c>
    </row>
    <row r="150" spans="1:10" s="12" customFormat="1" x14ac:dyDescent="0.25">
      <c r="A150" s="11" t="s">
        <v>695</v>
      </c>
      <c r="B150" s="11">
        <v>2024</v>
      </c>
      <c r="C150" s="11" t="s">
        <v>691</v>
      </c>
      <c r="D150" s="11" t="s">
        <v>696</v>
      </c>
      <c r="E150" s="11" t="s">
        <v>693</v>
      </c>
      <c r="F150" s="11" t="s">
        <v>20</v>
      </c>
      <c r="G150" s="11"/>
      <c r="H150" s="11"/>
      <c r="I150" s="11" t="s">
        <v>646</v>
      </c>
      <c r="J150" s="11" t="s">
        <v>697</v>
      </c>
    </row>
    <row r="151" spans="1:10" s="12" customFormat="1" ht="60" x14ac:dyDescent="0.25">
      <c r="A151" s="11" t="s">
        <v>698</v>
      </c>
      <c r="B151" s="11">
        <v>2025</v>
      </c>
      <c r="C151" s="11" t="s">
        <v>699</v>
      </c>
      <c r="D151" s="11" t="s">
        <v>700</v>
      </c>
      <c r="E151" s="11" t="s">
        <v>701</v>
      </c>
      <c r="F151" s="11" t="s">
        <v>20</v>
      </c>
      <c r="G151" s="11"/>
      <c r="H151" s="11"/>
      <c r="I151" s="11" t="s">
        <v>703</v>
      </c>
      <c r="J151" s="11" t="s">
        <v>702</v>
      </c>
    </row>
    <row r="152" spans="1:10" s="12" customFormat="1" ht="120" x14ac:dyDescent="0.25">
      <c r="A152" s="11" t="s">
        <v>704</v>
      </c>
      <c r="B152" s="11">
        <v>2023</v>
      </c>
      <c r="C152" s="11" t="s">
        <v>705</v>
      </c>
      <c r="D152" s="11" t="s">
        <v>706</v>
      </c>
      <c r="E152" s="11" t="s">
        <v>678</v>
      </c>
      <c r="F152" s="11" t="s">
        <v>20</v>
      </c>
      <c r="G152" s="11"/>
      <c r="H152" s="11"/>
      <c r="I152" s="11" t="s">
        <v>646</v>
      </c>
      <c r="J152" s="11" t="s">
        <v>707</v>
      </c>
    </row>
    <row r="153" spans="1:10" s="12" customFormat="1" ht="225" x14ac:dyDescent="0.25">
      <c r="A153" s="11" t="s">
        <v>708</v>
      </c>
      <c r="B153" s="11">
        <v>2025</v>
      </c>
      <c r="C153" s="11" t="s">
        <v>709</v>
      </c>
      <c r="D153" s="11" t="s">
        <v>710</v>
      </c>
      <c r="E153" s="11" t="s">
        <v>711</v>
      </c>
      <c r="F153" s="11" t="s">
        <v>20</v>
      </c>
      <c r="G153" s="11"/>
      <c r="H153" s="11"/>
      <c r="I153" s="11" t="s">
        <v>713</v>
      </c>
      <c r="J153" s="11" t="s">
        <v>712</v>
      </c>
    </row>
    <row r="154" spans="1:10" s="12" customFormat="1" ht="45" x14ac:dyDescent="0.25">
      <c r="A154" s="11" t="s">
        <v>714</v>
      </c>
      <c r="B154" s="11">
        <v>2024</v>
      </c>
      <c r="C154" s="11" t="s">
        <v>715</v>
      </c>
      <c r="D154" s="11" t="s">
        <v>716</v>
      </c>
      <c r="E154" s="11" t="s">
        <v>717</v>
      </c>
      <c r="F154" s="11" t="s">
        <v>20</v>
      </c>
      <c r="G154" s="11"/>
      <c r="H154" s="11"/>
      <c r="I154" s="11" t="s">
        <v>719</v>
      </c>
      <c r="J154" s="11" t="s">
        <v>718</v>
      </c>
    </row>
    <row r="155" spans="1:10" s="12" customFormat="1" ht="30" x14ac:dyDescent="0.25">
      <c r="A155" s="11" t="s">
        <v>720</v>
      </c>
      <c r="B155" s="11">
        <v>2024</v>
      </c>
      <c r="C155" s="11" t="s">
        <v>721</v>
      </c>
      <c r="D155" s="11" t="s">
        <v>722</v>
      </c>
      <c r="E155" s="11" t="s">
        <v>723</v>
      </c>
      <c r="F155" s="11" t="s">
        <v>20</v>
      </c>
      <c r="G155" s="11"/>
      <c r="H155" s="11"/>
      <c r="I155" s="11" t="s">
        <v>646</v>
      </c>
      <c r="J155" s="11" t="s">
        <v>724</v>
      </c>
    </row>
    <row r="156" spans="1:10" s="10" customFormat="1" ht="30" x14ac:dyDescent="0.25">
      <c r="A156" s="8" t="s">
        <v>725</v>
      </c>
      <c r="B156" s="8">
        <v>2019</v>
      </c>
      <c r="C156" s="8" t="s">
        <v>726</v>
      </c>
      <c r="D156" s="8" t="s">
        <v>727</v>
      </c>
      <c r="E156" s="8" t="s">
        <v>728</v>
      </c>
      <c r="F156" s="8" t="s">
        <v>12</v>
      </c>
      <c r="G156" s="8" t="s">
        <v>73</v>
      </c>
      <c r="H156" s="8" t="s">
        <v>30</v>
      </c>
      <c r="I156" s="8" t="s">
        <v>730</v>
      </c>
      <c r="J156" s="8" t="s">
        <v>729</v>
      </c>
    </row>
    <row r="157" spans="1:10" s="12" customFormat="1" ht="30" x14ac:dyDescent="0.25">
      <c r="A157" s="11" t="s">
        <v>731</v>
      </c>
      <c r="B157" s="11">
        <v>2023</v>
      </c>
      <c r="C157" s="11" t="s">
        <v>732</v>
      </c>
      <c r="D157" s="11" t="s">
        <v>733</v>
      </c>
      <c r="E157" s="11" t="s">
        <v>734</v>
      </c>
      <c r="F157" s="11" t="s">
        <v>20</v>
      </c>
      <c r="G157" s="11"/>
      <c r="H157" s="11"/>
      <c r="I157" s="11" t="s">
        <v>736</v>
      </c>
      <c r="J157" s="11" t="s">
        <v>735</v>
      </c>
    </row>
    <row r="158" spans="1:10" s="12" customFormat="1" ht="45" x14ac:dyDescent="0.25">
      <c r="A158" s="11" t="s">
        <v>737</v>
      </c>
      <c r="B158" s="11">
        <v>2020</v>
      </c>
      <c r="C158" s="11" t="s">
        <v>738</v>
      </c>
      <c r="D158" s="11" t="s">
        <v>739</v>
      </c>
      <c r="E158" s="11" t="s">
        <v>740</v>
      </c>
      <c r="F158" s="11" t="s">
        <v>20</v>
      </c>
      <c r="G158" s="11"/>
      <c r="H158" s="11"/>
      <c r="I158" s="11" t="s">
        <v>646</v>
      </c>
      <c r="J158" s="11" t="s">
        <v>741</v>
      </c>
    </row>
    <row r="159" spans="1:10" s="10" customFormat="1" ht="45" x14ac:dyDescent="0.25">
      <c r="A159" s="8" t="s">
        <v>742</v>
      </c>
      <c r="B159" s="8">
        <v>2020</v>
      </c>
      <c r="C159" s="8" t="s">
        <v>743</v>
      </c>
      <c r="D159" s="8" t="s">
        <v>744</v>
      </c>
      <c r="E159" s="8"/>
      <c r="F159" s="8" t="s">
        <v>12</v>
      </c>
      <c r="G159" s="8" t="s">
        <v>73</v>
      </c>
      <c r="H159" s="8" t="s">
        <v>30</v>
      </c>
      <c r="I159" s="8" t="s">
        <v>746</v>
      </c>
      <c r="J159" s="8" t="s">
        <v>745</v>
      </c>
    </row>
    <row r="160" spans="1:10" s="12" customFormat="1" ht="45" x14ac:dyDescent="0.25">
      <c r="A160" s="11" t="s">
        <v>747</v>
      </c>
      <c r="B160" s="11">
        <v>2018</v>
      </c>
      <c r="C160" s="11" t="s">
        <v>748</v>
      </c>
      <c r="D160" s="11" t="s">
        <v>749</v>
      </c>
      <c r="E160" s="11" t="s">
        <v>750</v>
      </c>
      <c r="F160" s="11" t="s">
        <v>20</v>
      </c>
      <c r="G160" s="11"/>
      <c r="H160" s="11"/>
      <c r="I160" s="11" t="s">
        <v>752</v>
      </c>
      <c r="J160" s="11" t="s">
        <v>751</v>
      </c>
    </row>
    <row r="161" spans="1:10" s="10" customFormat="1" ht="45" x14ac:dyDescent="0.25">
      <c r="A161" s="8" t="s">
        <v>753</v>
      </c>
      <c r="B161" s="8">
        <v>2024</v>
      </c>
      <c r="C161" s="8" t="s">
        <v>754</v>
      </c>
      <c r="D161" s="8" t="s">
        <v>755</v>
      </c>
      <c r="E161" s="8" t="s">
        <v>756</v>
      </c>
      <c r="F161" s="8" t="s">
        <v>12</v>
      </c>
      <c r="G161" s="8" t="s">
        <v>73</v>
      </c>
      <c r="H161" s="8" t="s">
        <v>30</v>
      </c>
      <c r="I161" s="8" t="s">
        <v>766</v>
      </c>
      <c r="J161" s="8" t="s">
        <v>757</v>
      </c>
    </row>
    <row r="162" spans="1:10" s="12" customFormat="1" ht="45" x14ac:dyDescent="0.25">
      <c r="A162" s="11" t="s">
        <v>767</v>
      </c>
      <c r="B162" s="11">
        <v>2025</v>
      </c>
      <c r="C162" s="11" t="s">
        <v>754</v>
      </c>
      <c r="D162" s="11" t="s">
        <v>768</v>
      </c>
      <c r="E162" s="11" t="s">
        <v>769</v>
      </c>
      <c r="F162" s="11" t="s">
        <v>20</v>
      </c>
      <c r="G162" s="11"/>
      <c r="H162" s="11"/>
      <c r="I162" s="11" t="s">
        <v>752</v>
      </c>
      <c r="J162" s="11" t="s">
        <v>770</v>
      </c>
    </row>
    <row r="163" spans="1:10" s="12" customFormat="1" ht="75" x14ac:dyDescent="0.25">
      <c r="A163" s="11" t="s">
        <v>771</v>
      </c>
      <c r="B163" s="11">
        <v>2020</v>
      </c>
      <c r="C163" s="11" t="s">
        <v>772</v>
      </c>
      <c r="D163" s="11" t="s">
        <v>773</v>
      </c>
      <c r="E163" s="11" t="s">
        <v>774</v>
      </c>
      <c r="F163" s="11" t="s">
        <v>20</v>
      </c>
      <c r="G163" s="11"/>
      <c r="H163" s="11"/>
      <c r="I163" s="11" t="s">
        <v>782</v>
      </c>
      <c r="J163" s="11" t="s">
        <v>775</v>
      </c>
    </row>
    <row r="164" spans="1:10" s="12" customFormat="1" ht="60" x14ac:dyDescent="0.25">
      <c r="A164" s="11" t="s">
        <v>776</v>
      </c>
      <c r="B164" s="11">
        <v>2021</v>
      </c>
      <c r="C164" s="11" t="s">
        <v>777</v>
      </c>
      <c r="D164" s="11" t="s">
        <v>778</v>
      </c>
      <c r="E164" s="11" t="s">
        <v>779</v>
      </c>
      <c r="F164" s="11" t="s">
        <v>20</v>
      </c>
      <c r="G164" s="11"/>
      <c r="H164" s="11"/>
      <c r="I164" s="11" t="s">
        <v>781</v>
      </c>
      <c r="J164" s="11" t="s">
        <v>780</v>
      </c>
    </row>
    <row r="165" spans="1:10" s="12" customFormat="1" ht="60" x14ac:dyDescent="0.25">
      <c r="A165" s="11" t="s">
        <v>783</v>
      </c>
      <c r="B165" s="11">
        <v>2024</v>
      </c>
      <c r="C165" s="11" t="s">
        <v>784</v>
      </c>
      <c r="D165" s="11" t="s">
        <v>785</v>
      </c>
      <c r="E165" s="11" t="s">
        <v>786</v>
      </c>
      <c r="F165" s="11" t="s">
        <v>20</v>
      </c>
      <c r="G165" s="11"/>
      <c r="H165" s="11"/>
      <c r="I165" s="11" t="s">
        <v>782</v>
      </c>
      <c r="J165" s="11" t="s">
        <v>787</v>
      </c>
    </row>
    <row r="166" spans="1:10" s="12" customFormat="1" ht="60" x14ac:dyDescent="0.25">
      <c r="A166" s="11" t="s">
        <v>788</v>
      </c>
      <c r="B166" s="11">
        <v>2024</v>
      </c>
      <c r="C166" s="11" t="s">
        <v>789</v>
      </c>
      <c r="D166" s="11" t="s">
        <v>790</v>
      </c>
      <c r="E166" s="11" t="s">
        <v>791</v>
      </c>
      <c r="F166" s="11" t="s">
        <v>20</v>
      </c>
      <c r="G166" s="11"/>
      <c r="H166" s="11"/>
      <c r="I166" s="11" t="s">
        <v>793</v>
      </c>
      <c r="J166" s="11" t="s">
        <v>792</v>
      </c>
    </row>
    <row r="167" spans="1:10" s="12" customFormat="1" ht="45" x14ac:dyDescent="0.25">
      <c r="A167" s="11" t="s">
        <v>794</v>
      </c>
      <c r="B167" s="11">
        <v>2024</v>
      </c>
      <c r="C167" s="11" t="s">
        <v>795</v>
      </c>
      <c r="D167" s="11" t="s">
        <v>796</v>
      </c>
      <c r="E167" s="11" t="s">
        <v>797</v>
      </c>
      <c r="F167" s="11" t="s">
        <v>20</v>
      </c>
      <c r="G167" s="11"/>
      <c r="H167" s="11"/>
      <c r="I167" s="11" t="s">
        <v>799</v>
      </c>
      <c r="J167" s="11" t="s">
        <v>798</v>
      </c>
    </row>
    <row r="168" spans="1:10" s="12" customFormat="1" ht="45" x14ac:dyDescent="0.25">
      <c r="A168" s="11" t="s">
        <v>800</v>
      </c>
      <c r="B168" s="11">
        <v>2016</v>
      </c>
      <c r="C168" s="11" t="s">
        <v>801</v>
      </c>
      <c r="D168" s="11" t="s">
        <v>802</v>
      </c>
      <c r="E168" s="11" t="s">
        <v>803</v>
      </c>
      <c r="F168" s="11" t="s">
        <v>20</v>
      </c>
      <c r="G168" s="11"/>
      <c r="H168" s="11"/>
      <c r="I168" s="11" t="s">
        <v>799</v>
      </c>
      <c r="J168" s="11" t="s">
        <v>804</v>
      </c>
    </row>
    <row r="169" spans="1:10" s="12" customFormat="1" ht="30" x14ac:dyDescent="0.25">
      <c r="A169" s="11" t="s">
        <v>805</v>
      </c>
      <c r="B169" s="11">
        <v>2022</v>
      </c>
      <c r="C169" s="11" t="s">
        <v>806</v>
      </c>
      <c r="D169" s="11" t="s">
        <v>807</v>
      </c>
      <c r="E169" s="11" t="s">
        <v>808</v>
      </c>
      <c r="F169" s="11" t="s">
        <v>20</v>
      </c>
      <c r="G169" s="11"/>
      <c r="H169" s="11"/>
      <c r="I169" s="11" t="s">
        <v>810</v>
      </c>
      <c r="J169" s="11" t="s">
        <v>809</v>
      </c>
    </row>
    <row r="170" spans="1:10" s="12" customFormat="1" ht="45" x14ac:dyDescent="0.25">
      <c r="A170" s="11" t="s">
        <v>811</v>
      </c>
      <c r="B170" s="11">
        <v>2023</v>
      </c>
      <c r="C170" s="11" t="s">
        <v>812</v>
      </c>
      <c r="D170" s="11" t="s">
        <v>813</v>
      </c>
      <c r="E170" s="11" t="s">
        <v>814</v>
      </c>
      <c r="F170" s="11" t="s">
        <v>20</v>
      </c>
      <c r="G170" s="11"/>
      <c r="H170" s="11"/>
      <c r="I170" s="11" t="s">
        <v>646</v>
      </c>
      <c r="J170" s="11" t="s">
        <v>815</v>
      </c>
    </row>
    <row r="171" spans="1:10" s="12" customFormat="1" ht="90" x14ac:dyDescent="0.25">
      <c r="A171" s="11" t="s">
        <v>816</v>
      </c>
      <c r="B171" s="11">
        <v>2024</v>
      </c>
      <c r="C171" s="11" t="s">
        <v>817</v>
      </c>
      <c r="D171" s="11" t="s">
        <v>818</v>
      </c>
      <c r="E171" s="11" t="s">
        <v>819</v>
      </c>
      <c r="F171" s="11" t="s">
        <v>20</v>
      </c>
      <c r="G171" s="11"/>
      <c r="H171" s="11"/>
      <c r="I171" s="11" t="s">
        <v>646</v>
      </c>
      <c r="J171" s="11" t="s">
        <v>820</v>
      </c>
    </row>
    <row r="172" spans="1:10" s="12" customFormat="1" ht="45" x14ac:dyDescent="0.25">
      <c r="A172" s="11" t="s">
        <v>821</v>
      </c>
      <c r="B172" s="11"/>
      <c r="C172" s="11"/>
      <c r="D172" s="11" t="s">
        <v>822</v>
      </c>
      <c r="E172" s="11"/>
      <c r="F172" s="11" t="s">
        <v>20</v>
      </c>
      <c r="G172" s="11"/>
      <c r="H172" s="11"/>
      <c r="I172" s="11" t="s">
        <v>646</v>
      </c>
      <c r="J172" s="11" t="s">
        <v>823</v>
      </c>
    </row>
    <row r="173" spans="1:10" s="12" customFormat="1" ht="75" x14ac:dyDescent="0.25">
      <c r="A173" s="11" t="s">
        <v>824</v>
      </c>
      <c r="B173" s="11"/>
      <c r="C173" s="11"/>
      <c r="D173" s="11" t="s">
        <v>825</v>
      </c>
      <c r="E173" s="11"/>
      <c r="F173" s="11" t="s">
        <v>20</v>
      </c>
      <c r="G173" s="11"/>
      <c r="H173" s="11"/>
      <c r="I173" s="11" t="s">
        <v>646</v>
      </c>
      <c r="J173" s="11" t="s">
        <v>826</v>
      </c>
    </row>
    <row r="174" spans="1:10" s="12" customFormat="1" ht="60" x14ac:dyDescent="0.25">
      <c r="A174" s="11" t="s">
        <v>827</v>
      </c>
      <c r="B174" s="11"/>
      <c r="C174" s="11"/>
      <c r="D174" s="11" t="s">
        <v>828</v>
      </c>
      <c r="E174" s="11"/>
      <c r="F174" s="11" t="s">
        <v>20</v>
      </c>
      <c r="G174" s="11"/>
      <c r="H174" s="11"/>
      <c r="I174" s="11" t="s">
        <v>646</v>
      </c>
      <c r="J174" s="11" t="s">
        <v>829</v>
      </c>
    </row>
    <row r="175" spans="1:10" s="6" customFormat="1" ht="45" x14ac:dyDescent="0.25">
      <c r="A175" s="5" t="s">
        <v>830</v>
      </c>
      <c r="B175" s="5">
        <v>2023</v>
      </c>
      <c r="C175" s="5" t="s">
        <v>831</v>
      </c>
      <c r="D175" s="5" t="s">
        <v>832</v>
      </c>
      <c r="E175" s="5" t="s">
        <v>833</v>
      </c>
      <c r="F175" s="5" t="s">
        <v>35</v>
      </c>
      <c r="G175" s="5" t="s">
        <v>53</v>
      </c>
      <c r="H175" s="5" t="s">
        <v>30</v>
      </c>
      <c r="I175" s="5" t="s">
        <v>835</v>
      </c>
      <c r="J175" s="5" t="s">
        <v>834</v>
      </c>
    </row>
    <row r="176" spans="1:10" s="12" customFormat="1" ht="30" x14ac:dyDescent="0.25">
      <c r="A176" s="11" t="s">
        <v>836</v>
      </c>
      <c r="B176" s="11">
        <v>2021</v>
      </c>
      <c r="C176" s="11" t="s">
        <v>837</v>
      </c>
      <c r="D176" s="11" t="s">
        <v>838</v>
      </c>
      <c r="E176" s="11" t="s">
        <v>839</v>
      </c>
      <c r="F176" s="11" t="s">
        <v>20</v>
      </c>
      <c r="G176" s="11"/>
      <c r="H176" s="11"/>
      <c r="I176" s="11" t="s">
        <v>646</v>
      </c>
      <c r="J176" s="11" t="s">
        <v>840</v>
      </c>
    </row>
    <row r="177" spans="1:10" s="6" customFormat="1" ht="60" x14ac:dyDescent="0.25">
      <c r="A177" s="5" t="s">
        <v>841</v>
      </c>
      <c r="B177" s="5">
        <v>2024</v>
      </c>
      <c r="C177" s="5" t="s">
        <v>842</v>
      </c>
      <c r="D177" s="5" t="s">
        <v>843</v>
      </c>
      <c r="E177" s="5" t="s">
        <v>844</v>
      </c>
      <c r="F177" s="5" t="s">
        <v>35</v>
      </c>
      <c r="G177" s="5" t="s">
        <v>29</v>
      </c>
      <c r="H177" s="5" t="s">
        <v>30</v>
      </c>
      <c r="I177" s="5" t="s">
        <v>846</v>
      </c>
      <c r="J177" s="5" t="s">
        <v>845</v>
      </c>
    </row>
    <row r="178" spans="1:10" s="12" customFormat="1" ht="45" x14ac:dyDescent="0.25">
      <c r="A178" s="11" t="s">
        <v>847</v>
      </c>
      <c r="B178" s="11">
        <v>2020</v>
      </c>
      <c r="C178" s="11" t="s">
        <v>848</v>
      </c>
      <c r="D178" s="11" t="s">
        <v>849</v>
      </c>
      <c r="E178" s="11" t="s">
        <v>683</v>
      </c>
      <c r="F178" s="11" t="s">
        <v>20</v>
      </c>
      <c r="G178" s="11"/>
      <c r="H178" s="11"/>
      <c r="I178" s="11" t="s">
        <v>851</v>
      </c>
      <c r="J178" s="11" t="s">
        <v>850</v>
      </c>
    </row>
    <row r="179" spans="1:10" s="12" customFormat="1" ht="45" x14ac:dyDescent="0.25">
      <c r="A179" s="11" t="s">
        <v>852</v>
      </c>
      <c r="B179" s="11">
        <v>2020</v>
      </c>
      <c r="C179" s="11" t="s">
        <v>853</v>
      </c>
      <c r="D179" s="11" t="s">
        <v>854</v>
      </c>
      <c r="E179" s="11" t="s">
        <v>683</v>
      </c>
      <c r="F179" s="11" t="s">
        <v>20</v>
      </c>
      <c r="G179" s="11"/>
      <c r="H179" s="11"/>
      <c r="I179" s="11" t="s">
        <v>856</v>
      </c>
      <c r="J179" s="11" t="s">
        <v>855</v>
      </c>
    </row>
    <row r="180" spans="1:10" s="12" customFormat="1" ht="75" x14ac:dyDescent="0.25">
      <c r="A180" s="11" t="s">
        <v>857</v>
      </c>
      <c r="B180" s="11">
        <v>2021</v>
      </c>
      <c r="C180" s="11" t="s">
        <v>858</v>
      </c>
      <c r="D180" s="11" t="s">
        <v>859</v>
      </c>
      <c r="E180" s="11" t="s">
        <v>683</v>
      </c>
      <c r="F180" s="11" t="s">
        <v>20</v>
      </c>
      <c r="G180" s="11"/>
      <c r="H180" s="11"/>
      <c r="I180" s="11" t="s">
        <v>861</v>
      </c>
      <c r="J180" s="11" t="s">
        <v>860</v>
      </c>
    </row>
    <row r="181" spans="1:10" s="12" customFormat="1" ht="45" x14ac:dyDescent="0.25">
      <c r="A181" s="11" t="s">
        <v>862</v>
      </c>
      <c r="B181" s="11">
        <v>2023</v>
      </c>
      <c r="C181" s="11" t="s">
        <v>863</v>
      </c>
      <c r="D181" s="11" t="s">
        <v>864</v>
      </c>
      <c r="E181" s="11" t="s">
        <v>865</v>
      </c>
      <c r="F181" s="11" t="s">
        <v>20</v>
      </c>
      <c r="G181" s="11"/>
      <c r="H181" s="11"/>
      <c r="I181" s="11" t="s">
        <v>867</v>
      </c>
      <c r="J181" s="11" t="s">
        <v>866</v>
      </c>
    </row>
    <row r="182" spans="1:10" s="12" customFormat="1" ht="45" x14ac:dyDescent="0.25">
      <c r="A182" s="11" t="s">
        <v>868</v>
      </c>
      <c r="B182" s="11">
        <v>2023</v>
      </c>
      <c r="C182" s="11" t="s">
        <v>869</v>
      </c>
      <c r="D182" s="11" t="s">
        <v>870</v>
      </c>
      <c r="E182" s="11" t="s">
        <v>728</v>
      </c>
      <c r="F182" s="11" t="s">
        <v>20</v>
      </c>
      <c r="G182" s="11"/>
      <c r="H182" s="11"/>
      <c r="I182" s="11" t="s">
        <v>861</v>
      </c>
      <c r="J182" s="11" t="s">
        <v>871</v>
      </c>
    </row>
    <row r="183" spans="1:10" s="10" customFormat="1" ht="30" x14ac:dyDescent="0.25">
      <c r="A183" s="8" t="s">
        <v>872</v>
      </c>
      <c r="B183" s="8">
        <v>2023</v>
      </c>
      <c r="C183" s="8" t="s">
        <v>873</v>
      </c>
      <c r="D183" s="8" t="s">
        <v>874</v>
      </c>
      <c r="E183" s="8" t="s">
        <v>875</v>
      </c>
      <c r="F183" s="8" t="s">
        <v>12</v>
      </c>
      <c r="G183" s="8" t="s">
        <v>877</v>
      </c>
      <c r="H183" s="8" t="s">
        <v>14</v>
      </c>
      <c r="I183" s="8" t="s">
        <v>878</v>
      </c>
      <c r="J183" s="8" t="s">
        <v>876</v>
      </c>
    </row>
    <row r="184" spans="1:10" s="12" customFormat="1" ht="60" x14ac:dyDescent="0.25">
      <c r="A184" s="11" t="s">
        <v>879</v>
      </c>
      <c r="B184" s="11">
        <v>2022</v>
      </c>
      <c r="C184" s="11" t="s">
        <v>686</v>
      </c>
      <c r="D184" s="11" t="s">
        <v>880</v>
      </c>
      <c r="E184" s="11" t="s">
        <v>678</v>
      </c>
      <c r="F184" s="11" t="s">
        <v>20</v>
      </c>
      <c r="G184" s="11"/>
      <c r="H184" s="11"/>
      <c r="I184" s="11" t="s">
        <v>882</v>
      </c>
      <c r="J184" s="11" t="s">
        <v>881</v>
      </c>
    </row>
    <row r="185" spans="1:10" s="6" customFormat="1" ht="45" x14ac:dyDescent="0.25">
      <c r="A185" s="5" t="s">
        <v>883</v>
      </c>
      <c r="B185" s="5">
        <v>2023</v>
      </c>
      <c r="C185" s="5" t="s">
        <v>884</v>
      </c>
      <c r="D185" s="5" t="s">
        <v>885</v>
      </c>
      <c r="E185" s="5" t="s">
        <v>728</v>
      </c>
      <c r="F185" s="5" t="s">
        <v>35</v>
      </c>
      <c r="G185" s="5" t="s">
        <v>887</v>
      </c>
      <c r="H185" s="5" t="s">
        <v>30</v>
      </c>
      <c r="I185" s="5" t="s">
        <v>888</v>
      </c>
      <c r="J185" s="5" t="s">
        <v>886</v>
      </c>
    </row>
    <row r="186" spans="1:10" s="12" customFormat="1" ht="30" x14ac:dyDescent="0.25">
      <c r="A186" s="11" t="s">
        <v>889</v>
      </c>
      <c r="B186" s="11">
        <v>2023</v>
      </c>
      <c r="C186" s="11" t="s">
        <v>890</v>
      </c>
      <c r="D186" s="11" t="s">
        <v>891</v>
      </c>
      <c r="E186" s="11" t="s">
        <v>892</v>
      </c>
      <c r="F186" s="11" t="s">
        <v>20</v>
      </c>
      <c r="G186" s="11"/>
      <c r="H186" s="11"/>
      <c r="I186" s="11" t="s">
        <v>867</v>
      </c>
      <c r="J186" s="11" t="s">
        <v>893</v>
      </c>
    </row>
    <row r="187" spans="1:10" s="12" customFormat="1" ht="60" x14ac:dyDescent="0.25">
      <c r="A187" s="11" t="s">
        <v>894</v>
      </c>
      <c r="B187" s="11">
        <v>2024</v>
      </c>
      <c r="C187" s="11" t="s">
        <v>895</v>
      </c>
      <c r="D187" s="11" t="s">
        <v>896</v>
      </c>
      <c r="E187" s="11" t="s">
        <v>678</v>
      </c>
      <c r="F187" s="11" t="s">
        <v>20</v>
      </c>
      <c r="G187" s="11"/>
      <c r="H187" s="11"/>
      <c r="I187" s="11" t="s">
        <v>898</v>
      </c>
      <c r="J187" s="11" t="s">
        <v>897</v>
      </c>
    </row>
    <row r="188" spans="1:10" s="12" customFormat="1" ht="30" x14ac:dyDescent="0.25">
      <c r="A188" s="11" t="s">
        <v>899</v>
      </c>
      <c r="B188" s="11">
        <v>2021</v>
      </c>
      <c r="C188" s="11" t="s">
        <v>900</v>
      </c>
      <c r="D188" s="11" t="s">
        <v>901</v>
      </c>
      <c r="E188" s="11" t="s">
        <v>683</v>
      </c>
      <c r="F188" s="11" t="s">
        <v>20</v>
      </c>
      <c r="G188" s="11"/>
      <c r="H188" s="11"/>
      <c r="I188" s="11" t="s">
        <v>898</v>
      </c>
      <c r="J188" s="11" t="s">
        <v>902</v>
      </c>
    </row>
    <row r="189" spans="1:10" s="12" customFormat="1" ht="45" x14ac:dyDescent="0.25">
      <c r="A189" s="11" t="s">
        <v>903</v>
      </c>
      <c r="B189" s="11">
        <v>2025</v>
      </c>
      <c r="C189" s="11" t="s">
        <v>904</v>
      </c>
      <c r="D189" s="11" t="s">
        <v>905</v>
      </c>
      <c r="E189" s="11" t="s">
        <v>678</v>
      </c>
      <c r="F189" s="11" t="s">
        <v>20</v>
      </c>
      <c r="G189" s="11"/>
      <c r="H189" s="11"/>
      <c r="I189" s="11" t="s">
        <v>907</v>
      </c>
      <c r="J189" s="11" t="s">
        <v>906</v>
      </c>
    </row>
    <row r="190" spans="1:10" s="12" customFormat="1" ht="30" x14ac:dyDescent="0.25">
      <c r="A190" s="11" t="s">
        <v>908</v>
      </c>
      <c r="B190" s="11">
        <v>2025</v>
      </c>
      <c r="C190" s="11" t="s">
        <v>686</v>
      </c>
      <c r="D190" s="11" t="s">
        <v>687</v>
      </c>
      <c r="E190" s="11" t="s">
        <v>678</v>
      </c>
      <c r="F190" s="11" t="s">
        <v>20</v>
      </c>
      <c r="G190" s="11"/>
      <c r="H190" s="11"/>
      <c r="I190" s="11" t="s">
        <v>882</v>
      </c>
      <c r="J190" s="11" t="s">
        <v>909</v>
      </c>
    </row>
    <row r="191" spans="1:10" s="12" customFormat="1" ht="30" x14ac:dyDescent="0.25">
      <c r="A191" s="11" t="s">
        <v>910</v>
      </c>
      <c r="B191" s="11">
        <v>2025</v>
      </c>
      <c r="C191" s="11" t="s">
        <v>911</v>
      </c>
      <c r="D191" s="11" t="s">
        <v>912</v>
      </c>
      <c r="E191" s="11" t="s">
        <v>913</v>
      </c>
      <c r="F191" s="11" t="s">
        <v>20</v>
      </c>
      <c r="G191" s="11"/>
      <c r="H191" s="11"/>
      <c r="I191" s="11" t="s">
        <v>861</v>
      </c>
      <c r="J191" s="11" t="s">
        <v>914</v>
      </c>
    </row>
    <row r="192" spans="1:10" s="12" customFormat="1" ht="45" x14ac:dyDescent="0.25">
      <c r="A192" s="11" t="s">
        <v>915</v>
      </c>
      <c r="B192" s="11">
        <v>2021</v>
      </c>
      <c r="C192" s="11" t="s">
        <v>916</v>
      </c>
      <c r="D192" s="11" t="s">
        <v>917</v>
      </c>
      <c r="E192" s="11" t="s">
        <v>918</v>
      </c>
      <c r="F192" s="11" t="s">
        <v>20</v>
      </c>
      <c r="G192" s="11"/>
      <c r="H192" s="11"/>
      <c r="I192" s="11" t="s">
        <v>920</v>
      </c>
      <c r="J192" s="11" t="s">
        <v>919</v>
      </c>
    </row>
    <row r="193" spans="1:10" s="12" customFormat="1" ht="60" x14ac:dyDescent="0.25">
      <c r="A193" s="11" t="s">
        <v>921</v>
      </c>
      <c r="B193" s="11">
        <v>2025</v>
      </c>
      <c r="C193" s="11" t="s">
        <v>922</v>
      </c>
      <c r="D193" s="11" t="s">
        <v>923</v>
      </c>
      <c r="E193" s="11" t="s">
        <v>728</v>
      </c>
      <c r="F193" s="11" t="s">
        <v>20</v>
      </c>
      <c r="G193" s="11"/>
      <c r="H193" s="11"/>
      <c r="I193" s="11" t="s">
        <v>925</v>
      </c>
      <c r="J193" s="11" t="s">
        <v>924</v>
      </c>
    </row>
    <row r="194" spans="1:10" s="12" customFormat="1" ht="60" x14ac:dyDescent="0.25">
      <c r="A194" s="11" t="s">
        <v>926</v>
      </c>
      <c r="B194" s="11">
        <v>2025</v>
      </c>
      <c r="C194" s="11" t="s">
        <v>927</v>
      </c>
      <c r="D194" s="11" t="s">
        <v>928</v>
      </c>
      <c r="E194" s="11" t="s">
        <v>929</v>
      </c>
      <c r="F194" s="11" t="s">
        <v>20</v>
      </c>
      <c r="G194" s="11"/>
      <c r="H194" s="11"/>
      <c r="I194" s="11" t="s">
        <v>882</v>
      </c>
      <c r="J194" s="11" t="s">
        <v>930</v>
      </c>
    </row>
    <row r="195" spans="1:10" s="12" customFormat="1" ht="60" x14ac:dyDescent="0.25">
      <c r="A195" s="11" t="s">
        <v>931</v>
      </c>
      <c r="B195" s="11">
        <v>2025</v>
      </c>
      <c r="C195" s="11" t="s">
        <v>932</v>
      </c>
      <c r="D195" s="11" t="s">
        <v>933</v>
      </c>
      <c r="E195" s="11" t="s">
        <v>934</v>
      </c>
      <c r="F195" s="11" t="s">
        <v>20</v>
      </c>
      <c r="G195" s="11"/>
      <c r="H195" s="11"/>
      <c r="I195" s="11" t="s">
        <v>936</v>
      </c>
      <c r="J195" s="11" t="s">
        <v>935</v>
      </c>
    </row>
    <row r="196" spans="1:10" s="12" customFormat="1" ht="30" x14ac:dyDescent="0.25">
      <c r="A196" s="11" t="s">
        <v>937</v>
      </c>
      <c r="B196" s="11">
        <v>2024</v>
      </c>
      <c r="C196" s="11" t="s">
        <v>938</v>
      </c>
      <c r="D196" s="11" t="s">
        <v>939</v>
      </c>
      <c r="E196" s="11" t="s">
        <v>940</v>
      </c>
      <c r="F196" s="11" t="s">
        <v>20</v>
      </c>
      <c r="G196" s="11"/>
      <c r="H196" s="11"/>
      <c r="I196" s="11" t="s">
        <v>861</v>
      </c>
      <c r="J196" s="11" t="s">
        <v>941</v>
      </c>
    </row>
    <row r="197" spans="1:10" s="12" customFormat="1" ht="45" x14ac:dyDescent="0.25">
      <c r="A197" s="11" t="s">
        <v>942</v>
      </c>
      <c r="B197" s="11">
        <v>2025</v>
      </c>
      <c r="C197" s="11" t="s">
        <v>943</v>
      </c>
      <c r="D197" s="11" t="s">
        <v>944</v>
      </c>
      <c r="E197" s="11" t="s">
        <v>945</v>
      </c>
      <c r="F197" s="11" t="s">
        <v>20</v>
      </c>
      <c r="G197" s="11"/>
      <c r="H197" s="11"/>
      <c r="I197" s="11" t="s">
        <v>882</v>
      </c>
      <c r="J197" s="11" t="s">
        <v>946</v>
      </c>
    </row>
    <row r="198" spans="1:10" s="12" customFormat="1" ht="60" x14ac:dyDescent="0.25">
      <c r="A198" s="11" t="s">
        <v>947</v>
      </c>
      <c r="B198" s="11">
        <v>2023</v>
      </c>
      <c r="C198" s="11" t="s">
        <v>948</v>
      </c>
      <c r="D198" s="11" t="s">
        <v>949</v>
      </c>
      <c r="E198" s="11"/>
      <c r="F198" s="11" t="s">
        <v>20</v>
      </c>
      <c r="G198" s="11"/>
      <c r="H198" s="11"/>
      <c r="I198" s="11" t="s">
        <v>951</v>
      </c>
      <c r="J198" s="11" t="s">
        <v>950</v>
      </c>
    </row>
    <row r="199" spans="1:10" s="6" customFormat="1" ht="30" x14ac:dyDescent="0.25">
      <c r="A199" s="5" t="s">
        <v>952</v>
      </c>
      <c r="B199" s="5">
        <v>2023</v>
      </c>
      <c r="C199" s="5" t="s">
        <v>953</v>
      </c>
      <c r="D199" s="5" t="s">
        <v>954</v>
      </c>
      <c r="E199" s="5"/>
      <c r="F199" s="5" t="s">
        <v>35</v>
      </c>
      <c r="G199" s="5" t="s">
        <v>955</v>
      </c>
      <c r="H199" s="5"/>
      <c r="I199" s="5" t="s">
        <v>956</v>
      </c>
      <c r="J199" s="5"/>
    </row>
    <row r="200" spans="1:10" s="6" customFormat="1" ht="45" x14ac:dyDescent="0.25">
      <c r="A200" s="5" t="s">
        <v>957</v>
      </c>
      <c r="B200" s="5"/>
      <c r="C200" s="5" t="s">
        <v>958</v>
      </c>
      <c r="D200" s="5" t="s">
        <v>959</v>
      </c>
      <c r="E200" s="5"/>
      <c r="F200" s="5" t="s">
        <v>35</v>
      </c>
      <c r="G200" s="5" t="s">
        <v>955</v>
      </c>
      <c r="H200" s="5"/>
      <c r="I200" s="5" t="s">
        <v>956</v>
      </c>
      <c r="J200" s="5" t="s">
        <v>960</v>
      </c>
    </row>
    <row r="201" spans="1:10" s="12" customFormat="1" ht="45" x14ac:dyDescent="0.25">
      <c r="A201" s="11" t="s">
        <v>961</v>
      </c>
      <c r="B201" s="11">
        <v>2018</v>
      </c>
      <c r="C201" s="11" t="s">
        <v>962</v>
      </c>
      <c r="D201" s="11" t="s">
        <v>963</v>
      </c>
      <c r="E201" s="11" t="s">
        <v>964</v>
      </c>
      <c r="F201" s="11" t="s">
        <v>20</v>
      </c>
      <c r="G201" s="11"/>
      <c r="H201" s="11"/>
      <c r="I201" s="11" t="s">
        <v>867</v>
      </c>
      <c r="J201" s="11" t="s">
        <v>965</v>
      </c>
    </row>
    <row r="202" spans="1:10" s="10" customFormat="1" ht="45" x14ac:dyDescent="0.25">
      <c r="A202" s="8" t="s">
        <v>966</v>
      </c>
      <c r="B202" s="8">
        <v>2020</v>
      </c>
      <c r="C202" s="8" t="s">
        <v>967</v>
      </c>
      <c r="D202" s="8" t="s">
        <v>968</v>
      </c>
      <c r="E202" s="8" t="s">
        <v>969</v>
      </c>
      <c r="F202" s="8" t="s">
        <v>12</v>
      </c>
      <c r="G202" s="8" t="s">
        <v>955</v>
      </c>
      <c r="H202" s="8"/>
      <c r="I202" s="8" t="s">
        <v>971</v>
      </c>
      <c r="J202" s="8" t="s">
        <v>970</v>
      </c>
    </row>
    <row r="203" spans="1:10" s="12" customFormat="1" x14ac:dyDescent="0.25">
      <c r="A203" s="11" t="s">
        <v>972</v>
      </c>
      <c r="B203" s="11">
        <v>2021</v>
      </c>
      <c r="C203" s="11" t="s">
        <v>973</v>
      </c>
      <c r="D203" s="11" t="s">
        <v>974</v>
      </c>
      <c r="F203" s="11" t="s">
        <v>20</v>
      </c>
      <c r="G203" s="11"/>
      <c r="H203" s="11"/>
      <c r="I203" s="11" t="s">
        <v>867</v>
      </c>
      <c r="J203" s="11"/>
    </row>
    <row r="204" spans="1:10" s="10" customFormat="1" ht="30" x14ac:dyDescent="0.25">
      <c r="A204" s="8" t="s">
        <v>975</v>
      </c>
      <c r="B204" s="8">
        <v>2021</v>
      </c>
      <c r="C204" s="8" t="s">
        <v>976</v>
      </c>
      <c r="D204" s="8" t="s">
        <v>977</v>
      </c>
      <c r="E204" s="8" t="s">
        <v>978</v>
      </c>
      <c r="F204" s="8" t="s">
        <v>12</v>
      </c>
      <c r="G204" s="8" t="s">
        <v>955</v>
      </c>
      <c r="H204" s="8"/>
      <c r="I204" s="8" t="s">
        <v>980</v>
      </c>
      <c r="J204" s="8" t="s">
        <v>979</v>
      </c>
    </row>
    <row r="205" spans="1:10" s="10" customFormat="1" ht="45" x14ac:dyDescent="0.25">
      <c r="A205" s="8" t="s">
        <v>981</v>
      </c>
      <c r="B205" s="8">
        <v>2017</v>
      </c>
      <c r="C205" s="8" t="s">
        <v>982</v>
      </c>
      <c r="D205" s="8" t="s">
        <v>983</v>
      </c>
      <c r="E205" s="8" t="s">
        <v>984</v>
      </c>
      <c r="F205" s="8" t="s">
        <v>12</v>
      </c>
      <c r="G205" s="8" t="s">
        <v>955</v>
      </c>
      <c r="H205" s="8"/>
      <c r="I205" s="8" t="s">
        <v>986</v>
      </c>
      <c r="J205" s="8" t="s">
        <v>985</v>
      </c>
    </row>
    <row r="206" spans="1:10" s="12" customFormat="1" ht="30" x14ac:dyDescent="0.25">
      <c r="A206" s="11" t="s">
        <v>987</v>
      </c>
      <c r="B206" s="11">
        <v>2015</v>
      </c>
      <c r="C206" s="11" t="s">
        <v>988</v>
      </c>
      <c r="D206" s="11" t="s">
        <v>989</v>
      </c>
      <c r="F206" s="11" t="s">
        <v>20</v>
      </c>
      <c r="G206" s="11"/>
      <c r="H206" s="11"/>
      <c r="I206" s="11" t="s">
        <v>867</v>
      </c>
      <c r="J206" s="11"/>
    </row>
    <row r="207" spans="1:10" s="12" customFormat="1" ht="60" x14ac:dyDescent="0.25">
      <c r="A207" s="11" t="s">
        <v>990</v>
      </c>
      <c r="B207" s="11">
        <v>2023</v>
      </c>
      <c r="C207" s="11" t="s">
        <v>991</v>
      </c>
      <c r="D207" s="11" t="s">
        <v>992</v>
      </c>
      <c r="E207" s="11" t="s">
        <v>993</v>
      </c>
      <c r="F207" s="11" t="s">
        <v>20</v>
      </c>
      <c r="G207" s="11"/>
      <c r="H207" s="11"/>
      <c r="I207" s="11" t="s">
        <v>867</v>
      </c>
      <c r="J207" s="11" t="s">
        <v>994</v>
      </c>
    </row>
    <row r="208" spans="1:10" s="12" customFormat="1" ht="30" x14ac:dyDescent="0.25">
      <c r="A208" s="11" t="s">
        <v>995</v>
      </c>
      <c r="B208" s="11">
        <v>2016</v>
      </c>
      <c r="C208" s="11" t="s">
        <v>996</v>
      </c>
      <c r="D208" s="11" t="s">
        <v>997</v>
      </c>
      <c r="E208" s="11"/>
      <c r="F208" s="11" t="s">
        <v>20</v>
      </c>
      <c r="G208" s="11"/>
      <c r="H208" s="11"/>
      <c r="I208" s="11" t="s">
        <v>867</v>
      </c>
      <c r="J208" s="11"/>
    </row>
    <row r="209" spans="1:10" s="12" customFormat="1" ht="60" x14ac:dyDescent="0.25">
      <c r="A209" s="11" t="s">
        <v>998</v>
      </c>
      <c r="B209" s="11">
        <v>2023</v>
      </c>
      <c r="C209" s="11" t="s">
        <v>999</v>
      </c>
      <c r="D209" s="11" t="s">
        <v>1000</v>
      </c>
      <c r="E209" s="11" t="s">
        <v>1001</v>
      </c>
      <c r="F209" s="11" t="s">
        <v>20</v>
      </c>
      <c r="G209" s="11"/>
      <c r="H209" s="11"/>
      <c r="I209" s="11" t="s">
        <v>867</v>
      </c>
      <c r="J209" s="11" t="s">
        <v>1002</v>
      </c>
    </row>
    <row r="210" spans="1:10" s="10" customFormat="1" ht="120" x14ac:dyDescent="0.25">
      <c r="A210" s="8" t="s">
        <v>1003</v>
      </c>
      <c r="B210" s="8">
        <v>2017</v>
      </c>
      <c r="C210" s="8" t="s">
        <v>1004</v>
      </c>
      <c r="D210" s="8" t="s">
        <v>1005</v>
      </c>
      <c r="E210" s="8" t="s">
        <v>1006</v>
      </c>
      <c r="F210" s="8" t="s">
        <v>12</v>
      </c>
      <c r="G210" s="8" t="s">
        <v>73</v>
      </c>
      <c r="H210" s="8"/>
      <c r="I210" s="8" t="s">
        <v>1008</v>
      </c>
      <c r="J210" s="8" t="s">
        <v>1007</v>
      </c>
    </row>
    <row r="211" spans="1:10" s="6" customFormat="1" ht="60" x14ac:dyDescent="0.25">
      <c r="A211" s="5" t="s">
        <v>1009</v>
      </c>
      <c r="B211" s="5">
        <v>2010</v>
      </c>
      <c r="C211" s="5" t="s">
        <v>1010</v>
      </c>
      <c r="D211" s="5" t="s">
        <v>1011</v>
      </c>
      <c r="E211" s="5" t="s">
        <v>1012</v>
      </c>
      <c r="F211" s="5" t="s">
        <v>35</v>
      </c>
      <c r="G211" s="5" t="s">
        <v>73</v>
      </c>
      <c r="H211" s="5" t="s">
        <v>30</v>
      </c>
      <c r="I211" s="5" t="s">
        <v>1014</v>
      </c>
      <c r="J211" s="5" t="s">
        <v>1013</v>
      </c>
    </row>
    <row r="212" spans="1:10" s="6" customFormat="1" ht="75" x14ac:dyDescent="0.25">
      <c r="A212" s="5" t="s">
        <v>1015</v>
      </c>
      <c r="B212" s="5">
        <v>2019</v>
      </c>
      <c r="C212" s="5" t="s">
        <v>1016</v>
      </c>
      <c r="D212" s="5" t="s">
        <v>1017</v>
      </c>
      <c r="E212" s="5" t="s">
        <v>1018</v>
      </c>
      <c r="F212" s="5" t="s">
        <v>35</v>
      </c>
      <c r="G212" s="5" t="s">
        <v>73</v>
      </c>
      <c r="H212" s="5" t="s">
        <v>30</v>
      </c>
      <c r="I212" s="5" t="s">
        <v>1020</v>
      </c>
      <c r="J212" s="5" t="s">
        <v>1019</v>
      </c>
    </row>
    <row r="213" spans="1:10" s="12" customFormat="1" ht="45" x14ac:dyDescent="0.25">
      <c r="A213" s="11" t="s">
        <v>1021</v>
      </c>
      <c r="B213" s="11"/>
      <c r="C213" s="11"/>
      <c r="D213" s="11" t="s">
        <v>1022</v>
      </c>
      <c r="E213" s="11"/>
      <c r="F213" s="11" t="s">
        <v>20</v>
      </c>
      <c r="G213" s="11"/>
      <c r="H213" s="11"/>
      <c r="I213" s="11" t="s">
        <v>861</v>
      </c>
      <c r="J213" s="11" t="s">
        <v>1023</v>
      </c>
    </row>
    <row r="214" spans="1:10" s="12" customFormat="1" ht="45" x14ac:dyDescent="0.25">
      <c r="A214" s="11" t="s">
        <v>1024</v>
      </c>
      <c r="B214" s="11">
        <v>2018</v>
      </c>
      <c r="C214" s="11" t="s">
        <v>1025</v>
      </c>
      <c r="D214" s="11" t="s">
        <v>1026</v>
      </c>
      <c r="E214" s="11" t="s">
        <v>1027</v>
      </c>
      <c r="F214" s="11" t="s">
        <v>20</v>
      </c>
      <c r="G214" s="11"/>
      <c r="H214" s="11"/>
      <c r="I214" s="11" t="s">
        <v>861</v>
      </c>
      <c r="J214" s="11" t="s">
        <v>1028</v>
      </c>
    </row>
    <row r="215" spans="1:10" s="12" customFormat="1" ht="60" x14ac:dyDescent="0.25">
      <c r="A215" s="11" t="s">
        <v>1029</v>
      </c>
      <c r="B215" s="11">
        <v>2014</v>
      </c>
      <c r="C215" s="11" t="s">
        <v>1030</v>
      </c>
      <c r="D215" s="11" t="s">
        <v>1031</v>
      </c>
      <c r="E215" s="11" t="s">
        <v>1032</v>
      </c>
      <c r="F215" s="11" t="s">
        <v>20</v>
      </c>
      <c r="G215" s="11"/>
      <c r="H215" s="11"/>
      <c r="I215" s="11" t="s">
        <v>1034</v>
      </c>
      <c r="J215" s="11" t="s">
        <v>1033</v>
      </c>
    </row>
    <row r="216" spans="1:10" s="12" customFormat="1" ht="45" x14ac:dyDescent="0.25">
      <c r="A216" s="11" t="s">
        <v>1035</v>
      </c>
      <c r="B216" s="11">
        <v>2022</v>
      </c>
      <c r="C216" s="11" t="s">
        <v>1036</v>
      </c>
      <c r="D216" s="11" t="s">
        <v>1037</v>
      </c>
      <c r="E216" s="11" t="s">
        <v>1038</v>
      </c>
      <c r="F216" s="11" t="s">
        <v>20</v>
      </c>
      <c r="G216" s="11"/>
      <c r="H216" s="11"/>
      <c r="I216" s="11" t="s">
        <v>951</v>
      </c>
      <c r="J216" s="11" t="s">
        <v>1039</v>
      </c>
    </row>
    <row r="217" spans="1:10" s="6" customFormat="1" ht="60" x14ac:dyDescent="0.25">
      <c r="A217" s="5" t="s">
        <v>1040</v>
      </c>
      <c r="B217" s="5">
        <v>2024</v>
      </c>
      <c r="C217" s="5" t="s">
        <v>1041</v>
      </c>
      <c r="D217" s="5" t="s">
        <v>1042</v>
      </c>
      <c r="E217" s="5" t="s">
        <v>791</v>
      </c>
      <c r="F217" s="5" t="s">
        <v>35</v>
      </c>
      <c r="G217" s="5" t="s">
        <v>29</v>
      </c>
      <c r="H217" s="5" t="s">
        <v>30</v>
      </c>
      <c r="I217" s="5" t="s">
        <v>1044</v>
      </c>
      <c r="J217" s="5" t="s">
        <v>1043</v>
      </c>
    </row>
    <row r="218" spans="1:10" s="12" customFormat="1" ht="45" x14ac:dyDescent="0.25">
      <c r="A218" s="11" t="s">
        <v>1045</v>
      </c>
      <c r="B218" s="11">
        <v>2023</v>
      </c>
      <c r="C218" s="11" t="s">
        <v>1046</v>
      </c>
      <c r="D218" s="11" t="s">
        <v>1047</v>
      </c>
      <c r="E218" s="11" t="s">
        <v>1048</v>
      </c>
      <c r="F218" s="11" t="s">
        <v>20</v>
      </c>
      <c r="G218" s="11"/>
      <c r="H218" s="11"/>
      <c r="I218" s="11" t="s">
        <v>951</v>
      </c>
      <c r="J218" s="11" t="s">
        <v>1049</v>
      </c>
    </row>
    <row r="219" spans="1:10" s="10" customFormat="1" ht="45" x14ac:dyDescent="0.25">
      <c r="A219" s="8" t="s">
        <v>1050</v>
      </c>
      <c r="B219" s="8">
        <v>2023</v>
      </c>
      <c r="C219" s="8" t="s">
        <v>1051</v>
      </c>
      <c r="D219" s="8" t="s">
        <v>1052</v>
      </c>
      <c r="E219" s="8" t="s">
        <v>1053</v>
      </c>
      <c r="F219" s="8" t="s">
        <v>12</v>
      </c>
      <c r="G219" s="8" t="s">
        <v>1055</v>
      </c>
      <c r="H219" s="8" t="s">
        <v>30</v>
      </c>
      <c r="I219" s="8" t="s">
        <v>1056</v>
      </c>
      <c r="J219" s="8" t="s">
        <v>1054</v>
      </c>
    </row>
    <row r="220" spans="1:10" s="12" customFormat="1" ht="45" x14ac:dyDescent="0.25">
      <c r="A220" s="11" t="s">
        <v>1057</v>
      </c>
      <c r="B220" s="11"/>
      <c r="C220" s="11"/>
      <c r="D220" s="11" t="s">
        <v>1058</v>
      </c>
      <c r="E220" s="11"/>
      <c r="F220" s="11" t="s">
        <v>20</v>
      </c>
      <c r="G220" s="11"/>
      <c r="H220" s="11"/>
      <c r="I220" s="11" t="s">
        <v>781</v>
      </c>
      <c r="J220" s="11" t="s">
        <v>1059</v>
      </c>
    </row>
    <row r="221" spans="1:10" s="12" customFormat="1" ht="60" x14ac:dyDescent="0.25">
      <c r="A221" s="11" t="s">
        <v>1060</v>
      </c>
      <c r="B221" s="11"/>
      <c r="C221" s="11"/>
      <c r="D221" s="11" t="s">
        <v>1061</v>
      </c>
      <c r="E221" s="11"/>
      <c r="F221" s="11" t="s">
        <v>20</v>
      </c>
      <c r="G221" s="11"/>
      <c r="H221" s="11"/>
      <c r="I221" s="11" t="s">
        <v>951</v>
      </c>
      <c r="J221" s="11" t="s">
        <v>1062</v>
      </c>
    </row>
    <row r="222" spans="1:10" s="10" customFormat="1" ht="30" x14ac:dyDescent="0.25">
      <c r="A222" s="8" t="s">
        <v>1063</v>
      </c>
      <c r="B222" s="8">
        <v>2018</v>
      </c>
      <c r="C222" s="8" t="s">
        <v>1064</v>
      </c>
      <c r="D222" s="8" t="s">
        <v>1065</v>
      </c>
      <c r="E222" s="8"/>
      <c r="F222" s="8" t="s">
        <v>12</v>
      </c>
      <c r="G222" s="8" t="s">
        <v>1067</v>
      </c>
      <c r="H222" s="8" t="s">
        <v>14</v>
      </c>
      <c r="I222" s="8" t="s">
        <v>1068</v>
      </c>
      <c r="J222" s="8" t="s">
        <v>1066</v>
      </c>
    </row>
    <row r="223" spans="1:10" s="12" customFormat="1" ht="60" x14ac:dyDescent="0.25">
      <c r="A223" s="11" t="s">
        <v>1069</v>
      </c>
      <c r="B223" s="11"/>
      <c r="C223" s="11"/>
      <c r="D223" s="11" t="s">
        <v>1070</v>
      </c>
      <c r="E223" s="11"/>
      <c r="F223" s="11" t="s">
        <v>20</v>
      </c>
      <c r="G223" s="11"/>
      <c r="H223" s="11"/>
      <c r="I223" s="11" t="s">
        <v>867</v>
      </c>
      <c r="J223" s="11" t="s">
        <v>1071</v>
      </c>
    </row>
    <row r="224" spans="1:10" s="10" customFormat="1" ht="75" x14ac:dyDescent="0.25">
      <c r="A224" s="8" t="s">
        <v>1072</v>
      </c>
      <c r="B224" s="8">
        <v>2011</v>
      </c>
      <c r="C224" s="8" t="s">
        <v>1073</v>
      </c>
      <c r="D224" s="8" t="s">
        <v>1074</v>
      </c>
      <c r="E224" s="8"/>
      <c r="F224" s="8" t="s">
        <v>12</v>
      </c>
      <c r="G224" s="8" t="s">
        <v>1067</v>
      </c>
      <c r="H224" s="8" t="s">
        <v>14</v>
      </c>
      <c r="I224" s="8" t="s">
        <v>1076</v>
      </c>
      <c r="J224" s="8" t="s">
        <v>1075</v>
      </c>
    </row>
    <row r="225" spans="1:10" s="12" customFormat="1" ht="60" x14ac:dyDescent="0.25">
      <c r="A225" s="11" t="s">
        <v>1077</v>
      </c>
      <c r="B225" s="11"/>
      <c r="C225" s="11"/>
      <c r="D225" s="11" t="s">
        <v>1078</v>
      </c>
      <c r="E225" s="11"/>
      <c r="F225" s="11" t="s">
        <v>20</v>
      </c>
      <c r="G225" s="11"/>
      <c r="H225" s="11"/>
      <c r="I225" s="11" t="s">
        <v>867</v>
      </c>
      <c r="J225" s="11" t="s">
        <v>1079</v>
      </c>
    </row>
    <row r="226" spans="1:10" s="6" customFormat="1" ht="75" x14ac:dyDescent="0.25">
      <c r="A226" s="5" t="s">
        <v>1080</v>
      </c>
      <c r="B226" s="5">
        <v>2018</v>
      </c>
      <c r="C226" s="5" t="s">
        <v>1081</v>
      </c>
      <c r="D226" s="5" t="s">
        <v>1082</v>
      </c>
      <c r="E226" s="5" t="s">
        <v>1083</v>
      </c>
      <c r="F226" s="5" t="s">
        <v>35</v>
      </c>
      <c r="G226" s="5" t="s">
        <v>1067</v>
      </c>
      <c r="H226" s="5" t="s">
        <v>30</v>
      </c>
      <c r="I226" s="5" t="s">
        <v>1085</v>
      </c>
      <c r="J226" s="5" t="s">
        <v>1084</v>
      </c>
    </row>
    <row r="227" spans="1:10" s="18" customFormat="1" ht="60" x14ac:dyDescent="0.25">
      <c r="A227" s="17" t="s">
        <v>1086</v>
      </c>
      <c r="B227" s="17">
        <v>2019</v>
      </c>
      <c r="C227" s="17" t="s">
        <v>1087</v>
      </c>
      <c r="D227" s="17" t="s">
        <v>1088</v>
      </c>
      <c r="E227" s="17" t="s">
        <v>1089</v>
      </c>
      <c r="F227" s="17" t="s">
        <v>20</v>
      </c>
      <c r="G227" s="17"/>
      <c r="H227" s="17"/>
      <c r="I227" s="17" t="s">
        <v>1091</v>
      </c>
      <c r="J227" s="17" t="s">
        <v>1090</v>
      </c>
    </row>
    <row r="228" spans="1:10" s="10" customFormat="1" ht="60" x14ac:dyDescent="0.25">
      <c r="A228" s="8" t="s">
        <v>1092</v>
      </c>
      <c r="B228" s="8">
        <v>2010</v>
      </c>
      <c r="C228" s="8" t="s">
        <v>1093</v>
      </c>
      <c r="D228" s="8" t="s">
        <v>1094</v>
      </c>
      <c r="E228" s="8" t="s">
        <v>1095</v>
      </c>
      <c r="F228" s="8" t="s">
        <v>12</v>
      </c>
      <c r="G228" s="8" t="s">
        <v>1097</v>
      </c>
      <c r="H228" s="8" t="s">
        <v>30</v>
      </c>
      <c r="I228" s="8" t="s">
        <v>1103</v>
      </c>
      <c r="J228" s="8" t="s">
        <v>1096</v>
      </c>
    </row>
    <row r="229" spans="1:10" s="6" customFormat="1" ht="60" x14ac:dyDescent="0.25">
      <c r="A229" s="5" t="s">
        <v>1098</v>
      </c>
      <c r="B229" s="5">
        <v>2022</v>
      </c>
      <c r="C229" s="5" t="s">
        <v>1099</v>
      </c>
      <c r="D229" s="5" t="s">
        <v>1100</v>
      </c>
      <c r="E229" s="5"/>
      <c r="F229" s="5" t="s">
        <v>35</v>
      </c>
      <c r="G229" s="5" t="s">
        <v>1102</v>
      </c>
      <c r="H229" s="5" t="s">
        <v>30</v>
      </c>
      <c r="I229" s="5" t="s">
        <v>1104</v>
      </c>
      <c r="J229" s="5" t="s">
        <v>1101</v>
      </c>
    </row>
    <row r="230" spans="1:10" s="10" customFormat="1" ht="30" x14ac:dyDescent="0.25">
      <c r="A230" s="8" t="s">
        <v>1105</v>
      </c>
      <c r="B230" s="8">
        <v>2006</v>
      </c>
      <c r="C230" s="8" t="s">
        <v>1106</v>
      </c>
      <c r="D230" s="8" t="s">
        <v>1107</v>
      </c>
      <c r="E230" s="8" t="s">
        <v>1108</v>
      </c>
      <c r="F230" s="8" t="s">
        <v>12</v>
      </c>
      <c r="G230" s="8" t="s">
        <v>1097</v>
      </c>
      <c r="H230" s="8" t="s">
        <v>14</v>
      </c>
      <c r="I230" s="8" t="s">
        <v>1110</v>
      </c>
      <c r="J230" s="8" t="s">
        <v>1109</v>
      </c>
    </row>
    <row r="231" spans="1:10" s="10" customFormat="1" ht="90" x14ac:dyDescent="0.25">
      <c r="A231" s="8" t="s">
        <v>1111</v>
      </c>
      <c r="B231" s="8">
        <v>2022</v>
      </c>
      <c r="C231" s="8" t="s">
        <v>1112</v>
      </c>
      <c r="D231" s="8" t="s">
        <v>1113</v>
      </c>
      <c r="E231" s="8" t="s">
        <v>1114</v>
      </c>
      <c r="F231" s="8" t="s">
        <v>12</v>
      </c>
      <c r="G231" s="8" t="s">
        <v>29</v>
      </c>
      <c r="H231" s="8" t="s">
        <v>30</v>
      </c>
      <c r="I231" s="8" t="s">
        <v>1116</v>
      </c>
      <c r="J231" s="8" t="s">
        <v>1115</v>
      </c>
    </row>
    <row r="232" spans="1:10" s="12" customFormat="1" ht="30" x14ac:dyDescent="0.25">
      <c r="A232" s="11" t="s">
        <v>1117</v>
      </c>
      <c r="B232" s="11">
        <v>1961</v>
      </c>
      <c r="C232" s="11" t="s">
        <v>1118</v>
      </c>
      <c r="D232" s="11" t="s">
        <v>1119</v>
      </c>
      <c r="E232" s="11" t="s">
        <v>1120</v>
      </c>
      <c r="F232" s="11" t="s">
        <v>20</v>
      </c>
      <c r="G232" s="11"/>
      <c r="H232" s="11"/>
      <c r="I232" s="11" t="s">
        <v>1121</v>
      </c>
      <c r="J232" s="11" t="s">
        <v>1122</v>
      </c>
    </row>
    <row r="233" spans="1:10" s="10" customFormat="1" ht="60" x14ac:dyDescent="0.25">
      <c r="A233" s="8" t="s">
        <v>1123</v>
      </c>
      <c r="B233" s="8">
        <v>2022</v>
      </c>
      <c r="C233" s="8" t="s">
        <v>1124</v>
      </c>
      <c r="D233" s="8" t="s">
        <v>1125</v>
      </c>
      <c r="E233" s="8" t="s">
        <v>1126</v>
      </c>
      <c r="F233" s="8" t="s">
        <v>12</v>
      </c>
      <c r="G233" s="8" t="s">
        <v>1067</v>
      </c>
      <c r="H233" s="8" t="s">
        <v>14</v>
      </c>
      <c r="I233" s="8" t="s">
        <v>1128</v>
      </c>
      <c r="J233" s="8" t="s">
        <v>1127</v>
      </c>
    </row>
    <row r="234" spans="1:10" s="10" customFormat="1" ht="75" x14ac:dyDescent="0.25">
      <c r="A234" s="8" t="s">
        <v>1129</v>
      </c>
      <c r="B234" s="8">
        <v>2021</v>
      </c>
      <c r="C234" s="8" t="s">
        <v>27</v>
      </c>
      <c r="D234" s="8" t="s">
        <v>28</v>
      </c>
      <c r="E234" s="8" t="s">
        <v>11</v>
      </c>
      <c r="F234" s="8" t="s">
        <v>12</v>
      </c>
      <c r="G234" s="8" t="s">
        <v>29</v>
      </c>
      <c r="H234" s="8" t="s">
        <v>30</v>
      </c>
      <c r="I234" s="8" t="s">
        <v>1131</v>
      </c>
      <c r="J234" s="8" t="s">
        <v>1130</v>
      </c>
    </row>
    <row r="235" spans="1:10" s="12" customFormat="1" ht="45" x14ac:dyDescent="0.25">
      <c r="A235" s="11" t="s">
        <v>1132</v>
      </c>
      <c r="B235" s="11">
        <v>2019</v>
      </c>
      <c r="C235" s="11" t="s">
        <v>1133</v>
      </c>
      <c r="D235" s="11" t="s">
        <v>1134</v>
      </c>
      <c r="E235" s="11" t="s">
        <v>1135</v>
      </c>
      <c r="F235" s="11" t="s">
        <v>20</v>
      </c>
      <c r="G235" s="11"/>
      <c r="H235" s="11"/>
      <c r="I235" s="11" t="s">
        <v>1137</v>
      </c>
      <c r="J235" s="11" t="s">
        <v>1136</v>
      </c>
    </row>
    <row r="236" spans="1:10" s="12" customFormat="1" ht="30" x14ac:dyDescent="0.25">
      <c r="A236" s="11" t="s">
        <v>1138</v>
      </c>
      <c r="B236" s="11">
        <v>2011</v>
      </c>
      <c r="C236" s="11" t="s">
        <v>1139</v>
      </c>
      <c r="D236" s="11" t="s">
        <v>1140</v>
      </c>
      <c r="E236" s="11" t="s">
        <v>1141</v>
      </c>
      <c r="F236" s="11" t="s">
        <v>20</v>
      </c>
      <c r="G236" s="11"/>
      <c r="H236" s="11"/>
      <c r="I236" s="11" t="s">
        <v>1143</v>
      </c>
      <c r="J236" s="11" t="s">
        <v>1142</v>
      </c>
    </row>
    <row r="237" spans="1:10" s="12" customFormat="1" ht="45" x14ac:dyDescent="0.25">
      <c r="A237" s="11" t="s">
        <v>1144</v>
      </c>
      <c r="B237" s="11">
        <v>2023</v>
      </c>
      <c r="C237" s="11" t="s">
        <v>1145</v>
      </c>
      <c r="D237" s="11" t="s">
        <v>1146</v>
      </c>
      <c r="E237" s="11" t="s">
        <v>1147</v>
      </c>
      <c r="F237" s="11" t="s">
        <v>20</v>
      </c>
      <c r="G237" s="11"/>
      <c r="H237" s="11"/>
      <c r="I237" s="11" t="s">
        <v>1149</v>
      </c>
      <c r="J237" s="11" t="s">
        <v>1148</v>
      </c>
    </row>
    <row r="238" spans="1:10" s="12" customFormat="1" ht="60" x14ac:dyDescent="0.25">
      <c r="A238" s="11" t="s">
        <v>1150</v>
      </c>
      <c r="B238" s="11">
        <v>2023</v>
      </c>
      <c r="C238" s="11" t="s">
        <v>1151</v>
      </c>
      <c r="D238" s="11" t="s">
        <v>1152</v>
      </c>
      <c r="E238" s="11" t="s">
        <v>1147</v>
      </c>
      <c r="F238" s="11" t="s">
        <v>20</v>
      </c>
      <c r="G238" s="11"/>
      <c r="H238" s="11"/>
      <c r="I238" s="11" t="s">
        <v>1149</v>
      </c>
      <c r="J238" s="11" t="s">
        <v>1153</v>
      </c>
    </row>
    <row r="239" spans="1:10" s="12" customFormat="1" ht="60" x14ac:dyDescent="0.25">
      <c r="A239" s="11" t="s">
        <v>1154</v>
      </c>
      <c r="B239" s="11">
        <v>2023</v>
      </c>
      <c r="C239" s="11" t="s">
        <v>1155</v>
      </c>
      <c r="D239" s="11" t="s">
        <v>1156</v>
      </c>
      <c r="E239" s="11" t="s">
        <v>1147</v>
      </c>
      <c r="F239" s="11" t="s">
        <v>20</v>
      </c>
      <c r="G239" s="11"/>
      <c r="H239" s="11"/>
      <c r="I239" s="11" t="s">
        <v>1149</v>
      </c>
      <c r="J239" s="11" t="s">
        <v>1157</v>
      </c>
    </row>
    <row r="240" spans="1:10" s="10" customFormat="1" ht="60" x14ac:dyDescent="0.25">
      <c r="A240" s="8" t="s">
        <v>1158</v>
      </c>
      <c r="B240" s="8">
        <v>2023</v>
      </c>
      <c r="C240" s="8" t="s">
        <v>1159</v>
      </c>
      <c r="D240" s="8" t="s">
        <v>1160</v>
      </c>
      <c r="E240" s="8" t="s">
        <v>1147</v>
      </c>
      <c r="F240" s="8" t="s">
        <v>12</v>
      </c>
      <c r="G240" s="8" t="s">
        <v>29</v>
      </c>
      <c r="H240" s="8" t="s">
        <v>14</v>
      </c>
      <c r="I240" s="8" t="s">
        <v>1162</v>
      </c>
      <c r="J240" s="8" t="s">
        <v>1161</v>
      </c>
    </row>
    <row r="241" spans="1:10" s="12" customFormat="1" ht="45" x14ac:dyDescent="0.25">
      <c r="A241" s="11" t="s">
        <v>1163</v>
      </c>
      <c r="B241" s="11">
        <v>2023</v>
      </c>
      <c r="C241" s="11" t="s">
        <v>1164</v>
      </c>
      <c r="D241" s="11" t="s">
        <v>1165</v>
      </c>
      <c r="E241" s="11" t="s">
        <v>1147</v>
      </c>
      <c r="F241" s="11" t="s">
        <v>20</v>
      </c>
      <c r="G241" s="11"/>
      <c r="H241" s="11"/>
      <c r="I241" s="11" t="s">
        <v>1149</v>
      </c>
      <c r="J241" s="11" t="s">
        <v>1166</v>
      </c>
    </row>
    <row r="242" spans="1:10" s="12" customFormat="1" ht="45" x14ac:dyDescent="0.25">
      <c r="A242" s="11" t="s">
        <v>1167</v>
      </c>
      <c r="B242" s="11">
        <v>2023</v>
      </c>
      <c r="C242" s="11" t="s">
        <v>1168</v>
      </c>
      <c r="D242" s="11" t="s">
        <v>1169</v>
      </c>
      <c r="E242" s="11" t="s">
        <v>1147</v>
      </c>
      <c r="F242" s="11" t="s">
        <v>20</v>
      </c>
      <c r="G242" s="11"/>
      <c r="H242" s="11"/>
      <c r="I242" s="11" t="s">
        <v>1149</v>
      </c>
      <c r="J242" s="11" t="s">
        <v>1170</v>
      </c>
    </row>
    <row r="243" spans="1:10" s="10" customFormat="1" ht="45" x14ac:dyDescent="0.25">
      <c r="A243" s="8" t="s">
        <v>1171</v>
      </c>
      <c r="B243" s="8">
        <v>2023</v>
      </c>
      <c r="C243" s="8" t="s">
        <v>1172</v>
      </c>
      <c r="D243" s="8" t="s">
        <v>1173</v>
      </c>
      <c r="E243" s="8" t="s">
        <v>1147</v>
      </c>
      <c r="F243" s="8" t="s">
        <v>12</v>
      </c>
      <c r="G243" s="8" t="s">
        <v>29</v>
      </c>
      <c r="H243" s="8" t="s">
        <v>14</v>
      </c>
      <c r="I243" s="8" t="s">
        <v>1175</v>
      </c>
      <c r="J243" s="8" t="s">
        <v>1174</v>
      </c>
    </row>
    <row r="244" spans="1:10" s="10" customFormat="1" ht="45" x14ac:dyDescent="0.25">
      <c r="A244" s="8" t="s">
        <v>1176</v>
      </c>
      <c r="B244" s="8">
        <v>2023</v>
      </c>
      <c r="C244" s="8" t="s">
        <v>1155</v>
      </c>
      <c r="D244" s="8" t="s">
        <v>1177</v>
      </c>
      <c r="E244" s="8" t="s">
        <v>1147</v>
      </c>
      <c r="F244" s="8" t="s">
        <v>12</v>
      </c>
      <c r="G244" s="8" t="s">
        <v>29</v>
      </c>
      <c r="H244" s="8" t="s">
        <v>14</v>
      </c>
      <c r="I244" s="8" t="s">
        <v>1179</v>
      </c>
      <c r="J244" s="8" t="s">
        <v>1178</v>
      </c>
    </row>
    <row r="245" spans="1:10" s="12" customFormat="1" ht="45" x14ac:dyDescent="0.25">
      <c r="A245" s="11" t="s">
        <v>1180</v>
      </c>
      <c r="B245" s="11">
        <v>2023</v>
      </c>
      <c r="C245" s="11" t="s">
        <v>1181</v>
      </c>
      <c r="D245" s="11" t="s">
        <v>1182</v>
      </c>
      <c r="E245" s="11" t="s">
        <v>1147</v>
      </c>
      <c r="F245" s="11" t="s">
        <v>20</v>
      </c>
      <c r="G245" s="11"/>
      <c r="H245" s="11"/>
      <c r="I245" s="11" t="s">
        <v>1149</v>
      </c>
      <c r="J245" s="11" t="s">
        <v>1183</v>
      </c>
    </row>
    <row r="246" spans="1:10" s="10" customFormat="1" ht="60" x14ac:dyDescent="0.25">
      <c r="A246" s="8" t="s">
        <v>1184</v>
      </c>
      <c r="B246" s="8">
        <v>2023</v>
      </c>
      <c r="C246" s="8" t="s">
        <v>1185</v>
      </c>
      <c r="D246" s="8" t="s">
        <v>1186</v>
      </c>
      <c r="E246" s="8" t="s">
        <v>1147</v>
      </c>
      <c r="F246" s="8"/>
      <c r="G246" s="8"/>
      <c r="H246" s="8"/>
      <c r="I246" s="8" t="s">
        <v>1188</v>
      </c>
      <c r="J246" s="8" t="s">
        <v>1187</v>
      </c>
    </row>
    <row r="247" spans="1:10" s="12" customFormat="1" ht="45" x14ac:dyDescent="0.25">
      <c r="A247" s="11" t="s">
        <v>1189</v>
      </c>
      <c r="B247" s="11">
        <v>2023</v>
      </c>
      <c r="C247" s="11" t="s">
        <v>1190</v>
      </c>
      <c r="D247" s="11" t="s">
        <v>1191</v>
      </c>
      <c r="E247" s="11" t="s">
        <v>1147</v>
      </c>
      <c r="F247" s="11" t="s">
        <v>20</v>
      </c>
      <c r="G247" s="11"/>
      <c r="H247" s="11"/>
      <c r="I247" s="11" t="s">
        <v>1149</v>
      </c>
      <c r="J247" s="11" t="s">
        <v>1192</v>
      </c>
    </row>
    <row r="248" spans="1:10" s="12" customFormat="1" ht="60" x14ac:dyDescent="0.25">
      <c r="A248" s="11" t="s">
        <v>1193</v>
      </c>
      <c r="B248" s="11">
        <v>2023</v>
      </c>
      <c r="C248" s="11" t="s">
        <v>1155</v>
      </c>
      <c r="D248" s="11" t="s">
        <v>1194</v>
      </c>
      <c r="E248" s="11" t="s">
        <v>1147</v>
      </c>
      <c r="F248" s="11" t="s">
        <v>20</v>
      </c>
      <c r="G248" s="11"/>
      <c r="H248" s="11"/>
      <c r="I248" s="11" t="s">
        <v>1149</v>
      </c>
      <c r="J248" s="11" t="s">
        <v>1195</v>
      </c>
    </row>
    <row r="249" spans="1:10" s="12" customFormat="1" ht="45" x14ac:dyDescent="0.25">
      <c r="A249" s="11" t="s">
        <v>1196</v>
      </c>
      <c r="B249" s="11">
        <v>2023</v>
      </c>
      <c r="C249" s="11" t="s">
        <v>1155</v>
      </c>
      <c r="D249" s="11" t="s">
        <v>1197</v>
      </c>
      <c r="E249" s="11" t="s">
        <v>1147</v>
      </c>
      <c r="F249" s="11" t="s">
        <v>20</v>
      </c>
      <c r="G249" s="11"/>
      <c r="H249" s="11"/>
      <c r="I249" s="11" t="s">
        <v>1149</v>
      </c>
      <c r="J249" s="11" t="s">
        <v>1198</v>
      </c>
    </row>
    <row r="250" spans="1:10" s="12" customFormat="1" ht="45" x14ac:dyDescent="0.25">
      <c r="A250" s="11" t="s">
        <v>1199</v>
      </c>
      <c r="B250" s="11">
        <v>2023</v>
      </c>
      <c r="C250" s="11" t="s">
        <v>1155</v>
      </c>
      <c r="D250" s="11" t="s">
        <v>1200</v>
      </c>
      <c r="E250" s="11" t="s">
        <v>1147</v>
      </c>
      <c r="F250" s="11" t="s">
        <v>20</v>
      </c>
      <c r="G250" s="11"/>
      <c r="H250" s="11"/>
      <c r="I250" s="11" t="s">
        <v>1149</v>
      </c>
      <c r="J250" s="11" t="s">
        <v>1201</v>
      </c>
    </row>
    <row r="251" spans="1:10" s="12" customFormat="1" ht="45" x14ac:dyDescent="0.25">
      <c r="A251" s="11" t="s">
        <v>1202</v>
      </c>
      <c r="B251" s="11">
        <v>2023</v>
      </c>
      <c r="C251" s="11" t="s">
        <v>1203</v>
      </c>
      <c r="D251" s="11" t="s">
        <v>1204</v>
      </c>
      <c r="E251" s="11" t="s">
        <v>1147</v>
      </c>
      <c r="F251" s="11" t="s">
        <v>20</v>
      </c>
      <c r="G251" s="11"/>
      <c r="H251" s="11"/>
      <c r="I251" s="11" t="s">
        <v>1149</v>
      </c>
      <c r="J251" s="11" t="s">
        <v>1205</v>
      </c>
    </row>
    <row r="252" spans="1:10" s="12" customFormat="1" ht="45" x14ac:dyDescent="0.25">
      <c r="A252" s="11" t="s">
        <v>1206</v>
      </c>
      <c r="B252" s="11">
        <v>2023</v>
      </c>
      <c r="C252" s="11" t="s">
        <v>1207</v>
      </c>
      <c r="D252" s="11" t="s">
        <v>1208</v>
      </c>
      <c r="E252" s="11" t="s">
        <v>1147</v>
      </c>
      <c r="F252" s="11" t="s">
        <v>20</v>
      </c>
      <c r="G252" s="11"/>
      <c r="H252" s="11"/>
      <c r="I252" s="11" t="s">
        <v>1149</v>
      </c>
      <c r="J252" s="11" t="s">
        <v>1209</v>
      </c>
    </row>
    <row r="253" spans="1:10" s="12" customFormat="1" ht="75" x14ac:dyDescent="0.25">
      <c r="A253" s="11" t="s">
        <v>1210</v>
      </c>
      <c r="B253" s="11">
        <v>2024</v>
      </c>
      <c r="C253" s="11" t="s">
        <v>1211</v>
      </c>
      <c r="D253" s="11" t="s">
        <v>1212</v>
      </c>
      <c r="E253" s="11" t="s">
        <v>1213</v>
      </c>
      <c r="F253" s="11" t="s">
        <v>20</v>
      </c>
      <c r="G253" s="11"/>
      <c r="H253" s="11"/>
      <c r="I253" s="11" t="s">
        <v>1215</v>
      </c>
      <c r="J253" s="11" t="s">
        <v>1214</v>
      </c>
    </row>
    <row r="254" spans="1:10" s="10" customFormat="1" ht="75" x14ac:dyDescent="0.25">
      <c r="A254" s="8" t="s">
        <v>1216</v>
      </c>
      <c r="B254" s="8">
        <v>2019</v>
      </c>
      <c r="C254" s="8" t="s">
        <v>1217</v>
      </c>
      <c r="D254" s="8" t="s">
        <v>1218</v>
      </c>
      <c r="E254" s="8" t="s">
        <v>1219</v>
      </c>
      <c r="F254" s="8" t="s">
        <v>12</v>
      </c>
      <c r="G254" s="8" t="s">
        <v>1221</v>
      </c>
      <c r="H254" s="8" t="s">
        <v>14</v>
      </c>
      <c r="I254" s="8" t="s">
        <v>1222</v>
      </c>
      <c r="J254" s="8" t="s">
        <v>1220</v>
      </c>
    </row>
    <row r="255" spans="1:10" s="12" customFormat="1" ht="180" x14ac:dyDescent="0.25">
      <c r="A255" s="11" t="s">
        <v>1223</v>
      </c>
      <c r="B255" s="11">
        <v>2022</v>
      </c>
      <c r="C255" s="11" t="s">
        <v>1224</v>
      </c>
      <c r="D255" s="11" t="s">
        <v>1225</v>
      </c>
      <c r="E255" s="11" t="s">
        <v>1226</v>
      </c>
      <c r="F255" s="11" t="s">
        <v>20</v>
      </c>
      <c r="G255" s="11"/>
      <c r="H255" s="11"/>
      <c r="I255" s="11" t="s">
        <v>1215</v>
      </c>
      <c r="J255" s="11" t="s">
        <v>1227</v>
      </c>
    </row>
    <row r="256" spans="1:10" s="10" customFormat="1" ht="60" x14ac:dyDescent="0.25">
      <c r="A256" s="8" t="s">
        <v>1228</v>
      </c>
      <c r="B256" s="8">
        <v>2023</v>
      </c>
      <c r="C256" s="8" t="s">
        <v>1229</v>
      </c>
      <c r="D256" s="8" t="s">
        <v>1230</v>
      </c>
      <c r="E256" s="8" t="s">
        <v>1231</v>
      </c>
      <c r="F256" s="8" t="s">
        <v>12</v>
      </c>
      <c r="G256" s="8" t="s">
        <v>29</v>
      </c>
      <c r="H256" s="8" t="s">
        <v>30</v>
      </c>
      <c r="I256" s="8" t="s">
        <v>1233</v>
      </c>
      <c r="J256" s="8" t="s">
        <v>1232</v>
      </c>
    </row>
    <row r="257" spans="1:10" s="12" customFormat="1" ht="75" x14ac:dyDescent="0.25">
      <c r="A257" s="11" t="s">
        <v>1234</v>
      </c>
      <c r="B257" s="11">
        <v>2018</v>
      </c>
      <c r="C257" s="11" t="s">
        <v>1235</v>
      </c>
      <c r="D257" s="11" t="s">
        <v>1236</v>
      </c>
      <c r="E257" s="11" t="s">
        <v>633</v>
      </c>
      <c r="F257" s="11" t="s">
        <v>20</v>
      </c>
      <c r="G257" s="11"/>
      <c r="H257" s="11"/>
      <c r="I257" s="11" t="s">
        <v>1238</v>
      </c>
      <c r="J257" s="11" t="s">
        <v>1237</v>
      </c>
    </row>
    <row r="258" spans="1:10" s="12" customFormat="1" ht="45" x14ac:dyDescent="0.25">
      <c r="A258" s="11" t="s">
        <v>1239</v>
      </c>
      <c r="B258" s="11">
        <v>2025</v>
      </c>
      <c r="C258" s="11" t="s">
        <v>1240</v>
      </c>
      <c r="D258" s="11" t="s">
        <v>1241</v>
      </c>
      <c r="E258" s="11" t="s">
        <v>1242</v>
      </c>
      <c r="F258" s="11" t="s">
        <v>20</v>
      </c>
      <c r="G258" s="11"/>
      <c r="H258" s="11"/>
      <c r="I258" s="11" t="s">
        <v>1215</v>
      </c>
      <c r="J258" s="11" t="s">
        <v>1243</v>
      </c>
    </row>
    <row r="259" spans="1:10" s="12" customFormat="1" ht="60" x14ac:dyDescent="0.25">
      <c r="A259" s="11" t="s">
        <v>1244</v>
      </c>
      <c r="B259" s="11">
        <v>2020</v>
      </c>
      <c r="C259" s="11" t="s">
        <v>1245</v>
      </c>
      <c r="D259" s="11" t="s">
        <v>1246</v>
      </c>
      <c r="E259" s="11" t="s">
        <v>1247</v>
      </c>
      <c r="F259" s="11" t="s">
        <v>20</v>
      </c>
      <c r="G259" s="11"/>
      <c r="H259" s="11"/>
      <c r="I259" s="11" t="s">
        <v>1215</v>
      </c>
      <c r="J259" s="11" t="s">
        <v>1248</v>
      </c>
    </row>
    <row r="260" spans="1:10" s="12" customFormat="1" ht="30" x14ac:dyDescent="0.25">
      <c r="A260" s="11" t="s">
        <v>1249</v>
      </c>
      <c r="B260" s="11"/>
      <c r="C260" s="11" t="s">
        <v>1250</v>
      </c>
      <c r="D260" s="11" t="s">
        <v>1251</v>
      </c>
      <c r="E260" s="11"/>
      <c r="F260" s="11" t="s">
        <v>20</v>
      </c>
      <c r="G260" s="11"/>
      <c r="H260" s="11"/>
      <c r="I260" s="11" t="s">
        <v>1252</v>
      </c>
      <c r="J260" s="11"/>
    </row>
    <row r="261" spans="1:10" s="12" customFormat="1" ht="60" x14ac:dyDescent="0.25">
      <c r="A261" s="11" t="s">
        <v>1253</v>
      </c>
      <c r="B261" s="11">
        <v>2024</v>
      </c>
      <c r="C261" s="11" t="s">
        <v>1254</v>
      </c>
      <c r="D261" s="11" t="s">
        <v>1255</v>
      </c>
      <c r="E261" s="11" t="s">
        <v>1256</v>
      </c>
      <c r="F261" s="11" t="s">
        <v>20</v>
      </c>
      <c r="G261" s="11"/>
      <c r="H261" s="11"/>
      <c r="I261" s="11" t="s">
        <v>1258</v>
      </c>
      <c r="J261" s="11" t="s">
        <v>1257</v>
      </c>
    </row>
    <row r="262" spans="1:10" s="10" customFormat="1" ht="75" x14ac:dyDescent="0.25">
      <c r="A262" s="8" t="s">
        <v>1259</v>
      </c>
      <c r="B262" s="8">
        <v>2024</v>
      </c>
      <c r="C262" s="8" t="s">
        <v>1260</v>
      </c>
      <c r="D262" s="8" t="s">
        <v>1261</v>
      </c>
      <c r="E262" s="8" t="s">
        <v>1262</v>
      </c>
      <c r="F262" s="8" t="s">
        <v>12</v>
      </c>
      <c r="G262" s="8" t="s">
        <v>47</v>
      </c>
      <c r="H262" s="8" t="s">
        <v>30</v>
      </c>
      <c r="I262" s="8" t="s">
        <v>1264</v>
      </c>
      <c r="J262" s="8" t="s">
        <v>1263</v>
      </c>
    </row>
    <row r="263" spans="1:10" s="12" customFormat="1" ht="45" x14ac:dyDescent="0.25">
      <c r="A263" s="11" t="s">
        <v>1265</v>
      </c>
      <c r="B263" s="11"/>
      <c r="C263" s="11"/>
      <c r="D263" s="11" t="s">
        <v>1266</v>
      </c>
      <c r="E263" s="11"/>
      <c r="F263" s="11" t="s">
        <v>20</v>
      </c>
      <c r="G263" s="11"/>
      <c r="H263" s="11"/>
      <c r="I263" s="11" t="s">
        <v>1238</v>
      </c>
      <c r="J263" s="11"/>
    </row>
    <row r="264" spans="1:10" s="12" customFormat="1" ht="75" x14ac:dyDescent="0.25">
      <c r="A264" s="11" t="s">
        <v>1267</v>
      </c>
      <c r="B264" s="11">
        <v>2024</v>
      </c>
      <c r="C264" s="11" t="s">
        <v>1268</v>
      </c>
      <c r="D264" s="11" t="s">
        <v>1269</v>
      </c>
      <c r="E264" s="11" t="s">
        <v>1270</v>
      </c>
      <c r="F264" s="11" t="s">
        <v>20</v>
      </c>
      <c r="G264" s="11"/>
      <c r="H264" s="11"/>
      <c r="I264" s="11" t="s">
        <v>1149</v>
      </c>
      <c r="J264" s="11" t="s">
        <v>1271</v>
      </c>
    </row>
    <row r="265" spans="1:10" s="12" customFormat="1" ht="30" x14ac:dyDescent="0.25">
      <c r="A265" s="11" t="s">
        <v>1272</v>
      </c>
      <c r="B265" s="11">
        <v>2015</v>
      </c>
      <c r="C265" s="11" t="s">
        <v>1273</v>
      </c>
      <c r="D265" s="11" t="s">
        <v>1274</v>
      </c>
      <c r="E265" s="11" t="s">
        <v>1275</v>
      </c>
      <c r="F265" s="11" t="s">
        <v>20</v>
      </c>
      <c r="G265" s="11"/>
      <c r="H265" s="11"/>
      <c r="I265" s="11" t="s">
        <v>1238</v>
      </c>
      <c r="J265" s="11" t="s">
        <v>1276</v>
      </c>
    </row>
    <row r="266" spans="1:10" s="12" customFormat="1" ht="30" x14ac:dyDescent="0.25">
      <c r="A266" s="11" t="s">
        <v>1277</v>
      </c>
      <c r="B266" s="11">
        <v>2017</v>
      </c>
      <c r="C266" s="11" t="s">
        <v>1278</v>
      </c>
      <c r="D266" s="11" t="s">
        <v>1279</v>
      </c>
      <c r="E266" s="11" t="s">
        <v>1280</v>
      </c>
      <c r="F266" s="11" t="s">
        <v>20</v>
      </c>
      <c r="G266" s="11"/>
      <c r="H266" s="11"/>
      <c r="I266" s="11" t="s">
        <v>1238</v>
      </c>
      <c r="J266" s="11" t="s">
        <v>1281</v>
      </c>
    </row>
    <row r="267" spans="1:10" s="10" customFormat="1" ht="45" x14ac:dyDescent="0.25">
      <c r="A267" s="8" t="s">
        <v>1282</v>
      </c>
      <c r="B267" s="8">
        <v>2017</v>
      </c>
      <c r="C267" s="8" t="s">
        <v>1283</v>
      </c>
      <c r="D267" s="8" t="s">
        <v>1284</v>
      </c>
      <c r="E267" s="8" t="s">
        <v>1285</v>
      </c>
      <c r="F267" s="8" t="s">
        <v>12</v>
      </c>
      <c r="G267" s="8" t="s">
        <v>1097</v>
      </c>
      <c r="H267" s="8" t="s">
        <v>30</v>
      </c>
      <c r="I267" s="8" t="s">
        <v>1286</v>
      </c>
      <c r="J267" s="8" t="s">
        <v>1287</v>
      </c>
    </row>
    <row r="268" spans="1:10" s="12" customFormat="1" ht="30" x14ac:dyDescent="0.25">
      <c r="A268" s="11" t="s">
        <v>1288</v>
      </c>
      <c r="B268" s="11"/>
      <c r="C268" s="11" t="s">
        <v>1289</v>
      </c>
      <c r="D268" s="11" t="s">
        <v>1290</v>
      </c>
      <c r="E268" s="11"/>
      <c r="F268" s="11" t="s">
        <v>20</v>
      </c>
      <c r="G268" s="11"/>
      <c r="H268" s="11"/>
      <c r="I268" s="11" t="s">
        <v>1291</v>
      </c>
      <c r="J268" s="11"/>
    </row>
    <row r="269" spans="1:10" s="12" customFormat="1" ht="45" x14ac:dyDescent="0.25">
      <c r="A269" s="11" t="s">
        <v>1292</v>
      </c>
      <c r="B269" s="11">
        <v>2019</v>
      </c>
      <c r="C269" s="11" t="s">
        <v>1293</v>
      </c>
      <c r="D269" s="11" t="s">
        <v>1294</v>
      </c>
      <c r="E269" s="11" t="s">
        <v>1295</v>
      </c>
      <c r="F269" s="11" t="s">
        <v>20</v>
      </c>
      <c r="G269" s="11"/>
      <c r="H269" s="11"/>
      <c r="I269" s="11" t="s">
        <v>1297</v>
      </c>
      <c r="J269" s="11" t="s">
        <v>1296</v>
      </c>
    </row>
    <row r="270" spans="1:10" s="12" customFormat="1" ht="30" x14ac:dyDescent="0.25">
      <c r="A270" s="11" t="s">
        <v>1298</v>
      </c>
      <c r="B270" s="11">
        <v>2011</v>
      </c>
      <c r="C270" s="11" t="s">
        <v>1299</v>
      </c>
      <c r="D270" s="11" t="s">
        <v>1300</v>
      </c>
      <c r="E270" s="11" t="s">
        <v>1301</v>
      </c>
      <c r="F270" s="11" t="s">
        <v>20</v>
      </c>
      <c r="G270" s="11"/>
      <c r="H270" s="11"/>
      <c r="I270" s="11" t="s">
        <v>1291</v>
      </c>
      <c r="J270" s="11" t="s">
        <v>1302</v>
      </c>
    </row>
    <row r="271" spans="1:10" s="10" customFormat="1" ht="45" x14ac:dyDescent="0.25">
      <c r="A271" s="8" t="s">
        <v>1303</v>
      </c>
      <c r="B271" s="8">
        <v>2008</v>
      </c>
      <c r="C271" s="8" t="s">
        <v>1304</v>
      </c>
      <c r="D271" s="8" t="s">
        <v>1305</v>
      </c>
      <c r="E271" s="8" t="s">
        <v>1306</v>
      </c>
      <c r="F271" s="8" t="s">
        <v>12</v>
      </c>
      <c r="G271" s="8" t="s">
        <v>1097</v>
      </c>
      <c r="H271" s="8" t="s">
        <v>30</v>
      </c>
      <c r="I271" s="8" t="s">
        <v>1308</v>
      </c>
      <c r="J271" s="8" t="s">
        <v>1307</v>
      </c>
    </row>
    <row r="272" spans="1:10" s="6" customFormat="1" ht="60" x14ac:dyDescent="0.25">
      <c r="A272" s="5" t="s">
        <v>1309</v>
      </c>
      <c r="B272" s="5">
        <v>2016</v>
      </c>
      <c r="C272" s="5" t="s">
        <v>1310</v>
      </c>
      <c r="D272" s="5" t="s">
        <v>1311</v>
      </c>
      <c r="E272" s="5" t="s">
        <v>1301</v>
      </c>
      <c r="F272" s="5" t="s">
        <v>35</v>
      </c>
      <c r="G272" s="5" t="s">
        <v>1097</v>
      </c>
      <c r="H272" s="5" t="s">
        <v>30</v>
      </c>
      <c r="I272" s="5" t="s">
        <v>1313</v>
      </c>
      <c r="J272" s="5" t="s">
        <v>1312</v>
      </c>
    </row>
    <row r="273" spans="1:10" s="6" customFormat="1" ht="60" x14ac:dyDescent="0.25">
      <c r="A273" s="5" t="s">
        <v>1314</v>
      </c>
      <c r="B273" s="5">
        <v>2019</v>
      </c>
      <c r="C273" s="5" t="s">
        <v>1315</v>
      </c>
      <c r="D273" s="5" t="s">
        <v>1316</v>
      </c>
      <c r="E273" s="5" t="s">
        <v>1317</v>
      </c>
      <c r="F273" s="5" t="s">
        <v>35</v>
      </c>
      <c r="G273" s="5" t="s">
        <v>1097</v>
      </c>
      <c r="H273" s="5" t="s">
        <v>30</v>
      </c>
      <c r="I273" s="5" t="s">
        <v>1319</v>
      </c>
      <c r="J273" s="5" t="s">
        <v>1318</v>
      </c>
    </row>
    <row r="274" spans="1:10" s="12" customFormat="1" ht="30" x14ac:dyDescent="0.25">
      <c r="A274" s="11" t="s">
        <v>1320</v>
      </c>
      <c r="B274" s="11">
        <v>2016</v>
      </c>
      <c r="C274" s="11" t="s">
        <v>1321</v>
      </c>
      <c r="D274" s="11" t="s">
        <v>1322</v>
      </c>
      <c r="E274" s="11"/>
      <c r="F274" s="11" t="s">
        <v>20</v>
      </c>
      <c r="G274" s="11"/>
      <c r="H274" s="11"/>
      <c r="I274" s="11" t="s">
        <v>1323</v>
      </c>
      <c r="J274" s="11"/>
    </row>
    <row r="275" spans="1:10" s="12" customFormat="1" ht="30" x14ac:dyDescent="0.25">
      <c r="A275" s="11" t="s">
        <v>1324</v>
      </c>
      <c r="B275" s="11">
        <v>2006</v>
      </c>
      <c r="C275" s="11" t="s">
        <v>1325</v>
      </c>
      <c r="D275" s="11" t="s">
        <v>1326</v>
      </c>
      <c r="E275" s="11"/>
      <c r="F275" s="11" t="s">
        <v>20</v>
      </c>
      <c r="G275" s="11"/>
      <c r="H275" s="11"/>
      <c r="I275" s="11" t="s">
        <v>1291</v>
      </c>
      <c r="J275" s="11"/>
    </row>
    <row r="276" spans="1:10" s="12" customFormat="1" ht="30" x14ac:dyDescent="0.25">
      <c r="A276" s="11" t="s">
        <v>1327</v>
      </c>
      <c r="B276" s="11">
        <v>2024</v>
      </c>
      <c r="C276" s="11" t="s">
        <v>1328</v>
      </c>
      <c r="D276" s="11" t="s">
        <v>1329</v>
      </c>
      <c r="E276" s="11"/>
      <c r="F276" s="11" t="s">
        <v>20</v>
      </c>
      <c r="G276" s="11"/>
      <c r="H276" s="11"/>
      <c r="I276" s="11" t="s">
        <v>1291</v>
      </c>
      <c r="J276" s="11"/>
    </row>
    <row r="277" spans="1:10" s="12" customFormat="1" ht="75" x14ac:dyDescent="0.25">
      <c r="A277" s="11" t="s">
        <v>1330</v>
      </c>
      <c r="B277" s="11">
        <v>2023</v>
      </c>
      <c r="C277" s="11" t="s">
        <v>1331</v>
      </c>
      <c r="D277" s="11" t="s">
        <v>1332</v>
      </c>
      <c r="E277" s="11" t="s">
        <v>1333</v>
      </c>
      <c r="F277" s="11" t="s">
        <v>20</v>
      </c>
      <c r="G277" s="11"/>
      <c r="H277" s="11"/>
      <c r="I277" s="11" t="s">
        <v>1291</v>
      </c>
      <c r="J277" s="11" t="s">
        <v>1334</v>
      </c>
    </row>
    <row r="278" spans="1:10" s="14" customFormat="1" ht="45" x14ac:dyDescent="0.25">
      <c r="A278" s="13" t="s">
        <v>1335</v>
      </c>
      <c r="B278" s="13"/>
      <c r="C278" s="13" t="s">
        <v>1336</v>
      </c>
      <c r="D278" s="13" t="s">
        <v>1337</v>
      </c>
      <c r="E278" s="13"/>
      <c r="F278" s="11" t="s">
        <v>20</v>
      </c>
      <c r="G278" s="11"/>
      <c r="H278" s="11"/>
      <c r="I278" s="11" t="s">
        <v>1291</v>
      </c>
      <c r="J278" s="11"/>
    </row>
    <row r="279" spans="1:10" s="12" customFormat="1" ht="30" x14ac:dyDescent="0.25">
      <c r="A279" s="11" t="s">
        <v>1338</v>
      </c>
      <c r="B279" s="11"/>
      <c r="C279" s="11" t="s">
        <v>1339</v>
      </c>
      <c r="D279" s="11" t="s">
        <v>1340</v>
      </c>
      <c r="E279" s="11"/>
      <c r="F279" s="11" t="s">
        <v>20</v>
      </c>
      <c r="G279" s="11"/>
      <c r="H279" s="11"/>
      <c r="I279" s="11" t="s">
        <v>1291</v>
      </c>
    </row>
    <row r="280" spans="1:10" s="12" customFormat="1" ht="30" x14ac:dyDescent="0.25">
      <c r="A280" s="11" t="s">
        <v>1341</v>
      </c>
      <c r="B280" s="11"/>
      <c r="C280" s="11" t="s">
        <v>1342</v>
      </c>
      <c r="D280" s="11" t="s">
        <v>1343</v>
      </c>
      <c r="E280" s="11"/>
      <c r="F280" s="11" t="s">
        <v>20</v>
      </c>
      <c r="G280" s="11"/>
      <c r="H280" s="11"/>
      <c r="I280" s="11" t="s">
        <v>1291</v>
      </c>
    </row>
    <row r="281" spans="1:10" s="6" customFormat="1" ht="75" x14ac:dyDescent="0.25">
      <c r="A281" s="5" t="s">
        <v>1344</v>
      </c>
      <c r="B281" s="5">
        <v>2013</v>
      </c>
      <c r="C281" s="5" t="s">
        <v>1345</v>
      </c>
      <c r="D281" s="5" t="s">
        <v>1346</v>
      </c>
      <c r="E281" s="5" t="s">
        <v>1347</v>
      </c>
      <c r="F281" s="5" t="s">
        <v>35</v>
      </c>
      <c r="G281" s="5" t="s">
        <v>1097</v>
      </c>
      <c r="H281" s="5" t="s">
        <v>30</v>
      </c>
      <c r="I281" s="5" t="s">
        <v>1349</v>
      </c>
      <c r="J281" s="5" t="s">
        <v>1348</v>
      </c>
    </row>
    <row r="282" spans="1:10" s="10" customFormat="1" ht="30" x14ac:dyDescent="0.25">
      <c r="A282" s="8" t="s">
        <v>1350</v>
      </c>
      <c r="B282" s="8">
        <v>2022</v>
      </c>
      <c r="C282" s="8" t="s">
        <v>1351</v>
      </c>
      <c r="D282" s="8" t="s">
        <v>1352</v>
      </c>
      <c r="E282" s="8" t="s">
        <v>1353</v>
      </c>
      <c r="F282" s="8" t="s">
        <v>12</v>
      </c>
      <c r="G282" s="8" t="s">
        <v>1097</v>
      </c>
      <c r="H282" s="8" t="s">
        <v>14</v>
      </c>
      <c r="I282" s="8" t="s">
        <v>1355</v>
      </c>
      <c r="J282" s="8" t="s">
        <v>1354</v>
      </c>
    </row>
    <row r="283" spans="1:10" s="10" customFormat="1" ht="45" x14ac:dyDescent="0.25">
      <c r="A283" s="8" t="s">
        <v>1356</v>
      </c>
      <c r="B283" s="8">
        <v>2014</v>
      </c>
      <c r="C283" s="8" t="s">
        <v>1357</v>
      </c>
      <c r="D283" s="8" t="s">
        <v>1358</v>
      </c>
      <c r="E283" s="8" t="s">
        <v>1359</v>
      </c>
      <c r="F283" s="8" t="s">
        <v>12</v>
      </c>
      <c r="G283" s="8" t="s">
        <v>1097</v>
      </c>
      <c r="H283" s="8" t="s">
        <v>14</v>
      </c>
      <c r="I283" s="8" t="s">
        <v>1361</v>
      </c>
      <c r="J283" s="8" t="s">
        <v>1360</v>
      </c>
    </row>
    <row r="284" spans="1:10" s="12" customFormat="1" ht="45" x14ac:dyDescent="0.25">
      <c r="A284" s="11" t="s">
        <v>1362</v>
      </c>
      <c r="B284" s="11">
        <v>2021</v>
      </c>
      <c r="C284" s="11" t="s">
        <v>1363</v>
      </c>
      <c r="D284" s="11" t="s">
        <v>1364</v>
      </c>
      <c r="E284" s="11" t="s">
        <v>1365</v>
      </c>
      <c r="F284" s="11" t="s">
        <v>20</v>
      </c>
      <c r="G284" s="11"/>
      <c r="H284" s="11"/>
      <c r="I284" s="11" t="s">
        <v>1291</v>
      </c>
      <c r="J284" s="11" t="s">
        <v>1366</v>
      </c>
    </row>
    <row r="285" spans="1:10" s="6" customFormat="1" ht="45" x14ac:dyDescent="0.25">
      <c r="A285" s="5" t="s">
        <v>1367</v>
      </c>
      <c r="B285" s="5">
        <v>2013</v>
      </c>
      <c r="C285" s="5" t="s">
        <v>1368</v>
      </c>
      <c r="D285" s="5" t="s">
        <v>1369</v>
      </c>
      <c r="E285" s="5" t="s">
        <v>1370</v>
      </c>
      <c r="F285" s="5" t="s">
        <v>35</v>
      </c>
      <c r="G285" s="5" t="s">
        <v>1097</v>
      </c>
      <c r="H285" s="5" t="s">
        <v>30</v>
      </c>
      <c r="I285" s="5" t="s">
        <v>1372</v>
      </c>
      <c r="J285" s="5" t="s">
        <v>1371</v>
      </c>
    </row>
    <row r="286" spans="1:10" s="10" customFormat="1" ht="60" x14ac:dyDescent="0.25">
      <c r="A286" s="8" t="s">
        <v>1373</v>
      </c>
      <c r="B286" s="8">
        <v>2025</v>
      </c>
      <c r="C286" s="8" t="s">
        <v>1374</v>
      </c>
      <c r="D286" s="8" t="s">
        <v>1375</v>
      </c>
      <c r="E286" s="8" t="s">
        <v>1376</v>
      </c>
      <c r="F286" s="8" t="s">
        <v>12</v>
      </c>
      <c r="G286" s="8" t="s">
        <v>1097</v>
      </c>
      <c r="H286" s="8" t="s">
        <v>14</v>
      </c>
      <c r="I286" s="8" t="s">
        <v>1378</v>
      </c>
      <c r="J286" s="8" t="s">
        <v>1377</v>
      </c>
    </row>
    <row r="287" spans="1:10" s="12" customFormat="1" ht="60" x14ac:dyDescent="0.25">
      <c r="A287" s="11" t="s">
        <v>1379</v>
      </c>
      <c r="B287" s="11">
        <v>2021</v>
      </c>
      <c r="C287" s="11" t="s">
        <v>1380</v>
      </c>
      <c r="D287" s="11" t="s">
        <v>1381</v>
      </c>
      <c r="E287" s="11" t="s">
        <v>1382</v>
      </c>
      <c r="F287" s="11" t="s">
        <v>20</v>
      </c>
      <c r="G287" s="11"/>
      <c r="H287" s="11"/>
      <c r="I287" s="11" t="s">
        <v>1291</v>
      </c>
      <c r="J287" s="11" t="s">
        <v>1383</v>
      </c>
    </row>
    <row r="288" spans="1:10" s="12" customFormat="1" ht="60" x14ac:dyDescent="0.25">
      <c r="A288" s="11" t="s">
        <v>1384</v>
      </c>
      <c r="B288" s="11">
        <v>2015</v>
      </c>
      <c r="C288" s="11" t="s">
        <v>1385</v>
      </c>
      <c r="D288" s="11" t="s">
        <v>1386</v>
      </c>
      <c r="E288" s="11" t="s">
        <v>1376</v>
      </c>
      <c r="F288" s="11" t="s">
        <v>20</v>
      </c>
      <c r="G288" s="11"/>
      <c r="H288" s="11"/>
      <c r="I288" s="11" t="s">
        <v>1291</v>
      </c>
      <c r="J288" s="11" t="s">
        <v>1387</v>
      </c>
    </row>
    <row r="289" spans="1:10" s="12" customFormat="1" ht="45" x14ac:dyDescent="0.25">
      <c r="A289" s="11" t="s">
        <v>1388</v>
      </c>
      <c r="B289" s="11">
        <v>2022</v>
      </c>
      <c r="C289" s="11" t="s">
        <v>1389</v>
      </c>
      <c r="D289" s="11" t="s">
        <v>1390</v>
      </c>
      <c r="E289" s="11" t="s">
        <v>1391</v>
      </c>
      <c r="F289" s="11" t="s">
        <v>20</v>
      </c>
      <c r="G289" s="11"/>
      <c r="H289" s="11"/>
      <c r="I289" s="11" t="s">
        <v>1291</v>
      </c>
      <c r="J289" s="11" t="s">
        <v>1392</v>
      </c>
    </row>
    <row r="290" spans="1:10" s="10" customFormat="1" ht="75" x14ac:dyDescent="0.25">
      <c r="A290" s="8" t="s">
        <v>1393</v>
      </c>
      <c r="B290" s="8">
        <v>2017</v>
      </c>
      <c r="C290" s="8" t="s">
        <v>1394</v>
      </c>
      <c r="D290" s="8" t="s">
        <v>1395</v>
      </c>
      <c r="E290" s="8" t="s">
        <v>1396</v>
      </c>
      <c r="F290" s="8" t="s">
        <v>12</v>
      </c>
      <c r="G290" s="8" t="s">
        <v>1097</v>
      </c>
      <c r="H290" s="8" t="s">
        <v>14</v>
      </c>
      <c r="I290" s="8" t="s">
        <v>1397</v>
      </c>
      <c r="J290" s="16" t="s">
        <v>1429</v>
      </c>
    </row>
    <row r="291" spans="1:10" s="12" customFormat="1" ht="90" x14ac:dyDescent="0.25">
      <c r="A291" s="11" t="s">
        <v>1398</v>
      </c>
      <c r="B291" s="11">
        <v>2024</v>
      </c>
      <c r="C291" s="11" t="s">
        <v>1399</v>
      </c>
      <c r="D291" s="11" t="s">
        <v>1400</v>
      </c>
      <c r="E291" s="11" t="s">
        <v>1401</v>
      </c>
      <c r="F291" s="11" t="s">
        <v>20</v>
      </c>
      <c r="G291" s="11"/>
      <c r="H291" s="11"/>
      <c r="I291" s="11" t="s">
        <v>1291</v>
      </c>
      <c r="J291" s="11" t="s">
        <v>1402</v>
      </c>
    </row>
    <row r="292" spans="1:10" s="12" customFormat="1" ht="45" x14ac:dyDescent="0.25">
      <c r="A292" s="11" t="s">
        <v>1403</v>
      </c>
      <c r="B292" s="11">
        <v>2024</v>
      </c>
      <c r="C292" s="11" t="s">
        <v>1404</v>
      </c>
      <c r="D292" s="11" t="s">
        <v>1405</v>
      </c>
      <c r="E292" s="11" t="s">
        <v>1406</v>
      </c>
      <c r="F292" s="11" t="s">
        <v>20</v>
      </c>
      <c r="G292" s="11"/>
      <c r="H292" s="11"/>
      <c r="I292" s="11" t="s">
        <v>1291</v>
      </c>
      <c r="J292" s="11" t="s">
        <v>1407</v>
      </c>
    </row>
    <row r="293" spans="1:10" s="12" customFormat="1" ht="135" x14ac:dyDescent="0.25">
      <c r="A293" s="11" t="s">
        <v>1408</v>
      </c>
      <c r="B293" s="11">
        <v>2024</v>
      </c>
      <c r="C293" s="11" t="s">
        <v>1409</v>
      </c>
      <c r="D293" s="11" t="s">
        <v>1410</v>
      </c>
      <c r="E293" s="11" t="s">
        <v>1095</v>
      </c>
      <c r="F293" s="11" t="s">
        <v>20</v>
      </c>
      <c r="G293" s="11"/>
      <c r="H293" s="11"/>
      <c r="I293" s="11" t="s">
        <v>1291</v>
      </c>
      <c r="J293" s="11" t="s">
        <v>1411</v>
      </c>
    </row>
    <row r="294" spans="1:10" s="12" customFormat="1" ht="60" x14ac:dyDescent="0.25">
      <c r="A294" s="11" t="s">
        <v>1412</v>
      </c>
      <c r="B294" s="11">
        <v>2006</v>
      </c>
      <c r="C294" s="11" t="s">
        <v>1413</v>
      </c>
      <c r="D294" s="11" t="s">
        <v>1414</v>
      </c>
      <c r="E294" s="11" t="s">
        <v>1415</v>
      </c>
      <c r="F294" s="11" t="s">
        <v>20</v>
      </c>
      <c r="G294" s="11"/>
      <c r="H294" s="11"/>
      <c r="I294" s="11" t="s">
        <v>1291</v>
      </c>
      <c r="J294" s="11" t="s">
        <v>1416</v>
      </c>
    </row>
    <row r="295" spans="1:10" s="12" customFormat="1" ht="45" x14ac:dyDescent="0.25">
      <c r="A295" s="11" t="s">
        <v>1417</v>
      </c>
      <c r="B295" s="11">
        <v>2018</v>
      </c>
      <c r="C295" s="11" t="s">
        <v>138</v>
      </c>
      <c r="D295" s="11" t="s">
        <v>1418</v>
      </c>
      <c r="E295" s="11" t="s">
        <v>1419</v>
      </c>
      <c r="F295" s="11" t="s">
        <v>20</v>
      </c>
      <c r="G295" s="11"/>
      <c r="H295" s="11"/>
      <c r="I295" s="11" t="s">
        <v>1291</v>
      </c>
      <c r="J295" s="11" t="s">
        <v>1420</v>
      </c>
    </row>
    <row r="296" spans="1:10" s="12" customFormat="1" ht="45" x14ac:dyDescent="0.25">
      <c r="A296" s="11" t="s">
        <v>1421</v>
      </c>
      <c r="B296" s="11">
        <v>2004</v>
      </c>
      <c r="C296" s="11" t="s">
        <v>1422</v>
      </c>
      <c r="D296" s="11" t="s">
        <v>1423</v>
      </c>
      <c r="E296" s="11" t="s">
        <v>1424</v>
      </c>
      <c r="F296" s="11"/>
      <c r="G296" s="11"/>
      <c r="H296" s="11"/>
      <c r="I296" s="11"/>
      <c r="J296" s="11" t="s">
        <v>1425</v>
      </c>
    </row>
    <row r="297" spans="1:10" s="10" customFormat="1" ht="45" x14ac:dyDescent="0.25">
      <c r="A297" s="8" t="s">
        <v>1426</v>
      </c>
      <c r="B297" s="8">
        <v>2016</v>
      </c>
      <c r="C297" s="8" t="s">
        <v>1427</v>
      </c>
      <c r="D297" s="8" t="s">
        <v>1428</v>
      </c>
      <c r="E297" s="8" t="s">
        <v>1262</v>
      </c>
      <c r="F297" s="8" t="s">
        <v>12</v>
      </c>
      <c r="G297" s="8" t="s">
        <v>1097</v>
      </c>
      <c r="H297" s="8" t="s">
        <v>14</v>
      </c>
      <c r="I297" s="8" t="s">
        <v>1431</v>
      </c>
      <c r="J297" s="8" t="s">
        <v>1430</v>
      </c>
    </row>
    <row r="298" spans="1:10" s="12" customFormat="1" ht="45" x14ac:dyDescent="0.25">
      <c r="A298" s="11" t="s">
        <v>1432</v>
      </c>
      <c r="B298" s="11">
        <v>2007</v>
      </c>
      <c r="C298" s="11" t="s">
        <v>1433</v>
      </c>
      <c r="D298" s="11" t="s">
        <v>1434</v>
      </c>
      <c r="E298" s="11" t="s">
        <v>984</v>
      </c>
      <c r="F298" s="11" t="s">
        <v>20</v>
      </c>
      <c r="G298" s="11"/>
      <c r="H298" s="11"/>
      <c r="I298" s="11" t="s">
        <v>1291</v>
      </c>
      <c r="J298" s="11" t="s">
        <v>1435</v>
      </c>
    </row>
    <row r="299" spans="1:10" s="12" customFormat="1" ht="30" x14ac:dyDescent="0.25">
      <c r="A299" s="11" t="s">
        <v>1436</v>
      </c>
      <c r="B299" s="11"/>
      <c r="C299" s="11" t="s">
        <v>1437</v>
      </c>
      <c r="D299" s="11" t="s">
        <v>1438</v>
      </c>
      <c r="E299" s="11"/>
      <c r="F299" s="11" t="s">
        <v>20</v>
      </c>
      <c r="G299" s="11"/>
      <c r="H299" s="11"/>
      <c r="I299" s="11" t="s">
        <v>1291</v>
      </c>
      <c r="J299" s="11"/>
    </row>
    <row r="300" spans="1:10" s="12" customFormat="1" ht="30" x14ac:dyDescent="0.25">
      <c r="A300" s="11" t="s">
        <v>1439</v>
      </c>
      <c r="B300" s="11">
        <v>2020</v>
      </c>
      <c r="C300" s="11" t="s">
        <v>1440</v>
      </c>
      <c r="D300" s="11" t="s">
        <v>1441</v>
      </c>
      <c r="E300" s="11" t="s">
        <v>1442</v>
      </c>
      <c r="F300" s="11" t="s">
        <v>20</v>
      </c>
      <c r="G300" s="11"/>
      <c r="H300" s="11"/>
      <c r="I300" s="11" t="s">
        <v>1291</v>
      </c>
      <c r="J300" s="11" t="s">
        <v>1443</v>
      </c>
    </row>
    <row r="301" spans="1:10" s="12" customFormat="1" ht="60" x14ac:dyDescent="0.25">
      <c r="A301" s="11" t="s">
        <v>1444</v>
      </c>
      <c r="B301" s="11">
        <v>2018</v>
      </c>
      <c r="C301" s="11" t="s">
        <v>1445</v>
      </c>
      <c r="D301" s="11" t="s">
        <v>1446</v>
      </c>
      <c r="E301" s="11" t="s">
        <v>791</v>
      </c>
      <c r="F301" s="11" t="s">
        <v>20</v>
      </c>
      <c r="G301" s="11"/>
      <c r="H301" s="11"/>
      <c r="I301" s="11" t="s">
        <v>1291</v>
      </c>
      <c r="J301" s="11" t="s">
        <v>1447</v>
      </c>
    </row>
    <row r="302" spans="1:10" s="12" customFormat="1" ht="60" x14ac:dyDescent="0.25">
      <c r="A302" s="11" t="s">
        <v>1448</v>
      </c>
      <c r="B302" s="11"/>
      <c r="C302" s="11" t="s">
        <v>1449</v>
      </c>
      <c r="D302" s="11" t="s">
        <v>1450</v>
      </c>
      <c r="E302" s="11"/>
      <c r="F302" s="11" t="s">
        <v>20</v>
      </c>
      <c r="G302" s="11"/>
      <c r="H302" s="11"/>
      <c r="I302" s="11" t="s">
        <v>1291</v>
      </c>
      <c r="J302" s="11"/>
    </row>
    <row r="303" spans="1:10" s="12" customFormat="1" ht="60" x14ac:dyDescent="0.25">
      <c r="A303" s="11" t="s">
        <v>1451</v>
      </c>
      <c r="B303" s="11">
        <v>2016</v>
      </c>
      <c r="C303" s="11" t="s">
        <v>1452</v>
      </c>
      <c r="D303" s="11" t="s">
        <v>1453</v>
      </c>
      <c r="E303" s="11" t="s">
        <v>1301</v>
      </c>
      <c r="F303" s="11" t="s">
        <v>20</v>
      </c>
      <c r="G303" s="11"/>
      <c r="H303" s="11"/>
      <c r="I303" s="11" t="s">
        <v>1291</v>
      </c>
      <c r="J303" s="11" t="s">
        <v>1454</v>
      </c>
    </row>
    <row r="304" spans="1:10" s="12" customFormat="1" ht="45" x14ac:dyDescent="0.25">
      <c r="A304" s="11" t="s">
        <v>1455</v>
      </c>
      <c r="B304" s="11">
        <v>2019</v>
      </c>
      <c r="C304" s="11" t="s">
        <v>1456</v>
      </c>
      <c r="D304" s="11" t="s">
        <v>1457</v>
      </c>
      <c r="E304" s="11" t="s">
        <v>1458</v>
      </c>
      <c r="F304" s="11" t="s">
        <v>20</v>
      </c>
      <c r="G304" s="11"/>
      <c r="H304" s="11"/>
      <c r="I304" s="11" t="s">
        <v>1323</v>
      </c>
      <c r="J304" s="11" t="s">
        <v>1459</v>
      </c>
    </row>
    <row r="305" spans="1:10" s="6" customFormat="1" ht="45" x14ac:dyDescent="0.25">
      <c r="A305" s="5" t="s">
        <v>1460</v>
      </c>
      <c r="B305" s="5">
        <v>2020</v>
      </c>
      <c r="C305" s="5" t="s">
        <v>1461</v>
      </c>
      <c r="D305" s="5" t="s">
        <v>1462</v>
      </c>
      <c r="E305" s="5" t="s">
        <v>1463</v>
      </c>
      <c r="F305" s="5" t="s">
        <v>35</v>
      </c>
      <c r="G305" s="5" t="s">
        <v>1097</v>
      </c>
      <c r="H305" s="5" t="s">
        <v>30</v>
      </c>
      <c r="I305" s="5" t="s">
        <v>1465</v>
      </c>
      <c r="J305" s="5" t="s">
        <v>1464</v>
      </c>
    </row>
    <row r="306" spans="1:10" s="12" customFormat="1" ht="30" x14ac:dyDescent="0.25">
      <c r="A306" s="11" t="s">
        <v>1466</v>
      </c>
      <c r="B306" s="11">
        <v>2021</v>
      </c>
      <c r="C306" s="11" t="s">
        <v>1467</v>
      </c>
      <c r="D306" s="11" t="s">
        <v>1468</v>
      </c>
      <c r="E306" s="11" t="s">
        <v>1469</v>
      </c>
      <c r="F306" s="11" t="s">
        <v>20</v>
      </c>
      <c r="G306" s="11"/>
      <c r="H306" s="11"/>
      <c r="I306" s="11" t="s">
        <v>1291</v>
      </c>
      <c r="J306" s="11" t="s">
        <v>1470</v>
      </c>
    </row>
    <row r="307" spans="1:10" s="12" customFormat="1" ht="30" x14ac:dyDescent="0.25">
      <c r="A307" s="11" t="s">
        <v>1471</v>
      </c>
      <c r="B307" s="11">
        <v>2019</v>
      </c>
      <c r="C307" s="11" t="s">
        <v>1093</v>
      </c>
      <c r="D307" s="11" t="s">
        <v>1472</v>
      </c>
      <c r="E307" s="11"/>
      <c r="F307" s="11" t="s">
        <v>20</v>
      </c>
      <c r="G307" s="11"/>
      <c r="H307" s="11"/>
      <c r="I307" s="11" t="s">
        <v>1291</v>
      </c>
      <c r="J307" s="11" t="s">
        <v>1473</v>
      </c>
    </row>
    <row r="308" spans="1:10" s="12" customFormat="1" ht="30" x14ac:dyDescent="0.25">
      <c r="A308" s="11" t="s">
        <v>1474</v>
      </c>
      <c r="B308" s="11">
        <v>2009</v>
      </c>
      <c r="C308" s="11" t="s">
        <v>1475</v>
      </c>
      <c r="D308" s="11" t="s">
        <v>1476</v>
      </c>
      <c r="E308" s="11" t="s">
        <v>1301</v>
      </c>
      <c r="F308" s="11" t="s">
        <v>20</v>
      </c>
      <c r="G308" s="11"/>
      <c r="H308" s="11"/>
      <c r="I308" s="11" t="s">
        <v>1291</v>
      </c>
      <c r="J308" s="11" t="s">
        <v>1477</v>
      </c>
    </row>
    <row r="309" spans="1:10" s="12" customFormat="1" ht="120" x14ac:dyDescent="0.25">
      <c r="A309" s="11" t="s">
        <v>1478</v>
      </c>
      <c r="B309" s="11">
        <v>2025</v>
      </c>
      <c r="C309" s="11" t="s">
        <v>1479</v>
      </c>
      <c r="D309" s="11" t="s">
        <v>1480</v>
      </c>
      <c r="E309" s="11" t="s">
        <v>1481</v>
      </c>
      <c r="F309" s="11" t="s">
        <v>20</v>
      </c>
      <c r="G309" s="11"/>
      <c r="H309" s="11"/>
      <c r="I309" s="11" t="s">
        <v>1291</v>
      </c>
      <c r="J309" s="11" t="s">
        <v>1482</v>
      </c>
    </row>
    <row r="310" spans="1:10" s="12" customFormat="1" ht="30" x14ac:dyDescent="0.25">
      <c r="A310" s="11" t="s">
        <v>1483</v>
      </c>
      <c r="B310" s="11">
        <v>2023</v>
      </c>
      <c r="C310" s="11"/>
      <c r="D310" s="11" t="s">
        <v>1484</v>
      </c>
      <c r="E310" s="11"/>
      <c r="F310" s="11" t="s">
        <v>20</v>
      </c>
      <c r="G310" s="11"/>
      <c r="H310" s="11"/>
      <c r="I310" s="11" t="s">
        <v>1291</v>
      </c>
      <c r="J310" s="11" t="s">
        <v>1485</v>
      </c>
    </row>
    <row r="311" spans="1:10" s="12" customFormat="1" ht="45" x14ac:dyDescent="0.25">
      <c r="A311" s="11" t="s">
        <v>1486</v>
      </c>
      <c r="B311" s="11">
        <v>2022</v>
      </c>
      <c r="C311" s="11" t="s">
        <v>1487</v>
      </c>
      <c r="D311" s="11" t="s">
        <v>1488</v>
      </c>
      <c r="E311" s="11"/>
      <c r="F311" s="11" t="s">
        <v>20</v>
      </c>
      <c r="G311" s="11"/>
      <c r="H311" s="11"/>
      <c r="I311" s="11" t="s">
        <v>1291</v>
      </c>
      <c r="J311" s="11" t="s">
        <v>1489</v>
      </c>
    </row>
    <row r="312" spans="1:10" s="12" customFormat="1" ht="60" x14ac:dyDescent="0.25">
      <c r="A312" s="11" t="s">
        <v>1490</v>
      </c>
      <c r="B312" s="11">
        <v>2015</v>
      </c>
      <c r="C312" s="11" t="s">
        <v>1491</v>
      </c>
      <c r="D312" s="11" t="s">
        <v>1492</v>
      </c>
      <c r="E312" s="11" t="s">
        <v>1301</v>
      </c>
      <c r="F312" s="11" t="s">
        <v>20</v>
      </c>
      <c r="G312" s="11"/>
      <c r="H312" s="11"/>
      <c r="I312" s="11" t="s">
        <v>1291</v>
      </c>
      <c r="J312" s="11" t="s">
        <v>1493</v>
      </c>
    </row>
    <row r="313" spans="1:10" s="12" customFormat="1" ht="60" x14ac:dyDescent="0.25">
      <c r="A313" s="11" t="s">
        <v>1494</v>
      </c>
      <c r="B313" s="11">
        <v>2014</v>
      </c>
      <c r="C313" s="11" t="s">
        <v>1495</v>
      </c>
      <c r="D313" s="11" t="s">
        <v>1496</v>
      </c>
      <c r="E313" s="11" t="s">
        <v>1497</v>
      </c>
      <c r="F313" s="11" t="s">
        <v>20</v>
      </c>
      <c r="G313" s="11"/>
      <c r="H313" s="11"/>
      <c r="I313" s="11" t="s">
        <v>1291</v>
      </c>
      <c r="J313" s="11" t="s">
        <v>1498</v>
      </c>
    </row>
    <row r="314" spans="1:10" s="12" customFormat="1" ht="30" x14ac:dyDescent="0.25">
      <c r="A314" s="11" t="s">
        <v>1499</v>
      </c>
      <c r="B314" s="11">
        <v>2015</v>
      </c>
      <c r="C314" s="11" t="s">
        <v>1500</v>
      </c>
      <c r="D314" s="11" t="s">
        <v>1501</v>
      </c>
      <c r="E314" s="11"/>
      <c r="F314" s="11" t="s">
        <v>20</v>
      </c>
      <c r="G314" s="11"/>
      <c r="H314" s="11"/>
      <c r="I314" s="11" t="s">
        <v>1291</v>
      </c>
      <c r="J314" s="11" t="s">
        <v>1502</v>
      </c>
    </row>
    <row r="315" spans="1:10" s="12" customFormat="1" ht="30" x14ac:dyDescent="0.25">
      <c r="A315" s="11" t="s">
        <v>1503</v>
      </c>
      <c r="B315" s="11"/>
      <c r="C315" s="11" t="s">
        <v>1504</v>
      </c>
      <c r="D315" s="11" t="s">
        <v>1505</v>
      </c>
      <c r="E315" s="11"/>
      <c r="F315" s="11" t="s">
        <v>20</v>
      </c>
      <c r="G315" s="11"/>
      <c r="H315" s="11"/>
      <c r="I315" s="11" t="s">
        <v>1291</v>
      </c>
      <c r="J315" s="11"/>
    </row>
    <row r="316" spans="1:10" s="12" customFormat="1" ht="75" x14ac:dyDescent="0.25">
      <c r="A316" s="11" t="s">
        <v>1506</v>
      </c>
      <c r="B316" s="11">
        <v>2023</v>
      </c>
      <c r="C316" s="11" t="s">
        <v>1507</v>
      </c>
      <c r="D316" s="11" t="s">
        <v>1508</v>
      </c>
      <c r="E316" s="11"/>
      <c r="F316" s="11" t="s">
        <v>20</v>
      </c>
      <c r="G316" s="11"/>
      <c r="H316" s="11"/>
      <c r="I316" s="11" t="s">
        <v>1291</v>
      </c>
      <c r="J316" s="11" t="s">
        <v>1509</v>
      </c>
    </row>
    <row r="317" spans="1:10" s="12" customFormat="1" ht="75" x14ac:dyDescent="0.25">
      <c r="A317" s="11" t="s">
        <v>1510</v>
      </c>
      <c r="B317" s="11">
        <v>2022</v>
      </c>
      <c r="C317" s="11" t="s">
        <v>1511</v>
      </c>
      <c r="D317" s="11" t="s">
        <v>1512</v>
      </c>
      <c r="E317" s="11" t="s">
        <v>1513</v>
      </c>
      <c r="F317" s="11" t="s">
        <v>20</v>
      </c>
      <c r="G317" s="11"/>
      <c r="H317" s="11"/>
      <c r="I317" s="11" t="s">
        <v>1291</v>
      </c>
      <c r="J317" s="11" t="s">
        <v>1514</v>
      </c>
    </row>
    <row r="318" spans="1:10" s="12" customFormat="1" ht="45" x14ac:dyDescent="0.25">
      <c r="A318" s="11" t="s">
        <v>1515</v>
      </c>
      <c r="B318" s="11">
        <v>2017</v>
      </c>
      <c r="C318" s="11" t="s">
        <v>1516</v>
      </c>
      <c r="D318" s="11" t="s">
        <v>1517</v>
      </c>
      <c r="E318" s="11" t="s">
        <v>1396</v>
      </c>
      <c r="F318" s="11" t="s">
        <v>20</v>
      </c>
      <c r="G318" s="11"/>
      <c r="H318" s="11"/>
      <c r="I318" s="11" t="s">
        <v>1215</v>
      </c>
      <c r="J318" s="11" t="s">
        <v>1518</v>
      </c>
    </row>
    <row r="319" spans="1:10" s="12" customFormat="1" ht="60" x14ac:dyDescent="0.25">
      <c r="A319" s="11" t="s">
        <v>1519</v>
      </c>
      <c r="B319" s="11">
        <v>2024</v>
      </c>
      <c r="C319" s="11" t="s">
        <v>1520</v>
      </c>
      <c r="D319" s="11" t="s">
        <v>1521</v>
      </c>
      <c r="E319" s="11" t="s">
        <v>1522</v>
      </c>
      <c r="F319" s="11" t="s">
        <v>20</v>
      </c>
      <c r="G319" s="11"/>
      <c r="H319" s="11"/>
      <c r="I319" s="11" t="s">
        <v>1323</v>
      </c>
      <c r="J319" s="11" t="s">
        <v>1523</v>
      </c>
    </row>
    <row r="320" spans="1:10" s="12" customFormat="1" ht="75" x14ac:dyDescent="0.25">
      <c r="A320" s="11" t="s">
        <v>1524</v>
      </c>
      <c r="B320" s="11">
        <v>2012</v>
      </c>
      <c r="C320" s="11" t="s">
        <v>1525</v>
      </c>
      <c r="D320" s="11" t="s">
        <v>1526</v>
      </c>
      <c r="E320" s="11" t="s">
        <v>1527</v>
      </c>
      <c r="F320" s="11" t="s">
        <v>20</v>
      </c>
      <c r="G320" s="11"/>
      <c r="H320" s="11"/>
      <c r="I320" s="11" t="s">
        <v>1215</v>
      </c>
      <c r="J320" s="11" t="s">
        <v>1528</v>
      </c>
    </row>
    <row r="321" spans="1:10" s="12" customFormat="1" ht="90" x14ac:dyDescent="0.25">
      <c r="A321" s="11" t="s">
        <v>1529</v>
      </c>
      <c r="B321" s="11">
        <v>2020</v>
      </c>
      <c r="C321" s="11" t="s">
        <v>1530</v>
      </c>
      <c r="D321" s="11" t="s">
        <v>1531</v>
      </c>
      <c r="E321" s="11"/>
      <c r="F321" s="11" t="s">
        <v>20</v>
      </c>
      <c r="G321" s="11"/>
      <c r="H321" s="11"/>
      <c r="I321" s="11" t="s">
        <v>1291</v>
      </c>
      <c r="J321" s="11" t="s">
        <v>1532</v>
      </c>
    </row>
    <row r="322" spans="1:10" s="10" customFormat="1" ht="75" x14ac:dyDescent="0.25">
      <c r="A322" s="8" t="s">
        <v>1533</v>
      </c>
      <c r="B322" s="8">
        <v>2021</v>
      </c>
      <c r="C322" s="8" t="s">
        <v>1534</v>
      </c>
      <c r="D322" s="8" t="s">
        <v>1535</v>
      </c>
      <c r="E322" s="8" t="s">
        <v>1536</v>
      </c>
      <c r="F322" s="8" t="s">
        <v>12</v>
      </c>
      <c r="G322" s="8" t="s">
        <v>1097</v>
      </c>
      <c r="H322" s="8" t="s">
        <v>14</v>
      </c>
      <c r="I322" s="8" t="s">
        <v>1538</v>
      </c>
      <c r="J322" s="8" t="s">
        <v>1537</v>
      </c>
    </row>
    <row r="323" spans="1:10" s="12" customFormat="1" ht="45" x14ac:dyDescent="0.25">
      <c r="A323" s="11" t="s">
        <v>1539</v>
      </c>
      <c r="B323" s="11">
        <v>2006</v>
      </c>
      <c r="C323" s="11" t="s">
        <v>1540</v>
      </c>
      <c r="D323" s="11" t="s">
        <v>1541</v>
      </c>
      <c r="E323" s="11" t="s">
        <v>984</v>
      </c>
      <c r="F323" s="11" t="s">
        <v>20</v>
      </c>
      <c r="G323" s="11"/>
      <c r="H323" s="11"/>
      <c r="I323" s="11" t="s">
        <v>1291</v>
      </c>
      <c r="J323" s="11" t="s">
        <v>1542</v>
      </c>
    </row>
    <row r="324" spans="1:10" s="12" customFormat="1" ht="45" x14ac:dyDescent="0.25">
      <c r="A324" s="11" t="s">
        <v>1543</v>
      </c>
      <c r="B324" s="11">
        <v>2024</v>
      </c>
      <c r="C324" s="11" t="s">
        <v>1544</v>
      </c>
      <c r="D324" s="11" t="s">
        <v>1545</v>
      </c>
      <c r="E324" s="11" t="s">
        <v>1546</v>
      </c>
      <c r="F324" s="11" t="s">
        <v>20</v>
      </c>
      <c r="G324" s="11"/>
      <c r="H324" s="11"/>
      <c r="I324" s="11" t="s">
        <v>1291</v>
      </c>
      <c r="J324" s="11" t="s">
        <v>1547</v>
      </c>
    </row>
    <row r="325" spans="1:10" s="12" customFormat="1" ht="45" x14ac:dyDescent="0.25">
      <c r="A325" s="11" t="s">
        <v>1548</v>
      </c>
      <c r="B325" s="11">
        <v>2020</v>
      </c>
      <c r="C325" s="11" t="s">
        <v>1549</v>
      </c>
      <c r="D325" s="11" t="s">
        <v>1550</v>
      </c>
      <c r="E325" s="11" t="s">
        <v>1551</v>
      </c>
      <c r="F325" s="11" t="s">
        <v>20</v>
      </c>
      <c r="G325" s="11"/>
      <c r="H325" s="11"/>
      <c r="I325" s="11" t="s">
        <v>1215</v>
      </c>
      <c r="J325" s="11" t="s">
        <v>1552</v>
      </c>
    </row>
    <row r="326" spans="1:10" s="12" customFormat="1" ht="60" x14ac:dyDescent="0.25">
      <c r="A326" s="11" t="s">
        <v>1553</v>
      </c>
      <c r="B326" s="11">
        <v>2018</v>
      </c>
      <c r="C326" s="11" t="s">
        <v>1554</v>
      </c>
      <c r="D326" s="11" t="s">
        <v>1555</v>
      </c>
      <c r="E326" s="11" t="s">
        <v>1556</v>
      </c>
      <c r="F326" s="11" t="s">
        <v>20</v>
      </c>
      <c r="G326" s="11"/>
      <c r="H326" s="11"/>
      <c r="I326" s="11" t="s">
        <v>1291</v>
      </c>
      <c r="J326" s="11" t="s">
        <v>1557</v>
      </c>
    </row>
    <row r="327" spans="1:10" s="12" customFormat="1" ht="45" x14ac:dyDescent="0.25">
      <c r="A327" s="11" t="s">
        <v>1558</v>
      </c>
      <c r="B327" s="11">
        <v>2024</v>
      </c>
      <c r="C327" s="11" t="s">
        <v>1559</v>
      </c>
      <c r="D327" s="11" t="s">
        <v>1560</v>
      </c>
      <c r="E327" s="11" t="s">
        <v>1561</v>
      </c>
      <c r="F327" s="11" t="s">
        <v>20</v>
      </c>
      <c r="G327" s="11"/>
      <c r="H327" s="11"/>
      <c r="I327" s="11" t="s">
        <v>1291</v>
      </c>
      <c r="J327" s="11" t="s">
        <v>1562</v>
      </c>
    </row>
    <row r="328" spans="1:10" s="10" customFormat="1" ht="45" x14ac:dyDescent="0.25">
      <c r="A328" s="8" t="s">
        <v>1563</v>
      </c>
      <c r="B328" s="8">
        <v>2020</v>
      </c>
      <c r="C328" s="8" t="s">
        <v>1564</v>
      </c>
      <c r="D328" s="8" t="s">
        <v>1565</v>
      </c>
      <c r="E328" s="8" t="s">
        <v>1376</v>
      </c>
      <c r="F328" s="8" t="s">
        <v>12</v>
      </c>
      <c r="G328" s="8" t="s">
        <v>1097</v>
      </c>
      <c r="H328" s="8" t="s">
        <v>14</v>
      </c>
      <c r="I328" s="8" t="s">
        <v>1567</v>
      </c>
      <c r="J328" s="8" t="s">
        <v>1566</v>
      </c>
    </row>
    <row r="329" spans="1:10" s="12" customFormat="1" ht="45" x14ac:dyDescent="0.25">
      <c r="A329" s="11" t="s">
        <v>1568</v>
      </c>
      <c r="B329" s="11">
        <v>2015</v>
      </c>
      <c r="C329" s="11" t="s">
        <v>1569</v>
      </c>
      <c r="D329" s="11" t="s">
        <v>1570</v>
      </c>
      <c r="E329" s="11" t="s">
        <v>1571</v>
      </c>
      <c r="F329" s="11" t="s">
        <v>20</v>
      </c>
      <c r="G329" s="11"/>
      <c r="H329" s="11"/>
      <c r="I329" s="11" t="s">
        <v>1573</v>
      </c>
      <c r="J329" s="11" t="s">
        <v>1572</v>
      </c>
    </row>
    <row r="330" spans="1:10" s="12" customFormat="1" ht="30" x14ac:dyDescent="0.25">
      <c r="A330" s="11" t="s">
        <v>1574</v>
      </c>
      <c r="B330" s="11">
        <v>2016</v>
      </c>
      <c r="C330" s="11" t="s">
        <v>1575</v>
      </c>
      <c r="D330" s="11" t="s">
        <v>1576</v>
      </c>
      <c r="E330" s="11"/>
      <c r="F330" s="11" t="s">
        <v>20</v>
      </c>
      <c r="G330" s="11"/>
      <c r="H330" s="11"/>
      <c r="I330" s="11" t="s">
        <v>1291</v>
      </c>
      <c r="J330" s="11" t="s">
        <v>1577</v>
      </c>
    </row>
    <row r="331" spans="1:10" s="12" customFormat="1" ht="45" x14ac:dyDescent="0.25">
      <c r="A331" s="11" t="s">
        <v>1578</v>
      </c>
      <c r="B331" s="11">
        <v>2015</v>
      </c>
      <c r="C331" s="11" t="s">
        <v>1579</v>
      </c>
      <c r="D331" s="11" t="s">
        <v>1580</v>
      </c>
      <c r="E331" s="11" t="s">
        <v>1581</v>
      </c>
      <c r="F331" s="11" t="s">
        <v>20</v>
      </c>
      <c r="G331" s="11"/>
      <c r="H331" s="11"/>
      <c r="I331" s="11" t="s">
        <v>1291</v>
      </c>
      <c r="J331" s="11" t="s">
        <v>1582</v>
      </c>
    </row>
    <row r="332" spans="1:10" s="12" customFormat="1" ht="30" x14ac:dyDescent="0.25">
      <c r="A332" s="11" t="s">
        <v>1583</v>
      </c>
      <c r="B332" s="11">
        <v>2017</v>
      </c>
      <c r="C332" s="11" t="s">
        <v>1584</v>
      </c>
      <c r="D332" s="11" t="s">
        <v>1585</v>
      </c>
      <c r="E332" s="11"/>
      <c r="F332" s="11" t="s">
        <v>20</v>
      </c>
      <c r="G332" s="11"/>
      <c r="H332" s="11"/>
      <c r="I332" s="11" t="s">
        <v>1291</v>
      </c>
      <c r="J332" s="11" t="s">
        <v>1586</v>
      </c>
    </row>
    <row r="333" spans="1:10" s="12" customFormat="1" ht="90" x14ac:dyDescent="0.25">
      <c r="A333" s="11" t="s">
        <v>1587</v>
      </c>
      <c r="B333" s="11">
        <v>2022</v>
      </c>
      <c r="C333" s="11" t="s">
        <v>1588</v>
      </c>
      <c r="D333" s="11" t="s">
        <v>1589</v>
      </c>
      <c r="E333" s="11" t="s">
        <v>1590</v>
      </c>
      <c r="F333" s="11" t="s">
        <v>20</v>
      </c>
      <c r="G333" s="11"/>
      <c r="H333" s="11"/>
      <c r="I333" s="11" t="s">
        <v>1215</v>
      </c>
      <c r="J333" s="11" t="s">
        <v>1591</v>
      </c>
    </row>
    <row r="334" spans="1:10" s="12" customFormat="1" ht="45" x14ac:dyDescent="0.25">
      <c r="A334" s="11" t="s">
        <v>1592</v>
      </c>
      <c r="B334" s="11">
        <v>2024</v>
      </c>
      <c r="C334" s="11" t="s">
        <v>1593</v>
      </c>
      <c r="D334" s="11" t="s">
        <v>1594</v>
      </c>
      <c r="E334" s="11" t="s">
        <v>1595</v>
      </c>
      <c r="F334" s="11" t="s">
        <v>20</v>
      </c>
      <c r="G334" s="11"/>
      <c r="H334" s="11"/>
      <c r="I334" s="11" t="s">
        <v>1597</v>
      </c>
      <c r="J334" s="11" t="s">
        <v>1596</v>
      </c>
    </row>
    <row r="335" spans="1:10" s="12" customFormat="1" ht="45" x14ac:dyDescent="0.25">
      <c r="A335" s="11" t="s">
        <v>1598</v>
      </c>
      <c r="B335" s="11">
        <v>2019</v>
      </c>
      <c r="C335" s="11" t="s">
        <v>1599</v>
      </c>
      <c r="D335" s="11" t="s">
        <v>1600</v>
      </c>
      <c r="E335" s="11" t="s">
        <v>1601</v>
      </c>
      <c r="F335" s="11" t="s">
        <v>20</v>
      </c>
      <c r="G335" s="11"/>
      <c r="H335" s="11"/>
      <c r="I335" s="11" t="s">
        <v>1215</v>
      </c>
      <c r="J335" s="11" t="s">
        <v>1602</v>
      </c>
    </row>
    <row r="336" spans="1:10" s="10" customFormat="1" ht="45" x14ac:dyDescent="0.25">
      <c r="A336" s="8" t="s">
        <v>1603</v>
      </c>
      <c r="B336" s="8">
        <v>2019</v>
      </c>
      <c r="C336" s="8" t="s">
        <v>1604</v>
      </c>
      <c r="D336" s="8" t="s">
        <v>1605</v>
      </c>
      <c r="E336" s="8" t="s">
        <v>1006</v>
      </c>
      <c r="F336" s="8" t="s">
        <v>12</v>
      </c>
      <c r="G336" s="8" t="s">
        <v>73</v>
      </c>
      <c r="H336" s="8" t="s">
        <v>14</v>
      </c>
      <c r="I336" s="8" t="s">
        <v>1607</v>
      </c>
      <c r="J336" s="8" t="s">
        <v>1606</v>
      </c>
    </row>
    <row r="337" spans="1:10" s="12" customFormat="1" ht="60" x14ac:dyDescent="0.25">
      <c r="A337" s="11" t="s">
        <v>1608</v>
      </c>
      <c r="B337" s="11">
        <v>2021</v>
      </c>
      <c r="C337" s="11" t="s">
        <v>1609</v>
      </c>
      <c r="D337" s="11" t="s">
        <v>1610</v>
      </c>
      <c r="E337" s="11"/>
      <c r="F337" s="11" t="s">
        <v>20</v>
      </c>
      <c r="G337" s="11"/>
      <c r="H337" s="11"/>
      <c r="I337" s="11" t="s">
        <v>1611</v>
      </c>
      <c r="J337" s="11"/>
    </row>
    <row r="338" spans="1:10" s="12" customFormat="1" ht="60" x14ac:dyDescent="0.25">
      <c r="A338" s="11" t="s">
        <v>1612</v>
      </c>
      <c r="B338" s="11">
        <v>2018</v>
      </c>
      <c r="C338" s="11" t="s">
        <v>1613</v>
      </c>
      <c r="D338" s="11" t="s">
        <v>1614</v>
      </c>
      <c r="E338" s="11" t="s">
        <v>1615</v>
      </c>
      <c r="F338" s="11" t="s">
        <v>20</v>
      </c>
      <c r="G338" s="11"/>
      <c r="H338" s="11"/>
      <c r="I338" s="11" t="s">
        <v>1617</v>
      </c>
      <c r="J338" s="11" t="s">
        <v>1616</v>
      </c>
    </row>
    <row r="339" spans="1:10" s="10" customFormat="1" ht="75" x14ac:dyDescent="0.25">
      <c r="A339" s="8" t="s">
        <v>1618</v>
      </c>
      <c r="B339" s="8">
        <v>2016</v>
      </c>
      <c r="C339" s="8" t="s">
        <v>1619</v>
      </c>
      <c r="D339" s="8" t="s">
        <v>1620</v>
      </c>
      <c r="E339" s="8" t="s">
        <v>1621</v>
      </c>
      <c r="F339" s="8" t="s">
        <v>12</v>
      </c>
      <c r="G339" s="8" t="s">
        <v>73</v>
      </c>
      <c r="H339" s="8" t="s">
        <v>14</v>
      </c>
      <c r="I339" s="8" t="s">
        <v>1623</v>
      </c>
      <c r="J339" s="8" t="s">
        <v>1622</v>
      </c>
    </row>
    <row r="340" spans="1:10" s="12" customFormat="1" ht="60" x14ac:dyDescent="0.25">
      <c r="A340" s="11" t="s">
        <v>1628</v>
      </c>
      <c r="B340" s="11">
        <v>2020</v>
      </c>
      <c r="C340" s="11" t="s">
        <v>1624</v>
      </c>
      <c r="D340" s="11" t="s">
        <v>1625</v>
      </c>
      <c r="E340" s="11" t="s">
        <v>1626</v>
      </c>
      <c r="F340" s="11" t="s">
        <v>20</v>
      </c>
      <c r="G340" s="11"/>
      <c r="H340" s="11"/>
      <c r="I340" s="11" t="s">
        <v>1629</v>
      </c>
      <c r="J340" s="11" t="s">
        <v>1627</v>
      </c>
    </row>
    <row r="341" spans="1:10" s="12" customFormat="1" ht="75" x14ac:dyDescent="0.25">
      <c r="A341" s="11" t="s">
        <v>1630</v>
      </c>
      <c r="B341" s="11">
        <v>2017</v>
      </c>
      <c r="C341" s="11" t="s">
        <v>1631</v>
      </c>
      <c r="D341" s="11" t="s">
        <v>1632</v>
      </c>
      <c r="E341" s="11" t="s">
        <v>1633</v>
      </c>
      <c r="F341" s="11" t="s">
        <v>20</v>
      </c>
      <c r="G341" s="11"/>
      <c r="H341" s="11"/>
      <c r="I341" s="11" t="s">
        <v>1640</v>
      </c>
      <c r="J341" s="11" t="s">
        <v>1634</v>
      </c>
    </row>
    <row r="342" spans="1:10" s="12" customFormat="1" ht="45" x14ac:dyDescent="0.25">
      <c r="A342" s="11" t="s">
        <v>1635</v>
      </c>
      <c r="B342" s="11">
        <v>2017</v>
      </c>
      <c r="C342" s="11" t="s">
        <v>1636</v>
      </c>
      <c r="D342" s="11" t="s">
        <v>1637</v>
      </c>
      <c r="E342" s="11" t="s">
        <v>1638</v>
      </c>
      <c r="F342" s="11" t="s">
        <v>20</v>
      </c>
      <c r="G342" s="11"/>
      <c r="H342" s="11"/>
      <c r="I342" s="11" t="s">
        <v>1641</v>
      </c>
      <c r="J342" s="11" t="s">
        <v>1639</v>
      </c>
    </row>
    <row r="343" spans="1:10" s="12" customFormat="1" ht="60" x14ac:dyDescent="0.25">
      <c r="A343" s="11" t="s">
        <v>1642</v>
      </c>
      <c r="B343" s="11">
        <v>2019</v>
      </c>
      <c r="C343" s="11" t="s">
        <v>1643</v>
      </c>
      <c r="D343" s="11" t="s">
        <v>1644</v>
      </c>
      <c r="E343" s="11" t="s">
        <v>1615</v>
      </c>
      <c r="F343" s="11" t="s">
        <v>20</v>
      </c>
      <c r="G343" s="11"/>
      <c r="H343" s="11"/>
      <c r="I343" s="11" t="s">
        <v>1646</v>
      </c>
      <c r="J343" s="11" t="s">
        <v>1645</v>
      </c>
    </row>
    <row r="344" spans="1:10" s="10" customFormat="1" ht="60" x14ac:dyDescent="0.25">
      <c r="A344" s="8" t="s">
        <v>1647</v>
      </c>
      <c r="B344" s="8">
        <v>2016</v>
      </c>
      <c r="C344" s="8" t="s">
        <v>1648</v>
      </c>
      <c r="D344" s="8" t="s">
        <v>1649</v>
      </c>
      <c r="E344" s="8" t="s">
        <v>1650</v>
      </c>
      <c r="F344" s="8" t="s">
        <v>12</v>
      </c>
      <c r="G344" s="8" t="s">
        <v>73</v>
      </c>
      <c r="H344" s="8" t="s">
        <v>14</v>
      </c>
      <c r="I344" s="8" t="s">
        <v>1008</v>
      </c>
      <c r="J344" s="8" t="s">
        <v>1651</v>
      </c>
    </row>
    <row r="345" spans="1:10" s="12" customFormat="1" ht="45" x14ac:dyDescent="0.25">
      <c r="A345" s="11" t="s">
        <v>1652</v>
      </c>
      <c r="B345" s="11">
        <v>2017</v>
      </c>
      <c r="C345" s="11" t="s">
        <v>1653</v>
      </c>
      <c r="D345" s="11" t="s">
        <v>1654</v>
      </c>
      <c r="E345" s="11" t="s">
        <v>1655</v>
      </c>
      <c r="F345" s="11" t="s">
        <v>20</v>
      </c>
      <c r="G345" s="11"/>
      <c r="H345" s="11"/>
      <c r="I345" s="11" t="s">
        <v>1657</v>
      </c>
      <c r="J345" s="11" t="s">
        <v>1656</v>
      </c>
    </row>
    <row r="346" spans="1:10" s="12" customFormat="1" ht="90" x14ac:dyDescent="0.25">
      <c r="A346" s="11" t="s">
        <v>1658</v>
      </c>
      <c r="B346" s="11">
        <v>2020</v>
      </c>
      <c r="C346" s="11" t="s">
        <v>1659</v>
      </c>
      <c r="D346" s="11" t="s">
        <v>1660</v>
      </c>
      <c r="E346" s="11" t="s">
        <v>1661</v>
      </c>
      <c r="F346" s="11" t="s">
        <v>20</v>
      </c>
      <c r="G346" s="11"/>
      <c r="H346" s="11"/>
      <c r="I346" s="11" t="s">
        <v>1641</v>
      </c>
      <c r="J346" s="11" t="s">
        <v>1662</v>
      </c>
    </row>
    <row r="347" spans="1:10" s="12" customFormat="1" ht="30" x14ac:dyDescent="0.25">
      <c r="A347" s="11" t="s">
        <v>1663</v>
      </c>
      <c r="B347" s="11">
        <v>2018</v>
      </c>
      <c r="C347" s="11" t="s">
        <v>1664</v>
      </c>
      <c r="D347" s="11" t="s">
        <v>1665</v>
      </c>
      <c r="E347" s="11" t="s">
        <v>1666</v>
      </c>
      <c r="F347" s="11" t="s">
        <v>20</v>
      </c>
      <c r="G347" s="11"/>
      <c r="H347" s="11"/>
      <c r="I347" s="11" t="s">
        <v>1668</v>
      </c>
      <c r="J347" s="11" t="s">
        <v>1667</v>
      </c>
    </row>
    <row r="348" spans="1:10" s="12" customFormat="1" ht="60" x14ac:dyDescent="0.25">
      <c r="A348" s="11" t="s">
        <v>1669</v>
      </c>
      <c r="B348" s="11">
        <v>2018</v>
      </c>
      <c r="C348" s="11" t="s">
        <v>1670</v>
      </c>
      <c r="D348" s="11" t="s">
        <v>1671</v>
      </c>
      <c r="E348" s="11" t="s">
        <v>1615</v>
      </c>
      <c r="F348" s="11" t="s">
        <v>20</v>
      </c>
      <c r="G348" s="11"/>
      <c r="H348" s="11"/>
      <c r="I348" s="11" t="s">
        <v>1646</v>
      </c>
      <c r="J348" s="11" t="s">
        <v>1672</v>
      </c>
    </row>
    <row r="349" spans="1:10" s="12" customFormat="1" ht="60" x14ac:dyDescent="0.25">
      <c r="A349" s="11" t="s">
        <v>1673</v>
      </c>
      <c r="B349" s="11">
        <v>2020</v>
      </c>
      <c r="C349" s="11" t="s">
        <v>1674</v>
      </c>
      <c r="D349" s="11" t="s">
        <v>1675</v>
      </c>
      <c r="E349" s="11" t="s">
        <v>1676</v>
      </c>
      <c r="F349" s="11" t="s">
        <v>20</v>
      </c>
      <c r="G349" s="11"/>
      <c r="H349" s="11"/>
      <c r="I349" s="11" t="s">
        <v>1657</v>
      </c>
      <c r="J349" s="11" t="s">
        <v>1677</v>
      </c>
    </row>
    <row r="350" spans="1:10" s="12" customFormat="1" ht="45" x14ac:dyDescent="0.25">
      <c r="A350" s="11" t="s">
        <v>1678</v>
      </c>
      <c r="B350" s="11">
        <v>2015</v>
      </c>
      <c r="C350" s="11" t="s">
        <v>1679</v>
      </c>
      <c r="D350" s="11" t="s">
        <v>9</v>
      </c>
      <c r="E350" s="11" t="s">
        <v>1680</v>
      </c>
      <c r="F350" s="11" t="s">
        <v>20</v>
      </c>
      <c r="G350" s="11"/>
      <c r="H350" s="11"/>
      <c r="I350" s="11" t="s">
        <v>1682</v>
      </c>
      <c r="J350" s="11" t="s">
        <v>1681</v>
      </c>
    </row>
    <row r="351" spans="1:10" s="12" customFormat="1" ht="30" x14ac:dyDescent="0.25">
      <c r="A351" s="11" t="s">
        <v>1683</v>
      </c>
      <c r="B351" s="11">
        <v>2015</v>
      </c>
      <c r="C351" s="11" t="s">
        <v>1684</v>
      </c>
      <c r="D351" s="11" t="s">
        <v>1685</v>
      </c>
      <c r="E351" s="11" t="s">
        <v>1680</v>
      </c>
      <c r="F351" s="11" t="s">
        <v>20</v>
      </c>
      <c r="G351" s="11"/>
      <c r="H351" s="11"/>
      <c r="I351" s="11" t="s">
        <v>1687</v>
      </c>
      <c r="J351" s="11" t="s">
        <v>1686</v>
      </c>
    </row>
    <row r="352" spans="1:10" s="12" customFormat="1" ht="45" x14ac:dyDescent="0.25">
      <c r="A352" s="11" t="s">
        <v>1691</v>
      </c>
      <c r="B352" s="11">
        <v>2019</v>
      </c>
      <c r="C352" s="11" t="s">
        <v>1692</v>
      </c>
      <c r="D352" s="11" t="s">
        <v>1693</v>
      </c>
      <c r="E352" s="11" t="s">
        <v>1694</v>
      </c>
      <c r="F352" s="11" t="s">
        <v>20</v>
      </c>
      <c r="G352" s="11"/>
      <c r="H352" s="11"/>
      <c r="I352" s="11" t="s">
        <v>1696</v>
      </c>
      <c r="J352" s="11" t="s">
        <v>1695</v>
      </c>
    </row>
    <row r="353" spans="1:10" s="10" customFormat="1" ht="75" x14ac:dyDescent="0.25">
      <c r="A353" s="8" t="s">
        <v>1697</v>
      </c>
      <c r="B353" s="8">
        <v>2022</v>
      </c>
      <c r="C353" s="8" t="s">
        <v>1698</v>
      </c>
      <c r="D353" s="8" t="s">
        <v>1699</v>
      </c>
      <c r="E353" s="8" t="s">
        <v>1700</v>
      </c>
      <c r="F353" s="8" t="s">
        <v>12</v>
      </c>
      <c r="G353" s="8" t="s">
        <v>73</v>
      </c>
      <c r="H353" s="8" t="s">
        <v>14</v>
      </c>
      <c r="I353" s="8" t="s">
        <v>1702</v>
      </c>
      <c r="J353" s="8" t="s">
        <v>1701</v>
      </c>
    </row>
    <row r="354" spans="1:10" s="12" customFormat="1" ht="45" x14ac:dyDescent="0.25">
      <c r="A354" s="11" t="s">
        <v>1703</v>
      </c>
      <c r="B354" s="11">
        <v>2019</v>
      </c>
      <c r="C354" s="11" t="s">
        <v>1704</v>
      </c>
      <c r="D354" s="11" t="s">
        <v>1705</v>
      </c>
      <c r="E354" s="11" t="s">
        <v>1706</v>
      </c>
      <c r="F354" s="11" t="s">
        <v>20</v>
      </c>
      <c r="G354" s="11"/>
      <c r="H354" s="11"/>
      <c r="I354" s="11" t="s">
        <v>1696</v>
      </c>
      <c r="J354" s="11" t="s">
        <v>1707</v>
      </c>
    </row>
    <row r="355" spans="1:10" s="12" customFormat="1" ht="45" x14ac:dyDescent="0.25">
      <c r="A355" s="11" t="s">
        <v>1708</v>
      </c>
      <c r="B355" s="11">
        <v>2024</v>
      </c>
      <c r="C355" s="11" t="s">
        <v>1709</v>
      </c>
      <c r="D355" s="11" t="s">
        <v>1710</v>
      </c>
      <c r="E355" s="11" t="s">
        <v>756</v>
      </c>
      <c r="F355" s="11" t="s">
        <v>20</v>
      </c>
      <c r="G355" s="11"/>
      <c r="H355" s="11"/>
      <c r="I355" s="11" t="s">
        <v>1712</v>
      </c>
      <c r="J355" s="11" t="s">
        <v>1711</v>
      </c>
    </row>
    <row r="356" spans="1:10" s="12" customFormat="1" ht="45" x14ac:dyDescent="0.25">
      <c r="A356" s="11" t="s">
        <v>1713</v>
      </c>
      <c r="B356" s="11">
        <v>2018</v>
      </c>
      <c r="C356" s="11" t="s">
        <v>748</v>
      </c>
      <c r="D356" s="11" t="s">
        <v>749</v>
      </c>
      <c r="E356" s="11" t="s">
        <v>750</v>
      </c>
      <c r="F356" s="11" t="s">
        <v>20</v>
      </c>
      <c r="G356" s="11"/>
      <c r="H356" s="11"/>
      <c r="I356" s="11" t="s">
        <v>1715</v>
      </c>
      <c r="J356" s="11" t="s">
        <v>1714</v>
      </c>
    </row>
    <row r="357" spans="1:10" s="12" customFormat="1" ht="60" x14ac:dyDescent="0.25">
      <c r="A357" s="11" t="s">
        <v>1716</v>
      </c>
      <c r="B357" s="11">
        <v>2025</v>
      </c>
      <c r="C357" s="11" t="s">
        <v>508</v>
      </c>
      <c r="D357" s="11" t="s">
        <v>509</v>
      </c>
      <c r="E357" s="11" t="s">
        <v>510</v>
      </c>
      <c r="F357" s="11" t="s">
        <v>20</v>
      </c>
      <c r="G357" s="11"/>
      <c r="H357" s="11"/>
      <c r="I357" s="11" t="s">
        <v>1715</v>
      </c>
      <c r="J357" s="11" t="s">
        <v>1717</v>
      </c>
    </row>
    <row r="358" spans="1:10" s="12" customFormat="1" ht="90" x14ac:dyDescent="0.25">
      <c r="A358" s="11" t="s">
        <v>1718</v>
      </c>
      <c r="B358" s="11">
        <v>2014</v>
      </c>
      <c r="C358" s="11" t="s">
        <v>1719</v>
      </c>
      <c r="D358" s="11" t="s">
        <v>1720</v>
      </c>
      <c r="E358" s="11" t="s">
        <v>1721</v>
      </c>
      <c r="F358" s="11" t="s">
        <v>20</v>
      </c>
      <c r="G358" s="11"/>
      <c r="H358" s="11"/>
      <c r="I358" s="11" t="s">
        <v>1715</v>
      </c>
      <c r="J358" s="11" t="s">
        <v>1722</v>
      </c>
    </row>
    <row r="359" spans="1:10" s="10" customFormat="1" ht="75" x14ac:dyDescent="0.25">
      <c r="A359" s="8" t="s">
        <v>1723</v>
      </c>
      <c r="B359" s="8">
        <v>2020</v>
      </c>
      <c r="C359" s="8" t="s">
        <v>1724</v>
      </c>
      <c r="D359" s="8" t="s">
        <v>1725</v>
      </c>
      <c r="E359" s="8" t="s">
        <v>1726</v>
      </c>
      <c r="F359" s="8" t="s">
        <v>12</v>
      </c>
      <c r="G359" s="8" t="s">
        <v>73</v>
      </c>
      <c r="H359" s="8" t="s">
        <v>30</v>
      </c>
      <c r="I359" s="8" t="s">
        <v>1728</v>
      </c>
      <c r="J359" s="8" t="s">
        <v>1727</v>
      </c>
    </row>
    <row r="360" spans="1:10" s="12" customFormat="1" ht="45" x14ac:dyDescent="0.25">
      <c r="A360" s="11" t="s">
        <v>1729</v>
      </c>
      <c r="B360" s="11">
        <v>2024</v>
      </c>
      <c r="C360" s="11" t="s">
        <v>508</v>
      </c>
      <c r="D360" s="11" t="s">
        <v>1730</v>
      </c>
      <c r="E360" s="11" t="s">
        <v>1731</v>
      </c>
      <c r="F360" s="11" t="s">
        <v>20</v>
      </c>
      <c r="G360" s="11"/>
      <c r="H360" s="11"/>
      <c r="I360" s="11" t="s">
        <v>1733</v>
      </c>
      <c r="J360" s="11" t="s">
        <v>1732</v>
      </c>
    </row>
    <row r="361" spans="1:10" s="6" customFormat="1" ht="30" x14ac:dyDescent="0.25">
      <c r="A361" s="5" t="s">
        <v>1734</v>
      </c>
      <c r="B361" s="5">
        <v>2002</v>
      </c>
      <c r="C361" s="5" t="s">
        <v>1735</v>
      </c>
      <c r="D361" s="5" t="s">
        <v>1736</v>
      </c>
      <c r="E361" s="5" t="s">
        <v>1737</v>
      </c>
      <c r="F361" s="5" t="s">
        <v>35</v>
      </c>
      <c r="G361" s="5" t="s">
        <v>76</v>
      </c>
      <c r="H361" s="5"/>
      <c r="I361" s="5" t="s">
        <v>1738</v>
      </c>
      <c r="J361" s="5"/>
    </row>
    <row r="362" spans="1:10" s="10" customFormat="1" ht="45" x14ac:dyDescent="0.25">
      <c r="A362" s="8" t="s">
        <v>1739</v>
      </c>
      <c r="B362" s="8">
        <v>2012</v>
      </c>
      <c r="C362" s="8" t="s">
        <v>1740</v>
      </c>
      <c r="D362" s="8" t="s">
        <v>1741</v>
      </c>
      <c r="E362" s="8" t="s">
        <v>1742</v>
      </c>
      <c r="F362" s="8" t="s">
        <v>12</v>
      </c>
      <c r="G362" s="8" t="s">
        <v>1097</v>
      </c>
      <c r="H362" s="8" t="s">
        <v>14</v>
      </c>
      <c r="I362" s="8" t="s">
        <v>1745</v>
      </c>
      <c r="J362" s="8" t="s">
        <v>1744</v>
      </c>
    </row>
    <row r="363" spans="1:10" s="12" customFormat="1" ht="60" x14ac:dyDescent="0.25">
      <c r="A363" s="11" t="s">
        <v>1746</v>
      </c>
      <c r="B363" s="11">
        <v>2009</v>
      </c>
      <c r="C363" s="11" t="s">
        <v>1106</v>
      </c>
      <c r="D363" s="11" t="s">
        <v>1747</v>
      </c>
      <c r="E363" s="11" t="s">
        <v>1748</v>
      </c>
      <c r="F363" s="11" t="s">
        <v>20</v>
      </c>
      <c r="G363" s="11"/>
      <c r="H363" s="11"/>
      <c r="I363" s="11" t="s">
        <v>1749</v>
      </c>
      <c r="J363" s="11" t="s">
        <v>1743</v>
      </c>
    </row>
    <row r="364" spans="1:10" s="10" customFormat="1" ht="45" x14ac:dyDescent="0.25">
      <c r="A364" s="8" t="s">
        <v>1750</v>
      </c>
      <c r="B364" s="8">
        <v>2013</v>
      </c>
      <c r="C364" s="8" t="s">
        <v>1751</v>
      </c>
      <c r="D364" s="8" t="s">
        <v>1752</v>
      </c>
      <c r="E364" s="8" t="s">
        <v>1753</v>
      </c>
      <c r="F364" s="8" t="s">
        <v>12</v>
      </c>
      <c r="G364" s="8" t="s">
        <v>1097</v>
      </c>
      <c r="H364" s="8" t="s">
        <v>14</v>
      </c>
      <c r="I364" s="8" t="s">
        <v>1755</v>
      </c>
      <c r="J364" s="8" t="s">
        <v>1754</v>
      </c>
    </row>
    <row r="365" spans="1:10" s="10" customFormat="1" ht="45" x14ac:dyDescent="0.25">
      <c r="A365" s="8" t="s">
        <v>1756</v>
      </c>
      <c r="B365" s="8">
        <v>2013</v>
      </c>
      <c r="C365" s="8" t="s">
        <v>1757</v>
      </c>
      <c r="D365" s="8" t="s">
        <v>1758</v>
      </c>
      <c r="E365" s="8" t="s">
        <v>1753</v>
      </c>
      <c r="F365" s="8" t="s">
        <v>12</v>
      </c>
      <c r="G365" s="8" t="s">
        <v>1097</v>
      </c>
      <c r="H365" s="8" t="s">
        <v>14</v>
      </c>
      <c r="I365" s="8" t="s">
        <v>1760</v>
      </c>
      <c r="J365" s="8" t="s">
        <v>1759</v>
      </c>
    </row>
    <row r="366" spans="1:10" s="10" customFormat="1" ht="105" x14ac:dyDescent="0.25">
      <c r="A366" s="8" t="s">
        <v>1761</v>
      </c>
      <c r="B366" s="8">
        <v>2013</v>
      </c>
      <c r="C366" s="8" t="s">
        <v>1762</v>
      </c>
      <c r="D366" s="8" t="s">
        <v>1763</v>
      </c>
      <c r="E366" s="8" t="s">
        <v>1753</v>
      </c>
      <c r="F366" s="8" t="s">
        <v>12</v>
      </c>
      <c r="G366" s="8" t="s">
        <v>1097</v>
      </c>
      <c r="H366" s="8" t="s">
        <v>14</v>
      </c>
      <c r="I366" s="8" t="s">
        <v>1765</v>
      </c>
      <c r="J366" s="8" t="s">
        <v>1764</v>
      </c>
    </row>
    <row r="367" spans="1:10" s="10" customFormat="1" ht="45" x14ac:dyDescent="0.25">
      <c r="A367" s="8" t="s">
        <v>1766</v>
      </c>
      <c r="B367" s="8">
        <v>2013</v>
      </c>
      <c r="C367" s="8" t="s">
        <v>1767</v>
      </c>
      <c r="D367" s="8" t="s">
        <v>1768</v>
      </c>
      <c r="E367" s="8" t="s">
        <v>1753</v>
      </c>
      <c r="F367" s="8" t="s">
        <v>12</v>
      </c>
      <c r="G367" s="8" t="s">
        <v>1097</v>
      </c>
      <c r="H367" s="8" t="s">
        <v>14</v>
      </c>
      <c r="I367" s="8" t="s">
        <v>1770</v>
      </c>
      <c r="J367" s="8" t="s">
        <v>1769</v>
      </c>
    </row>
    <row r="368" spans="1:10" s="12" customFormat="1" ht="45" x14ac:dyDescent="0.25">
      <c r="A368" s="11" t="s">
        <v>1771</v>
      </c>
      <c r="B368" s="11">
        <v>2013</v>
      </c>
      <c r="C368" s="11" t="s">
        <v>1772</v>
      </c>
      <c r="D368" s="11" t="s">
        <v>1773</v>
      </c>
      <c r="E368" s="11" t="s">
        <v>1753</v>
      </c>
      <c r="F368" s="11" t="s">
        <v>20</v>
      </c>
      <c r="G368" s="11"/>
      <c r="H368" s="11"/>
      <c r="I368" s="11" t="s">
        <v>1775</v>
      </c>
      <c r="J368" s="11" t="s">
        <v>1774</v>
      </c>
    </row>
    <row r="369" spans="1:10" s="12" customFormat="1" ht="30" x14ac:dyDescent="0.25">
      <c r="A369" s="11" t="s">
        <v>1776</v>
      </c>
      <c r="B369" s="11">
        <v>2011</v>
      </c>
      <c r="C369" s="11" t="s">
        <v>1777</v>
      </c>
      <c r="D369" s="11" t="s">
        <v>1778</v>
      </c>
      <c r="E369" s="11" t="s">
        <v>1779</v>
      </c>
      <c r="F369" s="11" t="s">
        <v>20</v>
      </c>
      <c r="G369" s="11"/>
      <c r="H369" s="11"/>
      <c r="I369" s="11" t="s">
        <v>1775</v>
      </c>
      <c r="J369" s="11" t="s">
        <v>1780</v>
      </c>
    </row>
    <row r="370" spans="1:10" s="12" customFormat="1" ht="30" x14ac:dyDescent="0.25">
      <c r="A370" s="11" t="s">
        <v>1781</v>
      </c>
      <c r="B370" s="11">
        <v>2014</v>
      </c>
      <c r="C370" s="11" t="s">
        <v>1782</v>
      </c>
      <c r="D370" s="11" t="s">
        <v>1783</v>
      </c>
      <c r="E370" s="11" t="s">
        <v>1317</v>
      </c>
      <c r="F370" s="11" t="s">
        <v>20</v>
      </c>
      <c r="G370" s="11"/>
      <c r="H370" s="11"/>
      <c r="I370" s="11" t="s">
        <v>1775</v>
      </c>
      <c r="J370" s="11" t="s">
        <v>1784</v>
      </c>
    </row>
    <row r="371" spans="1:10" s="10" customFormat="1" ht="30" x14ac:dyDescent="0.25">
      <c r="A371" s="8" t="s">
        <v>1785</v>
      </c>
      <c r="B371" s="8">
        <v>2022</v>
      </c>
      <c r="C371" s="8" t="s">
        <v>1786</v>
      </c>
      <c r="D371" s="8" t="s">
        <v>1787</v>
      </c>
      <c r="E371" s="8" t="s">
        <v>1788</v>
      </c>
      <c r="F371" s="8" t="s">
        <v>12</v>
      </c>
      <c r="G371" s="8" t="s">
        <v>1097</v>
      </c>
      <c r="H371" s="8" t="s">
        <v>14</v>
      </c>
      <c r="I371" s="8" t="s">
        <v>1790</v>
      </c>
      <c r="J371" s="8" t="s">
        <v>1789</v>
      </c>
    </row>
    <row r="372" spans="1:10" s="10" customFormat="1" ht="105" x14ac:dyDescent="0.25">
      <c r="A372" s="8" t="s">
        <v>1791</v>
      </c>
      <c r="B372" s="8">
        <v>2013</v>
      </c>
      <c r="C372" s="8" t="s">
        <v>1792</v>
      </c>
      <c r="D372" s="8" t="s">
        <v>1793</v>
      </c>
      <c r="E372" s="8" t="s">
        <v>1794</v>
      </c>
      <c r="F372" s="8" t="s">
        <v>12</v>
      </c>
      <c r="G372" s="8" t="s">
        <v>1097</v>
      </c>
      <c r="H372" s="8" t="s">
        <v>14</v>
      </c>
      <c r="I372" s="8" t="s">
        <v>1796</v>
      </c>
      <c r="J372" s="8" t="s">
        <v>1795</v>
      </c>
    </row>
    <row r="373" spans="1:10" s="12" customFormat="1" ht="30" x14ac:dyDescent="0.25">
      <c r="A373" s="11" t="s">
        <v>1797</v>
      </c>
      <c r="B373" s="11">
        <v>2018</v>
      </c>
      <c r="C373" s="11" t="s">
        <v>1798</v>
      </c>
      <c r="D373" s="11" t="s">
        <v>1799</v>
      </c>
      <c r="E373" s="11" t="s">
        <v>1800</v>
      </c>
      <c r="F373" s="11" t="s">
        <v>20</v>
      </c>
      <c r="G373" s="11"/>
      <c r="H373" s="11"/>
      <c r="I373" s="11" t="s">
        <v>1801</v>
      </c>
      <c r="J373" s="11"/>
    </row>
    <row r="374" spans="1:10" s="10" customFormat="1" ht="45" x14ac:dyDescent="0.25">
      <c r="A374" s="8" t="s">
        <v>1802</v>
      </c>
      <c r="B374" s="8">
        <v>2002</v>
      </c>
      <c r="C374" s="8" t="s">
        <v>1803</v>
      </c>
      <c r="D374" s="8" t="s">
        <v>1804</v>
      </c>
      <c r="E374" s="8" t="s">
        <v>1805</v>
      </c>
      <c r="F374" s="8" t="s">
        <v>12</v>
      </c>
      <c r="G374" s="8" t="s">
        <v>1097</v>
      </c>
      <c r="H374" s="8" t="s">
        <v>14</v>
      </c>
      <c r="I374" s="8" t="s">
        <v>1807</v>
      </c>
      <c r="J374" s="8" t="s">
        <v>1806</v>
      </c>
    </row>
    <row r="375" spans="1:10" s="10" customFormat="1" ht="30" x14ac:dyDescent="0.25">
      <c r="A375" s="8" t="s">
        <v>1808</v>
      </c>
      <c r="B375" s="8">
        <v>1999</v>
      </c>
      <c r="C375" s="8" t="s">
        <v>1809</v>
      </c>
      <c r="D375" s="8" t="s">
        <v>1810</v>
      </c>
      <c r="E375" s="8" t="s">
        <v>1811</v>
      </c>
      <c r="F375" s="8" t="s">
        <v>12</v>
      </c>
      <c r="G375" s="8" t="s">
        <v>1097</v>
      </c>
      <c r="H375" s="8" t="s">
        <v>14</v>
      </c>
      <c r="I375" s="8" t="s">
        <v>1813</v>
      </c>
      <c r="J375" s="8" t="s">
        <v>1812</v>
      </c>
    </row>
    <row r="376" spans="1:10" s="12" customFormat="1" ht="30" x14ac:dyDescent="0.25">
      <c r="A376" s="11" t="s">
        <v>1814</v>
      </c>
      <c r="B376" s="11">
        <v>1998</v>
      </c>
      <c r="C376" s="11" t="s">
        <v>1815</v>
      </c>
      <c r="D376" s="11" t="s">
        <v>1816</v>
      </c>
      <c r="E376" s="11" t="s">
        <v>1817</v>
      </c>
      <c r="F376" s="11" t="s">
        <v>20</v>
      </c>
      <c r="G376" s="11"/>
      <c r="H376" s="11"/>
      <c r="I376" s="11" t="s">
        <v>1775</v>
      </c>
      <c r="J376" s="11" t="s">
        <v>1818</v>
      </c>
    </row>
    <row r="377" spans="1:10" s="10" customFormat="1" ht="60" x14ac:dyDescent="0.25">
      <c r="A377" s="8" t="s">
        <v>1819</v>
      </c>
      <c r="B377" s="8">
        <v>2024</v>
      </c>
      <c r="C377" s="8" t="s">
        <v>1820</v>
      </c>
      <c r="D377" s="8" t="s">
        <v>1821</v>
      </c>
      <c r="E377" s="8" t="s">
        <v>1822</v>
      </c>
      <c r="F377" s="8" t="s">
        <v>12</v>
      </c>
      <c r="G377" s="8" t="s">
        <v>1097</v>
      </c>
      <c r="H377" s="8" t="s">
        <v>14</v>
      </c>
      <c r="I377" s="8" t="s">
        <v>1824</v>
      </c>
      <c r="J377" s="8" t="s">
        <v>1823</v>
      </c>
    </row>
    <row r="378" spans="1:10" s="12" customFormat="1" ht="45" x14ac:dyDescent="0.25">
      <c r="A378" s="11" t="s">
        <v>1825</v>
      </c>
      <c r="B378" s="11">
        <v>2009</v>
      </c>
      <c r="C378" s="11" t="s">
        <v>1826</v>
      </c>
      <c r="D378" s="11" t="s">
        <v>1827</v>
      </c>
      <c r="E378" s="11" t="s">
        <v>1828</v>
      </c>
      <c r="F378" s="11" t="s">
        <v>20</v>
      </c>
      <c r="G378" s="11"/>
      <c r="H378" s="11"/>
      <c r="I378" s="11" t="s">
        <v>1775</v>
      </c>
      <c r="J378" s="11" t="s">
        <v>1829</v>
      </c>
    </row>
    <row r="379" spans="1:10" s="12" customFormat="1" ht="45" x14ac:dyDescent="0.25">
      <c r="A379" s="11" t="s">
        <v>1830</v>
      </c>
      <c r="B379" s="11">
        <v>2017</v>
      </c>
      <c r="C379" s="11" t="s">
        <v>1831</v>
      </c>
      <c r="D379" s="11" t="s">
        <v>1832</v>
      </c>
      <c r="E379" s="11"/>
      <c r="F379" s="11" t="s">
        <v>20</v>
      </c>
      <c r="G379" s="11"/>
      <c r="H379" s="11"/>
      <c r="I379" s="11" t="s">
        <v>1833</v>
      </c>
      <c r="J379" s="11"/>
    </row>
    <row r="380" spans="1:10" s="10" customFormat="1" ht="45" x14ac:dyDescent="0.25">
      <c r="A380" s="8" t="s">
        <v>1834</v>
      </c>
      <c r="B380" s="8">
        <v>2019</v>
      </c>
      <c r="C380" s="8" t="s">
        <v>1835</v>
      </c>
      <c r="D380" s="8" t="s">
        <v>1836</v>
      </c>
      <c r="E380" s="8" t="s">
        <v>1837</v>
      </c>
      <c r="F380" s="8" t="s">
        <v>12</v>
      </c>
      <c r="G380" s="8" t="s">
        <v>1097</v>
      </c>
      <c r="H380" s="8" t="s">
        <v>14</v>
      </c>
      <c r="I380" s="8" t="s">
        <v>1839</v>
      </c>
      <c r="J380" s="8" t="s">
        <v>1838</v>
      </c>
    </row>
    <row r="381" spans="1:10" s="12" customFormat="1" ht="45" x14ac:dyDescent="0.25">
      <c r="A381" s="11" t="s">
        <v>1840</v>
      </c>
      <c r="B381" s="11">
        <v>2020</v>
      </c>
      <c r="C381" s="11" t="s">
        <v>1841</v>
      </c>
      <c r="D381" s="11" t="s">
        <v>1842</v>
      </c>
      <c r="E381" s="11" t="s">
        <v>1843</v>
      </c>
      <c r="F381" s="11" t="s">
        <v>20</v>
      </c>
      <c r="G381" s="11"/>
      <c r="H381" s="11"/>
      <c r="I381" s="11" t="s">
        <v>1775</v>
      </c>
      <c r="J381" s="11" t="s">
        <v>1844</v>
      </c>
    </row>
    <row r="382" spans="1:10" s="12" customFormat="1" ht="45" x14ac:dyDescent="0.25">
      <c r="A382" s="11" t="s">
        <v>1845</v>
      </c>
      <c r="B382" s="11"/>
      <c r="C382" s="11" t="s">
        <v>1846</v>
      </c>
      <c r="D382" s="11" t="s">
        <v>1847</v>
      </c>
      <c r="E382" s="11"/>
      <c r="F382" s="11" t="s">
        <v>20</v>
      </c>
      <c r="G382" s="11"/>
      <c r="H382" s="11"/>
      <c r="I382" s="11" t="s">
        <v>1833</v>
      </c>
      <c r="J382" s="11"/>
    </row>
    <row r="383" spans="1:10" s="12" customFormat="1" ht="45" x14ac:dyDescent="0.25">
      <c r="A383" s="11" t="s">
        <v>1848</v>
      </c>
      <c r="B383" s="11">
        <v>2022</v>
      </c>
      <c r="C383" s="11" t="s">
        <v>1849</v>
      </c>
      <c r="D383" s="11" t="s">
        <v>1850</v>
      </c>
      <c r="E383" s="11" t="s">
        <v>1851</v>
      </c>
      <c r="F383" s="11" t="s">
        <v>20</v>
      </c>
      <c r="G383" s="11"/>
      <c r="H383" s="11"/>
      <c r="I383" s="11" t="s">
        <v>1833</v>
      </c>
      <c r="J383" s="11" t="s">
        <v>1852</v>
      </c>
    </row>
    <row r="384" spans="1:10" s="12" customFormat="1" ht="45" x14ac:dyDescent="0.25">
      <c r="A384" s="11" t="s">
        <v>1853</v>
      </c>
      <c r="B384" s="11">
        <v>2009</v>
      </c>
      <c r="C384" s="11" t="s">
        <v>1854</v>
      </c>
      <c r="D384" s="11" t="s">
        <v>1855</v>
      </c>
      <c r="E384" s="11" t="s">
        <v>1855</v>
      </c>
      <c r="F384" s="11" t="s">
        <v>20</v>
      </c>
      <c r="G384" s="11"/>
      <c r="H384" s="11"/>
      <c r="I384" s="11" t="s">
        <v>1833</v>
      </c>
      <c r="J384" s="11" t="s">
        <v>1856</v>
      </c>
    </row>
    <row r="385" spans="1:10" s="12" customFormat="1" ht="45" x14ac:dyDescent="0.25">
      <c r="A385" s="11" t="s">
        <v>1857</v>
      </c>
      <c r="B385" s="11">
        <v>2023</v>
      </c>
      <c r="C385" s="11" t="s">
        <v>1858</v>
      </c>
      <c r="D385" s="11" t="s">
        <v>1859</v>
      </c>
      <c r="E385" s="11" t="s">
        <v>1860</v>
      </c>
      <c r="F385" s="11" t="s">
        <v>20</v>
      </c>
      <c r="G385" s="11"/>
      <c r="H385" s="11"/>
      <c r="I385" s="11" t="s">
        <v>1775</v>
      </c>
      <c r="J385" s="11" t="s">
        <v>1861</v>
      </c>
    </row>
    <row r="386" spans="1:10" s="12" customFormat="1" ht="60" x14ac:dyDescent="0.25">
      <c r="A386" s="11" t="s">
        <v>1862</v>
      </c>
      <c r="B386" s="11">
        <v>2020</v>
      </c>
      <c r="C386" s="11" t="s">
        <v>1863</v>
      </c>
      <c r="D386" s="11" t="s">
        <v>1864</v>
      </c>
      <c r="E386" s="11" t="s">
        <v>1865</v>
      </c>
      <c r="F386" s="11" t="s">
        <v>20</v>
      </c>
      <c r="G386" s="11"/>
      <c r="H386" s="11"/>
      <c r="I386" s="11" t="s">
        <v>1775</v>
      </c>
      <c r="J386" s="11" t="s">
        <v>1866</v>
      </c>
    </row>
    <row r="387" spans="1:10" s="12" customFormat="1" ht="75" x14ac:dyDescent="0.25">
      <c r="A387" s="11" t="s">
        <v>1867</v>
      </c>
      <c r="B387" s="11">
        <v>2022</v>
      </c>
      <c r="C387" s="11" t="s">
        <v>1868</v>
      </c>
      <c r="D387" s="11" t="s">
        <v>1869</v>
      </c>
      <c r="E387" s="11" t="s">
        <v>1865</v>
      </c>
      <c r="F387" s="11" t="s">
        <v>20</v>
      </c>
      <c r="G387" s="11"/>
      <c r="H387" s="11"/>
      <c r="I387" s="11" t="s">
        <v>1775</v>
      </c>
      <c r="J387" s="11" t="s">
        <v>1870</v>
      </c>
    </row>
    <row r="388" spans="1:10" s="12" customFormat="1" ht="30" x14ac:dyDescent="0.25">
      <c r="A388" s="11" t="s">
        <v>1871</v>
      </c>
      <c r="B388" s="11">
        <v>2005</v>
      </c>
      <c r="C388" s="11" t="s">
        <v>1872</v>
      </c>
      <c r="D388" s="11" t="s">
        <v>1873</v>
      </c>
      <c r="E388" s="11" t="s">
        <v>1301</v>
      </c>
      <c r="F388" s="11" t="s">
        <v>20</v>
      </c>
      <c r="G388" s="11"/>
      <c r="H388" s="11"/>
      <c r="I388" s="11" t="s">
        <v>1875</v>
      </c>
      <c r="J388" s="11" t="s">
        <v>1874</v>
      </c>
    </row>
    <row r="389" spans="1:10" s="12" customFormat="1" ht="90" x14ac:dyDescent="0.25">
      <c r="A389" s="11" t="s">
        <v>1876</v>
      </c>
      <c r="B389" s="11">
        <v>2016</v>
      </c>
      <c r="C389" s="11" t="s">
        <v>1877</v>
      </c>
      <c r="D389" s="11" t="s">
        <v>1878</v>
      </c>
      <c r="E389" s="11" t="s">
        <v>1301</v>
      </c>
      <c r="F389" s="11" t="s">
        <v>20</v>
      </c>
      <c r="G389" s="11"/>
      <c r="H389" s="11"/>
      <c r="I389" s="11" t="s">
        <v>1833</v>
      </c>
      <c r="J389" s="11" t="s">
        <v>1879</v>
      </c>
    </row>
    <row r="390" spans="1:10" s="12" customFormat="1" ht="45" x14ac:dyDescent="0.25">
      <c r="A390" s="11" t="s">
        <v>1880</v>
      </c>
      <c r="B390" s="11">
        <v>2010</v>
      </c>
      <c r="C390" s="11" t="s">
        <v>1881</v>
      </c>
      <c r="D390" s="11" t="s">
        <v>1882</v>
      </c>
      <c r="E390" s="11" t="s">
        <v>1883</v>
      </c>
      <c r="F390" s="11" t="s">
        <v>20</v>
      </c>
      <c r="G390" s="11"/>
      <c r="H390" s="11"/>
      <c r="I390" s="11" t="s">
        <v>1875</v>
      </c>
      <c r="J390" s="11" t="s">
        <v>1884</v>
      </c>
    </row>
    <row r="391" spans="1:10" s="10" customFormat="1" ht="45" x14ac:dyDescent="0.25">
      <c r="A391" s="8" t="s">
        <v>1885</v>
      </c>
      <c r="B391" s="8">
        <v>2010</v>
      </c>
      <c r="C391" s="8" t="s">
        <v>1886</v>
      </c>
      <c r="D391" s="8" t="s">
        <v>1887</v>
      </c>
      <c r="E391" s="8" t="s">
        <v>1883</v>
      </c>
      <c r="F391" s="8" t="s">
        <v>12</v>
      </c>
      <c r="G391" s="8" t="s">
        <v>1097</v>
      </c>
      <c r="H391" s="8" t="s">
        <v>14</v>
      </c>
      <c r="I391" s="8" t="s">
        <v>1889</v>
      </c>
      <c r="J391" s="8" t="s">
        <v>1888</v>
      </c>
    </row>
    <row r="392" spans="1:10" s="12" customFormat="1" ht="45" x14ac:dyDescent="0.25">
      <c r="A392" s="11" t="s">
        <v>1890</v>
      </c>
      <c r="B392" s="11">
        <v>2010</v>
      </c>
      <c r="C392" s="11" t="s">
        <v>1891</v>
      </c>
      <c r="D392" s="11" t="s">
        <v>1892</v>
      </c>
      <c r="E392" s="11" t="s">
        <v>1883</v>
      </c>
      <c r="F392" s="11" t="s">
        <v>20</v>
      </c>
      <c r="G392" s="11"/>
      <c r="H392" s="11"/>
      <c r="I392" s="11" t="s">
        <v>1833</v>
      </c>
      <c r="J392" s="11" t="s">
        <v>1893</v>
      </c>
    </row>
    <row r="393" spans="1:10" s="12" customFormat="1" ht="60" x14ac:dyDescent="0.25">
      <c r="A393" s="11" t="s">
        <v>1894</v>
      </c>
      <c r="B393" s="11">
        <v>2010</v>
      </c>
      <c r="C393" s="11" t="s">
        <v>1895</v>
      </c>
      <c r="D393" s="11" t="s">
        <v>1896</v>
      </c>
      <c r="E393" s="11" t="s">
        <v>1883</v>
      </c>
      <c r="F393" s="11" t="s">
        <v>20</v>
      </c>
      <c r="G393" s="11"/>
      <c r="H393" s="11"/>
      <c r="I393" s="11" t="s">
        <v>1833</v>
      </c>
      <c r="J393" s="11" t="s">
        <v>1897</v>
      </c>
    </row>
    <row r="394" spans="1:10" s="12" customFormat="1" ht="60" x14ac:dyDescent="0.25">
      <c r="A394" s="11" t="s">
        <v>1898</v>
      </c>
      <c r="B394" s="11">
        <v>2010</v>
      </c>
      <c r="C394" s="11" t="s">
        <v>1899</v>
      </c>
      <c r="D394" s="11" t="s">
        <v>1900</v>
      </c>
      <c r="E394" s="11" t="s">
        <v>1883</v>
      </c>
      <c r="F394" s="11" t="s">
        <v>20</v>
      </c>
      <c r="G394" s="11"/>
      <c r="H394" s="11"/>
      <c r="I394" s="11" t="s">
        <v>1833</v>
      </c>
      <c r="J394" s="11" t="s">
        <v>1901</v>
      </c>
    </row>
    <row r="395" spans="1:10" s="12" customFormat="1" ht="30" x14ac:dyDescent="0.25">
      <c r="A395" s="11" t="s">
        <v>1902</v>
      </c>
      <c r="B395" s="11">
        <v>2010</v>
      </c>
      <c r="C395" s="11" t="s">
        <v>1903</v>
      </c>
      <c r="D395" s="11" t="s">
        <v>1904</v>
      </c>
      <c r="E395" s="11" t="s">
        <v>1883</v>
      </c>
      <c r="F395" s="11" t="s">
        <v>20</v>
      </c>
      <c r="G395" s="11"/>
      <c r="H395" s="11"/>
      <c r="I395" s="11" t="s">
        <v>1833</v>
      </c>
      <c r="J395" s="11" t="s">
        <v>1905</v>
      </c>
    </row>
    <row r="396" spans="1:10" s="12" customFormat="1" ht="60" x14ac:dyDescent="0.25">
      <c r="A396" s="11" t="s">
        <v>1906</v>
      </c>
      <c r="B396" s="11">
        <v>2010</v>
      </c>
      <c r="C396" s="11" t="s">
        <v>1907</v>
      </c>
      <c r="D396" s="11" t="s">
        <v>1908</v>
      </c>
      <c r="E396" s="11" t="s">
        <v>1883</v>
      </c>
      <c r="F396" s="11" t="s">
        <v>20</v>
      </c>
      <c r="G396" s="11"/>
      <c r="H396" s="11"/>
      <c r="I396" s="11" t="s">
        <v>1833</v>
      </c>
      <c r="J396" s="11" t="s">
        <v>1909</v>
      </c>
    </row>
    <row r="397" spans="1:10" s="12" customFormat="1" ht="30" x14ac:dyDescent="0.25">
      <c r="A397" s="11" t="s">
        <v>1910</v>
      </c>
      <c r="B397" s="11"/>
      <c r="C397" s="11" t="s">
        <v>1106</v>
      </c>
      <c r="D397" s="11" t="s">
        <v>1911</v>
      </c>
      <c r="E397" s="11"/>
      <c r="F397" s="11" t="s">
        <v>20</v>
      </c>
      <c r="G397" s="11"/>
      <c r="H397" s="11"/>
      <c r="I397" s="11" t="s">
        <v>1833</v>
      </c>
      <c r="J397" s="11"/>
    </row>
    <row r="398" spans="1:10" s="12" customFormat="1" ht="45" x14ac:dyDescent="0.25">
      <c r="A398" s="11" t="s">
        <v>1912</v>
      </c>
      <c r="B398" s="11">
        <v>1989</v>
      </c>
      <c r="C398" s="11" t="s">
        <v>1913</v>
      </c>
      <c r="D398" s="11" t="s">
        <v>1914</v>
      </c>
      <c r="E398" s="11" t="s">
        <v>1915</v>
      </c>
      <c r="F398" s="11" t="s">
        <v>20</v>
      </c>
      <c r="G398" s="11"/>
      <c r="H398" s="11"/>
      <c r="I398" s="11" t="s">
        <v>1833</v>
      </c>
      <c r="J398" s="11" t="s">
        <v>1916</v>
      </c>
    </row>
    <row r="399" spans="1:10" s="10" customFormat="1" ht="45" x14ac:dyDescent="0.25">
      <c r="A399" s="8" t="s">
        <v>1917</v>
      </c>
      <c r="B399" s="8">
        <v>2015</v>
      </c>
      <c r="C399" s="8" t="s">
        <v>1918</v>
      </c>
      <c r="D399" s="8" t="s">
        <v>1919</v>
      </c>
      <c r="E399" s="8" t="s">
        <v>1920</v>
      </c>
      <c r="F399" s="8" t="s">
        <v>12</v>
      </c>
      <c r="G399" s="8" t="s">
        <v>1097</v>
      </c>
      <c r="H399" s="8" t="s">
        <v>14</v>
      </c>
      <c r="I399" s="8" t="s">
        <v>1922</v>
      </c>
      <c r="J399" s="8" t="s">
        <v>1921</v>
      </c>
    </row>
    <row r="400" spans="1:10" s="10" customFormat="1" ht="60" x14ac:dyDescent="0.25">
      <c r="A400" s="8" t="s">
        <v>1923</v>
      </c>
      <c r="B400" s="8">
        <v>1991</v>
      </c>
      <c r="C400" s="8" t="s">
        <v>1913</v>
      </c>
      <c r="D400" s="8" t="s">
        <v>1924</v>
      </c>
      <c r="E400" s="8" t="s">
        <v>1925</v>
      </c>
      <c r="F400" s="8" t="s">
        <v>12</v>
      </c>
      <c r="G400" s="8" t="s">
        <v>1097</v>
      </c>
      <c r="H400" s="8" t="s">
        <v>14</v>
      </c>
      <c r="I400" s="8" t="s">
        <v>1927</v>
      </c>
      <c r="J400" s="8" t="s">
        <v>1926</v>
      </c>
    </row>
    <row r="401" spans="1:10" s="12" customFormat="1" ht="60" x14ac:dyDescent="0.25">
      <c r="A401" s="11" t="s">
        <v>1928</v>
      </c>
      <c r="B401" s="11">
        <v>2017</v>
      </c>
      <c r="C401" s="11" t="s">
        <v>1929</v>
      </c>
      <c r="D401" s="11" t="s">
        <v>1930</v>
      </c>
      <c r="E401" s="11" t="s">
        <v>1931</v>
      </c>
      <c r="F401" s="11" t="s">
        <v>20</v>
      </c>
      <c r="G401" s="11"/>
      <c r="H401" s="11"/>
      <c r="I401" s="11" t="s">
        <v>1833</v>
      </c>
      <c r="J401" s="11" t="s">
        <v>1932</v>
      </c>
    </row>
    <row r="402" spans="1:10" s="12" customFormat="1" ht="75" x14ac:dyDescent="0.25">
      <c r="A402" s="11" t="s">
        <v>1933</v>
      </c>
      <c r="B402" s="11">
        <v>2023</v>
      </c>
      <c r="C402" s="11" t="s">
        <v>1934</v>
      </c>
      <c r="D402" s="11" t="s">
        <v>1935</v>
      </c>
      <c r="E402" s="11" t="s">
        <v>1936</v>
      </c>
      <c r="F402" s="11" t="s">
        <v>20</v>
      </c>
      <c r="G402" s="11"/>
      <c r="H402" s="11"/>
      <c r="I402" s="11" t="s">
        <v>1775</v>
      </c>
      <c r="J402" s="11" t="s">
        <v>1937</v>
      </c>
    </row>
    <row r="403" spans="1:10" s="10" customFormat="1" ht="30" x14ac:dyDescent="0.25">
      <c r="A403" s="8" t="s">
        <v>1938</v>
      </c>
      <c r="B403" s="8">
        <v>2021</v>
      </c>
      <c r="C403" s="8" t="s">
        <v>1939</v>
      </c>
      <c r="D403" s="8" t="s">
        <v>1940</v>
      </c>
      <c r="E403" s="8" t="s">
        <v>1941</v>
      </c>
      <c r="F403" s="8" t="s">
        <v>12</v>
      </c>
      <c r="G403" s="8" t="s">
        <v>29</v>
      </c>
      <c r="H403" s="8" t="s">
        <v>14</v>
      </c>
      <c r="I403" s="8" t="s">
        <v>1943</v>
      </c>
      <c r="J403" s="8" t="s">
        <v>1942</v>
      </c>
    </row>
    <row r="404" spans="1:10" s="12" customFormat="1" ht="30" x14ac:dyDescent="0.25">
      <c r="A404" s="11" t="s">
        <v>1944</v>
      </c>
      <c r="B404" s="11">
        <v>2018</v>
      </c>
      <c r="C404" s="11" t="s">
        <v>1945</v>
      </c>
      <c r="D404" s="11" t="s">
        <v>1946</v>
      </c>
      <c r="E404" s="11" t="s">
        <v>1947</v>
      </c>
      <c r="F404" s="11" t="s">
        <v>20</v>
      </c>
      <c r="G404" s="11"/>
      <c r="H404" s="11"/>
      <c r="I404" s="11" t="s">
        <v>1833</v>
      </c>
      <c r="J404" s="11" t="s">
        <v>1948</v>
      </c>
    </row>
    <row r="405" spans="1:10" s="12" customFormat="1" ht="30" x14ac:dyDescent="0.25">
      <c r="A405" s="11" t="s">
        <v>1949</v>
      </c>
      <c r="B405" s="11">
        <v>2008</v>
      </c>
      <c r="C405" s="11" t="s">
        <v>1950</v>
      </c>
      <c r="D405" s="11" t="s">
        <v>1951</v>
      </c>
      <c r="E405" s="11" t="s">
        <v>1952</v>
      </c>
      <c r="F405" s="11" t="s">
        <v>20</v>
      </c>
      <c r="G405" s="11"/>
      <c r="H405" s="11"/>
      <c r="I405" s="11" t="s">
        <v>1833</v>
      </c>
      <c r="J405" s="11" t="s">
        <v>1953</v>
      </c>
    </row>
    <row r="406" spans="1:10" s="10" customFormat="1" ht="30" x14ac:dyDescent="0.25">
      <c r="A406" s="8" t="s">
        <v>1954</v>
      </c>
      <c r="B406" s="8">
        <v>2024</v>
      </c>
      <c r="C406" s="8" t="s">
        <v>1955</v>
      </c>
      <c r="D406" s="8" t="s">
        <v>1956</v>
      </c>
      <c r="E406" s="8"/>
      <c r="F406" s="8" t="s">
        <v>12</v>
      </c>
      <c r="G406" s="8" t="s">
        <v>29</v>
      </c>
      <c r="H406" s="8" t="s">
        <v>14</v>
      </c>
      <c r="I406" s="8" t="s">
        <v>1958</v>
      </c>
      <c r="J406" s="8" t="s">
        <v>1957</v>
      </c>
    </row>
    <row r="407" spans="1:10" s="10" customFormat="1" ht="90" x14ac:dyDescent="0.25">
      <c r="A407" s="8" t="s">
        <v>1959</v>
      </c>
      <c r="B407" s="8">
        <v>2023</v>
      </c>
      <c r="C407" s="8" t="s">
        <v>1960</v>
      </c>
      <c r="D407" s="8" t="s">
        <v>1961</v>
      </c>
      <c r="E407" s="8" t="s">
        <v>1962</v>
      </c>
      <c r="F407" s="8" t="s">
        <v>12</v>
      </c>
      <c r="G407" s="8" t="s">
        <v>29</v>
      </c>
      <c r="H407" s="8" t="s">
        <v>14</v>
      </c>
      <c r="I407" s="8" t="s">
        <v>1964</v>
      </c>
      <c r="J407" s="8" t="s">
        <v>1963</v>
      </c>
    </row>
    <row r="408" spans="1:10" s="10" customFormat="1" ht="75" x14ac:dyDescent="0.25">
      <c r="A408" s="8" t="s">
        <v>1965</v>
      </c>
      <c r="B408" s="8">
        <v>2024</v>
      </c>
      <c r="C408" s="8" t="s">
        <v>1966</v>
      </c>
      <c r="D408" s="8" t="s">
        <v>1968</v>
      </c>
      <c r="E408" s="8" t="s">
        <v>1969</v>
      </c>
      <c r="F408" s="8" t="s">
        <v>12</v>
      </c>
      <c r="G408" s="8" t="s">
        <v>29</v>
      </c>
      <c r="H408" s="8" t="s">
        <v>14</v>
      </c>
      <c r="I408" s="8" t="s">
        <v>1970</v>
      </c>
      <c r="J408" s="8" t="s">
        <v>1967</v>
      </c>
    </row>
    <row r="409" spans="1:10" s="12" customFormat="1" ht="60" x14ac:dyDescent="0.25">
      <c r="A409" s="11" t="s">
        <v>1971</v>
      </c>
      <c r="B409" s="11">
        <v>2024</v>
      </c>
      <c r="C409" s="11" t="s">
        <v>1972</v>
      </c>
      <c r="D409" s="11" t="s">
        <v>1973</v>
      </c>
      <c r="E409" s="11" t="s">
        <v>1974</v>
      </c>
      <c r="F409" s="11" t="s">
        <v>20</v>
      </c>
      <c r="G409" s="11"/>
      <c r="H409" s="11"/>
      <c r="I409" s="11" t="s">
        <v>2012</v>
      </c>
      <c r="J409" s="11" t="s">
        <v>2002</v>
      </c>
    </row>
    <row r="410" spans="1:10" s="12" customFormat="1" ht="45" x14ac:dyDescent="0.25">
      <c r="A410" s="11" t="s">
        <v>1975</v>
      </c>
      <c r="B410" s="11">
        <v>2024</v>
      </c>
      <c r="C410" s="11" t="s">
        <v>1976</v>
      </c>
      <c r="D410" s="11" t="s">
        <v>1977</v>
      </c>
      <c r="E410" s="11" t="s">
        <v>1974</v>
      </c>
      <c r="F410" s="11" t="s">
        <v>20</v>
      </c>
      <c r="G410" s="11"/>
      <c r="H410" s="11"/>
      <c r="I410" s="11" t="s">
        <v>2012</v>
      </c>
      <c r="J410" s="11" t="s">
        <v>2003</v>
      </c>
    </row>
    <row r="411" spans="1:10" s="12" customFormat="1" ht="45" x14ac:dyDescent="0.25">
      <c r="A411" s="11" t="s">
        <v>1978</v>
      </c>
      <c r="B411" s="11">
        <v>2024</v>
      </c>
      <c r="C411" s="11" t="s">
        <v>1979</v>
      </c>
      <c r="D411" s="11" t="s">
        <v>1980</v>
      </c>
      <c r="E411" s="11" t="s">
        <v>1974</v>
      </c>
      <c r="F411" s="11" t="s">
        <v>20</v>
      </c>
      <c r="G411" s="11"/>
      <c r="H411" s="11"/>
      <c r="I411" s="11" t="s">
        <v>2012</v>
      </c>
      <c r="J411" s="11" t="s">
        <v>2004</v>
      </c>
    </row>
    <row r="412" spans="1:10" s="12" customFormat="1" ht="45" x14ac:dyDescent="0.25">
      <c r="A412" s="11" t="s">
        <v>1981</v>
      </c>
      <c r="B412" s="11">
        <v>2024</v>
      </c>
      <c r="C412" s="11" t="s">
        <v>1982</v>
      </c>
      <c r="D412" s="11" t="s">
        <v>1983</v>
      </c>
      <c r="E412" s="11" t="s">
        <v>1974</v>
      </c>
      <c r="F412" s="11" t="s">
        <v>20</v>
      </c>
      <c r="G412" s="11"/>
      <c r="H412" s="11"/>
      <c r="I412" s="11" t="s">
        <v>2012</v>
      </c>
      <c r="J412" s="11" t="s">
        <v>2005</v>
      </c>
    </row>
    <row r="413" spans="1:10" s="12" customFormat="1" ht="30" x14ac:dyDescent="0.25">
      <c r="A413" s="11" t="s">
        <v>1984</v>
      </c>
      <c r="B413" s="11">
        <v>2024</v>
      </c>
      <c r="C413" s="11" t="s">
        <v>1985</v>
      </c>
      <c r="D413" s="11" t="s">
        <v>1986</v>
      </c>
      <c r="E413" s="11" t="s">
        <v>1974</v>
      </c>
      <c r="F413" s="11" t="s">
        <v>20</v>
      </c>
      <c r="G413" s="11"/>
      <c r="H413" s="11"/>
      <c r="I413" s="11" t="s">
        <v>2012</v>
      </c>
      <c r="J413" s="11" t="s">
        <v>2006</v>
      </c>
    </row>
    <row r="414" spans="1:10" s="12" customFormat="1" ht="45" x14ac:dyDescent="0.25">
      <c r="A414" s="11" t="s">
        <v>1987</v>
      </c>
      <c r="B414" s="11">
        <v>2024</v>
      </c>
      <c r="C414" s="11" t="s">
        <v>1988</v>
      </c>
      <c r="D414" s="11" t="s">
        <v>1989</v>
      </c>
      <c r="E414" s="11" t="s">
        <v>1974</v>
      </c>
      <c r="F414" s="11" t="s">
        <v>20</v>
      </c>
      <c r="G414" s="11"/>
      <c r="H414" s="11"/>
      <c r="I414" s="11" t="s">
        <v>2012</v>
      </c>
      <c r="J414" s="11" t="s">
        <v>2007</v>
      </c>
    </row>
    <row r="415" spans="1:10" s="12" customFormat="1" ht="30" x14ac:dyDescent="0.25">
      <c r="A415" s="11" t="s">
        <v>1990</v>
      </c>
      <c r="B415" s="11">
        <v>2024</v>
      </c>
      <c r="C415" s="11" t="s">
        <v>1991</v>
      </c>
      <c r="D415" s="11" t="s">
        <v>1992</v>
      </c>
      <c r="E415" s="11" t="s">
        <v>1974</v>
      </c>
      <c r="F415" s="11" t="s">
        <v>20</v>
      </c>
      <c r="G415" s="11"/>
      <c r="H415" s="11"/>
      <c r="I415" s="11" t="s">
        <v>2012</v>
      </c>
      <c r="J415" s="11" t="s">
        <v>2008</v>
      </c>
    </row>
    <row r="416" spans="1:10" s="12" customFormat="1" ht="30" x14ac:dyDescent="0.25">
      <c r="A416" s="11" t="s">
        <v>1993</v>
      </c>
      <c r="B416" s="11">
        <v>2024</v>
      </c>
      <c r="C416" s="11" t="s">
        <v>1994</v>
      </c>
      <c r="D416" s="11" t="s">
        <v>1995</v>
      </c>
      <c r="E416" s="11" t="s">
        <v>1974</v>
      </c>
      <c r="F416" s="11" t="s">
        <v>20</v>
      </c>
      <c r="G416" s="11"/>
      <c r="H416" s="11"/>
      <c r="I416" s="11" t="s">
        <v>2012</v>
      </c>
      <c r="J416" s="11" t="s">
        <v>2009</v>
      </c>
    </row>
    <row r="417" spans="1:10" s="12" customFormat="1" ht="30" x14ac:dyDescent="0.25">
      <c r="A417" s="11" t="s">
        <v>1996</v>
      </c>
      <c r="B417" s="11">
        <v>2024</v>
      </c>
      <c r="C417" s="11" t="s">
        <v>1997</v>
      </c>
      <c r="D417" s="11" t="s">
        <v>1998</v>
      </c>
      <c r="E417" s="11" t="s">
        <v>1974</v>
      </c>
      <c r="F417" s="11" t="s">
        <v>20</v>
      </c>
      <c r="G417" s="11"/>
      <c r="H417" s="11"/>
      <c r="I417" s="11" t="s">
        <v>2012</v>
      </c>
      <c r="J417" s="11" t="s">
        <v>2010</v>
      </c>
    </row>
    <row r="418" spans="1:10" s="12" customFormat="1" ht="45" x14ac:dyDescent="0.25">
      <c r="A418" s="11" t="s">
        <v>1999</v>
      </c>
      <c r="B418" s="11">
        <v>2024</v>
      </c>
      <c r="C418" s="11" t="s">
        <v>2000</v>
      </c>
      <c r="D418" s="11" t="s">
        <v>2001</v>
      </c>
      <c r="E418" s="11" t="s">
        <v>1974</v>
      </c>
      <c r="F418" s="11" t="s">
        <v>20</v>
      </c>
      <c r="G418" s="11"/>
      <c r="H418" s="11"/>
      <c r="I418" s="11" t="s">
        <v>2012</v>
      </c>
      <c r="J418" s="11" t="s">
        <v>2011</v>
      </c>
    </row>
    <row r="419" spans="1:10" s="12" customFormat="1" ht="45" x14ac:dyDescent="0.25">
      <c r="A419" s="11" t="s">
        <v>2013</v>
      </c>
      <c r="B419" s="11">
        <v>2024</v>
      </c>
      <c r="C419" s="11" t="s">
        <v>2014</v>
      </c>
      <c r="D419" s="11" t="s">
        <v>68</v>
      </c>
      <c r="E419" s="11"/>
      <c r="F419" s="11" t="s">
        <v>20</v>
      </c>
      <c r="G419" s="11"/>
      <c r="H419" s="11"/>
      <c r="I419" s="11" t="s">
        <v>2012</v>
      </c>
      <c r="J419" s="11" t="s">
        <v>2015</v>
      </c>
    </row>
    <row r="420" spans="1:10" s="12" customFormat="1" ht="60" x14ac:dyDescent="0.25">
      <c r="A420" s="11" t="s">
        <v>2016</v>
      </c>
      <c r="B420" s="11">
        <v>2024</v>
      </c>
      <c r="C420" s="11" t="s">
        <v>2017</v>
      </c>
      <c r="D420" s="11" t="s">
        <v>2018</v>
      </c>
      <c r="E420" s="11" t="s">
        <v>2019</v>
      </c>
      <c r="F420" s="11" t="s">
        <v>20</v>
      </c>
      <c r="G420" s="11"/>
      <c r="H420" s="11"/>
      <c r="I420" s="11" t="s">
        <v>2012</v>
      </c>
      <c r="J420" s="11" t="s">
        <v>2020</v>
      </c>
    </row>
    <row r="421" spans="1:10" s="12" customFormat="1" ht="45" x14ac:dyDescent="0.25">
      <c r="A421" s="11" t="s">
        <v>2021</v>
      </c>
      <c r="B421" s="11">
        <v>2024</v>
      </c>
      <c r="C421" s="11" t="s">
        <v>2022</v>
      </c>
      <c r="D421" s="11" t="s">
        <v>2023</v>
      </c>
      <c r="E421" s="11" t="s">
        <v>2024</v>
      </c>
      <c r="F421" s="11" t="s">
        <v>20</v>
      </c>
      <c r="G421" s="11"/>
      <c r="H421" s="11"/>
      <c r="I421" s="11" t="s">
        <v>2012</v>
      </c>
      <c r="J421" s="11" t="s">
        <v>2025</v>
      </c>
    </row>
    <row r="422" spans="1:10" s="12" customFormat="1" ht="30" x14ac:dyDescent="0.25">
      <c r="A422" s="11" t="s">
        <v>2026</v>
      </c>
      <c r="B422" s="11">
        <v>2024</v>
      </c>
      <c r="C422" s="11" t="s">
        <v>2027</v>
      </c>
      <c r="D422" s="11" t="s">
        <v>2028</v>
      </c>
      <c r="E422" s="11"/>
      <c r="F422" s="11" t="s">
        <v>20</v>
      </c>
      <c r="G422" s="11"/>
      <c r="H422" s="11"/>
      <c r="I422" s="11" t="s">
        <v>2012</v>
      </c>
      <c r="J422" s="11"/>
    </row>
    <row r="423" spans="1:10" s="12" customFormat="1" ht="105" x14ac:dyDescent="0.25">
      <c r="A423" s="11" t="s">
        <v>2029</v>
      </c>
      <c r="B423" s="11">
        <v>2025</v>
      </c>
      <c r="C423" s="11" t="s">
        <v>2030</v>
      </c>
      <c r="D423" s="11" t="s">
        <v>2031</v>
      </c>
      <c r="E423" s="11" t="s">
        <v>791</v>
      </c>
      <c r="F423" s="11" t="s">
        <v>20</v>
      </c>
      <c r="G423" s="11"/>
      <c r="H423" s="11"/>
      <c r="I423" s="11" t="s">
        <v>2012</v>
      </c>
      <c r="J423" s="11" t="s">
        <v>2032</v>
      </c>
    </row>
    <row r="424" spans="1:10" s="12" customFormat="1" ht="75" x14ac:dyDescent="0.25">
      <c r="A424" s="11" t="s">
        <v>2033</v>
      </c>
      <c r="B424" s="11">
        <v>2019</v>
      </c>
      <c r="C424" s="11" t="s">
        <v>2034</v>
      </c>
      <c r="D424" s="11" t="s">
        <v>2035</v>
      </c>
      <c r="E424" s="11" t="s">
        <v>2036</v>
      </c>
      <c r="F424" s="11" t="s">
        <v>20</v>
      </c>
      <c r="G424" s="11"/>
      <c r="H424" s="11"/>
      <c r="I424" s="11" t="s">
        <v>2012</v>
      </c>
      <c r="J424" s="11" t="s">
        <v>2037</v>
      </c>
    </row>
    <row r="425" spans="1:10" s="10" customFormat="1" ht="30" x14ac:dyDescent="0.25">
      <c r="A425" s="8" t="s">
        <v>2038</v>
      </c>
      <c r="B425" s="8">
        <v>2025</v>
      </c>
      <c r="C425" s="8" t="s">
        <v>2039</v>
      </c>
      <c r="D425" s="8" t="s">
        <v>2040</v>
      </c>
      <c r="E425" s="8" t="s">
        <v>11</v>
      </c>
      <c r="F425" s="8" t="s">
        <v>12</v>
      </c>
      <c r="G425" s="8" t="s">
        <v>29</v>
      </c>
      <c r="H425" s="8" t="s">
        <v>14</v>
      </c>
      <c r="I425" s="8" t="s">
        <v>2042</v>
      </c>
      <c r="J425" s="8" t="s">
        <v>2041</v>
      </c>
    </row>
    <row r="426" spans="1:10" s="6" customFormat="1" ht="30" x14ac:dyDescent="0.25">
      <c r="A426" s="5" t="s">
        <v>2043</v>
      </c>
      <c r="B426" s="5">
        <v>2025</v>
      </c>
      <c r="C426" s="5" t="s">
        <v>2044</v>
      </c>
      <c r="D426" s="5" t="s">
        <v>2045</v>
      </c>
      <c r="E426" s="5" t="s">
        <v>2046</v>
      </c>
      <c r="F426" s="5" t="s">
        <v>35</v>
      </c>
      <c r="G426" s="5" t="s">
        <v>29</v>
      </c>
      <c r="H426" s="5" t="s">
        <v>30</v>
      </c>
      <c r="I426" s="5" t="s">
        <v>2048</v>
      </c>
      <c r="J426" s="5" t="s">
        <v>2047</v>
      </c>
    </row>
    <row r="427" spans="1:10" s="12" customFormat="1" ht="45" x14ac:dyDescent="0.25">
      <c r="A427" s="11" t="s">
        <v>2049</v>
      </c>
      <c r="B427" s="11">
        <v>2024</v>
      </c>
      <c r="C427" s="11" t="s">
        <v>2050</v>
      </c>
      <c r="D427" s="11" t="s">
        <v>2051</v>
      </c>
      <c r="E427" s="11" t="s">
        <v>791</v>
      </c>
      <c r="F427" s="11" t="s">
        <v>20</v>
      </c>
      <c r="G427" s="11"/>
      <c r="H427" s="11"/>
      <c r="I427" s="11" t="s">
        <v>2012</v>
      </c>
      <c r="J427" s="11" t="s">
        <v>2052</v>
      </c>
    </row>
    <row r="428" spans="1:10" s="10" customFormat="1" ht="30" x14ac:dyDescent="0.25">
      <c r="A428" s="8" t="s">
        <v>2053</v>
      </c>
      <c r="B428" s="8">
        <v>2025</v>
      </c>
      <c r="C428" s="8" t="s">
        <v>2054</v>
      </c>
      <c r="D428" s="8" t="s">
        <v>2055</v>
      </c>
      <c r="E428" s="8" t="s">
        <v>2056</v>
      </c>
      <c r="F428" s="8" t="s">
        <v>12</v>
      </c>
      <c r="G428" s="8" t="s">
        <v>29</v>
      </c>
      <c r="H428" s="8" t="s">
        <v>14</v>
      </c>
      <c r="I428" s="8" t="s">
        <v>2058</v>
      </c>
      <c r="J428" s="8" t="s">
        <v>2057</v>
      </c>
    </row>
    <row r="429" spans="1:10" s="12" customFormat="1" ht="60" x14ac:dyDescent="0.25">
      <c r="A429" s="11" t="s">
        <v>2059</v>
      </c>
      <c r="B429" s="11">
        <v>2024</v>
      </c>
      <c r="C429" s="11" t="s">
        <v>2060</v>
      </c>
      <c r="D429" s="11" t="s">
        <v>2061</v>
      </c>
      <c r="E429" s="11" t="s">
        <v>2062</v>
      </c>
      <c r="F429" s="11" t="s">
        <v>20</v>
      </c>
      <c r="G429" s="11"/>
      <c r="H429" s="11"/>
      <c r="I429" s="11" t="s">
        <v>2012</v>
      </c>
      <c r="J429" s="11" t="s">
        <v>2063</v>
      </c>
    </row>
    <row r="430" spans="1:10" s="12" customFormat="1" ht="75" x14ac:dyDescent="0.25">
      <c r="A430" s="11" t="s">
        <v>2064</v>
      </c>
      <c r="B430" s="11">
        <v>2021</v>
      </c>
      <c r="C430" s="11" t="s">
        <v>2065</v>
      </c>
      <c r="D430" s="11" t="s">
        <v>2066</v>
      </c>
      <c r="E430" s="11" t="s">
        <v>1006</v>
      </c>
      <c r="F430" s="11" t="s">
        <v>20</v>
      </c>
      <c r="G430" s="11"/>
      <c r="H430" s="11"/>
      <c r="I430" s="11" t="s">
        <v>2012</v>
      </c>
      <c r="J430" s="11" t="s">
        <v>2067</v>
      </c>
    </row>
    <row r="431" spans="1:10" s="12" customFormat="1" ht="75" x14ac:dyDescent="0.25">
      <c r="A431" s="11" t="s">
        <v>2068</v>
      </c>
      <c r="B431" s="11">
        <v>2024</v>
      </c>
      <c r="C431" s="11" t="s">
        <v>2069</v>
      </c>
      <c r="D431" s="11" t="s">
        <v>2070</v>
      </c>
      <c r="E431" s="11" t="s">
        <v>2071</v>
      </c>
      <c r="F431" s="11" t="s">
        <v>20</v>
      </c>
      <c r="G431" s="11"/>
      <c r="H431" s="11"/>
      <c r="I431" s="11" t="s">
        <v>2012</v>
      </c>
      <c r="J431" s="11" t="s">
        <v>2072</v>
      </c>
    </row>
    <row r="432" spans="1:10" s="12" customFormat="1" ht="255" x14ac:dyDescent="0.25">
      <c r="A432" s="11" t="s">
        <v>2073</v>
      </c>
      <c r="B432" s="11">
        <v>2024</v>
      </c>
      <c r="C432" s="11" t="s">
        <v>2074</v>
      </c>
      <c r="D432" s="11" t="s">
        <v>2075</v>
      </c>
      <c r="E432" s="11" t="s">
        <v>11</v>
      </c>
      <c r="F432" s="11" t="s">
        <v>20</v>
      </c>
      <c r="G432" s="11"/>
      <c r="H432" s="11"/>
      <c r="I432" s="11" t="s">
        <v>2012</v>
      </c>
      <c r="J432" s="11" t="s">
        <v>2076</v>
      </c>
    </row>
    <row r="433" spans="1:10" s="12" customFormat="1" ht="75" x14ac:dyDescent="0.25">
      <c r="A433" s="11" t="s">
        <v>2077</v>
      </c>
      <c r="B433" s="11">
        <v>2024</v>
      </c>
      <c r="C433" s="11" t="s">
        <v>2078</v>
      </c>
      <c r="D433" s="11" t="s">
        <v>2079</v>
      </c>
      <c r="E433" s="11" t="s">
        <v>2080</v>
      </c>
      <c r="F433" s="11" t="s">
        <v>20</v>
      </c>
      <c r="G433" s="11"/>
      <c r="H433" s="11"/>
      <c r="I433" s="11" t="s">
        <v>2012</v>
      </c>
      <c r="J433" s="11" t="s">
        <v>2081</v>
      </c>
    </row>
    <row r="434" spans="1:10" s="12" customFormat="1" ht="90" x14ac:dyDescent="0.25">
      <c r="A434" s="11" t="s">
        <v>2082</v>
      </c>
      <c r="B434" s="11">
        <v>2024</v>
      </c>
      <c r="C434" s="11" t="s">
        <v>2083</v>
      </c>
      <c r="D434" s="11" t="s">
        <v>2084</v>
      </c>
      <c r="E434" s="11" t="s">
        <v>1095</v>
      </c>
      <c r="F434" s="11" t="s">
        <v>20</v>
      </c>
      <c r="G434" s="11"/>
      <c r="H434" s="11"/>
      <c r="I434" s="11" t="s">
        <v>2012</v>
      </c>
      <c r="J434" s="11" t="s">
        <v>2085</v>
      </c>
    </row>
    <row r="435" spans="1:10" s="12" customFormat="1" ht="60" x14ac:dyDescent="0.25">
      <c r="A435" s="11" t="s">
        <v>2086</v>
      </c>
      <c r="B435" s="11">
        <v>2024</v>
      </c>
      <c r="C435" s="11" t="s">
        <v>2087</v>
      </c>
      <c r="D435" s="11" t="s">
        <v>2088</v>
      </c>
      <c r="E435" s="11" t="s">
        <v>2089</v>
      </c>
      <c r="F435" s="11" t="s">
        <v>20</v>
      </c>
      <c r="G435" s="11"/>
      <c r="H435" s="11"/>
      <c r="I435" s="11" t="s">
        <v>1775</v>
      </c>
      <c r="J435" s="11" t="s">
        <v>2090</v>
      </c>
    </row>
    <row r="436" spans="1:10" s="12" customFormat="1" ht="30" x14ac:dyDescent="0.25">
      <c r="A436" s="11" t="s">
        <v>2091</v>
      </c>
      <c r="B436" s="11">
        <v>2025</v>
      </c>
      <c r="C436" s="11" t="s">
        <v>2092</v>
      </c>
      <c r="D436" s="11" t="s">
        <v>2093</v>
      </c>
      <c r="E436" s="11" t="s">
        <v>11</v>
      </c>
      <c r="F436" s="11" t="s">
        <v>20</v>
      </c>
      <c r="G436" s="11"/>
      <c r="H436" s="11"/>
      <c r="I436" s="11" t="s">
        <v>2012</v>
      </c>
      <c r="J436" s="11" t="s">
        <v>2094</v>
      </c>
    </row>
    <row r="437" spans="1:10" s="12" customFormat="1" ht="45" x14ac:dyDescent="0.25">
      <c r="A437" s="11" t="s">
        <v>2095</v>
      </c>
      <c r="B437" s="11">
        <v>2025</v>
      </c>
      <c r="C437" s="11" t="s">
        <v>2096</v>
      </c>
      <c r="D437" s="11" t="s">
        <v>2097</v>
      </c>
      <c r="E437" s="11" t="s">
        <v>2098</v>
      </c>
      <c r="F437" s="11" t="s">
        <v>20</v>
      </c>
      <c r="G437" s="11"/>
      <c r="H437" s="11"/>
      <c r="I437" s="11" t="s">
        <v>2012</v>
      </c>
      <c r="J437" s="11" t="s">
        <v>2099</v>
      </c>
    </row>
    <row r="438" spans="1:10" s="12" customFormat="1" ht="90" x14ac:dyDescent="0.25">
      <c r="A438" s="11" t="s">
        <v>2100</v>
      </c>
      <c r="B438" s="11">
        <v>2025</v>
      </c>
      <c r="C438" s="11" t="s">
        <v>2101</v>
      </c>
      <c r="D438" s="11" t="s">
        <v>47</v>
      </c>
      <c r="E438" s="11" t="s">
        <v>2102</v>
      </c>
      <c r="F438" s="11" t="s">
        <v>20</v>
      </c>
      <c r="G438" s="11"/>
      <c r="H438" s="11"/>
      <c r="I438" s="11" t="s">
        <v>2012</v>
      </c>
      <c r="J438" s="11" t="s">
        <v>2103</v>
      </c>
    </row>
    <row r="439" spans="1:10" s="12" customFormat="1" ht="90" x14ac:dyDescent="0.25">
      <c r="A439" s="11" t="s">
        <v>2104</v>
      </c>
      <c r="B439" s="11">
        <v>2024</v>
      </c>
      <c r="C439" s="11" t="s">
        <v>2105</v>
      </c>
      <c r="D439" s="11" t="s">
        <v>2106</v>
      </c>
      <c r="E439" s="11" t="s">
        <v>2107</v>
      </c>
      <c r="F439" s="11" t="s">
        <v>20</v>
      </c>
      <c r="G439" s="11"/>
      <c r="H439" s="11"/>
      <c r="I439" s="11" t="s">
        <v>2012</v>
      </c>
      <c r="J439" s="11" t="s">
        <v>2108</v>
      </c>
    </row>
    <row r="440" spans="1:10" s="12" customFormat="1" ht="90" x14ac:dyDescent="0.25">
      <c r="A440" s="11" t="s">
        <v>2109</v>
      </c>
      <c r="B440" s="11">
        <v>2025</v>
      </c>
      <c r="C440" s="11" t="s">
        <v>2101</v>
      </c>
      <c r="D440" s="11" t="s">
        <v>2110</v>
      </c>
      <c r="E440" s="11" t="s">
        <v>2102</v>
      </c>
      <c r="F440" s="11" t="s">
        <v>20</v>
      </c>
      <c r="G440" s="11"/>
      <c r="H440" s="11"/>
      <c r="I440" s="11" t="s">
        <v>2012</v>
      </c>
      <c r="J440" s="11" t="s">
        <v>2111</v>
      </c>
    </row>
    <row r="441" spans="1:10" s="12" customFormat="1" ht="60" x14ac:dyDescent="0.25">
      <c r="A441" s="11" t="s">
        <v>2112</v>
      </c>
      <c r="B441" s="11">
        <v>2024</v>
      </c>
      <c r="C441" s="11" t="s">
        <v>2113</v>
      </c>
      <c r="D441" s="11" t="s">
        <v>2114</v>
      </c>
      <c r="E441" s="11" t="s">
        <v>2115</v>
      </c>
      <c r="F441" s="11" t="s">
        <v>20</v>
      </c>
      <c r="G441" s="11"/>
      <c r="H441" s="11"/>
      <c r="I441" s="11" t="s">
        <v>2117</v>
      </c>
      <c r="J441" s="11" t="s">
        <v>2116</v>
      </c>
    </row>
    <row r="442" spans="1:10" s="10" customFormat="1" ht="45" x14ac:dyDescent="0.25">
      <c r="A442" s="8" t="s">
        <v>2118</v>
      </c>
      <c r="B442" s="8">
        <v>2024</v>
      </c>
      <c r="C442" s="8" t="s">
        <v>2119</v>
      </c>
      <c r="D442" s="8" t="s">
        <v>2120</v>
      </c>
      <c r="E442" s="8"/>
      <c r="F442" s="8" t="s">
        <v>12</v>
      </c>
      <c r="G442" s="8" t="s">
        <v>29</v>
      </c>
      <c r="H442" s="8" t="s">
        <v>14</v>
      </c>
      <c r="I442" s="8" t="s">
        <v>2122</v>
      </c>
      <c r="J442" s="8" t="s">
        <v>2121</v>
      </c>
    </row>
    <row r="443" spans="1:10" s="12" customFormat="1" ht="90" x14ac:dyDescent="0.25">
      <c r="A443" s="11" t="s">
        <v>2123</v>
      </c>
      <c r="B443" s="11">
        <v>2025</v>
      </c>
      <c r="C443" s="11" t="s">
        <v>2101</v>
      </c>
      <c r="D443" s="11" t="s">
        <v>2124</v>
      </c>
      <c r="E443" s="11" t="s">
        <v>2102</v>
      </c>
      <c r="F443" s="11" t="s">
        <v>20</v>
      </c>
      <c r="G443" s="11"/>
      <c r="H443" s="11"/>
      <c r="I443" s="11" t="s">
        <v>2012</v>
      </c>
      <c r="J443" s="11" t="s">
        <v>2125</v>
      </c>
    </row>
    <row r="444" spans="1:10" s="12" customFormat="1" ht="60" x14ac:dyDescent="0.25">
      <c r="A444" s="11" t="s">
        <v>2126</v>
      </c>
      <c r="B444" s="11">
        <v>2024</v>
      </c>
      <c r="C444" s="11" t="s">
        <v>842</v>
      </c>
      <c r="D444" s="11" t="s">
        <v>843</v>
      </c>
      <c r="E444" s="11" t="s">
        <v>844</v>
      </c>
      <c r="F444" s="11" t="s">
        <v>20</v>
      </c>
      <c r="G444" s="11"/>
      <c r="H444" s="11"/>
      <c r="I444" s="11" t="s">
        <v>2012</v>
      </c>
      <c r="J444" s="11" t="s">
        <v>845</v>
      </c>
    </row>
    <row r="445" spans="1:10" s="12" customFormat="1" ht="45" x14ac:dyDescent="0.25">
      <c r="A445" s="11" t="s">
        <v>2127</v>
      </c>
      <c r="B445" s="11">
        <v>2024</v>
      </c>
      <c r="C445" s="11" t="s">
        <v>2128</v>
      </c>
      <c r="D445" s="11" t="s">
        <v>2129</v>
      </c>
      <c r="E445" s="11" t="s">
        <v>791</v>
      </c>
      <c r="F445" s="11" t="s">
        <v>20</v>
      </c>
      <c r="G445" s="11"/>
      <c r="H445" s="11"/>
      <c r="I445" s="11" t="s">
        <v>2012</v>
      </c>
      <c r="J445" s="11" t="s">
        <v>2130</v>
      </c>
    </row>
    <row r="446" spans="1:10" s="12" customFormat="1" ht="75" x14ac:dyDescent="0.25">
      <c r="A446" s="11" t="s">
        <v>2131</v>
      </c>
      <c r="B446" s="11">
        <v>2024</v>
      </c>
      <c r="C446" s="11" t="s">
        <v>2132</v>
      </c>
      <c r="D446" s="11" t="s">
        <v>2133</v>
      </c>
      <c r="E446" s="11" t="s">
        <v>2134</v>
      </c>
      <c r="F446" s="11" t="s">
        <v>20</v>
      </c>
      <c r="G446" s="11"/>
      <c r="H446" s="11"/>
      <c r="I446" s="11" t="s">
        <v>2012</v>
      </c>
      <c r="J446" s="11" t="s">
        <v>2135</v>
      </c>
    </row>
    <row r="447" spans="1:10" s="12" customFormat="1" ht="45" x14ac:dyDescent="0.25">
      <c r="A447" s="11" t="s">
        <v>2136</v>
      </c>
      <c r="B447" s="11">
        <v>2024</v>
      </c>
      <c r="C447" s="11" t="s">
        <v>1976</v>
      </c>
      <c r="D447" s="11" t="s">
        <v>1977</v>
      </c>
      <c r="E447" s="11" t="s">
        <v>1974</v>
      </c>
      <c r="F447" s="11" t="s">
        <v>20</v>
      </c>
      <c r="G447" s="11"/>
      <c r="H447" s="11"/>
      <c r="I447" s="11" t="s">
        <v>2012</v>
      </c>
      <c r="J447" s="11" t="s">
        <v>2003</v>
      </c>
    </row>
    <row r="448" spans="1:10" s="12" customFormat="1" ht="45" x14ac:dyDescent="0.25">
      <c r="A448" s="11" t="s">
        <v>2137</v>
      </c>
      <c r="B448" s="11">
        <v>2024</v>
      </c>
      <c r="C448" s="11" t="s">
        <v>2138</v>
      </c>
      <c r="D448" s="11" t="s">
        <v>2139</v>
      </c>
      <c r="E448" s="11" t="s">
        <v>2140</v>
      </c>
      <c r="F448" s="11" t="s">
        <v>20</v>
      </c>
      <c r="G448" s="11"/>
      <c r="H448" s="11"/>
      <c r="I448" s="11" t="s">
        <v>2012</v>
      </c>
      <c r="J448" s="11" t="s">
        <v>2141</v>
      </c>
    </row>
    <row r="449" spans="1:10" s="12" customFormat="1" ht="90" x14ac:dyDescent="0.25">
      <c r="A449" s="11" t="s">
        <v>2142</v>
      </c>
      <c r="B449" s="11">
        <v>2025</v>
      </c>
      <c r="C449" s="11" t="s">
        <v>2143</v>
      </c>
      <c r="D449" s="11" t="s">
        <v>2144</v>
      </c>
      <c r="E449" s="11"/>
      <c r="F449" s="11" t="s">
        <v>20</v>
      </c>
      <c r="G449" s="11"/>
      <c r="H449" s="11"/>
      <c r="I449" s="11" t="s">
        <v>2012</v>
      </c>
      <c r="J449" s="11" t="s">
        <v>2145</v>
      </c>
    </row>
    <row r="450" spans="1:10" s="12" customFormat="1" ht="30" x14ac:dyDescent="0.25">
      <c r="A450" s="11" t="s">
        <v>2146</v>
      </c>
      <c r="B450" s="11">
        <v>2023</v>
      </c>
      <c r="C450" s="11" t="s">
        <v>2147</v>
      </c>
      <c r="D450" s="11" t="s">
        <v>2148</v>
      </c>
      <c r="E450" s="11" t="s">
        <v>2056</v>
      </c>
      <c r="F450" s="11" t="s">
        <v>20</v>
      </c>
      <c r="G450" s="11"/>
      <c r="H450" s="11"/>
      <c r="I450" s="11" t="s">
        <v>2117</v>
      </c>
      <c r="J450" s="11" t="s">
        <v>2149</v>
      </c>
    </row>
    <row r="451" spans="1:10" s="12" customFormat="1" ht="60" x14ac:dyDescent="0.25">
      <c r="A451" s="11" t="s">
        <v>2150</v>
      </c>
      <c r="B451" s="11">
        <v>2023</v>
      </c>
      <c r="C451" s="11" t="s">
        <v>2151</v>
      </c>
      <c r="D451" s="11" t="s">
        <v>2152</v>
      </c>
      <c r="E451" s="11" t="s">
        <v>2153</v>
      </c>
      <c r="F451" s="11" t="s">
        <v>20</v>
      </c>
      <c r="G451" s="11"/>
      <c r="H451" s="11"/>
      <c r="I451" s="11" t="s">
        <v>2117</v>
      </c>
      <c r="J451" s="11" t="s">
        <v>2154</v>
      </c>
    </row>
    <row r="452" spans="1:10" s="12" customFormat="1" ht="30" x14ac:dyDescent="0.25">
      <c r="A452" s="11" t="s">
        <v>2155</v>
      </c>
      <c r="B452" s="11">
        <v>2024</v>
      </c>
      <c r="C452" s="11" t="s">
        <v>2156</v>
      </c>
      <c r="D452" s="11" t="s">
        <v>2157</v>
      </c>
      <c r="E452" s="11" t="s">
        <v>2158</v>
      </c>
      <c r="F452" s="11" t="s">
        <v>20</v>
      </c>
      <c r="G452" s="11"/>
      <c r="H452" s="11"/>
      <c r="I452" s="11" t="s">
        <v>2117</v>
      </c>
      <c r="J452" s="11" t="s">
        <v>2159</v>
      </c>
    </row>
    <row r="453" spans="1:10" s="12" customFormat="1" ht="105" x14ac:dyDescent="0.25">
      <c r="A453" s="11" t="s">
        <v>2160</v>
      </c>
      <c r="B453" s="11">
        <v>2023</v>
      </c>
      <c r="C453" s="11" t="s">
        <v>2161</v>
      </c>
      <c r="D453" s="11" t="s">
        <v>2162</v>
      </c>
      <c r="E453" s="11"/>
      <c r="F453" s="11" t="s">
        <v>20</v>
      </c>
      <c r="G453" s="11"/>
      <c r="H453" s="11"/>
      <c r="I453" s="11" t="s">
        <v>2117</v>
      </c>
      <c r="J453" s="11" t="s">
        <v>2163</v>
      </c>
    </row>
    <row r="454" spans="1:10" s="12" customFormat="1" ht="75" x14ac:dyDescent="0.25">
      <c r="A454" s="11" t="s">
        <v>2164</v>
      </c>
      <c r="B454" s="11">
        <v>2024</v>
      </c>
      <c r="C454" s="11" t="s">
        <v>2165</v>
      </c>
      <c r="D454" s="11" t="s">
        <v>2166</v>
      </c>
      <c r="E454" s="11" t="s">
        <v>2167</v>
      </c>
      <c r="F454" s="11" t="s">
        <v>20</v>
      </c>
      <c r="G454" s="11"/>
      <c r="H454" s="11"/>
      <c r="I454" s="11" t="s">
        <v>2117</v>
      </c>
      <c r="J454" s="11" t="s">
        <v>2168</v>
      </c>
    </row>
    <row r="455" spans="1:10" s="12" customFormat="1" ht="45" x14ac:dyDescent="0.25">
      <c r="A455" s="11" t="s">
        <v>2169</v>
      </c>
      <c r="B455" s="11">
        <v>2025</v>
      </c>
      <c r="C455" s="11" t="s">
        <v>2170</v>
      </c>
      <c r="D455" s="11" t="s">
        <v>2171</v>
      </c>
      <c r="E455" s="11" t="s">
        <v>2172</v>
      </c>
      <c r="F455" s="11" t="s">
        <v>20</v>
      </c>
      <c r="G455" s="11"/>
      <c r="H455" s="11"/>
      <c r="I455" s="11" t="s">
        <v>2012</v>
      </c>
      <c r="J455" s="11"/>
    </row>
    <row r="456" spans="1:10" s="12" customFormat="1" ht="30" x14ac:dyDescent="0.25">
      <c r="A456" s="11" t="s">
        <v>2173</v>
      </c>
      <c r="B456" s="11">
        <v>2023</v>
      </c>
      <c r="C456" s="11" t="s">
        <v>2174</v>
      </c>
      <c r="D456" s="11" t="s">
        <v>2175</v>
      </c>
      <c r="E456" s="11"/>
      <c r="F456" s="11" t="s">
        <v>20</v>
      </c>
      <c r="G456" s="11"/>
      <c r="H456" s="11"/>
      <c r="I456" s="11" t="s">
        <v>2012</v>
      </c>
      <c r="J456" s="11"/>
    </row>
    <row r="457" spans="1:10" s="12" customFormat="1" ht="75" x14ac:dyDescent="0.25">
      <c r="A457" s="11" t="s">
        <v>2176</v>
      </c>
      <c r="B457" s="11">
        <v>2023</v>
      </c>
      <c r="C457" s="11" t="s">
        <v>2177</v>
      </c>
      <c r="D457" s="11" t="s">
        <v>2178</v>
      </c>
      <c r="E457" s="11"/>
      <c r="F457" s="11" t="s">
        <v>20</v>
      </c>
      <c r="G457" s="11"/>
      <c r="H457" s="11"/>
      <c r="I457" s="11" t="s">
        <v>2012</v>
      </c>
      <c r="J457" s="11" t="s">
        <v>2179</v>
      </c>
    </row>
    <row r="458" spans="1:10" s="12" customFormat="1" ht="30" x14ac:dyDescent="0.25">
      <c r="A458" s="11" t="s">
        <v>2180</v>
      </c>
      <c r="B458" s="11">
        <v>2011</v>
      </c>
      <c r="C458" s="11" t="s">
        <v>2181</v>
      </c>
      <c r="D458" s="11" t="s">
        <v>2182</v>
      </c>
      <c r="E458" s="11" t="s">
        <v>2183</v>
      </c>
      <c r="F458" s="11" t="s">
        <v>20</v>
      </c>
      <c r="G458" s="11"/>
      <c r="H458" s="11"/>
      <c r="I458" s="11" t="s">
        <v>1775</v>
      </c>
      <c r="J458" s="11" t="s">
        <v>2184</v>
      </c>
    </row>
    <row r="459" spans="1:10" s="12" customFormat="1" ht="75" x14ac:dyDescent="0.25">
      <c r="A459" s="11" t="s">
        <v>2185</v>
      </c>
      <c r="B459" s="11">
        <v>2009</v>
      </c>
      <c r="C459" s="11" t="s">
        <v>2186</v>
      </c>
      <c r="D459" s="11" t="s">
        <v>2187</v>
      </c>
      <c r="E459" s="11"/>
      <c r="F459" s="11" t="s">
        <v>20</v>
      </c>
      <c r="G459" s="11"/>
      <c r="H459" s="11"/>
      <c r="I459" s="11" t="s">
        <v>1775</v>
      </c>
      <c r="J459" s="11" t="s">
        <v>2188</v>
      </c>
    </row>
    <row r="460" spans="1:10" s="12" customFormat="1" ht="30" x14ac:dyDescent="0.25">
      <c r="A460" s="11" t="s">
        <v>2189</v>
      </c>
      <c r="B460" s="11"/>
      <c r="C460" s="11" t="s">
        <v>2190</v>
      </c>
      <c r="D460" s="11" t="s">
        <v>2191</v>
      </c>
      <c r="E460" s="11"/>
      <c r="F460" s="11" t="s">
        <v>20</v>
      </c>
      <c r="G460" s="11"/>
      <c r="H460" s="11"/>
      <c r="I460" s="11" t="s">
        <v>2192</v>
      </c>
      <c r="J460" s="11"/>
    </row>
    <row r="461" spans="1:10" s="12" customFormat="1" ht="45" x14ac:dyDescent="0.25">
      <c r="A461" s="11" t="s">
        <v>2193</v>
      </c>
      <c r="B461" s="11">
        <v>2009</v>
      </c>
      <c r="C461" s="11" t="s">
        <v>2194</v>
      </c>
      <c r="D461" s="11" t="s">
        <v>2195</v>
      </c>
      <c r="E461" s="11" t="s">
        <v>2196</v>
      </c>
      <c r="F461" s="11" t="s">
        <v>20</v>
      </c>
      <c r="G461" s="11"/>
      <c r="H461" s="11"/>
      <c r="I461" s="11" t="s">
        <v>1775</v>
      </c>
      <c r="J461" s="11" t="s">
        <v>2197</v>
      </c>
    </row>
    <row r="462" spans="1:10" s="6" customFormat="1" ht="45" x14ac:dyDescent="0.25">
      <c r="A462" s="5" t="s">
        <v>2198</v>
      </c>
      <c r="B462" s="5">
        <v>2019</v>
      </c>
      <c r="C462" s="5" t="s">
        <v>2199</v>
      </c>
      <c r="D462" s="5" t="s">
        <v>2200</v>
      </c>
      <c r="E462" s="5" t="s">
        <v>2201</v>
      </c>
      <c r="F462" s="5" t="s">
        <v>35</v>
      </c>
      <c r="G462" s="5" t="s">
        <v>1097</v>
      </c>
      <c r="H462" s="5" t="s">
        <v>30</v>
      </c>
      <c r="I462" s="5" t="s">
        <v>2202</v>
      </c>
      <c r="J462" s="5"/>
    </row>
    <row r="463" spans="1:10" s="12" customFormat="1" ht="30" x14ac:dyDescent="0.25">
      <c r="A463" s="11" t="s">
        <v>2203</v>
      </c>
      <c r="B463" s="11"/>
      <c r="C463" s="11" t="s">
        <v>2204</v>
      </c>
      <c r="D463" s="11" t="s">
        <v>2205</v>
      </c>
      <c r="E463" s="11"/>
      <c r="F463" s="11" t="s">
        <v>20</v>
      </c>
      <c r="G463" s="11"/>
      <c r="H463" s="11"/>
      <c r="I463" s="11" t="s">
        <v>1775</v>
      </c>
      <c r="J463" s="11"/>
    </row>
    <row r="464" spans="1:10" s="10" customFormat="1" ht="45" x14ac:dyDescent="0.25">
      <c r="A464" s="8" t="s">
        <v>2206</v>
      </c>
      <c r="B464" s="8">
        <v>2001</v>
      </c>
      <c r="C464" s="8" t="s">
        <v>2207</v>
      </c>
      <c r="D464" s="8" t="s">
        <v>2208</v>
      </c>
      <c r="E464" s="8" t="s">
        <v>2209</v>
      </c>
      <c r="F464" s="8" t="s">
        <v>12</v>
      </c>
      <c r="G464" s="8" t="s">
        <v>1097</v>
      </c>
      <c r="H464" s="8" t="s">
        <v>14</v>
      </c>
      <c r="I464" s="8" t="s">
        <v>2211</v>
      </c>
      <c r="J464" s="8" t="s">
        <v>2210</v>
      </c>
    </row>
    <row r="465" spans="1:10" s="12" customFormat="1" ht="45" x14ac:dyDescent="0.25">
      <c r="A465" s="11" t="s">
        <v>2212</v>
      </c>
      <c r="B465" s="11">
        <v>2005</v>
      </c>
      <c r="C465" s="11" t="s">
        <v>2213</v>
      </c>
      <c r="D465" s="11" t="s">
        <v>2214</v>
      </c>
      <c r="E465" s="11" t="s">
        <v>2215</v>
      </c>
      <c r="F465" s="11" t="s">
        <v>20</v>
      </c>
      <c r="G465" s="11"/>
      <c r="H465" s="11"/>
      <c r="I465" s="11" t="s">
        <v>2216</v>
      </c>
      <c r="J465" s="11" t="s">
        <v>2217</v>
      </c>
    </row>
    <row r="466" spans="1:10" s="12" customFormat="1" ht="30" x14ac:dyDescent="0.25">
      <c r="A466" s="11" t="s">
        <v>2218</v>
      </c>
      <c r="B466" s="11">
        <v>2009</v>
      </c>
      <c r="C466" s="11" t="s">
        <v>2219</v>
      </c>
      <c r="D466" s="11" t="s">
        <v>2220</v>
      </c>
      <c r="E466" s="11"/>
      <c r="F466" s="11" t="s">
        <v>20</v>
      </c>
      <c r="G466" s="11"/>
      <c r="H466" s="11"/>
      <c r="I466" s="11" t="s">
        <v>2216</v>
      </c>
      <c r="J466" s="11"/>
    </row>
    <row r="467" spans="1:10" s="12" customFormat="1" ht="45" x14ac:dyDescent="0.25">
      <c r="A467" s="11" t="s">
        <v>2221</v>
      </c>
      <c r="B467" s="11">
        <v>2024</v>
      </c>
      <c r="C467" s="11" t="s">
        <v>2222</v>
      </c>
      <c r="D467" s="11" t="s">
        <v>2223</v>
      </c>
      <c r="E467" s="11" t="s">
        <v>2224</v>
      </c>
      <c r="F467" s="11" t="s">
        <v>20</v>
      </c>
      <c r="G467" s="11"/>
      <c r="H467" s="11"/>
      <c r="I467" s="11" t="s">
        <v>1775</v>
      </c>
      <c r="J467" s="11" t="s">
        <v>2225</v>
      </c>
    </row>
    <row r="468" spans="1:10" s="10" customFormat="1" ht="60" x14ac:dyDescent="0.25">
      <c r="A468" s="8" t="s">
        <v>2226</v>
      </c>
      <c r="B468" s="8">
        <v>2025</v>
      </c>
      <c r="C468" s="8" t="s">
        <v>2227</v>
      </c>
      <c r="D468" s="8" t="s">
        <v>2228</v>
      </c>
      <c r="E468" s="8" t="s">
        <v>2229</v>
      </c>
      <c r="F468" s="8" t="s">
        <v>12</v>
      </c>
      <c r="G468" s="8" t="s">
        <v>1097</v>
      </c>
      <c r="H468" s="8" t="s">
        <v>14</v>
      </c>
      <c r="I468" s="8" t="s">
        <v>2231</v>
      </c>
      <c r="J468" s="8" t="s">
        <v>2230</v>
      </c>
    </row>
    <row r="469" spans="1:10" s="12" customFormat="1" ht="60" x14ac:dyDescent="0.25">
      <c r="A469" s="11" t="s">
        <v>2232</v>
      </c>
      <c r="B469" s="11">
        <v>2023</v>
      </c>
      <c r="C469" s="11" t="s">
        <v>2233</v>
      </c>
      <c r="D469" s="11" t="s">
        <v>2234</v>
      </c>
      <c r="E469" s="11" t="s">
        <v>2235</v>
      </c>
      <c r="F469" s="11" t="s">
        <v>20</v>
      </c>
      <c r="G469" s="11"/>
      <c r="H469" s="11"/>
      <c r="I469" s="11" t="s">
        <v>2012</v>
      </c>
      <c r="J469" s="11" t="s">
        <v>2236</v>
      </c>
    </row>
    <row r="470" spans="1:10" s="12" customFormat="1" ht="45" x14ac:dyDescent="0.25">
      <c r="A470" s="11" t="s">
        <v>2237</v>
      </c>
      <c r="B470" s="11">
        <v>2024</v>
      </c>
      <c r="C470" s="11" t="s">
        <v>2238</v>
      </c>
      <c r="D470" s="11" t="s">
        <v>2239</v>
      </c>
      <c r="E470" s="11" t="s">
        <v>2224</v>
      </c>
      <c r="F470" s="11" t="s">
        <v>20</v>
      </c>
      <c r="G470" s="11"/>
      <c r="H470" s="11"/>
      <c r="I470" s="11" t="s">
        <v>2241</v>
      </c>
      <c r="J470" s="11" t="s">
        <v>2240</v>
      </c>
    </row>
    <row r="471" spans="1:10" s="12" customFormat="1" ht="60" x14ac:dyDescent="0.25">
      <c r="A471" s="11" t="s">
        <v>2242</v>
      </c>
      <c r="B471" s="11">
        <v>2024</v>
      </c>
      <c r="C471" s="11" t="s">
        <v>2243</v>
      </c>
      <c r="D471" s="11" t="s">
        <v>2244</v>
      </c>
      <c r="E471" s="11" t="s">
        <v>2245</v>
      </c>
      <c r="F471" s="11" t="s">
        <v>20</v>
      </c>
      <c r="G471" s="11"/>
      <c r="H471" s="11"/>
      <c r="I471" s="11" t="s">
        <v>2117</v>
      </c>
      <c r="J471" s="11" t="s">
        <v>2246</v>
      </c>
    </row>
    <row r="472" spans="1:10" s="12" customFormat="1" ht="60" x14ac:dyDescent="0.25">
      <c r="A472" s="11" t="s">
        <v>2247</v>
      </c>
      <c r="B472" s="11">
        <v>2024</v>
      </c>
      <c r="C472" s="11" t="s">
        <v>2248</v>
      </c>
      <c r="D472" s="11" t="s">
        <v>2249</v>
      </c>
      <c r="E472" s="11" t="s">
        <v>2224</v>
      </c>
      <c r="F472" s="11" t="s">
        <v>20</v>
      </c>
      <c r="G472" s="11"/>
      <c r="H472" s="11"/>
      <c r="I472" s="11" t="s">
        <v>2117</v>
      </c>
      <c r="J472" s="11" t="s">
        <v>2250</v>
      </c>
    </row>
    <row r="473" spans="1:10" s="12" customFormat="1" ht="90" x14ac:dyDescent="0.25">
      <c r="A473" s="11" t="s">
        <v>2251</v>
      </c>
      <c r="B473" s="11">
        <v>2024</v>
      </c>
      <c r="C473" s="11" t="s">
        <v>2252</v>
      </c>
      <c r="D473" s="11" t="s">
        <v>2253</v>
      </c>
      <c r="E473" s="11" t="s">
        <v>2254</v>
      </c>
      <c r="F473" s="11" t="s">
        <v>20</v>
      </c>
      <c r="G473" s="11"/>
      <c r="H473" s="11"/>
      <c r="I473" s="11" t="s">
        <v>2117</v>
      </c>
      <c r="J473" s="11" t="s">
        <v>2255</v>
      </c>
    </row>
    <row r="474" spans="1:10" s="12" customFormat="1" ht="45" x14ac:dyDescent="0.25">
      <c r="A474" s="11" t="s">
        <v>2256</v>
      </c>
      <c r="B474" s="11">
        <v>2024</v>
      </c>
      <c r="C474" s="11" t="s">
        <v>2257</v>
      </c>
      <c r="D474" s="11" t="s">
        <v>2258</v>
      </c>
      <c r="E474" s="11" t="s">
        <v>2259</v>
      </c>
      <c r="F474" s="11" t="s">
        <v>20</v>
      </c>
      <c r="G474" s="11"/>
      <c r="H474" s="11"/>
      <c r="I474" s="11" t="s">
        <v>2117</v>
      </c>
      <c r="J474" s="11" t="s">
        <v>2260</v>
      </c>
    </row>
    <row r="475" spans="1:10" s="7" customFormat="1" x14ac:dyDescent="0.25">
      <c r="A475" s="5"/>
      <c r="B475" s="5"/>
      <c r="C475" s="5"/>
      <c r="D475" s="5"/>
      <c r="E475" s="5"/>
      <c r="F475" s="5"/>
      <c r="G475" s="5"/>
      <c r="H475" s="5"/>
      <c r="I475" s="5"/>
      <c r="J475" s="5"/>
    </row>
    <row r="476" spans="1:10" s="4" customFormat="1" x14ac:dyDescent="0.25">
      <c r="A476" s="3"/>
      <c r="B476" s="3"/>
      <c r="C476" s="3"/>
      <c r="D476" s="3"/>
      <c r="E476" s="3"/>
      <c r="F476" s="3"/>
      <c r="G476" s="3"/>
      <c r="H476" s="3"/>
      <c r="I476" s="3"/>
      <c r="J476" s="3"/>
    </row>
    <row r="477" spans="1:10" s="7" customFormat="1" x14ac:dyDescent="0.25">
      <c r="A477" s="5"/>
      <c r="B477" s="5"/>
      <c r="C477" s="5"/>
      <c r="D477" s="5"/>
      <c r="E477" s="5"/>
      <c r="F477" s="5"/>
      <c r="G477" s="5"/>
      <c r="H477" s="5"/>
      <c r="I477" s="5"/>
      <c r="J477" s="5"/>
    </row>
    <row r="478" spans="1:10" s="4" customFormat="1" x14ac:dyDescent="0.25">
      <c r="A478" s="3"/>
      <c r="B478" s="3"/>
      <c r="C478" s="3"/>
      <c r="D478" s="3"/>
      <c r="E478" s="3"/>
      <c r="F478" s="3"/>
      <c r="G478" s="3"/>
      <c r="H478" s="3"/>
      <c r="I478" s="3"/>
      <c r="J478" s="3"/>
    </row>
    <row r="479" spans="1:10" s="7" customFormat="1" x14ac:dyDescent="0.25">
      <c r="A479" s="5"/>
      <c r="B479" s="5"/>
      <c r="C479" s="5"/>
      <c r="D479" s="5"/>
      <c r="E479" s="5"/>
      <c r="F479" s="5"/>
      <c r="G479" s="5"/>
      <c r="H479" s="5"/>
      <c r="I479" s="5"/>
      <c r="J479" s="5"/>
    </row>
    <row r="480" spans="1:10" s="4" customFormat="1" x14ac:dyDescent="0.25">
      <c r="A480" s="3"/>
      <c r="B480" s="3"/>
      <c r="C480" s="3"/>
      <c r="D480" s="3"/>
      <c r="E480" s="3"/>
      <c r="F480" s="3"/>
      <c r="G480" s="3"/>
      <c r="H480" s="3"/>
      <c r="I480" s="3"/>
      <c r="J480" s="3"/>
    </row>
    <row r="481" spans="1:10" s="7" customFormat="1" x14ac:dyDescent="0.25">
      <c r="A481" s="5"/>
      <c r="B481" s="5"/>
      <c r="C481" s="5"/>
      <c r="D481" s="5"/>
      <c r="E481" s="5"/>
      <c r="F481" s="5"/>
      <c r="G481" s="5"/>
      <c r="H481" s="5"/>
      <c r="I481" s="5"/>
      <c r="J481" s="5"/>
    </row>
    <row r="482" spans="1:10" s="4" customFormat="1" x14ac:dyDescent="0.25">
      <c r="A482" s="3"/>
      <c r="B482" s="3"/>
      <c r="C482" s="3"/>
      <c r="D482" s="3"/>
      <c r="E482" s="3"/>
      <c r="F482" s="3"/>
      <c r="G482" s="3"/>
      <c r="H482" s="3"/>
      <c r="I482" s="3"/>
      <c r="J482" s="3"/>
    </row>
    <row r="483" spans="1:10" s="7" customFormat="1" x14ac:dyDescent="0.25">
      <c r="A483" s="5"/>
      <c r="B483" s="5"/>
      <c r="C483" s="5"/>
      <c r="D483" s="5"/>
      <c r="E483" s="5"/>
      <c r="F483" s="5"/>
      <c r="G483" s="5"/>
      <c r="H483" s="5"/>
      <c r="I483" s="5"/>
      <c r="J483" s="5"/>
    </row>
    <row r="484" spans="1:10" s="4" customFormat="1" x14ac:dyDescent="0.25">
      <c r="A484" s="3"/>
      <c r="B484" s="3"/>
      <c r="C484" s="3"/>
      <c r="D484" s="3"/>
      <c r="E484" s="3"/>
      <c r="F484" s="3"/>
      <c r="G484" s="3"/>
      <c r="H484" s="3"/>
      <c r="I484" s="3"/>
      <c r="J484" s="3"/>
    </row>
    <row r="485" spans="1:10" s="7" customFormat="1" x14ac:dyDescent="0.25">
      <c r="A485" s="5"/>
      <c r="B485" s="5"/>
      <c r="C485" s="5"/>
      <c r="D485" s="5"/>
      <c r="E485" s="5"/>
      <c r="F485" s="5"/>
      <c r="G485" s="5"/>
      <c r="H485" s="5"/>
      <c r="I485" s="5"/>
      <c r="J485" s="5"/>
    </row>
    <row r="486" spans="1:10" s="4" customFormat="1" x14ac:dyDescent="0.25">
      <c r="A486" s="3"/>
      <c r="B486" s="3"/>
      <c r="C486" s="3"/>
      <c r="D486" s="3"/>
      <c r="E486" s="3"/>
      <c r="F486" s="3"/>
      <c r="G486" s="3"/>
      <c r="H486" s="3"/>
      <c r="I486" s="3"/>
      <c r="J486" s="3"/>
    </row>
    <row r="487" spans="1:10" s="7" customFormat="1" x14ac:dyDescent="0.25">
      <c r="A487" s="5"/>
      <c r="B487" s="5"/>
      <c r="C487" s="5"/>
      <c r="D487" s="5"/>
      <c r="E487" s="5"/>
      <c r="F487" s="5"/>
      <c r="G487" s="5"/>
      <c r="H487" s="5"/>
      <c r="I487" s="5"/>
      <c r="J487" s="5"/>
    </row>
    <row r="488" spans="1:10" s="4" customFormat="1" x14ac:dyDescent="0.25">
      <c r="A488" s="3"/>
      <c r="B488" s="3"/>
      <c r="C488" s="3"/>
      <c r="D488" s="3"/>
      <c r="E488" s="3"/>
      <c r="F488" s="3"/>
      <c r="G488" s="3"/>
      <c r="H488" s="3"/>
      <c r="I488" s="3"/>
      <c r="J488" s="3"/>
    </row>
    <row r="489" spans="1:10" s="7" customFormat="1" x14ac:dyDescent="0.25">
      <c r="A489" s="5"/>
      <c r="B489" s="5"/>
      <c r="C489" s="5"/>
      <c r="D489" s="5"/>
      <c r="E489" s="5"/>
      <c r="F489" s="5"/>
      <c r="G489" s="5"/>
      <c r="H489" s="5"/>
      <c r="I489" s="5"/>
      <c r="J489" s="5"/>
    </row>
    <row r="490" spans="1:10" s="4" customFormat="1" x14ac:dyDescent="0.25">
      <c r="A490" s="3"/>
      <c r="B490" s="3"/>
      <c r="C490" s="3"/>
      <c r="D490" s="3"/>
      <c r="E490" s="3"/>
      <c r="F490" s="3"/>
      <c r="G490" s="3"/>
      <c r="H490" s="3"/>
      <c r="I490" s="3"/>
      <c r="J490" s="3"/>
    </row>
    <row r="491" spans="1:10" s="7" customFormat="1" x14ac:dyDescent="0.25">
      <c r="A491" s="5"/>
      <c r="B491" s="5"/>
      <c r="C491" s="5"/>
      <c r="D491" s="5"/>
      <c r="E491" s="5"/>
      <c r="F491" s="5"/>
      <c r="G491" s="5"/>
      <c r="H491" s="5"/>
      <c r="I491" s="5"/>
      <c r="J491" s="5"/>
    </row>
    <row r="492" spans="1:10" s="4" customFormat="1" x14ac:dyDescent="0.25">
      <c r="A492" s="3"/>
      <c r="B492" s="3"/>
      <c r="C492" s="3"/>
      <c r="D492" s="3"/>
      <c r="E492" s="3"/>
      <c r="F492" s="3"/>
      <c r="G492" s="3"/>
      <c r="H492" s="3"/>
      <c r="I492" s="3"/>
      <c r="J492" s="3"/>
    </row>
    <row r="493" spans="1:10" s="7" customFormat="1" x14ac:dyDescent="0.25">
      <c r="A493" s="5"/>
      <c r="B493" s="5"/>
      <c r="C493" s="5"/>
      <c r="D493" s="5"/>
      <c r="E493" s="5"/>
      <c r="F493" s="5"/>
      <c r="G493" s="5"/>
      <c r="H493" s="5"/>
      <c r="I493" s="5"/>
      <c r="J493" s="5"/>
    </row>
    <row r="494" spans="1:10" s="4" customFormat="1" x14ac:dyDescent="0.25">
      <c r="A494" s="3"/>
      <c r="B494" s="3"/>
      <c r="C494" s="3"/>
      <c r="D494" s="3"/>
      <c r="E494" s="3"/>
      <c r="F494" s="3"/>
      <c r="G494" s="3"/>
      <c r="H494" s="3"/>
      <c r="I494" s="3"/>
      <c r="J494" s="3"/>
    </row>
    <row r="495" spans="1:10" s="7" customFormat="1" x14ac:dyDescent="0.25">
      <c r="A495" s="5"/>
      <c r="B495" s="5"/>
      <c r="C495" s="5"/>
      <c r="D495" s="5"/>
      <c r="E495" s="5"/>
      <c r="F495" s="5"/>
      <c r="G495" s="5"/>
      <c r="H495" s="5"/>
      <c r="I495" s="5"/>
      <c r="J495" s="5"/>
    </row>
    <row r="496" spans="1:10" s="4" customFormat="1" x14ac:dyDescent="0.25">
      <c r="A496" s="3"/>
      <c r="B496" s="3"/>
      <c r="C496" s="3"/>
      <c r="D496" s="3"/>
      <c r="E496" s="3"/>
      <c r="F496" s="3"/>
      <c r="G496" s="3"/>
      <c r="H496" s="3"/>
      <c r="I496" s="3"/>
      <c r="J496" s="3"/>
    </row>
    <row r="497" spans="1:10" s="7" customFormat="1" x14ac:dyDescent="0.25">
      <c r="A497" s="5"/>
      <c r="B497" s="5"/>
      <c r="C497" s="5"/>
      <c r="D497" s="5"/>
      <c r="E497" s="5"/>
      <c r="F497" s="5"/>
      <c r="G497" s="5"/>
      <c r="H497" s="5"/>
      <c r="I497" s="5"/>
      <c r="J497" s="5"/>
    </row>
    <row r="498" spans="1:10" s="4" customFormat="1" x14ac:dyDescent="0.25">
      <c r="A498" s="3"/>
      <c r="B498" s="3"/>
      <c r="C498" s="3"/>
      <c r="D498" s="3"/>
      <c r="E498" s="3"/>
      <c r="F498" s="3"/>
      <c r="G498" s="3"/>
      <c r="H498" s="3"/>
      <c r="I498" s="3"/>
      <c r="J498" s="3"/>
    </row>
    <row r="499" spans="1:10" s="7" customFormat="1" x14ac:dyDescent="0.25">
      <c r="A499" s="5"/>
      <c r="B499" s="5"/>
      <c r="C499" s="5"/>
      <c r="D499" s="5"/>
      <c r="E499" s="5"/>
      <c r="F499" s="5"/>
      <c r="G499" s="5"/>
      <c r="H499" s="5"/>
      <c r="I499" s="5"/>
      <c r="J499" s="5"/>
    </row>
    <row r="500" spans="1:10" s="4" customFormat="1" x14ac:dyDescent="0.25">
      <c r="A500" s="3"/>
      <c r="B500" s="3"/>
      <c r="C500" s="3"/>
      <c r="D500" s="3"/>
      <c r="E500" s="3"/>
      <c r="F500" s="3"/>
      <c r="G500" s="3"/>
      <c r="H500" s="3"/>
      <c r="I500" s="3"/>
      <c r="J500" s="3"/>
    </row>
    <row r="501" spans="1:10" s="7" customFormat="1" x14ac:dyDescent="0.25">
      <c r="A501" s="5"/>
      <c r="B501" s="5"/>
      <c r="C501" s="5"/>
      <c r="D501" s="5"/>
      <c r="E501" s="5"/>
      <c r="F501" s="5"/>
      <c r="G501" s="5"/>
      <c r="H501" s="5"/>
      <c r="I501" s="5"/>
      <c r="J501" s="5"/>
    </row>
    <row r="502" spans="1:10" s="4" customFormat="1" x14ac:dyDescent="0.25">
      <c r="A502" s="3"/>
      <c r="B502" s="3"/>
      <c r="C502" s="3"/>
      <c r="D502" s="3"/>
      <c r="E502" s="3"/>
      <c r="F502" s="3"/>
      <c r="G502" s="3"/>
      <c r="H502" s="3"/>
      <c r="I502" s="3"/>
      <c r="J502" s="3"/>
    </row>
    <row r="503" spans="1:10" s="7" customFormat="1" x14ac:dyDescent="0.25">
      <c r="A503" s="5"/>
      <c r="B503" s="5"/>
      <c r="C503" s="5"/>
      <c r="D503" s="5"/>
      <c r="E503" s="5"/>
      <c r="F503" s="5"/>
      <c r="G503" s="5"/>
      <c r="H503" s="5"/>
      <c r="I503" s="5"/>
      <c r="J503" s="5"/>
    </row>
    <row r="504" spans="1:10" s="4" customFormat="1" x14ac:dyDescent="0.25">
      <c r="A504" s="3"/>
      <c r="B504" s="3"/>
      <c r="C504" s="3"/>
      <c r="D504" s="3"/>
      <c r="E504" s="3"/>
      <c r="F504" s="3"/>
      <c r="G504" s="3"/>
      <c r="H504" s="3"/>
      <c r="I504" s="3"/>
      <c r="J504" s="3"/>
    </row>
    <row r="505" spans="1:10" s="7" customFormat="1" x14ac:dyDescent="0.25">
      <c r="A505" s="5"/>
      <c r="B505" s="5"/>
      <c r="C505" s="5"/>
      <c r="D505" s="5"/>
      <c r="E505" s="5"/>
      <c r="F505" s="5"/>
      <c r="G505" s="5"/>
      <c r="H505" s="5"/>
      <c r="I505" s="5"/>
      <c r="J505" s="5"/>
    </row>
    <row r="506" spans="1:10" s="4" customFormat="1" x14ac:dyDescent="0.25">
      <c r="A506" s="3"/>
      <c r="B506" s="3"/>
      <c r="C506" s="3"/>
      <c r="D506" s="3"/>
      <c r="E506" s="3"/>
      <c r="F506" s="3"/>
      <c r="G506" s="3"/>
      <c r="H506" s="3"/>
      <c r="I506" s="3"/>
      <c r="J506" s="3"/>
    </row>
    <row r="507" spans="1:10" s="7" customFormat="1" x14ac:dyDescent="0.25">
      <c r="A507" s="5"/>
      <c r="B507" s="5"/>
      <c r="C507" s="5"/>
      <c r="D507" s="5"/>
      <c r="E507" s="5"/>
      <c r="F507" s="5"/>
      <c r="G507" s="5"/>
      <c r="H507" s="5"/>
      <c r="I507" s="5"/>
      <c r="J507" s="5"/>
    </row>
    <row r="508" spans="1:10" s="4" customFormat="1" x14ac:dyDescent="0.25">
      <c r="A508" s="3"/>
      <c r="B508" s="3"/>
      <c r="C508" s="3"/>
      <c r="D508" s="3"/>
      <c r="E508" s="3"/>
      <c r="F508" s="3"/>
      <c r="G508" s="3"/>
      <c r="H508" s="3"/>
      <c r="I508" s="3"/>
      <c r="J508" s="3"/>
    </row>
    <row r="509" spans="1:10" s="7" customFormat="1" x14ac:dyDescent="0.25">
      <c r="A509" s="5"/>
      <c r="B509" s="5"/>
      <c r="C509" s="5"/>
      <c r="D509" s="5"/>
      <c r="E509" s="5"/>
      <c r="F509" s="5"/>
      <c r="G509" s="5"/>
      <c r="H509" s="5"/>
      <c r="I509" s="5"/>
      <c r="J509" s="5"/>
    </row>
    <row r="510" spans="1:10" s="4" customFormat="1" x14ac:dyDescent="0.25">
      <c r="A510" s="3"/>
      <c r="B510" s="3"/>
      <c r="C510" s="3"/>
      <c r="D510" s="3"/>
      <c r="E510" s="3"/>
      <c r="F510" s="3"/>
      <c r="G510" s="3"/>
      <c r="H510" s="3"/>
      <c r="I510" s="3"/>
      <c r="J510" s="3"/>
    </row>
    <row r="511" spans="1:10" s="7" customFormat="1" x14ac:dyDescent="0.25">
      <c r="A511" s="5"/>
      <c r="B511" s="5"/>
      <c r="C511" s="5"/>
      <c r="D511" s="5"/>
      <c r="E511" s="5"/>
      <c r="F511" s="5"/>
      <c r="G511" s="5"/>
      <c r="H511" s="5"/>
      <c r="I511" s="5"/>
      <c r="J511" s="5"/>
    </row>
    <row r="512" spans="1:10" s="4" customFormat="1" x14ac:dyDescent="0.25">
      <c r="A512" s="3"/>
      <c r="B512" s="3"/>
      <c r="C512" s="3"/>
      <c r="D512" s="3"/>
      <c r="E512" s="3"/>
      <c r="F512" s="3"/>
      <c r="G512" s="3"/>
      <c r="H512" s="3"/>
      <c r="I512" s="3"/>
      <c r="J512" s="3"/>
    </row>
    <row r="513" spans="1:10" s="7" customFormat="1" x14ac:dyDescent="0.25">
      <c r="A513" s="5"/>
      <c r="B513" s="5"/>
      <c r="C513" s="5"/>
      <c r="D513" s="5"/>
      <c r="E513" s="5"/>
      <c r="F513" s="5"/>
      <c r="G513" s="5"/>
      <c r="H513" s="5"/>
      <c r="I513" s="5"/>
      <c r="J513" s="5"/>
    </row>
    <row r="514" spans="1:10" s="4" customFormat="1" x14ac:dyDescent="0.25">
      <c r="A514" s="3"/>
      <c r="B514" s="3"/>
      <c r="C514" s="3"/>
      <c r="D514" s="3"/>
      <c r="E514" s="3"/>
      <c r="F514" s="3"/>
      <c r="G514" s="3"/>
      <c r="H514" s="3"/>
      <c r="I514" s="3"/>
      <c r="J514" s="3"/>
    </row>
    <row r="515" spans="1:10" s="7" customFormat="1" x14ac:dyDescent="0.25">
      <c r="A515" s="5"/>
      <c r="B515" s="5"/>
      <c r="C515" s="5"/>
      <c r="D515" s="5"/>
      <c r="E515" s="5"/>
      <c r="F515" s="5"/>
      <c r="G515" s="5"/>
      <c r="H515" s="5"/>
      <c r="I515" s="5"/>
      <c r="J515" s="5"/>
    </row>
    <row r="516" spans="1:10" s="4" customFormat="1" x14ac:dyDescent="0.25">
      <c r="A516" s="3"/>
      <c r="B516" s="3"/>
      <c r="C516" s="3"/>
      <c r="D516" s="3"/>
      <c r="E516" s="3"/>
      <c r="F516" s="3"/>
      <c r="G516" s="3"/>
      <c r="H516" s="3"/>
      <c r="I516" s="3"/>
      <c r="J516" s="3"/>
    </row>
    <row r="517" spans="1:10" s="7" customFormat="1" x14ac:dyDescent="0.25">
      <c r="A517" s="5"/>
      <c r="B517" s="5"/>
      <c r="C517" s="5"/>
      <c r="D517" s="5"/>
      <c r="E517" s="5"/>
      <c r="F517" s="5"/>
      <c r="G517" s="5"/>
      <c r="H517" s="5"/>
      <c r="I517" s="5"/>
      <c r="J517" s="5"/>
    </row>
    <row r="518" spans="1:10" s="4" customFormat="1" x14ac:dyDescent="0.25">
      <c r="A518" s="3"/>
      <c r="B518" s="3"/>
      <c r="C518" s="3"/>
      <c r="D518" s="3"/>
      <c r="E518" s="3"/>
      <c r="F518" s="3"/>
      <c r="G518" s="3"/>
      <c r="H518" s="3"/>
      <c r="I518" s="3"/>
      <c r="J518" s="3"/>
    </row>
    <row r="519" spans="1:10" s="7" customFormat="1" x14ac:dyDescent="0.25">
      <c r="A519" s="5"/>
      <c r="B519" s="5"/>
      <c r="C519" s="5"/>
      <c r="D519" s="5"/>
      <c r="E519" s="5"/>
      <c r="F519" s="5"/>
      <c r="G519" s="5"/>
      <c r="H519" s="5"/>
      <c r="I519" s="5"/>
      <c r="J519" s="5"/>
    </row>
    <row r="520" spans="1:10" s="4" customFormat="1" x14ac:dyDescent="0.25">
      <c r="A520" s="3"/>
      <c r="B520" s="3"/>
      <c r="C520" s="3"/>
      <c r="D520" s="3"/>
      <c r="E520" s="3"/>
      <c r="F520" s="3"/>
      <c r="G520" s="3"/>
      <c r="H520" s="3"/>
      <c r="I520" s="3"/>
      <c r="J520" s="3"/>
    </row>
    <row r="521" spans="1:10" s="7" customFormat="1" x14ac:dyDescent="0.25">
      <c r="A521" s="5"/>
      <c r="B521" s="5"/>
      <c r="C521" s="5"/>
      <c r="D521" s="5"/>
      <c r="E521" s="5"/>
      <c r="F521" s="5"/>
      <c r="G521" s="5"/>
      <c r="H521" s="5"/>
      <c r="I521" s="5"/>
      <c r="J521" s="5"/>
    </row>
    <row r="522" spans="1:10" s="4" customFormat="1" x14ac:dyDescent="0.25">
      <c r="A522" s="3"/>
      <c r="B522" s="3"/>
      <c r="C522" s="3"/>
      <c r="D522" s="3"/>
      <c r="E522" s="3"/>
      <c r="F522" s="3"/>
      <c r="G522" s="3"/>
      <c r="H522" s="3"/>
      <c r="I522" s="3"/>
      <c r="J522" s="3"/>
    </row>
    <row r="523" spans="1:10" s="7" customFormat="1" x14ac:dyDescent="0.25">
      <c r="A523" s="5"/>
      <c r="B523" s="5"/>
      <c r="C523" s="5"/>
      <c r="D523" s="5"/>
      <c r="E523" s="5"/>
      <c r="F523" s="5"/>
      <c r="G523" s="5"/>
      <c r="H523" s="5"/>
      <c r="I523" s="5"/>
      <c r="J523" s="5"/>
    </row>
    <row r="524" spans="1:10" s="4" customFormat="1" x14ac:dyDescent="0.25">
      <c r="A524" s="3"/>
      <c r="B524" s="3"/>
      <c r="C524" s="3"/>
      <c r="D524" s="3"/>
      <c r="E524" s="3"/>
      <c r="F524" s="3"/>
      <c r="G524" s="3"/>
      <c r="H524" s="3"/>
      <c r="I524" s="3"/>
      <c r="J524" s="3"/>
    </row>
    <row r="525" spans="1:10" s="7" customFormat="1" x14ac:dyDescent="0.25">
      <c r="A525" s="5"/>
      <c r="B525" s="5"/>
      <c r="C525" s="5"/>
      <c r="D525" s="5"/>
      <c r="E525" s="5"/>
      <c r="F525" s="5"/>
      <c r="G525" s="5"/>
      <c r="H525" s="5"/>
      <c r="I525" s="5"/>
      <c r="J525" s="5"/>
    </row>
    <row r="526" spans="1:10" s="4" customFormat="1" x14ac:dyDescent="0.25">
      <c r="A526" s="3"/>
      <c r="B526" s="3"/>
      <c r="C526" s="3"/>
      <c r="D526" s="3"/>
      <c r="E526" s="3"/>
      <c r="F526" s="3"/>
      <c r="G526" s="3"/>
      <c r="H526" s="3"/>
      <c r="I526" s="3"/>
      <c r="J526" s="3"/>
    </row>
    <row r="527" spans="1:10" s="7" customFormat="1" x14ac:dyDescent="0.25">
      <c r="A527" s="5"/>
      <c r="B527" s="5"/>
      <c r="C527" s="5"/>
      <c r="D527" s="5"/>
      <c r="E527" s="5"/>
      <c r="F527" s="5"/>
      <c r="G527" s="5"/>
      <c r="H527" s="5"/>
      <c r="I527" s="5"/>
      <c r="J527" s="5"/>
    </row>
    <row r="528" spans="1:10" s="4" customFormat="1" x14ac:dyDescent="0.25">
      <c r="A528" s="3"/>
      <c r="B528" s="3"/>
      <c r="C528" s="3"/>
      <c r="D528" s="3"/>
      <c r="E528" s="3"/>
      <c r="F528" s="3"/>
      <c r="G528" s="3"/>
      <c r="H528" s="3"/>
      <c r="I528" s="3"/>
      <c r="J528" s="3"/>
    </row>
    <row r="529" spans="1:10" s="7" customFormat="1" x14ac:dyDescent="0.25">
      <c r="A529" s="5"/>
      <c r="B529" s="5"/>
      <c r="C529" s="5"/>
      <c r="D529" s="5"/>
      <c r="E529" s="5"/>
      <c r="F529" s="5"/>
      <c r="G529" s="5"/>
      <c r="H529" s="5"/>
      <c r="I529" s="5"/>
      <c r="J529" s="5"/>
    </row>
    <row r="530" spans="1:10" s="4" customFormat="1" x14ac:dyDescent="0.25">
      <c r="A530" s="3"/>
      <c r="B530" s="3"/>
      <c r="C530" s="3"/>
      <c r="D530" s="3"/>
      <c r="E530" s="3"/>
      <c r="F530" s="3"/>
      <c r="G530" s="3"/>
      <c r="H530" s="3"/>
      <c r="I530" s="3"/>
      <c r="J530" s="3"/>
    </row>
    <row r="531" spans="1:10" s="7" customFormat="1" x14ac:dyDescent="0.25">
      <c r="A531" s="5"/>
      <c r="B531" s="5"/>
      <c r="C531" s="5"/>
      <c r="D531" s="5"/>
      <c r="E531" s="5"/>
      <c r="F531" s="5"/>
      <c r="G531" s="5"/>
      <c r="H531" s="5"/>
      <c r="I531" s="5"/>
      <c r="J531" s="5"/>
    </row>
    <row r="532" spans="1:10" s="4" customFormat="1" x14ac:dyDescent="0.25">
      <c r="A532" s="3"/>
      <c r="B532" s="3"/>
      <c r="C532" s="3"/>
      <c r="D532" s="3"/>
      <c r="E532" s="3"/>
      <c r="F532" s="3"/>
      <c r="G532" s="3"/>
      <c r="H532" s="3"/>
      <c r="I532" s="3"/>
      <c r="J532" s="3"/>
    </row>
    <row r="533" spans="1:10" s="7" customFormat="1" x14ac:dyDescent="0.25">
      <c r="A533" s="5"/>
      <c r="B533" s="5"/>
      <c r="C533" s="5"/>
      <c r="D533" s="5"/>
      <c r="E533" s="5"/>
      <c r="F533" s="5"/>
      <c r="G533" s="5"/>
      <c r="H533" s="5"/>
      <c r="I533" s="5"/>
      <c r="J533" s="5"/>
    </row>
    <row r="534" spans="1:10" s="4" customFormat="1" x14ac:dyDescent="0.25">
      <c r="A534" s="3"/>
      <c r="B534" s="3"/>
      <c r="C534" s="3"/>
      <c r="D534" s="3"/>
      <c r="E534" s="3"/>
      <c r="F534" s="3"/>
      <c r="G534" s="3"/>
      <c r="H534" s="3"/>
      <c r="I534" s="3"/>
      <c r="J534" s="3"/>
    </row>
    <row r="535" spans="1:10" s="7" customFormat="1" x14ac:dyDescent="0.25">
      <c r="A535" s="5"/>
      <c r="B535" s="5"/>
      <c r="C535" s="5"/>
      <c r="D535" s="5"/>
      <c r="E535" s="5"/>
      <c r="F535" s="5"/>
      <c r="G535" s="5"/>
      <c r="H535" s="5"/>
      <c r="I535" s="5"/>
      <c r="J535" s="5"/>
    </row>
    <row r="536" spans="1:10" s="4" customFormat="1" x14ac:dyDescent="0.25">
      <c r="A536" s="3"/>
      <c r="B536" s="3"/>
      <c r="C536" s="3"/>
      <c r="D536" s="3"/>
      <c r="E536" s="3"/>
      <c r="F536" s="3"/>
      <c r="G536" s="3"/>
      <c r="H536" s="3"/>
      <c r="I536" s="3"/>
      <c r="J536" s="3"/>
    </row>
    <row r="537" spans="1:10" s="7" customFormat="1" x14ac:dyDescent="0.25">
      <c r="A537" s="5"/>
      <c r="B537" s="5"/>
      <c r="C537" s="5"/>
      <c r="D537" s="5"/>
      <c r="E537" s="5"/>
      <c r="F537" s="5"/>
      <c r="G537" s="5"/>
      <c r="H537" s="5"/>
      <c r="I537" s="5"/>
      <c r="J537" s="5"/>
    </row>
    <row r="538" spans="1:10" s="4" customFormat="1" x14ac:dyDescent="0.25">
      <c r="A538" s="3"/>
      <c r="B538" s="3"/>
      <c r="C538" s="3"/>
      <c r="D538" s="3"/>
      <c r="E538" s="3"/>
      <c r="F538" s="3"/>
      <c r="G538" s="3"/>
      <c r="H538" s="3"/>
      <c r="I538" s="3"/>
      <c r="J538" s="3"/>
    </row>
    <row r="539" spans="1:10" s="7" customFormat="1" x14ac:dyDescent="0.25">
      <c r="A539" s="5"/>
      <c r="B539" s="5"/>
      <c r="C539" s="5"/>
      <c r="D539" s="5"/>
      <c r="E539" s="5"/>
      <c r="F539" s="5"/>
      <c r="G539" s="5"/>
      <c r="H539" s="5"/>
      <c r="I539" s="5"/>
      <c r="J539" s="5"/>
    </row>
    <row r="540" spans="1:10" s="4" customFormat="1" x14ac:dyDescent="0.25">
      <c r="A540" s="3"/>
      <c r="B540" s="3"/>
      <c r="C540" s="3"/>
      <c r="D540" s="3"/>
      <c r="E540" s="3"/>
      <c r="F540" s="3"/>
      <c r="G540" s="3"/>
      <c r="H540" s="3"/>
      <c r="I540" s="3"/>
      <c r="J540" s="3"/>
    </row>
    <row r="541" spans="1:10" s="7" customFormat="1" x14ac:dyDescent="0.25">
      <c r="A541" s="5"/>
      <c r="B541" s="5"/>
      <c r="C541" s="5"/>
      <c r="D541" s="5"/>
      <c r="E541" s="5"/>
      <c r="F541" s="5"/>
      <c r="G541" s="5"/>
      <c r="H541" s="5"/>
      <c r="I541" s="5"/>
      <c r="J541" s="5"/>
    </row>
    <row r="542" spans="1:10" s="4" customFormat="1" x14ac:dyDescent="0.25">
      <c r="A542" s="3"/>
      <c r="B542" s="3"/>
      <c r="C542" s="3"/>
      <c r="D542" s="3"/>
      <c r="E542" s="3"/>
      <c r="F542" s="3"/>
      <c r="G542" s="3"/>
      <c r="H542" s="3"/>
      <c r="I542" s="3"/>
      <c r="J542" s="3"/>
    </row>
    <row r="543" spans="1:10" s="7" customFormat="1" x14ac:dyDescent="0.25">
      <c r="A543" s="5"/>
      <c r="B543" s="5"/>
      <c r="C543" s="5"/>
      <c r="D543" s="5"/>
      <c r="E543" s="5"/>
      <c r="F543" s="5"/>
      <c r="G543" s="5"/>
      <c r="H543" s="5"/>
      <c r="I543" s="5"/>
      <c r="J543" s="5"/>
    </row>
    <row r="544" spans="1:10" s="4" customFormat="1" x14ac:dyDescent="0.25">
      <c r="A544" s="3"/>
      <c r="B544" s="3"/>
      <c r="C544" s="3"/>
      <c r="D544" s="3"/>
      <c r="E544" s="3"/>
      <c r="F544" s="3"/>
      <c r="G544" s="3"/>
      <c r="H544" s="3"/>
      <c r="I544" s="3"/>
      <c r="J544" s="3"/>
    </row>
    <row r="545" spans="1:10" s="7" customFormat="1" x14ac:dyDescent="0.25">
      <c r="A545" s="5"/>
      <c r="B545" s="5"/>
      <c r="C545" s="5"/>
      <c r="D545" s="5"/>
      <c r="E545" s="5"/>
      <c r="F545" s="5"/>
      <c r="G545" s="5"/>
      <c r="H545" s="5"/>
      <c r="I545" s="5"/>
      <c r="J545" s="5"/>
    </row>
    <row r="546" spans="1:10" s="4" customFormat="1" x14ac:dyDescent="0.25">
      <c r="A546" s="3"/>
      <c r="B546" s="3"/>
      <c r="C546" s="3"/>
      <c r="D546" s="3"/>
      <c r="E546" s="3"/>
      <c r="F546" s="3"/>
      <c r="G546" s="3"/>
      <c r="H546" s="3"/>
      <c r="I546" s="3"/>
      <c r="J546" s="3"/>
    </row>
    <row r="547" spans="1:10" s="7" customFormat="1" x14ac:dyDescent="0.25">
      <c r="A547" s="5"/>
      <c r="B547" s="5"/>
      <c r="C547" s="5"/>
      <c r="D547" s="5"/>
      <c r="E547" s="5"/>
      <c r="F547" s="5"/>
      <c r="G547" s="5"/>
      <c r="H547" s="5"/>
      <c r="I547" s="5"/>
      <c r="J547" s="5"/>
    </row>
    <row r="548" spans="1:10" s="4" customFormat="1" x14ac:dyDescent="0.25">
      <c r="A548" s="3"/>
      <c r="B548" s="3"/>
      <c r="C548" s="3"/>
      <c r="D548" s="3"/>
      <c r="E548" s="3"/>
      <c r="F548" s="3"/>
      <c r="G548" s="3"/>
      <c r="H548" s="3"/>
      <c r="I548" s="3"/>
      <c r="J548" s="3"/>
    </row>
    <row r="549" spans="1:10" s="7" customFormat="1" x14ac:dyDescent="0.25">
      <c r="A549" s="5"/>
      <c r="B549" s="5"/>
      <c r="C549" s="5"/>
      <c r="D549" s="5"/>
      <c r="E549" s="5"/>
      <c r="F549" s="5"/>
      <c r="G549" s="5"/>
      <c r="H549" s="5"/>
      <c r="I549" s="5"/>
      <c r="J549" s="5"/>
    </row>
    <row r="550" spans="1:10" s="4" customFormat="1" x14ac:dyDescent="0.25">
      <c r="A550" s="3"/>
      <c r="B550" s="3"/>
      <c r="C550" s="3"/>
      <c r="D550" s="3"/>
      <c r="E550" s="3"/>
      <c r="F550" s="3"/>
      <c r="G550" s="3"/>
      <c r="H550" s="3"/>
      <c r="I550" s="3"/>
      <c r="J550" s="3"/>
    </row>
    <row r="551" spans="1:10" s="7" customFormat="1" x14ac:dyDescent="0.25">
      <c r="A551" s="5"/>
      <c r="B551" s="5"/>
      <c r="C551" s="5"/>
      <c r="D551" s="5"/>
      <c r="E551" s="5"/>
      <c r="F551" s="5"/>
      <c r="G551" s="5"/>
      <c r="H551" s="5"/>
      <c r="I551" s="5"/>
      <c r="J551" s="5"/>
    </row>
    <row r="552" spans="1:10" s="4" customFormat="1" x14ac:dyDescent="0.25">
      <c r="A552" s="3"/>
      <c r="B552" s="3"/>
      <c r="C552" s="3"/>
      <c r="D552" s="3"/>
      <c r="E552" s="3"/>
      <c r="F552" s="3"/>
      <c r="G552" s="3"/>
      <c r="H552" s="3"/>
      <c r="I552" s="3"/>
      <c r="J552" s="3"/>
    </row>
    <row r="553" spans="1:10" s="7" customFormat="1" x14ac:dyDescent="0.25">
      <c r="A553" s="5"/>
      <c r="B553" s="5"/>
      <c r="C553" s="5"/>
      <c r="D553" s="5"/>
      <c r="E553" s="5"/>
      <c r="F553" s="5"/>
      <c r="G553" s="5"/>
      <c r="H553" s="5"/>
      <c r="I553" s="5"/>
      <c r="J553" s="5"/>
    </row>
    <row r="554" spans="1:10" s="4" customFormat="1" x14ac:dyDescent="0.25">
      <c r="A554" s="3"/>
      <c r="B554" s="3"/>
      <c r="C554" s="3"/>
      <c r="D554" s="3"/>
      <c r="E554" s="3"/>
      <c r="F554" s="3"/>
      <c r="G554" s="3"/>
      <c r="H554" s="3"/>
      <c r="I554" s="3"/>
      <c r="J554" s="3"/>
    </row>
    <row r="555" spans="1:10" s="7" customFormat="1" x14ac:dyDescent="0.25">
      <c r="A555" s="5"/>
      <c r="B555" s="5"/>
      <c r="C555" s="5"/>
      <c r="D555" s="5"/>
      <c r="E555" s="5"/>
      <c r="F555" s="5"/>
      <c r="G555" s="5"/>
      <c r="H555" s="5"/>
      <c r="I555" s="5"/>
      <c r="J555" s="5"/>
    </row>
    <row r="556" spans="1:10" s="4" customFormat="1" x14ac:dyDescent="0.25">
      <c r="A556" s="3"/>
      <c r="B556" s="3"/>
      <c r="C556" s="3"/>
      <c r="D556" s="3"/>
      <c r="E556" s="3"/>
      <c r="F556" s="3"/>
      <c r="G556" s="3"/>
      <c r="H556" s="3"/>
      <c r="I556" s="3"/>
      <c r="J556" s="3"/>
    </row>
    <row r="557" spans="1:10" s="7" customFormat="1" x14ac:dyDescent="0.25">
      <c r="A557" s="5"/>
      <c r="B557" s="5"/>
      <c r="C557" s="5"/>
      <c r="D557" s="5"/>
      <c r="E557" s="5"/>
      <c r="F557" s="5"/>
      <c r="G557" s="5"/>
      <c r="H557" s="5"/>
      <c r="I557" s="5"/>
      <c r="J557" s="5"/>
    </row>
    <row r="558" spans="1:10" s="4" customFormat="1" x14ac:dyDescent="0.25">
      <c r="A558" s="3"/>
      <c r="B558" s="3"/>
      <c r="C558" s="3"/>
      <c r="D558" s="3"/>
      <c r="E558" s="3"/>
      <c r="F558" s="3"/>
      <c r="G558" s="3"/>
      <c r="H558" s="3"/>
      <c r="I558" s="3"/>
      <c r="J558" s="3"/>
    </row>
    <row r="559" spans="1:10" s="7" customFormat="1" x14ac:dyDescent="0.25">
      <c r="A559" s="5"/>
      <c r="B559" s="5"/>
      <c r="C559" s="5"/>
      <c r="D559" s="5"/>
      <c r="E559" s="5"/>
      <c r="F559" s="5"/>
      <c r="G559" s="5"/>
      <c r="H559" s="5"/>
      <c r="I559" s="5"/>
      <c r="J559" s="5"/>
    </row>
    <row r="560" spans="1:10" s="4" customFormat="1" x14ac:dyDescent="0.25">
      <c r="A560" s="3"/>
      <c r="B560" s="3"/>
      <c r="C560" s="3"/>
      <c r="D560" s="3"/>
      <c r="E560" s="3"/>
      <c r="F560" s="3"/>
      <c r="G560" s="3"/>
      <c r="H560" s="3"/>
      <c r="I560" s="3"/>
      <c r="J560" s="3"/>
    </row>
    <row r="561" spans="1:10" s="7" customFormat="1" x14ac:dyDescent="0.25">
      <c r="A561" s="5"/>
      <c r="B561" s="5"/>
      <c r="C561" s="5"/>
      <c r="D561" s="5"/>
      <c r="E561" s="5"/>
      <c r="F561" s="5"/>
      <c r="G561" s="5"/>
      <c r="H561" s="5"/>
      <c r="I561" s="5"/>
      <c r="J561" s="5"/>
    </row>
    <row r="562" spans="1:10" s="4" customFormat="1" x14ac:dyDescent="0.25">
      <c r="A562" s="3"/>
      <c r="B562" s="3"/>
      <c r="C562" s="3"/>
      <c r="D562" s="3"/>
      <c r="E562" s="3"/>
      <c r="F562" s="3"/>
      <c r="G562" s="3"/>
      <c r="H562" s="3"/>
      <c r="I562" s="3"/>
      <c r="J562" s="3"/>
    </row>
    <row r="563" spans="1:10" s="7" customFormat="1" x14ac:dyDescent="0.25">
      <c r="A563" s="5"/>
      <c r="B563" s="5"/>
      <c r="C563" s="5"/>
      <c r="D563" s="5"/>
      <c r="E563" s="5"/>
      <c r="F563" s="5"/>
      <c r="G563" s="5"/>
      <c r="H563" s="5"/>
      <c r="I563" s="5"/>
      <c r="J563" s="5"/>
    </row>
    <row r="564" spans="1:10" s="4" customFormat="1" x14ac:dyDescent="0.25">
      <c r="A564" s="3"/>
      <c r="B564" s="3"/>
      <c r="C564" s="3"/>
      <c r="D564" s="3"/>
      <c r="E564" s="3"/>
      <c r="F564" s="3"/>
      <c r="G564" s="3"/>
      <c r="H564" s="3"/>
      <c r="I564" s="3"/>
      <c r="J564" s="3"/>
    </row>
    <row r="565" spans="1:10" s="7" customFormat="1" x14ac:dyDescent="0.25">
      <c r="A565" s="5"/>
      <c r="B565" s="5"/>
      <c r="C565" s="5"/>
      <c r="D565" s="5"/>
      <c r="E565" s="5"/>
      <c r="F565" s="5"/>
      <c r="G565" s="5"/>
      <c r="H565" s="5"/>
      <c r="I565" s="5"/>
      <c r="J565" s="5"/>
    </row>
    <row r="566" spans="1:10" s="4" customFormat="1" x14ac:dyDescent="0.25">
      <c r="A566" s="3"/>
      <c r="B566" s="3"/>
      <c r="C566" s="3"/>
      <c r="D566" s="3"/>
      <c r="E566" s="3"/>
      <c r="F566" s="3"/>
      <c r="G566" s="3"/>
      <c r="H566" s="3"/>
      <c r="I566" s="3"/>
      <c r="J566" s="3"/>
    </row>
    <row r="567" spans="1:10" s="7" customFormat="1" x14ac:dyDescent="0.25">
      <c r="A567" s="5"/>
      <c r="B567" s="5"/>
      <c r="C567" s="5"/>
      <c r="D567" s="5"/>
      <c r="E567" s="5"/>
      <c r="F567" s="5"/>
      <c r="G567" s="5"/>
      <c r="H567" s="5"/>
      <c r="I567" s="5"/>
      <c r="J567" s="5"/>
    </row>
    <row r="568" spans="1:10" s="4" customFormat="1" x14ac:dyDescent="0.25">
      <c r="A568" s="3"/>
      <c r="B568" s="3"/>
      <c r="C568" s="3"/>
      <c r="D568" s="3"/>
      <c r="E568" s="3"/>
      <c r="F568" s="3"/>
      <c r="G568" s="3"/>
      <c r="H568" s="3"/>
      <c r="I568" s="3"/>
      <c r="J568" s="3"/>
    </row>
    <row r="569" spans="1:10" s="7" customFormat="1" x14ac:dyDescent="0.25">
      <c r="A569" s="5"/>
      <c r="B569" s="5"/>
      <c r="C569" s="5"/>
      <c r="D569" s="5"/>
      <c r="E569" s="5"/>
      <c r="F569" s="5"/>
      <c r="G569" s="5"/>
      <c r="H569" s="5"/>
      <c r="I569" s="5"/>
      <c r="J569" s="5"/>
    </row>
    <row r="570" spans="1:10" s="4" customFormat="1" x14ac:dyDescent="0.25">
      <c r="A570" s="3"/>
      <c r="B570" s="3"/>
      <c r="C570" s="3"/>
      <c r="D570" s="3"/>
      <c r="E570" s="3"/>
      <c r="F570" s="3"/>
      <c r="G570" s="3"/>
      <c r="H570" s="3"/>
      <c r="I570" s="3"/>
      <c r="J570" s="3"/>
    </row>
    <row r="571" spans="1:10" s="7" customFormat="1" x14ac:dyDescent="0.25">
      <c r="A571" s="5"/>
      <c r="B571" s="5"/>
      <c r="C571" s="5"/>
      <c r="D571" s="5"/>
      <c r="E571" s="5"/>
      <c r="F571" s="5"/>
      <c r="G571" s="5"/>
      <c r="H571" s="5"/>
      <c r="I571" s="5"/>
      <c r="J571" s="5"/>
    </row>
    <row r="572" spans="1:10" s="4" customFormat="1" x14ac:dyDescent="0.25">
      <c r="A572" s="3"/>
      <c r="B572" s="3"/>
      <c r="C572" s="3"/>
      <c r="D572" s="3"/>
      <c r="E572" s="3"/>
      <c r="F572" s="3"/>
      <c r="G572" s="3"/>
      <c r="H572" s="3"/>
      <c r="I572" s="3"/>
      <c r="J572" s="3"/>
    </row>
    <row r="573" spans="1:10" s="7" customFormat="1" x14ac:dyDescent="0.25">
      <c r="A573" s="5"/>
      <c r="B573" s="5"/>
      <c r="C573" s="5"/>
      <c r="D573" s="5"/>
      <c r="E573" s="5"/>
      <c r="F573" s="5"/>
      <c r="G573" s="5"/>
      <c r="H573" s="5"/>
      <c r="I573" s="5"/>
      <c r="J573" s="5"/>
    </row>
    <row r="574" spans="1:10" s="4" customFormat="1" x14ac:dyDescent="0.25">
      <c r="A574" s="3"/>
      <c r="B574" s="3"/>
      <c r="C574" s="3"/>
      <c r="D574" s="3"/>
      <c r="E574" s="3"/>
      <c r="F574" s="3"/>
      <c r="G574" s="3"/>
      <c r="H574" s="3"/>
      <c r="I574" s="3"/>
      <c r="J574" s="3"/>
    </row>
    <row r="575" spans="1:10" s="7" customFormat="1" x14ac:dyDescent="0.25">
      <c r="A575" s="5"/>
      <c r="B575" s="5"/>
      <c r="C575" s="5"/>
      <c r="D575" s="5"/>
      <c r="E575" s="5"/>
      <c r="F575" s="5"/>
      <c r="G575" s="5"/>
      <c r="H575" s="5"/>
      <c r="I575" s="5"/>
      <c r="J575" s="5"/>
    </row>
    <row r="576" spans="1:10" s="4" customFormat="1" x14ac:dyDescent="0.25">
      <c r="A576" s="3"/>
      <c r="B576" s="3"/>
      <c r="C576" s="3"/>
      <c r="D576" s="3"/>
      <c r="E576" s="3"/>
      <c r="F576" s="3"/>
      <c r="G576" s="3"/>
      <c r="H576" s="3"/>
      <c r="I576" s="3"/>
      <c r="J576" s="3"/>
    </row>
    <row r="577" spans="1:10" s="7" customFormat="1" x14ac:dyDescent="0.25">
      <c r="A577" s="5"/>
      <c r="B577" s="5"/>
      <c r="C577" s="5"/>
      <c r="D577" s="5"/>
      <c r="E577" s="5"/>
      <c r="F577" s="5"/>
      <c r="G577" s="5"/>
      <c r="H577" s="5"/>
      <c r="I577" s="5"/>
      <c r="J577" s="5"/>
    </row>
    <row r="578" spans="1:10" s="4" customFormat="1" x14ac:dyDescent="0.25">
      <c r="A578" s="3"/>
      <c r="B578" s="3"/>
      <c r="C578" s="3"/>
      <c r="D578" s="3"/>
      <c r="E578" s="3"/>
      <c r="F578" s="3"/>
      <c r="G578" s="3"/>
      <c r="H578" s="3"/>
      <c r="I578" s="3"/>
      <c r="J578" s="3"/>
    </row>
    <row r="579" spans="1:10" s="7" customFormat="1" x14ac:dyDescent="0.25">
      <c r="A579" s="5"/>
      <c r="B579" s="5"/>
      <c r="C579" s="5"/>
      <c r="D579" s="5"/>
      <c r="E579" s="5"/>
      <c r="F579" s="5"/>
      <c r="G579" s="5"/>
      <c r="H579" s="5"/>
      <c r="I579" s="5"/>
      <c r="J579" s="5"/>
    </row>
    <row r="580" spans="1:10" s="4" customFormat="1" x14ac:dyDescent="0.25">
      <c r="A580" s="3"/>
      <c r="B580" s="3"/>
      <c r="C580" s="3"/>
      <c r="D580" s="3"/>
      <c r="E580" s="3"/>
      <c r="F580" s="3"/>
      <c r="G580" s="3"/>
      <c r="H580" s="3"/>
      <c r="I580" s="3"/>
      <c r="J580" s="3"/>
    </row>
    <row r="581" spans="1:10" s="7" customFormat="1" x14ac:dyDescent="0.25">
      <c r="A581" s="5"/>
      <c r="B581" s="5"/>
      <c r="C581" s="5"/>
      <c r="D581" s="5"/>
      <c r="E581" s="5"/>
      <c r="F581" s="5"/>
      <c r="G581" s="5"/>
      <c r="H581" s="5"/>
      <c r="I581" s="5"/>
      <c r="J581" s="5"/>
    </row>
    <row r="582" spans="1:10" s="4" customFormat="1" x14ac:dyDescent="0.25">
      <c r="A582" s="3"/>
      <c r="B582" s="3"/>
      <c r="C582" s="3"/>
      <c r="D582" s="3"/>
      <c r="E582" s="3"/>
      <c r="F582" s="3"/>
      <c r="G582" s="3"/>
      <c r="H582" s="3"/>
      <c r="I582" s="3"/>
      <c r="J582" s="3"/>
    </row>
    <row r="583" spans="1:10" s="7" customFormat="1" x14ac:dyDescent="0.25">
      <c r="A583" s="5"/>
      <c r="B583" s="5"/>
      <c r="C583" s="5"/>
      <c r="D583" s="5"/>
      <c r="E583" s="5"/>
      <c r="F583" s="5"/>
      <c r="G583" s="5"/>
      <c r="H583" s="5"/>
      <c r="I583" s="5"/>
      <c r="J583" s="5"/>
    </row>
    <row r="584" spans="1:10" s="4" customFormat="1" x14ac:dyDescent="0.25">
      <c r="A584" s="3"/>
      <c r="B584" s="3"/>
      <c r="C584" s="3"/>
      <c r="D584" s="3"/>
      <c r="E584" s="3"/>
      <c r="F584" s="3"/>
      <c r="G584" s="3"/>
      <c r="H584" s="3"/>
      <c r="I584" s="3"/>
      <c r="J584" s="3"/>
    </row>
    <row r="585" spans="1:10" s="7" customFormat="1" x14ac:dyDescent="0.25">
      <c r="A585" s="5"/>
      <c r="B585" s="5"/>
      <c r="C585" s="5"/>
      <c r="D585" s="5"/>
      <c r="E585" s="5"/>
      <c r="F585" s="5"/>
      <c r="G585" s="5"/>
      <c r="H585" s="5"/>
      <c r="I585" s="5"/>
      <c r="J585" s="5"/>
    </row>
    <row r="586" spans="1:10" s="4" customFormat="1" x14ac:dyDescent="0.25">
      <c r="A586" s="3"/>
      <c r="B586" s="3"/>
      <c r="C586" s="3"/>
      <c r="D586" s="3"/>
      <c r="E586" s="3"/>
      <c r="F586" s="3"/>
      <c r="G586" s="3"/>
      <c r="H586" s="3"/>
      <c r="I586" s="3"/>
      <c r="J586" s="3"/>
    </row>
    <row r="587" spans="1:10" s="7" customFormat="1" x14ac:dyDescent="0.25">
      <c r="A587" s="5"/>
      <c r="B587" s="5"/>
      <c r="C587" s="5"/>
      <c r="D587" s="5"/>
      <c r="E587" s="5"/>
      <c r="F587" s="5"/>
      <c r="G587" s="5"/>
      <c r="H587" s="5"/>
      <c r="I587" s="5"/>
      <c r="J587" s="5"/>
    </row>
    <row r="588" spans="1:10" s="4" customFormat="1" x14ac:dyDescent="0.25">
      <c r="A588" s="3"/>
      <c r="B588" s="3"/>
      <c r="C588" s="3"/>
      <c r="D588" s="3"/>
      <c r="E588" s="3"/>
      <c r="F588" s="3"/>
      <c r="G588" s="3"/>
      <c r="H588" s="3"/>
      <c r="I588" s="3"/>
      <c r="J588" s="3"/>
    </row>
    <row r="589" spans="1:10" s="7" customFormat="1" x14ac:dyDescent="0.25">
      <c r="A589" s="5"/>
      <c r="B589" s="5"/>
      <c r="C589" s="5"/>
      <c r="D589" s="5"/>
      <c r="E589" s="5"/>
      <c r="F589" s="5"/>
      <c r="G589" s="5"/>
      <c r="H589" s="5"/>
      <c r="I589" s="5"/>
      <c r="J589" s="5"/>
    </row>
    <row r="590" spans="1:10" s="4" customFormat="1" x14ac:dyDescent="0.25">
      <c r="A590" s="3"/>
      <c r="B590" s="3"/>
      <c r="C590" s="3"/>
      <c r="D590" s="3"/>
      <c r="E590" s="3"/>
      <c r="F590" s="3"/>
      <c r="G590" s="3"/>
      <c r="H590" s="3"/>
      <c r="I590" s="3"/>
      <c r="J590" s="3"/>
    </row>
    <row r="591" spans="1:10" s="7" customFormat="1" x14ac:dyDescent="0.25">
      <c r="A591" s="5"/>
      <c r="B591" s="5"/>
      <c r="C591" s="5"/>
      <c r="D591" s="5"/>
      <c r="E591" s="5"/>
      <c r="F591" s="5"/>
      <c r="G591" s="5"/>
      <c r="H591" s="5"/>
      <c r="I591" s="5"/>
      <c r="J591" s="5"/>
    </row>
    <row r="592" spans="1:10" s="4" customFormat="1" x14ac:dyDescent="0.25">
      <c r="A592" s="3"/>
      <c r="B592" s="3"/>
      <c r="C592" s="3"/>
      <c r="D592" s="3"/>
      <c r="E592" s="3"/>
      <c r="F592" s="3"/>
      <c r="G592" s="3"/>
      <c r="H592" s="3"/>
      <c r="I592" s="3"/>
      <c r="J592" s="3"/>
    </row>
    <row r="593" spans="1:10" s="7" customFormat="1" x14ac:dyDescent="0.25">
      <c r="A593" s="5"/>
      <c r="B593" s="5"/>
      <c r="C593" s="5"/>
      <c r="D593" s="5"/>
      <c r="E593" s="5"/>
      <c r="F593" s="5"/>
      <c r="G593" s="5"/>
      <c r="H593" s="5"/>
      <c r="I593" s="5"/>
      <c r="J593" s="5"/>
    </row>
    <row r="594" spans="1:10" s="4" customFormat="1" x14ac:dyDescent="0.25">
      <c r="A594" s="3"/>
      <c r="B594" s="3"/>
      <c r="C594" s="3"/>
      <c r="D594" s="3"/>
      <c r="E594" s="3"/>
      <c r="F594" s="3"/>
      <c r="G594" s="3"/>
      <c r="H594" s="3"/>
      <c r="I594" s="3"/>
      <c r="J594" s="3"/>
    </row>
    <row r="595" spans="1:10" s="7" customFormat="1" x14ac:dyDescent="0.25">
      <c r="A595" s="5"/>
      <c r="B595" s="5"/>
      <c r="C595" s="5"/>
      <c r="D595" s="5"/>
      <c r="E595" s="5"/>
      <c r="F595" s="5"/>
      <c r="G595" s="5"/>
      <c r="H595" s="5"/>
      <c r="I595" s="5"/>
      <c r="J595" s="5"/>
    </row>
    <row r="596" spans="1:10" s="4" customFormat="1" x14ac:dyDescent="0.25">
      <c r="A596" s="3"/>
      <c r="B596" s="3"/>
      <c r="C596" s="3"/>
      <c r="D596" s="3"/>
      <c r="E596" s="3"/>
      <c r="F596" s="3"/>
      <c r="G596" s="3"/>
      <c r="H596" s="3"/>
      <c r="I596" s="3"/>
      <c r="J596" s="3"/>
    </row>
    <row r="597" spans="1:10" s="7" customFormat="1" x14ac:dyDescent="0.25">
      <c r="A597" s="5"/>
      <c r="B597" s="5"/>
      <c r="C597" s="5"/>
      <c r="D597" s="5"/>
      <c r="E597" s="5"/>
      <c r="F597" s="5"/>
      <c r="G597" s="5"/>
      <c r="H597" s="5"/>
      <c r="I597" s="5"/>
      <c r="J597" s="5"/>
    </row>
    <row r="598" spans="1:10" s="4" customFormat="1" x14ac:dyDescent="0.25">
      <c r="A598" s="3"/>
      <c r="B598" s="3"/>
      <c r="C598" s="3"/>
      <c r="D598" s="3"/>
      <c r="E598" s="3"/>
      <c r="F598" s="3"/>
      <c r="G598" s="3"/>
      <c r="H598" s="3"/>
      <c r="I598" s="3"/>
      <c r="J598" s="3"/>
    </row>
    <row r="599" spans="1:10" s="7" customFormat="1" x14ac:dyDescent="0.25">
      <c r="A599" s="5"/>
      <c r="B599" s="5"/>
      <c r="C599" s="5"/>
      <c r="D599" s="5"/>
      <c r="E599" s="5"/>
      <c r="F599" s="5"/>
      <c r="G599" s="5"/>
      <c r="H599" s="5"/>
      <c r="I599" s="5"/>
      <c r="J599" s="5"/>
    </row>
    <row r="600" spans="1:10" s="4" customFormat="1" x14ac:dyDescent="0.25">
      <c r="A600" s="3"/>
      <c r="B600" s="3"/>
      <c r="C600" s="3"/>
      <c r="D600" s="3"/>
      <c r="E600" s="3"/>
      <c r="F600" s="3"/>
      <c r="G600" s="3"/>
      <c r="H600" s="3"/>
      <c r="I600" s="3"/>
      <c r="J600" s="3"/>
    </row>
    <row r="601" spans="1:10" s="7" customFormat="1" x14ac:dyDescent="0.25">
      <c r="A601" s="5"/>
      <c r="B601" s="5"/>
      <c r="C601" s="5"/>
      <c r="D601" s="5"/>
      <c r="E601" s="5"/>
      <c r="F601" s="5"/>
      <c r="G601" s="5"/>
      <c r="H601" s="5"/>
      <c r="I601" s="5"/>
      <c r="J601" s="5"/>
    </row>
    <row r="602" spans="1:10" s="4" customFormat="1" x14ac:dyDescent="0.25">
      <c r="A602" s="3"/>
      <c r="B602" s="3"/>
      <c r="C602" s="3"/>
      <c r="D602" s="3"/>
      <c r="E602" s="3"/>
      <c r="F602" s="3"/>
      <c r="G602" s="3"/>
      <c r="H602" s="3"/>
      <c r="I602" s="3"/>
      <c r="J602" s="3"/>
    </row>
    <row r="603" spans="1:10" s="7" customFormat="1" x14ac:dyDescent="0.25">
      <c r="A603" s="5"/>
      <c r="B603" s="5"/>
      <c r="C603" s="5"/>
      <c r="D603" s="5"/>
      <c r="E603" s="5"/>
      <c r="F603" s="5"/>
      <c r="G603" s="5"/>
      <c r="H603" s="5"/>
      <c r="I603" s="5"/>
      <c r="J603" s="5"/>
    </row>
    <row r="604" spans="1:10" s="4" customFormat="1" x14ac:dyDescent="0.25">
      <c r="A604" s="3"/>
      <c r="B604" s="3"/>
      <c r="C604" s="3"/>
      <c r="D604" s="3"/>
      <c r="E604" s="3"/>
      <c r="F604" s="3"/>
      <c r="G604" s="3"/>
      <c r="H604" s="3"/>
      <c r="I604" s="3"/>
      <c r="J604" s="3"/>
    </row>
    <row r="605" spans="1:10" s="7" customFormat="1" x14ac:dyDescent="0.25">
      <c r="A605" s="5"/>
      <c r="B605" s="5"/>
      <c r="C605" s="5"/>
      <c r="D605" s="5"/>
      <c r="E605" s="5"/>
      <c r="F605" s="5"/>
      <c r="G605" s="5"/>
      <c r="H605" s="5"/>
      <c r="I605" s="5"/>
      <c r="J605" s="5"/>
    </row>
    <row r="606" spans="1:10" s="4" customFormat="1" x14ac:dyDescent="0.25">
      <c r="A606" s="3"/>
      <c r="B606" s="3"/>
      <c r="C606" s="3"/>
      <c r="D606" s="3"/>
      <c r="E606" s="3"/>
      <c r="F606" s="3"/>
      <c r="G606" s="3"/>
      <c r="H606" s="3"/>
      <c r="I606" s="3"/>
      <c r="J606" s="3"/>
    </row>
    <row r="607" spans="1:10" s="7" customFormat="1" x14ac:dyDescent="0.25">
      <c r="A607" s="5"/>
      <c r="B607" s="5"/>
      <c r="C607" s="5"/>
      <c r="D607" s="5"/>
      <c r="E607" s="5"/>
      <c r="F607" s="5"/>
      <c r="G607" s="5"/>
      <c r="H607" s="5"/>
      <c r="I607" s="5"/>
      <c r="J607" s="5"/>
    </row>
    <row r="608" spans="1:10" s="4" customFormat="1" x14ac:dyDescent="0.25">
      <c r="A608" s="3"/>
      <c r="B608" s="3"/>
      <c r="C608" s="3"/>
      <c r="D608" s="3"/>
      <c r="E608" s="3"/>
      <c r="F608" s="3"/>
      <c r="G608" s="3"/>
      <c r="H608" s="3"/>
      <c r="I608" s="3"/>
      <c r="J608" s="3"/>
    </row>
    <row r="609" spans="1:10" s="7" customFormat="1" x14ac:dyDescent="0.25">
      <c r="A609" s="5"/>
      <c r="B609" s="5"/>
      <c r="C609" s="5"/>
      <c r="D609" s="5"/>
      <c r="E609" s="5"/>
      <c r="F609" s="5"/>
      <c r="G609" s="5"/>
      <c r="H609" s="5"/>
      <c r="I609" s="5"/>
      <c r="J609" s="5"/>
    </row>
    <row r="610" spans="1:10" s="4" customFormat="1" x14ac:dyDescent="0.25">
      <c r="A610" s="3"/>
      <c r="B610" s="3"/>
      <c r="C610" s="3"/>
      <c r="D610" s="3"/>
      <c r="E610" s="3"/>
      <c r="F610" s="3"/>
      <c r="G610" s="3"/>
      <c r="H610" s="3"/>
      <c r="I610" s="3"/>
      <c r="J610" s="3"/>
    </row>
    <row r="611" spans="1:10" s="7" customFormat="1" x14ac:dyDescent="0.25">
      <c r="A611" s="5"/>
      <c r="B611" s="5"/>
      <c r="C611" s="5"/>
      <c r="D611" s="5"/>
      <c r="E611" s="5"/>
      <c r="F611" s="5"/>
      <c r="G611" s="5"/>
      <c r="H611" s="5"/>
      <c r="I611" s="5"/>
      <c r="J611" s="5"/>
    </row>
    <row r="612" spans="1:10" s="4" customFormat="1" x14ac:dyDescent="0.25">
      <c r="A612" s="3"/>
      <c r="B612" s="3"/>
      <c r="C612" s="3"/>
      <c r="D612" s="3"/>
      <c r="E612" s="3"/>
      <c r="F612" s="3"/>
      <c r="G612" s="3"/>
      <c r="H612" s="3"/>
      <c r="I612" s="3"/>
      <c r="J612" s="3"/>
    </row>
    <row r="613" spans="1:10" s="7" customFormat="1" x14ac:dyDescent="0.25">
      <c r="A613" s="5"/>
      <c r="B613" s="5"/>
      <c r="C613" s="5"/>
      <c r="D613" s="5"/>
      <c r="E613" s="5"/>
      <c r="F613" s="5"/>
      <c r="G613" s="5"/>
      <c r="H613" s="5"/>
      <c r="I613" s="5"/>
      <c r="J613" s="5"/>
    </row>
    <row r="614" spans="1:10" s="4" customFormat="1" x14ac:dyDescent="0.25">
      <c r="A614" s="3"/>
      <c r="B614" s="3"/>
      <c r="C614" s="3"/>
      <c r="D614" s="3"/>
      <c r="E614" s="3"/>
      <c r="F614" s="3"/>
      <c r="G614" s="3"/>
      <c r="H614" s="3"/>
      <c r="I614" s="3"/>
      <c r="J614" s="3"/>
    </row>
    <row r="615" spans="1:10" s="7" customFormat="1" x14ac:dyDescent="0.25">
      <c r="A615" s="5"/>
      <c r="B615" s="5"/>
      <c r="C615" s="5"/>
      <c r="D615" s="5"/>
      <c r="E615" s="5"/>
      <c r="F615" s="5"/>
      <c r="G615" s="5"/>
      <c r="H615" s="5"/>
      <c r="I615" s="5"/>
      <c r="J615" s="5"/>
    </row>
    <row r="616" spans="1:10" s="4" customFormat="1" x14ac:dyDescent="0.25">
      <c r="A616" s="3"/>
      <c r="B616" s="3"/>
      <c r="C616" s="3"/>
      <c r="D616" s="3"/>
      <c r="E616" s="3"/>
      <c r="F616" s="3"/>
      <c r="G616" s="3"/>
      <c r="H616" s="3"/>
      <c r="I616" s="3"/>
      <c r="J616" s="3"/>
    </row>
    <row r="617" spans="1:10" s="7" customFormat="1" x14ac:dyDescent="0.25">
      <c r="A617" s="5"/>
      <c r="B617" s="5"/>
      <c r="C617" s="5"/>
      <c r="D617" s="5"/>
      <c r="E617" s="5"/>
      <c r="F617" s="5"/>
      <c r="G617" s="5"/>
      <c r="H617" s="5"/>
      <c r="I617" s="5"/>
      <c r="J617" s="5"/>
    </row>
    <row r="618" spans="1:10" s="4" customFormat="1" x14ac:dyDescent="0.25">
      <c r="A618" s="3"/>
      <c r="B618" s="3"/>
      <c r="C618" s="3"/>
      <c r="D618" s="3"/>
      <c r="E618" s="3"/>
      <c r="F618" s="3"/>
      <c r="G618" s="3"/>
      <c r="H618" s="3"/>
      <c r="I618" s="3"/>
      <c r="J618" s="3"/>
    </row>
    <row r="619" spans="1:10" s="7" customFormat="1" x14ac:dyDescent="0.25">
      <c r="A619" s="5"/>
      <c r="B619" s="5"/>
      <c r="C619" s="5"/>
      <c r="D619" s="5"/>
      <c r="E619" s="5"/>
      <c r="F619" s="5"/>
      <c r="G619" s="5"/>
      <c r="H619" s="5"/>
      <c r="I619" s="5"/>
      <c r="J619" s="5"/>
    </row>
    <row r="620" spans="1:10" s="4" customFormat="1" x14ac:dyDescent="0.25">
      <c r="A620" s="3"/>
      <c r="B620" s="3"/>
      <c r="C620" s="3"/>
      <c r="D620" s="3"/>
      <c r="E620" s="3"/>
      <c r="F620" s="3"/>
      <c r="G620" s="3"/>
      <c r="H620" s="3"/>
      <c r="I620" s="3"/>
      <c r="J620" s="3"/>
    </row>
    <row r="621" spans="1:10" s="7" customFormat="1" x14ac:dyDescent="0.25">
      <c r="A621" s="5"/>
      <c r="B621" s="5"/>
      <c r="C621" s="5"/>
      <c r="D621" s="5"/>
      <c r="E621" s="5"/>
      <c r="F621" s="5"/>
      <c r="G621" s="5"/>
      <c r="H621" s="5"/>
      <c r="I621" s="5"/>
      <c r="J621" s="5"/>
    </row>
    <row r="622" spans="1:10" s="4" customFormat="1" x14ac:dyDescent="0.25">
      <c r="A622" s="3"/>
      <c r="B622" s="3"/>
      <c r="C622" s="3"/>
      <c r="D622" s="3"/>
      <c r="E622" s="3"/>
      <c r="F622" s="3"/>
      <c r="G622" s="3"/>
      <c r="H622" s="3"/>
      <c r="I622" s="3"/>
      <c r="J622" s="3"/>
    </row>
    <row r="623" spans="1:10" s="7" customFormat="1" x14ac:dyDescent="0.25">
      <c r="A623" s="5"/>
      <c r="B623" s="5"/>
      <c r="C623" s="5"/>
      <c r="D623" s="5"/>
      <c r="E623" s="5"/>
      <c r="F623" s="5"/>
      <c r="G623" s="5"/>
      <c r="H623" s="5"/>
      <c r="I623" s="5"/>
      <c r="J623" s="5"/>
    </row>
    <row r="624" spans="1:10" s="4" customFormat="1" x14ac:dyDescent="0.25">
      <c r="A624" s="3"/>
      <c r="B624" s="3"/>
      <c r="C624" s="3"/>
      <c r="D624" s="3"/>
      <c r="E624" s="3"/>
      <c r="F624" s="3"/>
      <c r="G624" s="3"/>
      <c r="H624" s="3"/>
      <c r="I624" s="3"/>
      <c r="J624" s="3"/>
    </row>
    <row r="625" spans="1:10" s="7" customFormat="1" x14ac:dyDescent="0.25">
      <c r="A625" s="5"/>
      <c r="B625" s="5"/>
      <c r="C625" s="5"/>
      <c r="D625" s="5"/>
      <c r="E625" s="5"/>
      <c r="F625" s="5"/>
      <c r="G625" s="5"/>
      <c r="H625" s="5"/>
      <c r="I625" s="5"/>
      <c r="J625" s="5"/>
    </row>
    <row r="626" spans="1:10" s="4" customFormat="1" x14ac:dyDescent="0.25">
      <c r="A626" s="3"/>
      <c r="B626" s="3"/>
      <c r="C626" s="3"/>
      <c r="D626" s="3"/>
      <c r="E626" s="3"/>
      <c r="F626" s="3"/>
      <c r="G626" s="3"/>
      <c r="H626" s="3"/>
      <c r="I626" s="3"/>
      <c r="J626" s="3"/>
    </row>
    <row r="627" spans="1:10" s="7" customFormat="1" x14ac:dyDescent="0.25">
      <c r="A627" s="5"/>
      <c r="B627" s="5"/>
      <c r="C627" s="5"/>
      <c r="D627" s="5"/>
      <c r="E627" s="5"/>
      <c r="F627" s="5"/>
      <c r="G627" s="5"/>
      <c r="H627" s="5"/>
      <c r="I627" s="5"/>
      <c r="J627" s="5"/>
    </row>
    <row r="628" spans="1:10" s="4" customFormat="1" x14ac:dyDescent="0.25">
      <c r="A628" s="3"/>
      <c r="B628" s="3"/>
      <c r="C628" s="3"/>
      <c r="D628" s="3"/>
      <c r="E628" s="3"/>
      <c r="F628" s="3"/>
      <c r="G628" s="3"/>
      <c r="H628" s="3"/>
      <c r="I628" s="3"/>
      <c r="J628" s="3"/>
    </row>
    <row r="629" spans="1:10" s="7" customFormat="1" x14ac:dyDescent="0.25">
      <c r="A629" s="5"/>
      <c r="B629" s="5"/>
      <c r="C629" s="5"/>
      <c r="D629" s="5"/>
      <c r="E629" s="5"/>
      <c r="F629" s="5"/>
      <c r="G629" s="5"/>
      <c r="H629" s="5"/>
      <c r="I629" s="5"/>
      <c r="J629" s="5"/>
    </row>
    <row r="630" spans="1:10" s="4" customFormat="1" x14ac:dyDescent="0.25">
      <c r="A630" s="3"/>
      <c r="B630" s="3"/>
      <c r="C630" s="3"/>
      <c r="D630" s="3"/>
      <c r="E630" s="3"/>
      <c r="F630" s="3"/>
      <c r="G630" s="3"/>
      <c r="H630" s="3"/>
      <c r="I630" s="3"/>
      <c r="J630" s="3"/>
    </row>
    <row r="631" spans="1:10" s="7" customFormat="1" x14ac:dyDescent="0.25">
      <c r="A631" s="5"/>
      <c r="B631" s="5"/>
      <c r="C631" s="5"/>
      <c r="D631" s="5"/>
      <c r="E631" s="5"/>
      <c r="F631" s="5"/>
      <c r="G631" s="5"/>
      <c r="H631" s="5"/>
      <c r="I631" s="5"/>
      <c r="J631" s="5"/>
    </row>
    <row r="632" spans="1:10" s="4" customFormat="1" x14ac:dyDescent="0.25">
      <c r="A632" s="3"/>
      <c r="B632" s="3"/>
      <c r="C632" s="3"/>
      <c r="D632" s="3"/>
      <c r="E632" s="3"/>
      <c r="F632" s="3"/>
      <c r="G632" s="3"/>
      <c r="H632" s="3"/>
      <c r="I632" s="3"/>
      <c r="J632" s="3"/>
    </row>
    <row r="633" spans="1:10" s="7" customFormat="1" x14ac:dyDescent="0.25">
      <c r="A633" s="5"/>
      <c r="B633" s="5"/>
      <c r="C633" s="5"/>
      <c r="D633" s="5"/>
      <c r="E633" s="5"/>
      <c r="F633" s="5"/>
      <c r="G633" s="5"/>
      <c r="H633" s="5"/>
      <c r="I633" s="5"/>
      <c r="J633" s="5"/>
    </row>
    <row r="634" spans="1:10" s="4" customFormat="1" x14ac:dyDescent="0.25">
      <c r="A634" s="3"/>
      <c r="B634" s="3"/>
      <c r="C634" s="3"/>
      <c r="D634" s="3"/>
      <c r="E634" s="3"/>
      <c r="F634" s="3"/>
      <c r="G634" s="3"/>
      <c r="H634" s="3"/>
      <c r="I634" s="3"/>
      <c r="J634" s="3"/>
    </row>
    <row r="635" spans="1:10" s="7" customFormat="1" x14ac:dyDescent="0.25">
      <c r="A635" s="5"/>
      <c r="B635" s="5"/>
      <c r="C635" s="5"/>
      <c r="D635" s="5"/>
      <c r="E635" s="5"/>
      <c r="F635" s="5"/>
      <c r="G635" s="5"/>
      <c r="H635" s="5"/>
      <c r="I635" s="5"/>
      <c r="J635" s="5"/>
    </row>
    <row r="636" spans="1:10" s="4" customFormat="1" x14ac:dyDescent="0.25">
      <c r="A636" s="3"/>
      <c r="B636" s="3"/>
      <c r="C636" s="3"/>
      <c r="D636" s="3"/>
      <c r="E636" s="3"/>
      <c r="F636" s="3"/>
      <c r="G636" s="3"/>
      <c r="H636" s="3"/>
      <c r="I636" s="3"/>
      <c r="J636" s="3"/>
    </row>
    <row r="637" spans="1:10" s="7" customFormat="1" x14ac:dyDescent="0.25">
      <c r="A637" s="5"/>
      <c r="B637" s="5"/>
      <c r="C637" s="5"/>
      <c r="D637" s="5"/>
      <c r="E637" s="5"/>
      <c r="F637" s="5"/>
      <c r="G637" s="5"/>
      <c r="H637" s="5"/>
      <c r="I637" s="5"/>
      <c r="J637" s="5"/>
    </row>
    <row r="638" spans="1:10" s="4" customFormat="1" x14ac:dyDescent="0.25">
      <c r="A638" s="3"/>
      <c r="B638" s="3"/>
      <c r="C638" s="3"/>
      <c r="D638" s="3"/>
      <c r="E638" s="3"/>
      <c r="F638" s="3"/>
      <c r="G638" s="3"/>
      <c r="H638" s="3"/>
      <c r="I638" s="3"/>
      <c r="J638" s="3"/>
    </row>
    <row r="639" spans="1:10" s="7" customFormat="1" x14ac:dyDescent="0.25">
      <c r="A639" s="5"/>
      <c r="B639" s="5"/>
      <c r="C639" s="5"/>
      <c r="D639" s="5"/>
      <c r="E639" s="5"/>
      <c r="F639" s="5"/>
      <c r="G639" s="5"/>
      <c r="H639" s="5"/>
      <c r="I639" s="5"/>
      <c r="J639" s="5"/>
    </row>
    <row r="640" spans="1:10" s="4" customFormat="1" x14ac:dyDescent="0.25">
      <c r="A640" s="3"/>
      <c r="B640" s="3"/>
      <c r="C640" s="3"/>
      <c r="D640" s="3"/>
      <c r="E640" s="3"/>
      <c r="F640" s="3"/>
      <c r="G640" s="3"/>
      <c r="H640" s="3"/>
      <c r="I640" s="3"/>
      <c r="J640" s="3"/>
    </row>
    <row r="641" spans="1:10" s="7" customFormat="1" x14ac:dyDescent="0.25">
      <c r="A641" s="5"/>
      <c r="B641" s="5"/>
      <c r="C641" s="5"/>
      <c r="D641" s="5"/>
      <c r="E641" s="5"/>
      <c r="F641" s="5"/>
      <c r="G641" s="5"/>
      <c r="H641" s="5"/>
      <c r="I641" s="5"/>
      <c r="J641" s="5"/>
    </row>
    <row r="642" spans="1:10" s="4" customFormat="1" x14ac:dyDescent="0.25">
      <c r="A642" s="3"/>
      <c r="B642" s="3"/>
      <c r="C642" s="3"/>
      <c r="D642" s="3"/>
      <c r="E642" s="3"/>
      <c r="F642" s="3"/>
      <c r="G642" s="3"/>
      <c r="H642" s="3"/>
      <c r="I642" s="3"/>
      <c r="J642" s="3"/>
    </row>
    <row r="643" spans="1:10" s="7" customFormat="1" x14ac:dyDescent="0.25">
      <c r="A643" s="5"/>
      <c r="B643" s="5"/>
      <c r="C643" s="5"/>
      <c r="D643" s="5"/>
      <c r="E643" s="5"/>
      <c r="F643" s="5"/>
      <c r="G643" s="5"/>
      <c r="H643" s="5"/>
      <c r="I643" s="5"/>
      <c r="J643" s="5"/>
    </row>
    <row r="644" spans="1:10" s="4" customFormat="1" x14ac:dyDescent="0.25">
      <c r="A644" s="3"/>
      <c r="B644" s="3"/>
      <c r="C644" s="3"/>
      <c r="D644" s="3"/>
      <c r="E644" s="3"/>
      <c r="F644" s="3"/>
      <c r="G644" s="3"/>
      <c r="H644" s="3"/>
      <c r="I644" s="3"/>
      <c r="J644" s="3"/>
    </row>
    <row r="645" spans="1:10" s="7" customFormat="1" x14ac:dyDescent="0.25">
      <c r="A645" s="5"/>
      <c r="B645" s="5"/>
      <c r="C645" s="5"/>
      <c r="D645" s="5"/>
      <c r="E645" s="5"/>
      <c r="F645" s="5"/>
      <c r="G645" s="5"/>
      <c r="H645" s="5"/>
      <c r="I645" s="5"/>
      <c r="J645" s="5"/>
    </row>
    <row r="646" spans="1:10" s="4" customFormat="1" x14ac:dyDescent="0.25">
      <c r="A646" s="3"/>
      <c r="B646" s="3"/>
      <c r="C646" s="3"/>
      <c r="D646" s="3"/>
      <c r="E646" s="3"/>
      <c r="F646" s="3"/>
      <c r="G646" s="3"/>
      <c r="H646" s="3"/>
      <c r="I646" s="3"/>
      <c r="J646" s="3"/>
    </row>
    <row r="647" spans="1:10" s="7" customFormat="1" x14ac:dyDescent="0.25">
      <c r="A647" s="5"/>
      <c r="B647" s="5"/>
      <c r="C647" s="5"/>
      <c r="D647" s="5"/>
      <c r="E647" s="5"/>
      <c r="F647" s="5"/>
      <c r="G647" s="5"/>
      <c r="H647" s="5"/>
      <c r="I647" s="5"/>
      <c r="J647" s="5"/>
    </row>
    <row r="648" spans="1:10" s="4" customFormat="1" x14ac:dyDescent="0.25">
      <c r="A648" s="3"/>
      <c r="B648" s="3"/>
      <c r="C648" s="3"/>
      <c r="D648" s="3"/>
      <c r="E648" s="3"/>
      <c r="F648" s="3"/>
      <c r="G648" s="3"/>
      <c r="H648" s="3"/>
      <c r="I648" s="3"/>
      <c r="J648" s="3"/>
    </row>
    <row r="649" spans="1:10" s="7" customFormat="1" x14ac:dyDescent="0.25">
      <c r="A649" s="5"/>
      <c r="B649" s="5"/>
      <c r="C649" s="5"/>
      <c r="D649" s="5"/>
      <c r="E649" s="5"/>
      <c r="F649" s="5"/>
      <c r="G649" s="5"/>
      <c r="H649" s="5"/>
      <c r="I649" s="5"/>
      <c r="J649" s="5"/>
    </row>
    <row r="650" spans="1:10" s="4" customFormat="1" x14ac:dyDescent="0.25">
      <c r="A650" s="3"/>
      <c r="B650" s="3"/>
      <c r="C650" s="3"/>
      <c r="D650" s="3"/>
      <c r="E650" s="3"/>
      <c r="F650" s="3"/>
      <c r="G650" s="3"/>
      <c r="H650" s="3"/>
      <c r="I650" s="3"/>
      <c r="J650"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74889-4CE3-4F4E-A4F9-4ECB796061D0}">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5136-B6CC-44F4-BCA1-717EC9087997}">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EF53D-BEDA-4115-BACF-82D75BC4B56F}">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Screening</vt:lpstr>
      <vt:lpstr>Include</vt:lpstr>
      <vt:lpstr>Maybe</vt:lpstr>
      <vt:lpstr>Exclude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Kereopa-Yorke</dc:creator>
  <cp:lastModifiedBy>Benjamin Kereopa-Yorke</cp:lastModifiedBy>
  <dcterms:created xsi:type="dcterms:W3CDTF">2025-07-27T06:22:24Z</dcterms:created>
  <dcterms:modified xsi:type="dcterms:W3CDTF">2025-07-30T10:30:51Z</dcterms:modified>
</cp:coreProperties>
</file>