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B3\Documents\Projekte\GrubGuide\"/>
    </mc:Choice>
  </mc:AlternateContent>
  <xr:revisionPtr revIDLastSave="0" documentId="13_ncr:1_{B033C7D1-9E9C-4774-8BA6-4708F7FE1653}" xr6:coauthVersionLast="47" xr6:coauthVersionMax="47" xr10:uidLastSave="{00000000-0000-0000-0000-000000000000}"/>
  <bookViews>
    <workbookView xWindow="-110" yWindow="-110" windowWidth="25820" windowHeight="14020" xr2:uid="{17CD23F7-8C44-44A0-8BDA-755DD3A54001}"/>
  </bookViews>
  <sheets>
    <sheet name="Food" sheetId="1" r:id="rId1"/>
  </sheets>
  <definedNames>
    <definedName name="_xlnm._FilterDatabase" localSheetId="0" hidden="1">Food!$A$1:$O$26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K32" i="1"/>
  <c r="J31" i="1"/>
  <c r="K31" i="1"/>
  <c r="K4" i="1"/>
  <c r="J4" i="1"/>
  <c r="K26" i="1"/>
  <c r="J26" i="1"/>
  <c r="K25" i="1"/>
  <c r="K24" i="1"/>
  <c r="J25" i="1"/>
  <c r="J24" i="1"/>
  <c r="K27" i="1"/>
  <c r="J27" i="1"/>
  <c r="J21" i="1"/>
  <c r="K21" i="1"/>
  <c r="J20" i="1"/>
  <c r="K20" i="1"/>
  <c r="J19" i="1"/>
  <c r="K19" i="1"/>
  <c r="J16" i="1"/>
  <c r="K16" i="1"/>
  <c r="K30" i="1"/>
  <c r="K29" i="1"/>
  <c r="K28" i="1"/>
  <c r="K22" i="1"/>
  <c r="K23" i="1"/>
  <c r="K18" i="1"/>
  <c r="K17" i="1"/>
  <c r="K15" i="1"/>
  <c r="K13" i="1"/>
  <c r="K14" i="1"/>
  <c r="K12" i="1"/>
  <c r="K11" i="1"/>
  <c r="K10" i="1"/>
  <c r="K9" i="1"/>
  <c r="K8" i="1"/>
  <c r="K7" i="1"/>
  <c r="K6" i="1"/>
  <c r="K5" i="1"/>
  <c r="K3" i="1"/>
  <c r="K2" i="1"/>
  <c r="J18" i="1"/>
  <c r="J29" i="1"/>
  <c r="J12" i="1"/>
  <c r="J10" i="1"/>
  <c r="J11" i="1"/>
  <c r="J22" i="1"/>
  <c r="J23" i="1"/>
  <c r="J13" i="1"/>
  <c r="J3" i="1"/>
  <c r="J15" i="1"/>
  <c r="J14" i="1"/>
  <c r="J8" i="1"/>
  <c r="J28" i="1"/>
  <c r="J30" i="1"/>
  <c r="J17" i="1"/>
  <c r="J9" i="1"/>
  <c r="J6" i="1"/>
  <c r="J7" i="1"/>
  <c r="J2" i="1"/>
  <c r="J5" i="1"/>
</calcChain>
</file>

<file path=xl/sharedStrings.xml><?xml version="1.0" encoding="utf-8"?>
<sst xmlns="http://schemas.openxmlformats.org/spreadsheetml/2006/main" count="421" uniqueCount="220">
  <si>
    <t>Name</t>
  </si>
  <si>
    <t>Tags</t>
  </si>
  <si>
    <t>Adresse</t>
  </si>
  <si>
    <t>Website</t>
  </si>
  <si>
    <t>Preis min</t>
  </si>
  <si>
    <t>Preis max</t>
  </si>
  <si>
    <t>Gesamtzeitaufwand (Zu Fuss)</t>
  </si>
  <si>
    <t>Gesamtzeitaufwand (Velo)</t>
  </si>
  <si>
    <t>Take-Away</t>
  </si>
  <si>
    <t>Dine-In</t>
  </si>
  <si>
    <t>Reservation</t>
  </si>
  <si>
    <t>Bemerkungen</t>
  </si>
  <si>
    <t>Coop Restaurant 1864</t>
  </si>
  <si>
    <t>Buffet</t>
  </si>
  <si>
    <t>Vegetarisch</t>
  </si>
  <si>
    <t>Thiersteinerallee 14, 4053 Basel</t>
  </si>
  <si>
    <t>https://intranet.coop.ch/content/intranet/de/arbeitsinstrumente/dienstleistungen/restaurants/1864_cafe_restaurant.html</t>
  </si>
  <si>
    <t>Napolicious</t>
  </si>
  <si>
    <t>Pizza, Foodtruck</t>
  </si>
  <si>
    <t>Thiersteinerallee 51, 4053 Basel</t>
  </si>
  <si>
    <t>https://www.napolicious.ch/</t>
  </si>
  <si>
    <t>Nur Dienstags</t>
  </si>
  <si>
    <t>Pung Kai Thai Cuisine</t>
  </si>
  <si>
    <t>Thai</t>
  </si>
  <si>
    <t>Güterstrasse 279, 4053 Basel</t>
  </si>
  <si>
    <t>Döner X</t>
  </si>
  <si>
    <t>Döner</t>
  </si>
  <si>
    <t>Güterstrasse 126, 4053 Basel</t>
  </si>
  <si>
    <t>https://www.cordonbleux.ch/</t>
  </si>
  <si>
    <t>Sutter Begg</t>
  </si>
  <si>
    <t>Güterstrasse 250, 4053 Basel</t>
  </si>
  <si>
    <t>Täglich abwechselnde Menüs</t>
  </si>
  <si>
    <t>Ploy Siam</t>
  </si>
  <si>
    <t>Güterstrasse 187, 4053 Basel</t>
  </si>
  <si>
    <t>Coop Restaurant Gundeli</t>
  </si>
  <si>
    <t>Güterstrasse 190, 4053 Basel</t>
  </si>
  <si>
    <t>Mister Momo</t>
  </si>
  <si>
    <t>Tibetanisch, Dumplings</t>
  </si>
  <si>
    <t>Vegan</t>
  </si>
  <si>
    <t>Güterstrasse 253, 4053 Basel</t>
  </si>
  <si>
    <t>http://www.mister-momo.com/</t>
  </si>
  <si>
    <t>Vorher telefonisch reservieren/bestellen</t>
  </si>
  <si>
    <t>Escasano</t>
  </si>
  <si>
    <t>Salat</t>
  </si>
  <si>
    <t>Güterstrasse 172, 4053 Basel</t>
  </si>
  <si>
    <t>http://www.escasano.ch/</t>
  </si>
  <si>
    <t>Butterfly</t>
  </si>
  <si>
    <t>Güterstrasse 170, 4053 Basel</t>
  </si>
  <si>
    <t>Wasabi</t>
  </si>
  <si>
    <t>Japanisch</t>
  </si>
  <si>
    <t>Güterstrasse 138, 4053 Basel</t>
  </si>
  <si>
    <t>http://www.wasabi2go.ch/</t>
  </si>
  <si>
    <t>La Manufacture</t>
  </si>
  <si>
    <t>Burger, Tartine</t>
  </si>
  <si>
    <t>Hochstrasse 56, 4053 Basel</t>
  </si>
  <si>
    <t>https://www.lamanufacture-restaurant.com/gundeli.html</t>
  </si>
  <si>
    <t>L'esquina</t>
  </si>
  <si>
    <t>Spanisch, Tapas</t>
  </si>
  <si>
    <t>Tellplatz 1, 4053 Basel</t>
  </si>
  <si>
    <t>http://lesquina.ch/</t>
  </si>
  <si>
    <t>Vito Gundeli</t>
  </si>
  <si>
    <t>Pizza</t>
  </si>
  <si>
    <t>https://www.vito.ch/</t>
  </si>
  <si>
    <t>Restaurant Laufeneck</t>
  </si>
  <si>
    <t>Gutbürgerliche Küche, Indisch</t>
  </si>
  <si>
    <t>Münchensteinerstrasse 134, 4053 Basel</t>
  </si>
  <si>
    <t>Thai Square</t>
  </si>
  <si>
    <t>Delsbergerallee 49, 4053 Basel</t>
  </si>
  <si>
    <t>https://www.thaisquare.ch/</t>
  </si>
  <si>
    <t>Bundesbahn</t>
  </si>
  <si>
    <t>Gutbürgerliche Küche</t>
  </si>
  <si>
    <t>Hochstrasse 59, 4053 Basel</t>
  </si>
  <si>
    <t>http://www.bundesbaehnli.ch/</t>
  </si>
  <si>
    <t>Ristorante Valentino</t>
  </si>
  <si>
    <t>Italienisch</t>
  </si>
  <si>
    <t>Güterstrasse 183, 4053 Basel</t>
  </si>
  <si>
    <t>http://www.ristorante-valentino.ch/</t>
  </si>
  <si>
    <t>Knock on Wood</t>
  </si>
  <si>
    <t>Vietnamesisch</t>
  </si>
  <si>
    <t>Bruderholzstrasse 39, 4053 Basel</t>
  </si>
  <si>
    <t>http://www.knockonwoodfusion.ch/</t>
  </si>
  <si>
    <t>Sushi Tenzan</t>
  </si>
  <si>
    <t>Dornacherstrasse 195, 4053 Basel</t>
  </si>
  <si>
    <t>http://sushi-tenzan.ch/</t>
  </si>
  <si>
    <t>Tibits Basel Gundeli</t>
  </si>
  <si>
    <t>Meret Oppenheim-Strasse 1, 4053 Basel</t>
  </si>
  <si>
    <t>http://www.tibits.ch/</t>
  </si>
  <si>
    <t>Union Diner Gundeldingen</t>
  </si>
  <si>
    <t>Burger</t>
  </si>
  <si>
    <t>http://www.uniondiner.ch/</t>
  </si>
  <si>
    <t>Nam Soup Bar</t>
  </si>
  <si>
    <t>http://nambasel.ch/</t>
  </si>
  <si>
    <t>Spark</t>
  </si>
  <si>
    <t>Portugisisch</t>
  </si>
  <si>
    <t>Güterstrasse 166, 4053 Basel</t>
  </si>
  <si>
    <t>http://www.sparklingventure.com/</t>
  </si>
  <si>
    <t>Peng Dumplings</t>
  </si>
  <si>
    <t>West-taiwanesisch, Dumplings</t>
  </si>
  <si>
    <t>Zwingerstrasse 29, 4053 Basel</t>
  </si>
  <si>
    <t>http://www.peng-dumplings.ch/</t>
  </si>
  <si>
    <t>Rice</t>
  </si>
  <si>
    <t>Güterstrasse 150, 4053 Basel</t>
  </si>
  <si>
    <t>https://ricetomeetyou.ch/</t>
  </si>
  <si>
    <t>Markthalle</t>
  </si>
  <si>
    <t>Steinentorberg 20, 4051 Basel</t>
  </si>
  <si>
    <t>Miake Izekaya</t>
  </si>
  <si>
    <t>Sempacherstrasse 7, 4053 Basel</t>
  </si>
  <si>
    <t>http://www.miake.ch/</t>
  </si>
  <si>
    <t>Mirai RamenClub</t>
  </si>
  <si>
    <t>Japanisch, Ramen</t>
  </si>
  <si>
    <t>Sternengasse 10, 4051 Basel</t>
  </si>
  <si>
    <t>https://www.mirai.ch/</t>
  </si>
  <si>
    <t>Image</t>
  </si>
  <si>
    <t>Optionen</t>
  </si>
  <si>
    <t>Wegzeit</t>
  </si>
  <si>
    <t>Essenszeit</t>
  </si>
  <si>
    <t>Japanisch, Sushi</t>
  </si>
  <si>
    <t>-</t>
  </si>
  <si>
    <t>Döner, Pizza</t>
  </si>
  <si>
    <t>Café del Mundo</t>
  </si>
  <si>
    <t>Kaffee</t>
  </si>
  <si>
    <t>Buffet, Kaffee, Pizza</t>
  </si>
  <si>
    <t>Güterstrasse 158, 4053 Basel</t>
  </si>
  <si>
    <t>http://delmundo.ch/</t>
  </si>
  <si>
    <t>https://www.altemarkthalle.ch/offen/</t>
  </si>
  <si>
    <t>Kaffee, Ciabatta, Salat</t>
  </si>
  <si>
    <t>assets/food/1864.jpg</t>
  </si>
  <si>
    <t>assets/food/napolicious.jpg</t>
  </si>
  <si>
    <t>assets/food/pung_kai_thai.jpg</t>
  </si>
  <si>
    <t>assets/food/doener_x.jpg</t>
  </si>
  <si>
    <t>assets/food/sutter_begg.jpg</t>
  </si>
  <si>
    <t>assets/food/ploy_siam.jpg</t>
  </si>
  <si>
    <t>assets/food/coop_restaurant_gundeli.jpg</t>
  </si>
  <si>
    <t>assets/food/mister_momo.jpg</t>
  </si>
  <si>
    <t>assets/food/escasano.jpg</t>
  </si>
  <si>
    <t>assets/food/butterfly.jpg</t>
  </si>
  <si>
    <t>assets/food/wasabi.jpg</t>
  </si>
  <si>
    <t>assets/food/la_manufacture.jpg</t>
  </si>
  <si>
    <t>assets/food/lesquina.jpg</t>
  </si>
  <si>
    <t>assets/food/vito_gundeli.jpg</t>
  </si>
  <si>
    <t>assets/food/restaurant_laufeneck.jpg</t>
  </si>
  <si>
    <t>assets/food/thai_square.jpg</t>
  </si>
  <si>
    <t>assets/food/bundesbaehnli.jpg</t>
  </si>
  <si>
    <t>assets/food/ristorante_valentino.jpg</t>
  </si>
  <si>
    <t>assets/food/knock_on_wood.jpg</t>
  </si>
  <si>
    <t>assets/food/sushi_tenzan.jpg</t>
  </si>
  <si>
    <t>assets/food/tibits_basel_gundeli.jpg</t>
  </si>
  <si>
    <t>assets/food/union_diner_gundeli.jpg</t>
  </si>
  <si>
    <t>assets/food/nam_soup_bar.jpg</t>
  </si>
  <si>
    <t>assets/food/sparklingventure.jpg</t>
  </si>
  <si>
    <t>assets/food/peng_dumplings.jpg</t>
  </si>
  <si>
    <t>assets/food/ricetomeetyou.jpg</t>
  </si>
  <si>
    <t>assets/food/markthalle.jpg</t>
  </si>
  <si>
    <t>assets/food/miake_izekaya.jpg</t>
  </si>
  <si>
    <t>assets/food/mirai_ramenclub.jpg</t>
  </si>
  <si>
    <t>assets/food/cafe_del_mundo.jpg</t>
  </si>
  <si>
    <t>Open_1</t>
  </si>
  <si>
    <t>Open_2</t>
  </si>
  <si>
    <t>Open_3</t>
  </si>
  <si>
    <t>Open_5</t>
  </si>
  <si>
    <t>Open_4</t>
  </si>
  <si>
    <t>Open_6</t>
  </si>
  <si>
    <t>Open_7</t>
  </si>
  <si>
    <t>07:00 - 16:00</t>
  </si>
  <si>
    <t>Geschlossen</t>
  </si>
  <si>
    <t>07:00 - 15:00</t>
  </si>
  <si>
    <t>11:30 - 13:30</t>
  </si>
  <si>
    <t>11:30 - 14:00, 17:30 - 21:00</t>
  </si>
  <si>
    <t>17:30 - 21:00</t>
  </si>
  <si>
    <t>10:00 - 23:00</t>
  </si>
  <si>
    <t>06:30 - 18:30</t>
  </si>
  <si>
    <t>07:00 - 17:00</t>
  </si>
  <si>
    <t>07:30 - 18:00</t>
  </si>
  <si>
    <t>07:30 - 17:00</t>
  </si>
  <si>
    <t>07:30 - 16:00</t>
  </si>
  <si>
    <t>11:30 - 14:00, 17:00 - 22:00</t>
  </si>
  <si>
    <t>12:00 - 14:00, 17:00 - 22:00</t>
  </si>
  <si>
    <t>11:00 - 16:00</t>
  </si>
  <si>
    <t>09:00 - 22:00</t>
  </si>
  <si>
    <t>11:30 - 14:00, 16:30 - 20:00</t>
  </si>
  <si>
    <t>11:30 - 14:00, 17:30 - 22:30</t>
  </si>
  <si>
    <t>12:00 - 14:30, 17:30 - 22:30</t>
  </si>
  <si>
    <t>10:00 - 13:30, 17:30 - 22:00</t>
  </si>
  <si>
    <t>10:00 - 00:00</t>
  </si>
  <si>
    <t>10:00 - 00:30</t>
  </si>
  <si>
    <t>14:00 - 00:30</t>
  </si>
  <si>
    <t>09:00 - 23:30</t>
  </si>
  <si>
    <t>10:00 - 22:30</t>
  </si>
  <si>
    <t>11:00 - 14:00, 17:00 - 23:00</t>
  </si>
  <si>
    <t>17:00 - 23:00</t>
  </si>
  <si>
    <t>11:30 - 14:00, 17:30 - 22:00</t>
  </si>
  <si>
    <t>12:00 - 15:00, 17:30 - 22:00</t>
  </si>
  <si>
    <t>11:00 - 14:00, 16:30 - 23:30</t>
  </si>
  <si>
    <t>11:30 - 14:00, 18:00 - 23:00</t>
  </si>
  <si>
    <t>18:00 - 23:00</t>
  </si>
  <si>
    <t>11:30 - 14:00, 18:00 - 22:00</t>
  </si>
  <si>
    <t>18:00 - 22:00</t>
  </si>
  <si>
    <t>17:30 - 22:00</t>
  </si>
  <si>
    <t>07:00 - 23:00</t>
  </si>
  <si>
    <t>08:00 - 22:30</t>
  </si>
  <si>
    <t>07:00 - 22:30</t>
  </si>
  <si>
    <t>09:00 - 22:30</t>
  </si>
  <si>
    <t>11:00 - 21:30</t>
  </si>
  <si>
    <t>11:00 - 22:30</t>
  </si>
  <si>
    <t>11:30 - 22:00</t>
  </si>
  <si>
    <t>17:00 - 22:00</t>
  </si>
  <si>
    <t>11:45 - 14:30, 18:00 - 23:00</t>
  </si>
  <si>
    <t>18:00 - 00:00</t>
  </si>
  <si>
    <t>08:00 - 19:00</t>
  </si>
  <si>
    <t>08:00 - 00:00</t>
  </si>
  <si>
    <t>08:00 - 02:00</t>
  </si>
  <si>
    <t>08:00 - 22:00</t>
  </si>
  <si>
    <t>11:45 - 14:00, 18:00 - 22:00</t>
  </si>
  <si>
    <t>20:00 - 14:30, 18:00 - 22:00</t>
  </si>
  <si>
    <t>08:00 - 17:00</t>
  </si>
  <si>
    <t>Bori</t>
  </si>
  <si>
    <t>Koreanisch</t>
  </si>
  <si>
    <t>Solothurnerstrasse 37, 4053 Basel</t>
  </si>
  <si>
    <t>https://www.restaurant-bori.ch/</t>
  </si>
  <si>
    <t>assets/food/bori.jpg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</si>
</sst>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2021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44" fontId="2" fillId="0" borderId="0" xfId="1" applyFont="1"/>
    <xf numFmtId="1" fontId="2" fillId="0" borderId="0" xfId="0" applyNumberFormat="1" applyFont="1"/>
    <xf numFmtId="1" fontId="0" fillId="0" borderId="0" xfId="0" applyNumberFormat="1"/>
    <xf numFmtId="0" fontId="3" fillId="0" borderId="0" xfId="2"/>
    <xf numFmtId="0" fontId="4" fillId="0" borderId="0" xfId="0" applyFont="1"/>
  </cellXfs>
  <cellStyles count="3">
    <cellStyle name="Currency" xfId="1" builtinId="4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manufacture-restaurant.com/gundeli.html" TargetMode="External"/><Relationship Id="rId13" Type="http://schemas.openxmlformats.org/officeDocument/2006/relationships/hyperlink" Target="http://www.escasano.ch/" TargetMode="External"/><Relationship Id="rId18" Type="http://schemas.openxmlformats.org/officeDocument/2006/relationships/hyperlink" Target="http://sushi-tenzan.ch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cordonbleux.ch/" TargetMode="External"/><Relationship Id="rId21" Type="http://schemas.openxmlformats.org/officeDocument/2006/relationships/hyperlink" Target="http://www.sparklingventure.com/" TargetMode="External"/><Relationship Id="rId7" Type="http://schemas.openxmlformats.org/officeDocument/2006/relationships/hyperlink" Target="https://www.vito.ch/" TargetMode="External"/><Relationship Id="rId12" Type="http://schemas.openxmlformats.org/officeDocument/2006/relationships/hyperlink" Target="http://www.tibits.ch/" TargetMode="External"/><Relationship Id="rId17" Type="http://schemas.openxmlformats.org/officeDocument/2006/relationships/hyperlink" Target="http://www.knockonwoodfusion.ch/" TargetMode="External"/><Relationship Id="rId25" Type="http://schemas.openxmlformats.org/officeDocument/2006/relationships/hyperlink" Target="https://www.restaurant-bori.ch/" TargetMode="External"/><Relationship Id="rId2" Type="http://schemas.openxmlformats.org/officeDocument/2006/relationships/hyperlink" Target="http://lesquina.ch/" TargetMode="External"/><Relationship Id="rId16" Type="http://schemas.openxmlformats.org/officeDocument/2006/relationships/hyperlink" Target="http://www.ristorante-valentino.ch/" TargetMode="External"/><Relationship Id="rId20" Type="http://schemas.openxmlformats.org/officeDocument/2006/relationships/hyperlink" Target="http://nambasel.ch/" TargetMode="External"/><Relationship Id="rId1" Type="http://schemas.openxmlformats.org/officeDocument/2006/relationships/hyperlink" Target="http://www.mister-momo.com/" TargetMode="External"/><Relationship Id="rId6" Type="http://schemas.openxmlformats.org/officeDocument/2006/relationships/hyperlink" Target="https://www.mirai.ch/" TargetMode="External"/><Relationship Id="rId11" Type="http://schemas.openxmlformats.org/officeDocument/2006/relationships/hyperlink" Target="http://www.uniondiner.ch/" TargetMode="External"/><Relationship Id="rId24" Type="http://schemas.openxmlformats.org/officeDocument/2006/relationships/hyperlink" Target="https://www.altemarkthalle.ch/offen/" TargetMode="External"/><Relationship Id="rId5" Type="http://schemas.openxmlformats.org/officeDocument/2006/relationships/hyperlink" Target="https://www.thaisquare.ch/" TargetMode="External"/><Relationship Id="rId15" Type="http://schemas.openxmlformats.org/officeDocument/2006/relationships/hyperlink" Target="https://www.napolicious.ch/" TargetMode="External"/><Relationship Id="rId23" Type="http://schemas.openxmlformats.org/officeDocument/2006/relationships/hyperlink" Target="http://delmundo.ch/" TargetMode="External"/><Relationship Id="rId10" Type="http://schemas.openxmlformats.org/officeDocument/2006/relationships/hyperlink" Target="http://www.miake.ch/" TargetMode="External"/><Relationship Id="rId19" Type="http://schemas.openxmlformats.org/officeDocument/2006/relationships/hyperlink" Target="https://ricetomeetyou.ch/" TargetMode="External"/><Relationship Id="rId4" Type="http://schemas.openxmlformats.org/officeDocument/2006/relationships/hyperlink" Target="https://intranet.coop.ch/content/intranet/de/arbeitsinstrumente/dienstleistungen/restaurants/1864_cafe_restaurant.html" TargetMode="External"/><Relationship Id="rId9" Type="http://schemas.openxmlformats.org/officeDocument/2006/relationships/hyperlink" Target="http://www.bundesbaehnli.ch/" TargetMode="External"/><Relationship Id="rId14" Type="http://schemas.openxmlformats.org/officeDocument/2006/relationships/hyperlink" Target="http://www.wasabi2go.ch/" TargetMode="External"/><Relationship Id="rId22" Type="http://schemas.openxmlformats.org/officeDocument/2006/relationships/hyperlink" Target="http://www.peng-dumplings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5FE6-BF06-43B7-BCB2-660156C4D815}">
  <dimension ref="A1:W32"/>
  <sheetViews>
    <sheetView tabSelected="1" workbookViewId="0">
      <pane xSplit="1" topLeftCell="Q1" activePane="topRight" state="frozen"/>
      <selection pane="topRight" activeCell="W33" sqref="W33"/>
    </sheetView>
  </sheetViews>
  <sheetFormatPr defaultColWidth="11" defaultRowHeight="14" x14ac:dyDescent="0.3"/>
  <cols>
    <col min="1" max="1" width="21.6640625" bestFit="1" customWidth="1"/>
    <col min="2" max="2" width="25.1640625" bestFit="1" customWidth="1"/>
    <col min="3" max="3" width="10.58203125" bestFit="1" customWidth="1"/>
    <col min="4" max="4" width="33.6640625" bestFit="1" customWidth="1"/>
    <col min="5" max="5" width="94.58203125" bestFit="1" customWidth="1"/>
    <col min="6" max="6" width="11.75" style="1" bestFit="1" customWidth="1"/>
    <col min="7" max="7" width="12.25" style="1" bestFit="1" customWidth="1"/>
    <col min="8" max="8" width="9.58203125" bestFit="1" customWidth="1"/>
    <col min="9" max="9" width="12.08203125" bestFit="1" customWidth="1"/>
    <col min="10" max="10" width="28.4140625" bestFit="1" customWidth="1"/>
    <col min="11" max="11" width="25.33203125" style="6" bestFit="1" customWidth="1"/>
    <col min="12" max="12" width="12.4140625" bestFit="1" customWidth="1"/>
    <col min="13" max="13" width="8.75" bestFit="1" customWidth="1"/>
    <col min="14" max="14" width="13.08203125" bestFit="1" customWidth="1"/>
    <col min="15" max="15" width="32.5" bestFit="1" customWidth="1"/>
    <col min="16" max="16" width="33.5" bestFit="1" customWidth="1"/>
    <col min="17" max="23" width="23.08203125" bestFit="1" customWidth="1"/>
  </cols>
  <sheetData>
    <row r="1" spans="1:23" s="3" customFormat="1" x14ac:dyDescent="0.3">
      <c r="A1" s="3" t="s">
        <v>0</v>
      </c>
      <c r="B1" s="3" t="s">
        <v>1</v>
      </c>
      <c r="C1" s="3" t="s">
        <v>113</v>
      </c>
      <c r="D1" s="3" t="s">
        <v>2</v>
      </c>
      <c r="E1" s="3" t="s">
        <v>3</v>
      </c>
      <c r="F1" s="4" t="s">
        <v>4</v>
      </c>
      <c r="G1" s="4" t="s">
        <v>5</v>
      </c>
      <c r="H1" s="3" t="s">
        <v>114</v>
      </c>
      <c r="I1" s="3" t="s">
        <v>115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112</v>
      </c>
      <c r="Q1" s="3" t="s">
        <v>156</v>
      </c>
      <c r="R1" s="3" t="s">
        <v>157</v>
      </c>
      <c r="S1" s="3" t="s">
        <v>158</v>
      </c>
      <c r="T1" s="3" t="s">
        <v>160</v>
      </c>
      <c r="U1" s="3" t="s">
        <v>159</v>
      </c>
      <c r="V1" s="3" t="s">
        <v>161</v>
      </c>
      <c r="W1" s="3" t="s">
        <v>162</v>
      </c>
    </row>
    <row r="2" spans="1:23" x14ac:dyDescent="0.3">
      <c r="A2" t="s">
        <v>12</v>
      </c>
      <c r="B2" t="s">
        <v>121</v>
      </c>
      <c r="C2" t="s">
        <v>14</v>
      </c>
      <c r="D2" t="s">
        <v>15</v>
      </c>
      <c r="E2" s="7" t="s">
        <v>16</v>
      </c>
      <c r="F2" s="1">
        <v>10</v>
      </c>
      <c r="G2" s="1">
        <v>20</v>
      </c>
      <c r="H2">
        <v>0</v>
      </c>
      <c r="I2">
        <v>20</v>
      </c>
      <c r="J2">
        <f t="shared" ref="J2:J32" si="0">2*H2+I2</f>
        <v>20</v>
      </c>
      <c r="K2" s="6">
        <f t="shared" ref="K2:K32" si="1">2*H2/3+I2</f>
        <v>20</v>
      </c>
      <c r="L2">
        <v>1</v>
      </c>
      <c r="M2">
        <v>1</v>
      </c>
      <c r="N2">
        <v>0</v>
      </c>
      <c r="P2" t="s">
        <v>126</v>
      </c>
      <c r="Q2" t="s">
        <v>163</v>
      </c>
      <c r="R2" t="s">
        <v>163</v>
      </c>
      <c r="S2" t="s">
        <v>163</v>
      </c>
      <c r="T2" t="s">
        <v>163</v>
      </c>
      <c r="U2" t="s">
        <v>165</v>
      </c>
      <c r="V2" t="s">
        <v>164</v>
      </c>
      <c r="W2" t="s">
        <v>164</v>
      </c>
    </row>
    <row r="3" spans="1:23" x14ac:dyDescent="0.3">
      <c r="A3" t="s">
        <v>17</v>
      </c>
      <c r="B3" t="s">
        <v>18</v>
      </c>
      <c r="C3" t="s">
        <v>14</v>
      </c>
      <c r="D3" t="s">
        <v>19</v>
      </c>
      <c r="E3" s="2" t="s">
        <v>20</v>
      </c>
      <c r="F3" s="1">
        <v>13</v>
      </c>
      <c r="G3" s="1">
        <v>17</v>
      </c>
      <c r="H3">
        <v>1</v>
      </c>
      <c r="I3">
        <v>20</v>
      </c>
      <c r="J3">
        <f t="shared" si="0"/>
        <v>22</v>
      </c>
      <c r="K3" s="6">
        <f t="shared" si="1"/>
        <v>20.666666666666668</v>
      </c>
      <c r="L3">
        <v>1</v>
      </c>
      <c r="M3">
        <v>0</v>
      </c>
      <c r="N3">
        <v>0</v>
      </c>
      <c r="O3" t="s">
        <v>21</v>
      </c>
      <c r="P3" t="s">
        <v>127</v>
      </c>
      <c r="Q3" t="s">
        <v>164</v>
      </c>
      <c r="R3" t="s">
        <v>166</v>
      </c>
      <c r="S3" t="s">
        <v>164</v>
      </c>
      <c r="T3" t="s">
        <v>164</v>
      </c>
      <c r="U3" t="s">
        <v>164</v>
      </c>
      <c r="V3" t="s">
        <v>164</v>
      </c>
      <c r="W3" t="s">
        <v>164</v>
      </c>
    </row>
    <row r="4" spans="1:23" x14ac:dyDescent="0.3">
      <c r="A4" t="s">
        <v>22</v>
      </c>
      <c r="B4" t="s">
        <v>23</v>
      </c>
      <c r="C4" t="s">
        <v>117</v>
      </c>
      <c r="D4" s="8" t="s">
        <v>24</v>
      </c>
      <c r="F4" s="1">
        <v>15</v>
      </c>
      <c r="G4" s="1">
        <v>20</v>
      </c>
      <c r="H4">
        <v>3</v>
      </c>
      <c r="I4">
        <v>20</v>
      </c>
      <c r="J4">
        <f t="shared" si="0"/>
        <v>26</v>
      </c>
      <c r="K4" s="6">
        <f t="shared" si="1"/>
        <v>22</v>
      </c>
      <c r="L4">
        <v>1</v>
      </c>
      <c r="M4">
        <v>0</v>
      </c>
      <c r="N4">
        <v>0</v>
      </c>
      <c r="P4" t="s">
        <v>128</v>
      </c>
      <c r="Q4" t="s">
        <v>167</v>
      </c>
      <c r="R4" t="s">
        <v>167</v>
      </c>
      <c r="S4" t="s">
        <v>167</v>
      </c>
      <c r="T4" t="s">
        <v>167</v>
      </c>
      <c r="U4" t="s">
        <v>167</v>
      </c>
      <c r="V4" t="s">
        <v>164</v>
      </c>
      <c r="W4" t="s">
        <v>168</v>
      </c>
    </row>
    <row r="5" spans="1:23" x14ac:dyDescent="0.3">
      <c r="A5" t="s">
        <v>25</v>
      </c>
      <c r="B5" t="s">
        <v>118</v>
      </c>
      <c r="C5" t="s">
        <v>14</v>
      </c>
      <c r="D5" t="s">
        <v>27</v>
      </c>
      <c r="E5" s="2" t="s">
        <v>28</v>
      </c>
      <c r="F5" s="1">
        <v>11</v>
      </c>
      <c r="G5" s="1">
        <v>20</v>
      </c>
      <c r="H5">
        <v>4</v>
      </c>
      <c r="I5">
        <v>20</v>
      </c>
      <c r="J5">
        <f t="shared" si="0"/>
        <v>28</v>
      </c>
      <c r="K5" s="6">
        <f t="shared" si="1"/>
        <v>22.666666666666668</v>
      </c>
      <c r="L5">
        <v>1</v>
      </c>
      <c r="M5">
        <v>1</v>
      </c>
      <c r="N5">
        <v>0</v>
      </c>
      <c r="P5" t="s">
        <v>129</v>
      </c>
      <c r="Q5" t="s">
        <v>169</v>
      </c>
      <c r="R5" t="s">
        <v>169</v>
      </c>
      <c r="S5" t="s">
        <v>169</v>
      </c>
      <c r="T5" t="s">
        <v>169</v>
      </c>
      <c r="U5" t="s">
        <v>169</v>
      </c>
      <c r="V5" t="s">
        <v>169</v>
      </c>
      <c r="W5" t="s">
        <v>169</v>
      </c>
    </row>
    <row r="6" spans="1:23" x14ac:dyDescent="0.3">
      <c r="A6" t="s">
        <v>29</v>
      </c>
      <c r="B6" t="s">
        <v>120</v>
      </c>
      <c r="C6" t="s">
        <v>117</v>
      </c>
      <c r="D6" t="s">
        <v>30</v>
      </c>
      <c r="F6" s="1">
        <v>15</v>
      </c>
      <c r="G6" s="1">
        <v>20</v>
      </c>
      <c r="H6">
        <v>2</v>
      </c>
      <c r="I6">
        <v>25</v>
      </c>
      <c r="J6">
        <f t="shared" si="0"/>
        <v>29</v>
      </c>
      <c r="K6" s="6">
        <f t="shared" si="1"/>
        <v>26.333333333333332</v>
      </c>
      <c r="L6">
        <v>1</v>
      </c>
      <c r="M6">
        <v>1</v>
      </c>
      <c r="N6">
        <v>0</v>
      </c>
      <c r="O6" t="s">
        <v>31</v>
      </c>
      <c r="P6" t="s">
        <v>130</v>
      </c>
      <c r="Q6" t="s">
        <v>170</v>
      </c>
      <c r="R6" t="s">
        <v>170</v>
      </c>
      <c r="S6" t="s">
        <v>170</v>
      </c>
      <c r="T6" t="s">
        <v>170</v>
      </c>
      <c r="U6" t="s">
        <v>170</v>
      </c>
      <c r="V6" t="s">
        <v>171</v>
      </c>
      <c r="W6" t="s">
        <v>172</v>
      </c>
    </row>
    <row r="7" spans="1:23" x14ac:dyDescent="0.3">
      <c r="A7" t="s">
        <v>32</v>
      </c>
      <c r="B7" t="s">
        <v>23</v>
      </c>
      <c r="C7" t="s">
        <v>14</v>
      </c>
      <c r="D7" t="s">
        <v>33</v>
      </c>
      <c r="F7" s="1">
        <v>12</v>
      </c>
      <c r="G7" s="1">
        <v>18</v>
      </c>
      <c r="H7">
        <v>6</v>
      </c>
      <c r="I7">
        <v>20</v>
      </c>
      <c r="J7">
        <f t="shared" si="0"/>
        <v>32</v>
      </c>
      <c r="K7" s="6">
        <f t="shared" si="1"/>
        <v>24</v>
      </c>
      <c r="L7">
        <v>1</v>
      </c>
      <c r="M7">
        <v>0</v>
      </c>
      <c r="N7">
        <v>0</v>
      </c>
      <c r="P7" t="s">
        <v>131</v>
      </c>
      <c r="Q7" t="s">
        <v>167</v>
      </c>
      <c r="R7" t="s">
        <v>167</v>
      </c>
      <c r="S7" t="s">
        <v>167</v>
      </c>
      <c r="T7" t="s">
        <v>167</v>
      </c>
      <c r="U7" t="s">
        <v>167</v>
      </c>
      <c r="V7" t="s">
        <v>164</v>
      </c>
      <c r="W7" t="s">
        <v>164</v>
      </c>
    </row>
    <row r="8" spans="1:23" x14ac:dyDescent="0.3">
      <c r="A8" t="s">
        <v>34</v>
      </c>
      <c r="B8" t="s">
        <v>13</v>
      </c>
      <c r="C8" t="s">
        <v>14</v>
      </c>
      <c r="D8" t="s">
        <v>35</v>
      </c>
      <c r="F8" s="1">
        <v>10</v>
      </c>
      <c r="G8" s="1">
        <v>20</v>
      </c>
      <c r="H8">
        <v>6</v>
      </c>
      <c r="I8">
        <v>20</v>
      </c>
      <c r="J8">
        <f t="shared" si="0"/>
        <v>32</v>
      </c>
      <c r="K8" s="6">
        <f t="shared" si="1"/>
        <v>24</v>
      </c>
      <c r="L8">
        <v>1</v>
      </c>
      <c r="M8">
        <v>1</v>
      </c>
      <c r="N8">
        <v>0</v>
      </c>
      <c r="P8" t="s">
        <v>132</v>
      </c>
      <c r="Q8" t="s">
        <v>173</v>
      </c>
      <c r="R8" t="s">
        <v>173</v>
      </c>
      <c r="S8" t="s">
        <v>173</v>
      </c>
      <c r="T8" t="s">
        <v>173</v>
      </c>
      <c r="U8" t="s">
        <v>173</v>
      </c>
      <c r="V8" t="s">
        <v>174</v>
      </c>
      <c r="W8" t="s">
        <v>164</v>
      </c>
    </row>
    <row r="9" spans="1:23" x14ac:dyDescent="0.3">
      <c r="A9" t="s">
        <v>36</v>
      </c>
      <c r="B9" t="s">
        <v>37</v>
      </c>
      <c r="C9" t="s">
        <v>38</v>
      </c>
      <c r="D9" t="s">
        <v>39</v>
      </c>
      <c r="E9" s="2" t="s">
        <v>40</v>
      </c>
      <c r="F9" s="1">
        <v>12</v>
      </c>
      <c r="G9" s="1">
        <v>25</v>
      </c>
      <c r="H9">
        <v>1</v>
      </c>
      <c r="I9">
        <v>30</v>
      </c>
      <c r="J9">
        <f t="shared" si="0"/>
        <v>32</v>
      </c>
      <c r="K9" s="6">
        <f t="shared" si="1"/>
        <v>30.666666666666668</v>
      </c>
      <c r="L9">
        <v>1</v>
      </c>
      <c r="M9">
        <v>1</v>
      </c>
      <c r="N9">
        <v>1</v>
      </c>
      <c r="O9" t="s">
        <v>41</v>
      </c>
      <c r="P9" t="s">
        <v>133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176</v>
      </c>
      <c r="W9" t="s">
        <v>176</v>
      </c>
    </row>
    <row r="10" spans="1:23" x14ac:dyDescent="0.3">
      <c r="A10" t="s">
        <v>42</v>
      </c>
      <c r="B10" t="s">
        <v>43</v>
      </c>
      <c r="C10" t="s">
        <v>38</v>
      </c>
      <c r="D10" t="s">
        <v>44</v>
      </c>
      <c r="E10" s="2" t="s">
        <v>45</v>
      </c>
      <c r="F10" s="1">
        <v>16</v>
      </c>
      <c r="G10" s="1">
        <v>20</v>
      </c>
      <c r="H10">
        <v>7</v>
      </c>
      <c r="I10">
        <v>20</v>
      </c>
      <c r="J10">
        <f t="shared" si="0"/>
        <v>34</v>
      </c>
      <c r="K10" s="6">
        <f t="shared" si="1"/>
        <v>24.666666666666668</v>
      </c>
      <c r="L10">
        <v>1</v>
      </c>
      <c r="M10">
        <v>1</v>
      </c>
      <c r="N10">
        <v>0</v>
      </c>
      <c r="P10" t="s">
        <v>134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164</v>
      </c>
      <c r="W10" t="s">
        <v>164</v>
      </c>
    </row>
    <row r="11" spans="1:23" x14ac:dyDescent="0.3">
      <c r="A11" t="s">
        <v>46</v>
      </c>
      <c r="B11" t="s">
        <v>26</v>
      </c>
      <c r="C11" t="s">
        <v>14</v>
      </c>
      <c r="D11" t="s">
        <v>47</v>
      </c>
      <c r="F11" s="1">
        <v>10</v>
      </c>
      <c r="G11" s="1">
        <v>25</v>
      </c>
      <c r="H11">
        <v>7</v>
      </c>
      <c r="I11">
        <v>25</v>
      </c>
      <c r="J11">
        <f t="shared" si="0"/>
        <v>39</v>
      </c>
      <c r="K11" s="6">
        <f t="shared" si="1"/>
        <v>29.666666666666668</v>
      </c>
      <c r="L11">
        <v>1</v>
      </c>
      <c r="M11">
        <v>1</v>
      </c>
      <c r="N11">
        <v>0</v>
      </c>
      <c r="P11" t="s">
        <v>135</v>
      </c>
      <c r="Q11" t="s">
        <v>178</v>
      </c>
      <c r="R11" t="s">
        <v>178</v>
      </c>
      <c r="S11" t="s">
        <v>178</v>
      </c>
      <c r="T11" t="s">
        <v>178</v>
      </c>
      <c r="U11" t="s">
        <v>178</v>
      </c>
      <c r="V11" t="s">
        <v>164</v>
      </c>
      <c r="W11" t="s">
        <v>164</v>
      </c>
    </row>
    <row r="12" spans="1:23" x14ac:dyDescent="0.3">
      <c r="A12" t="s">
        <v>48</v>
      </c>
      <c r="B12" t="s">
        <v>49</v>
      </c>
      <c r="C12" t="s">
        <v>14</v>
      </c>
      <c r="D12" t="s">
        <v>50</v>
      </c>
      <c r="E12" s="2" t="s">
        <v>51</v>
      </c>
      <c r="F12" s="1">
        <v>15</v>
      </c>
      <c r="G12" s="1">
        <v>25</v>
      </c>
      <c r="H12">
        <v>10</v>
      </c>
      <c r="I12">
        <v>20</v>
      </c>
      <c r="J12">
        <f t="shared" si="0"/>
        <v>40</v>
      </c>
      <c r="K12" s="6">
        <f t="shared" si="1"/>
        <v>26.666666666666668</v>
      </c>
      <c r="L12">
        <v>1</v>
      </c>
      <c r="M12">
        <v>0</v>
      </c>
      <c r="N12">
        <v>0</v>
      </c>
      <c r="P12" t="s">
        <v>136</v>
      </c>
      <c r="Q12" t="s">
        <v>179</v>
      </c>
      <c r="R12" t="s">
        <v>179</v>
      </c>
      <c r="S12" t="s">
        <v>179</v>
      </c>
      <c r="T12" t="s">
        <v>179</v>
      </c>
      <c r="U12" t="s">
        <v>179</v>
      </c>
      <c r="V12" t="s">
        <v>164</v>
      </c>
      <c r="W12" t="s">
        <v>164</v>
      </c>
    </row>
    <row r="13" spans="1:23" x14ac:dyDescent="0.3">
      <c r="A13" t="s">
        <v>52</v>
      </c>
      <c r="B13" t="s">
        <v>53</v>
      </c>
      <c r="C13" t="s">
        <v>38</v>
      </c>
      <c r="D13" t="s">
        <v>54</v>
      </c>
      <c r="E13" s="2" t="s">
        <v>55</v>
      </c>
      <c r="F13" s="1">
        <v>20</v>
      </c>
      <c r="G13" s="1">
        <v>30</v>
      </c>
      <c r="H13">
        <v>5</v>
      </c>
      <c r="I13">
        <v>30</v>
      </c>
      <c r="J13">
        <f t="shared" si="0"/>
        <v>40</v>
      </c>
      <c r="K13" s="6">
        <f t="shared" si="1"/>
        <v>33.333333333333336</v>
      </c>
      <c r="L13">
        <v>0</v>
      </c>
      <c r="M13">
        <v>1</v>
      </c>
      <c r="N13">
        <v>1</v>
      </c>
      <c r="P13" t="s">
        <v>137</v>
      </c>
      <c r="Q13" t="s">
        <v>180</v>
      </c>
      <c r="R13" t="s">
        <v>180</v>
      </c>
      <c r="S13" t="s">
        <v>180</v>
      </c>
      <c r="T13" t="s">
        <v>180</v>
      </c>
      <c r="U13" t="s">
        <v>180</v>
      </c>
      <c r="V13" t="s">
        <v>181</v>
      </c>
      <c r="W13" t="s">
        <v>182</v>
      </c>
    </row>
    <row r="14" spans="1:23" x14ac:dyDescent="0.3">
      <c r="A14" t="s">
        <v>56</v>
      </c>
      <c r="B14" t="s">
        <v>57</v>
      </c>
      <c r="C14" t="s">
        <v>14</v>
      </c>
      <c r="D14" t="s">
        <v>58</v>
      </c>
      <c r="E14" s="2" t="s">
        <v>59</v>
      </c>
      <c r="F14" s="1">
        <v>20</v>
      </c>
      <c r="G14" s="1">
        <v>30</v>
      </c>
      <c r="H14">
        <v>5</v>
      </c>
      <c r="I14">
        <v>30</v>
      </c>
      <c r="J14">
        <f t="shared" si="0"/>
        <v>40</v>
      </c>
      <c r="K14" s="6">
        <f t="shared" si="1"/>
        <v>33.333333333333336</v>
      </c>
      <c r="L14">
        <v>0</v>
      </c>
      <c r="M14">
        <v>1</v>
      </c>
      <c r="N14">
        <v>1</v>
      </c>
      <c r="P14" t="s">
        <v>138</v>
      </c>
      <c r="Q14" t="s">
        <v>183</v>
      </c>
      <c r="R14" t="s">
        <v>183</v>
      </c>
      <c r="S14" t="s">
        <v>183</v>
      </c>
      <c r="T14" t="s">
        <v>183</v>
      </c>
      <c r="U14" t="s">
        <v>184</v>
      </c>
      <c r="V14" t="s">
        <v>185</v>
      </c>
      <c r="W14" t="s">
        <v>164</v>
      </c>
    </row>
    <row r="15" spans="1:23" x14ac:dyDescent="0.3">
      <c r="A15" t="s">
        <v>60</v>
      </c>
      <c r="B15" t="s">
        <v>61</v>
      </c>
      <c r="C15" t="s">
        <v>38</v>
      </c>
      <c r="D15" t="s">
        <v>50</v>
      </c>
      <c r="E15" s="2" t="s">
        <v>62</v>
      </c>
      <c r="F15" s="1">
        <v>15</v>
      </c>
      <c r="G15" s="1">
        <v>25</v>
      </c>
      <c r="H15">
        <v>10</v>
      </c>
      <c r="I15">
        <v>25</v>
      </c>
      <c r="J15">
        <f t="shared" si="0"/>
        <v>45</v>
      </c>
      <c r="K15" s="6">
        <f t="shared" si="1"/>
        <v>31.666666666666668</v>
      </c>
      <c r="L15">
        <v>1</v>
      </c>
      <c r="M15">
        <v>1</v>
      </c>
      <c r="N15">
        <v>1</v>
      </c>
      <c r="P15" t="s">
        <v>139</v>
      </c>
      <c r="Q15" t="s">
        <v>186</v>
      </c>
      <c r="R15" t="s">
        <v>186</v>
      </c>
      <c r="S15" t="s">
        <v>186</v>
      </c>
      <c r="T15" t="s">
        <v>186</v>
      </c>
      <c r="U15" t="s">
        <v>186</v>
      </c>
      <c r="V15" t="s">
        <v>169</v>
      </c>
      <c r="W15" t="s">
        <v>187</v>
      </c>
    </row>
    <row r="16" spans="1:23" x14ac:dyDescent="0.3">
      <c r="A16" t="s">
        <v>63</v>
      </c>
      <c r="B16" t="s">
        <v>64</v>
      </c>
      <c r="C16" t="s">
        <v>14</v>
      </c>
      <c r="D16" t="s">
        <v>65</v>
      </c>
      <c r="F16" s="1">
        <v>20</v>
      </c>
      <c r="G16" s="1">
        <v>30</v>
      </c>
      <c r="H16">
        <v>3</v>
      </c>
      <c r="I16">
        <v>40</v>
      </c>
      <c r="J16">
        <f t="shared" si="0"/>
        <v>46</v>
      </c>
      <c r="K16" s="6">
        <f t="shared" si="1"/>
        <v>42</v>
      </c>
      <c r="L16">
        <v>1</v>
      </c>
      <c r="M16">
        <v>1</v>
      </c>
      <c r="N16">
        <v>0</v>
      </c>
      <c r="P16" t="s">
        <v>140</v>
      </c>
      <c r="Q16" t="s">
        <v>188</v>
      </c>
      <c r="R16" t="s">
        <v>188</v>
      </c>
      <c r="S16" t="s">
        <v>188</v>
      </c>
      <c r="T16" t="s">
        <v>188</v>
      </c>
      <c r="U16" t="s">
        <v>188</v>
      </c>
      <c r="V16" t="s">
        <v>189</v>
      </c>
      <c r="W16" t="s">
        <v>164</v>
      </c>
    </row>
    <row r="17" spans="1:23" x14ac:dyDescent="0.3">
      <c r="A17" t="s">
        <v>66</v>
      </c>
      <c r="B17" t="s">
        <v>23</v>
      </c>
      <c r="C17" t="s">
        <v>38</v>
      </c>
      <c r="D17" t="s">
        <v>67</v>
      </c>
      <c r="E17" s="2" t="s">
        <v>68</v>
      </c>
      <c r="F17" s="1">
        <v>20</v>
      </c>
      <c r="G17" s="1">
        <v>30</v>
      </c>
      <c r="H17">
        <v>5</v>
      </c>
      <c r="I17">
        <v>40</v>
      </c>
      <c r="J17">
        <f t="shared" si="0"/>
        <v>50</v>
      </c>
      <c r="K17" s="6">
        <f t="shared" si="1"/>
        <v>43.333333333333336</v>
      </c>
      <c r="L17">
        <v>1</v>
      </c>
      <c r="M17">
        <v>1</v>
      </c>
      <c r="N17">
        <v>0</v>
      </c>
      <c r="P17" t="s">
        <v>141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191</v>
      </c>
      <c r="W17" t="s">
        <v>191</v>
      </c>
    </row>
    <row r="18" spans="1:23" x14ac:dyDescent="0.3">
      <c r="A18" t="s">
        <v>69</v>
      </c>
      <c r="B18" t="s">
        <v>70</v>
      </c>
      <c r="C18" t="s">
        <v>14</v>
      </c>
      <c r="D18" t="s">
        <v>71</v>
      </c>
      <c r="E18" s="2" t="s">
        <v>72</v>
      </c>
      <c r="F18" s="1">
        <v>23</v>
      </c>
      <c r="G18" s="1">
        <v>29</v>
      </c>
      <c r="H18">
        <v>5</v>
      </c>
      <c r="I18">
        <v>40</v>
      </c>
      <c r="J18">
        <f t="shared" si="0"/>
        <v>50</v>
      </c>
      <c r="K18" s="6">
        <f t="shared" si="1"/>
        <v>43.333333333333336</v>
      </c>
      <c r="L18">
        <v>0</v>
      </c>
      <c r="M18">
        <v>1</v>
      </c>
      <c r="N18">
        <v>0</v>
      </c>
      <c r="P18" t="s">
        <v>142</v>
      </c>
      <c r="Q18" t="s">
        <v>192</v>
      </c>
      <c r="R18" t="s">
        <v>192</v>
      </c>
      <c r="S18" t="s">
        <v>192</v>
      </c>
      <c r="T18" t="s">
        <v>192</v>
      </c>
      <c r="U18" t="s">
        <v>192</v>
      </c>
      <c r="V18" t="s">
        <v>164</v>
      </c>
      <c r="W18" t="s">
        <v>164</v>
      </c>
    </row>
    <row r="19" spans="1:23" x14ac:dyDescent="0.3">
      <c r="A19" t="s">
        <v>73</v>
      </c>
      <c r="B19" t="s">
        <v>74</v>
      </c>
      <c r="C19" t="s">
        <v>14</v>
      </c>
      <c r="D19" t="s">
        <v>75</v>
      </c>
      <c r="E19" s="2" t="s">
        <v>76</v>
      </c>
      <c r="F19" s="1">
        <v>25</v>
      </c>
      <c r="G19" s="1">
        <v>40</v>
      </c>
      <c r="H19">
        <v>6</v>
      </c>
      <c r="I19">
        <v>40</v>
      </c>
      <c r="J19">
        <f t="shared" si="0"/>
        <v>52</v>
      </c>
      <c r="K19" s="6">
        <f t="shared" si="1"/>
        <v>44</v>
      </c>
      <c r="L19">
        <v>0</v>
      </c>
      <c r="M19">
        <v>1</v>
      </c>
      <c r="N19">
        <v>0</v>
      </c>
      <c r="P19" t="s">
        <v>143</v>
      </c>
      <c r="Q19" t="s">
        <v>193</v>
      </c>
      <c r="R19" t="s">
        <v>193</v>
      </c>
      <c r="S19" t="s">
        <v>193</v>
      </c>
      <c r="T19" t="s">
        <v>193</v>
      </c>
      <c r="U19" t="s">
        <v>193</v>
      </c>
      <c r="V19" t="s">
        <v>194</v>
      </c>
      <c r="W19" t="s">
        <v>164</v>
      </c>
    </row>
    <row r="20" spans="1:23" x14ac:dyDescent="0.3">
      <c r="A20" t="s">
        <v>77</v>
      </c>
      <c r="B20" t="s">
        <v>78</v>
      </c>
      <c r="C20" t="s">
        <v>14</v>
      </c>
      <c r="D20" t="s">
        <v>79</v>
      </c>
      <c r="E20" s="2" t="s">
        <v>80</v>
      </c>
      <c r="F20" s="1">
        <v>27</v>
      </c>
      <c r="G20" s="1">
        <v>33</v>
      </c>
      <c r="H20">
        <v>6</v>
      </c>
      <c r="I20">
        <v>40</v>
      </c>
      <c r="J20">
        <f t="shared" si="0"/>
        <v>52</v>
      </c>
      <c r="K20" s="6">
        <f t="shared" si="1"/>
        <v>44</v>
      </c>
      <c r="L20">
        <v>1</v>
      </c>
      <c r="M20">
        <v>1</v>
      </c>
      <c r="N20">
        <v>0</v>
      </c>
      <c r="P20" t="s">
        <v>144</v>
      </c>
      <c r="Q20" t="s">
        <v>195</v>
      </c>
      <c r="R20" t="s">
        <v>195</v>
      </c>
      <c r="S20" t="s">
        <v>195</v>
      </c>
      <c r="T20" t="s">
        <v>195</v>
      </c>
      <c r="U20" t="s">
        <v>195</v>
      </c>
      <c r="V20" t="s">
        <v>196</v>
      </c>
      <c r="W20" t="s">
        <v>164</v>
      </c>
    </row>
    <row r="21" spans="1:23" x14ac:dyDescent="0.3">
      <c r="A21" t="s">
        <v>81</v>
      </c>
      <c r="B21" t="s">
        <v>116</v>
      </c>
      <c r="C21" t="s">
        <v>117</v>
      </c>
      <c r="D21" t="s">
        <v>82</v>
      </c>
      <c r="E21" s="2" t="s">
        <v>83</v>
      </c>
      <c r="F21" s="1">
        <v>13</v>
      </c>
      <c r="G21" s="1">
        <v>45</v>
      </c>
      <c r="H21">
        <v>6</v>
      </c>
      <c r="I21">
        <v>40</v>
      </c>
      <c r="J21">
        <f t="shared" si="0"/>
        <v>52</v>
      </c>
      <c r="K21" s="6">
        <f t="shared" si="1"/>
        <v>44</v>
      </c>
      <c r="L21">
        <v>1</v>
      </c>
      <c r="M21">
        <v>1</v>
      </c>
      <c r="N21">
        <v>0</v>
      </c>
      <c r="P21" t="s">
        <v>145</v>
      </c>
      <c r="Q21" t="s">
        <v>190</v>
      </c>
      <c r="R21" t="s">
        <v>190</v>
      </c>
      <c r="S21" t="s">
        <v>190</v>
      </c>
      <c r="T21" t="s">
        <v>190</v>
      </c>
      <c r="U21" t="s">
        <v>190</v>
      </c>
      <c r="V21" t="s">
        <v>197</v>
      </c>
      <c r="W21" t="s">
        <v>164</v>
      </c>
    </row>
    <row r="22" spans="1:23" x14ac:dyDescent="0.3">
      <c r="A22" t="s">
        <v>84</v>
      </c>
      <c r="C22" t="s">
        <v>38</v>
      </c>
      <c r="D22" t="s">
        <v>85</v>
      </c>
      <c r="E22" s="2" t="s">
        <v>86</v>
      </c>
      <c r="F22" s="1">
        <v>17</v>
      </c>
      <c r="G22" s="1">
        <v>25</v>
      </c>
      <c r="H22">
        <v>13</v>
      </c>
      <c r="I22">
        <v>30</v>
      </c>
      <c r="J22">
        <f t="shared" si="0"/>
        <v>56</v>
      </c>
      <c r="K22" s="6">
        <f t="shared" si="1"/>
        <v>38.666666666666664</v>
      </c>
      <c r="L22">
        <v>1</v>
      </c>
      <c r="M22">
        <v>1</v>
      </c>
      <c r="N22">
        <v>1</v>
      </c>
      <c r="P22" t="s">
        <v>146</v>
      </c>
      <c r="Q22" t="s">
        <v>200</v>
      </c>
      <c r="R22" t="s">
        <v>200</v>
      </c>
      <c r="S22" t="s">
        <v>200</v>
      </c>
      <c r="T22" t="s">
        <v>198</v>
      </c>
      <c r="U22" t="s">
        <v>198</v>
      </c>
      <c r="V22" t="s">
        <v>199</v>
      </c>
      <c r="W22" t="s">
        <v>201</v>
      </c>
    </row>
    <row r="23" spans="1:23" x14ac:dyDescent="0.3">
      <c r="A23" t="s">
        <v>87</v>
      </c>
      <c r="B23" t="s">
        <v>88</v>
      </c>
      <c r="C23" t="s">
        <v>38</v>
      </c>
      <c r="D23" t="s">
        <v>85</v>
      </c>
      <c r="E23" s="2" t="s">
        <v>89</v>
      </c>
      <c r="F23" s="1">
        <v>18</v>
      </c>
      <c r="G23" s="1">
        <v>37</v>
      </c>
      <c r="H23">
        <v>13</v>
      </c>
      <c r="I23">
        <v>30</v>
      </c>
      <c r="J23">
        <f t="shared" si="0"/>
        <v>56</v>
      </c>
      <c r="K23" s="6">
        <f t="shared" si="1"/>
        <v>38.666666666666664</v>
      </c>
      <c r="L23">
        <v>0</v>
      </c>
      <c r="M23">
        <v>1</v>
      </c>
      <c r="N23">
        <v>1</v>
      </c>
      <c r="P23" t="s">
        <v>147</v>
      </c>
      <c r="Q23" t="s">
        <v>202</v>
      </c>
      <c r="R23" t="s">
        <v>202</v>
      </c>
      <c r="S23" t="s">
        <v>202</v>
      </c>
      <c r="T23" t="s">
        <v>202</v>
      </c>
      <c r="U23" t="s">
        <v>203</v>
      </c>
      <c r="V23" t="s">
        <v>203</v>
      </c>
      <c r="W23" t="s">
        <v>202</v>
      </c>
    </row>
    <row r="24" spans="1:23" x14ac:dyDescent="0.3">
      <c r="A24" t="s">
        <v>90</v>
      </c>
      <c r="B24" t="s">
        <v>23</v>
      </c>
      <c r="C24" t="s">
        <v>38</v>
      </c>
      <c r="D24" t="s">
        <v>47</v>
      </c>
      <c r="E24" s="7" t="s">
        <v>91</v>
      </c>
      <c r="F24" s="1">
        <v>20</v>
      </c>
      <c r="G24" s="1">
        <v>26</v>
      </c>
      <c r="H24">
        <v>8</v>
      </c>
      <c r="I24">
        <v>40</v>
      </c>
      <c r="J24">
        <f t="shared" si="0"/>
        <v>56</v>
      </c>
      <c r="K24" s="6">
        <f t="shared" si="1"/>
        <v>45.333333333333336</v>
      </c>
      <c r="L24">
        <v>1</v>
      </c>
      <c r="M24">
        <v>1</v>
      </c>
      <c r="N24">
        <v>0</v>
      </c>
      <c r="P24" t="s">
        <v>148</v>
      </c>
      <c r="Q24" t="s">
        <v>190</v>
      </c>
      <c r="R24" t="s">
        <v>190</v>
      </c>
      <c r="S24" t="s">
        <v>190</v>
      </c>
      <c r="T24" t="s">
        <v>190</v>
      </c>
      <c r="U24" t="s">
        <v>190</v>
      </c>
      <c r="V24" t="s">
        <v>204</v>
      </c>
      <c r="W24" t="s">
        <v>205</v>
      </c>
    </row>
    <row r="25" spans="1:23" x14ac:dyDescent="0.3">
      <c r="A25" t="s">
        <v>92</v>
      </c>
      <c r="B25" t="s">
        <v>93</v>
      </c>
      <c r="C25" t="s">
        <v>14</v>
      </c>
      <c r="D25" s="8" t="s">
        <v>94</v>
      </c>
      <c r="E25" s="7" t="s">
        <v>95</v>
      </c>
      <c r="F25" s="1">
        <v>17</v>
      </c>
      <c r="G25" s="1">
        <v>24</v>
      </c>
      <c r="H25">
        <v>8</v>
      </c>
      <c r="I25">
        <v>40</v>
      </c>
      <c r="J25">
        <f t="shared" si="0"/>
        <v>56</v>
      </c>
      <c r="K25" s="6">
        <f t="shared" si="1"/>
        <v>45.333333333333336</v>
      </c>
      <c r="L25">
        <v>1</v>
      </c>
      <c r="M25">
        <v>1</v>
      </c>
      <c r="N25">
        <v>0</v>
      </c>
      <c r="P25" t="s">
        <v>149</v>
      </c>
      <c r="Q25" t="s">
        <v>178</v>
      </c>
      <c r="R25" t="s">
        <v>178</v>
      </c>
      <c r="S25" t="s">
        <v>178</v>
      </c>
      <c r="T25" t="s">
        <v>178</v>
      </c>
      <c r="U25" t="s">
        <v>178</v>
      </c>
      <c r="V25" t="s">
        <v>178</v>
      </c>
      <c r="W25" t="s">
        <v>164</v>
      </c>
    </row>
    <row r="26" spans="1:23" x14ac:dyDescent="0.3">
      <c r="A26" t="s">
        <v>96</v>
      </c>
      <c r="B26" t="s">
        <v>97</v>
      </c>
      <c r="C26" t="s">
        <v>38</v>
      </c>
      <c r="D26" s="8" t="s">
        <v>98</v>
      </c>
      <c r="E26" s="7" t="s">
        <v>99</v>
      </c>
      <c r="F26" s="1">
        <v>25</v>
      </c>
      <c r="G26" s="1">
        <v>27</v>
      </c>
      <c r="H26">
        <v>8</v>
      </c>
      <c r="I26">
        <v>40</v>
      </c>
      <c r="J26">
        <f t="shared" si="0"/>
        <v>56</v>
      </c>
      <c r="K26" s="6">
        <f t="shared" si="1"/>
        <v>45.333333333333336</v>
      </c>
      <c r="L26">
        <v>1</v>
      </c>
      <c r="M26">
        <v>1</v>
      </c>
      <c r="N26">
        <v>0</v>
      </c>
      <c r="P26" t="s">
        <v>150</v>
      </c>
      <c r="Q26" t="s">
        <v>164</v>
      </c>
      <c r="R26" t="s">
        <v>206</v>
      </c>
      <c r="S26" t="s">
        <v>206</v>
      </c>
      <c r="T26" t="s">
        <v>206</v>
      </c>
      <c r="U26" t="s">
        <v>206</v>
      </c>
      <c r="V26" t="s">
        <v>207</v>
      </c>
      <c r="W26" t="s">
        <v>164</v>
      </c>
    </row>
    <row r="27" spans="1:23" x14ac:dyDescent="0.3">
      <c r="A27" t="s">
        <v>100</v>
      </c>
      <c r="B27" t="s">
        <v>23</v>
      </c>
      <c r="C27" t="s">
        <v>38</v>
      </c>
      <c r="D27" t="s">
        <v>101</v>
      </c>
      <c r="E27" s="7" t="s">
        <v>102</v>
      </c>
      <c r="F27" s="1">
        <v>18.5</v>
      </c>
      <c r="G27" s="1">
        <v>23.5</v>
      </c>
      <c r="H27">
        <v>9</v>
      </c>
      <c r="I27">
        <v>40</v>
      </c>
      <c r="J27">
        <f t="shared" si="0"/>
        <v>58</v>
      </c>
      <c r="K27" s="6">
        <f t="shared" si="1"/>
        <v>46</v>
      </c>
      <c r="L27">
        <v>1</v>
      </c>
      <c r="M27">
        <v>1</v>
      </c>
      <c r="N27">
        <v>0</v>
      </c>
      <c r="P27" t="s">
        <v>151</v>
      </c>
      <c r="Q27" t="s">
        <v>190</v>
      </c>
      <c r="R27" t="s">
        <v>190</v>
      </c>
      <c r="S27" t="s">
        <v>190</v>
      </c>
      <c r="T27" t="s">
        <v>190</v>
      </c>
      <c r="U27" t="s">
        <v>190</v>
      </c>
      <c r="V27" t="s">
        <v>197</v>
      </c>
      <c r="W27" t="s">
        <v>197</v>
      </c>
    </row>
    <row r="28" spans="1:23" x14ac:dyDescent="0.3">
      <c r="A28" t="s">
        <v>103</v>
      </c>
      <c r="C28" t="s">
        <v>38</v>
      </c>
      <c r="D28" t="s">
        <v>104</v>
      </c>
      <c r="E28" s="2" t="s">
        <v>124</v>
      </c>
      <c r="F28" s="1">
        <v>15</v>
      </c>
      <c r="G28" s="1">
        <v>30</v>
      </c>
      <c r="H28">
        <v>16</v>
      </c>
      <c r="I28">
        <v>30</v>
      </c>
      <c r="J28">
        <f t="shared" si="0"/>
        <v>62</v>
      </c>
      <c r="K28" s="6">
        <f t="shared" si="1"/>
        <v>40.666666666666664</v>
      </c>
      <c r="L28">
        <v>0</v>
      </c>
      <c r="M28">
        <v>1</v>
      </c>
      <c r="N28">
        <v>0</v>
      </c>
      <c r="P28" t="s">
        <v>152</v>
      </c>
      <c r="Q28" t="s">
        <v>208</v>
      </c>
      <c r="R28" t="s">
        <v>209</v>
      </c>
      <c r="S28" t="s">
        <v>209</v>
      </c>
      <c r="T28" t="s">
        <v>209</v>
      </c>
      <c r="U28" t="s">
        <v>210</v>
      </c>
      <c r="V28" t="s">
        <v>210</v>
      </c>
      <c r="W28" t="s">
        <v>211</v>
      </c>
    </row>
    <row r="29" spans="1:23" x14ac:dyDescent="0.3">
      <c r="A29" t="s">
        <v>105</v>
      </c>
      <c r="B29" t="s">
        <v>49</v>
      </c>
      <c r="C29" t="s">
        <v>38</v>
      </c>
      <c r="D29" t="s">
        <v>106</v>
      </c>
      <c r="E29" s="2" t="s">
        <v>107</v>
      </c>
      <c r="F29" s="1">
        <v>22</v>
      </c>
      <c r="G29" s="1">
        <v>27</v>
      </c>
      <c r="H29">
        <v>11</v>
      </c>
      <c r="I29">
        <v>40</v>
      </c>
      <c r="J29">
        <f t="shared" si="0"/>
        <v>62</v>
      </c>
      <c r="K29" s="6">
        <f t="shared" si="1"/>
        <v>47.333333333333336</v>
      </c>
      <c r="L29">
        <v>1</v>
      </c>
      <c r="M29">
        <v>1</v>
      </c>
      <c r="N29">
        <v>1</v>
      </c>
      <c r="P29" t="s">
        <v>153</v>
      </c>
      <c r="Q29" t="s">
        <v>164</v>
      </c>
      <c r="R29" t="s">
        <v>195</v>
      </c>
      <c r="S29" t="s">
        <v>195</v>
      </c>
      <c r="T29" t="s">
        <v>195</v>
      </c>
      <c r="U29" t="s">
        <v>195</v>
      </c>
      <c r="V29" t="s">
        <v>196</v>
      </c>
      <c r="W29" t="s">
        <v>164</v>
      </c>
    </row>
    <row r="30" spans="1:23" x14ac:dyDescent="0.3">
      <c r="A30" t="s">
        <v>108</v>
      </c>
      <c r="B30" t="s">
        <v>109</v>
      </c>
      <c r="C30" t="s">
        <v>14</v>
      </c>
      <c r="D30" t="s">
        <v>110</v>
      </c>
      <c r="E30" s="2" t="s">
        <v>111</v>
      </c>
      <c r="F30" s="1">
        <v>19</v>
      </c>
      <c r="G30" s="1">
        <v>28</v>
      </c>
      <c r="H30">
        <v>17</v>
      </c>
      <c r="I30">
        <v>40</v>
      </c>
      <c r="J30">
        <f t="shared" si="0"/>
        <v>74</v>
      </c>
      <c r="K30" s="6">
        <f t="shared" si="1"/>
        <v>51.333333333333336</v>
      </c>
      <c r="L30">
        <v>0</v>
      </c>
      <c r="M30">
        <v>1</v>
      </c>
      <c r="N30">
        <v>1</v>
      </c>
      <c r="P30" t="s">
        <v>154</v>
      </c>
      <c r="Q30" t="s">
        <v>164</v>
      </c>
      <c r="R30" t="s">
        <v>212</v>
      </c>
      <c r="S30" t="s">
        <v>212</v>
      </c>
      <c r="T30" t="s">
        <v>212</v>
      </c>
      <c r="U30" t="s">
        <v>212</v>
      </c>
      <c r="V30" t="s">
        <v>213</v>
      </c>
      <c r="W30" t="s">
        <v>164</v>
      </c>
    </row>
    <row r="31" spans="1:23" x14ac:dyDescent="0.3">
      <c r="A31" t="s">
        <v>119</v>
      </c>
      <c r="B31" t="s">
        <v>125</v>
      </c>
      <c r="C31" t="s">
        <v>38</v>
      </c>
      <c r="D31" t="s">
        <v>122</v>
      </c>
      <c r="E31" s="2" t="s">
        <v>123</v>
      </c>
      <c r="F31" s="1">
        <v>8.5</v>
      </c>
      <c r="G31" s="1">
        <v>19.5</v>
      </c>
      <c r="H31">
        <v>9</v>
      </c>
      <c r="I31">
        <v>20</v>
      </c>
      <c r="J31">
        <f t="shared" si="0"/>
        <v>38</v>
      </c>
      <c r="K31" s="6">
        <f t="shared" si="1"/>
        <v>26</v>
      </c>
      <c r="L31">
        <v>1</v>
      </c>
      <c r="M31">
        <v>1</v>
      </c>
      <c r="N31">
        <v>0</v>
      </c>
      <c r="P31" t="s">
        <v>155</v>
      </c>
      <c r="Q31" t="s">
        <v>164</v>
      </c>
      <c r="R31" t="s">
        <v>172</v>
      </c>
      <c r="S31" t="s">
        <v>172</v>
      </c>
      <c r="T31" t="s">
        <v>172</v>
      </c>
      <c r="U31" t="s">
        <v>172</v>
      </c>
      <c r="V31" t="s">
        <v>214</v>
      </c>
      <c r="W31" t="s">
        <v>164</v>
      </c>
    </row>
    <row r="32" spans="1:23" x14ac:dyDescent="0.3">
      <c r="A32" t="s">
        <v>215</v>
      </c>
      <c r="B32" t="s">
        <v>216</v>
      </c>
      <c r="C32" t="s">
        <v>38</v>
      </c>
      <c r="D32" t="s">
        <v>217</v>
      </c>
      <c r="E32" s="7" t="s">
        <v>218</v>
      </c>
      <c r="F32" s="1">
        <v>21</v>
      </c>
      <c r="G32" s="1">
        <v>28</v>
      </c>
      <c r="H32">
        <v>10</v>
      </c>
      <c r="I32">
        <v>30</v>
      </c>
      <c r="J32">
        <f t="shared" si="0"/>
        <v>50</v>
      </c>
      <c r="K32" s="6">
        <f t="shared" si="1"/>
        <v>36.666666666666664</v>
      </c>
      <c r="L32">
        <v>0</v>
      </c>
      <c r="M32">
        <v>1</v>
      </c>
      <c r="N32">
        <v>0</v>
      </c>
      <c r="P32" t="s">
        <v>219</v>
      </c>
      <c r="Q32" t="s">
        <v>195</v>
      </c>
      <c r="R32" t="s">
        <v>195</v>
      </c>
      <c r="S32" t="s">
        <v>196</v>
      </c>
      <c r="T32" t="s">
        <v>195</v>
      </c>
      <c r="U32" t="s">
        <v>195</v>
      </c>
      <c r="V32" t="s">
        <v>196</v>
      </c>
      <c r="W32" t="s">
        <v>164</v>
      </c>
    </row>
  </sheetData>
  <autoFilter ref="A1:O30" xr:uid="{E17A5FE6-BF06-43B7-BCB2-660156C4D815}">
    <sortState xmlns:xlrd2="http://schemas.microsoft.com/office/spreadsheetml/2017/richdata2" ref="A2:O30">
      <sortCondition ref="J1:J30"/>
    </sortState>
  </autoFilter>
  <sortState xmlns:xlrd2="http://schemas.microsoft.com/office/spreadsheetml/2017/richdata2" ref="A2:O25">
    <sortCondition ref="J1:J25"/>
  </sortState>
  <hyperlinks>
    <hyperlink ref="E9" r:id="rId1" xr:uid="{B7E8F6AA-F5F7-4222-B464-4E02D119B8C5}"/>
    <hyperlink ref="E14" r:id="rId2" xr:uid="{C4DD9970-0004-4FE3-A2F0-706090EE3BF4}"/>
    <hyperlink ref="E5" r:id="rId3" xr:uid="{C425D56F-1C1C-4FB7-BC71-FC53667FC0F3}"/>
    <hyperlink ref="E2" r:id="rId4" xr:uid="{42A0774F-13DD-4F14-88E1-59D6D3FC5508}"/>
    <hyperlink ref="E17" r:id="rId5" xr:uid="{4FFFFB63-673C-430D-A255-0FA3451E5AA0}"/>
    <hyperlink ref="E30" r:id="rId6" xr:uid="{857E5790-4598-4DEC-A152-C5B0E4C6EE88}"/>
    <hyperlink ref="E15" r:id="rId7" xr:uid="{469A47EF-E60B-493D-B48F-E25EBE79E19D}"/>
    <hyperlink ref="E13" r:id="rId8" xr:uid="{29475C0A-7A4F-4591-BA29-041978510325}"/>
    <hyperlink ref="E18" r:id="rId9" xr:uid="{1E63704A-AA6E-410D-B901-74EA0D56516B}"/>
    <hyperlink ref="E29" r:id="rId10" xr:uid="{6ACBE6DD-B272-4B9B-8EDD-80FCF6863955}"/>
    <hyperlink ref="E23" r:id="rId11" xr:uid="{AC339463-423B-4DDB-9FC8-429EF8FD38A5}"/>
    <hyperlink ref="E22" r:id="rId12" xr:uid="{4CACDB56-C725-4D66-9F92-04686F384220}"/>
    <hyperlink ref="E10" r:id="rId13" xr:uid="{FAC00C1B-F00C-468D-B8B3-69FB8EBAC11F}"/>
    <hyperlink ref="E12" r:id="rId14" xr:uid="{259FA2E7-7117-44A4-BAAD-EB51CD6B65ED}"/>
    <hyperlink ref="E3" r:id="rId15" xr:uid="{A03EF7B9-AA01-4B51-8221-8F5233489402}"/>
    <hyperlink ref="E19" r:id="rId16" xr:uid="{9CDE9F27-8514-43BC-A3B6-EEF5CA935AED}"/>
    <hyperlink ref="E20" r:id="rId17" xr:uid="{EB204C42-970E-421B-88D7-3FD45F7A9EEF}"/>
    <hyperlink ref="E21" r:id="rId18" xr:uid="{A0E72A8D-6ADB-4688-BEC1-C3A3BAACD8F8}"/>
    <hyperlink ref="E27" r:id="rId19" xr:uid="{7C1A85DE-ABC9-4DAC-9B0C-A8F944EB0CC8}"/>
    <hyperlink ref="E24" r:id="rId20" xr:uid="{0A002F79-784D-4568-9E04-4873EB24079D}"/>
    <hyperlink ref="E25" r:id="rId21" xr:uid="{82F7E503-80D4-4723-A303-9808FF1AFB0D}"/>
    <hyperlink ref="E26" r:id="rId22" xr:uid="{235D8F58-3205-469B-8E89-8E7C48E17F34}"/>
    <hyperlink ref="E31" r:id="rId23" xr:uid="{E508D1D2-B86C-4698-95E4-4B54438F593F}"/>
    <hyperlink ref="E28" r:id="rId24" xr:uid="{22DC767B-E5E1-4869-B536-2D170AB4FCAE}"/>
    <hyperlink ref="E32" r:id="rId25" xr:uid="{2E25A376-CEC5-4497-AEBE-D4BD5DF4E03F}"/>
  </hyperlinks>
  <pageMargins left="0.7" right="0.7" top="0.78740157499999996" bottom="0.78740157499999996" header="0.3" footer="0.3"/>
  <pageSetup paperSize="9" orientation="portrait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</vt:lpstr>
    </vt:vector>
  </TitlesOfParts>
  <Manager/>
  <Company>Coop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Kessler Benjamin</dc:creator>
  <cp:keywords/>
  <dc:description/>
  <cp:lastModifiedBy>Kessler Benjamin</cp:lastModifiedBy>
  <cp:revision/>
  <dcterms:created xsi:type="dcterms:W3CDTF">2023-01-26T10:41:48Z</dcterms:created>
  <dcterms:modified xsi:type="dcterms:W3CDTF">2024-01-08T09:00:36Z</dcterms:modified>
  <cp:category/>
  <cp:contentStatus/>
</cp:coreProperties>
</file>