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lvihcr/PycharmProjects/pythonProject/mechsimulator/lib/exps/raw_data/"/>
    </mc:Choice>
  </mc:AlternateContent>
  <xr:revisionPtr revIDLastSave="0" documentId="13_ncr:1_{C577E491-0D41-A840-8C91-E72EEF5309D6}" xr6:coauthVersionLast="47" xr6:coauthVersionMax="47" xr10:uidLastSave="{00000000-0000-0000-0000-000000000000}"/>
  <bookViews>
    <workbookView xWindow="41240" yWindow="1520" windowWidth="35840" windowHeight="20600" activeTab="2" xr2:uid="{AE5E4BAE-78E0-8444-8714-22483454DAF9}"/>
  </bookViews>
  <sheets>
    <sheet name="raw pressure" sheetId="1" r:id="rId1"/>
    <sheet name="final pressure" sheetId="2" r:id="rId2"/>
    <sheet name="final volu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38" i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1" i="3"/>
  <c r="H15" i="1"/>
  <c r="E37" i="1" s="1"/>
  <c r="G1" i="3"/>
</calcChain>
</file>

<file path=xl/sharedStrings.xml><?xml version="1.0" encoding="utf-8"?>
<sst xmlns="http://schemas.openxmlformats.org/spreadsheetml/2006/main" count="16" uniqueCount="16">
  <si>
    <t>pressure</t>
  </si>
  <si>
    <t>volume</t>
  </si>
  <si>
    <t>gamma</t>
  </si>
  <si>
    <t>transposed, final values</t>
  </si>
  <si>
    <t>x in ms</t>
  </si>
  <si>
    <t>v in m3 (units do not matter; it will be normalized)</t>
  </si>
  <si>
    <t>note: this is from the paper below and I'm using it b/c it's from the same group as the Minetti 1996 paper BUT this paper has a pressure profile</t>
  </si>
  <si>
    <t>IGNITION OF ISOMERS OF PENTANE: AN EXPERIMENTAL AND KINETIC</t>
  </si>
  <si>
    <t>MODELING STUDY</t>
  </si>
  <si>
    <t>compression ratio</t>
  </si>
  <si>
    <t>shifted final pressure up by 10%</t>
  </si>
  <si>
    <t>final point</t>
  </si>
  <si>
    <t xml:space="preserve">so, final pressure should be </t>
  </si>
  <si>
    <t>evaluated using LLNL at typical conditions for this study</t>
  </si>
  <si>
    <t>linear</t>
  </si>
  <si>
    <t>used the liner model for extrapolation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</si>
</sst>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pressure'!$D$1:$D$36</c:f>
              <c:numCache>
                <c:formatCode>General</c:formatCode>
                <c:ptCount val="36"/>
                <c:pt idx="0">
                  <c:v>-29.902132998745198</c:v>
                </c:pt>
                <c:pt idx="1">
                  <c:v>-28.215809284818</c:v>
                </c:pt>
                <c:pt idx="2">
                  <c:v>-26.459222082810498</c:v>
                </c:pt>
                <c:pt idx="3">
                  <c:v>-24.6323713927227</c:v>
                </c:pt>
                <c:pt idx="4">
                  <c:v>-22.5947302383939</c:v>
                </c:pt>
                <c:pt idx="5">
                  <c:v>-20.767879548306102</c:v>
                </c:pt>
                <c:pt idx="6">
                  <c:v>-18.870765370137999</c:v>
                </c:pt>
                <c:pt idx="7">
                  <c:v>-17.184441656210701</c:v>
                </c:pt>
                <c:pt idx="8">
                  <c:v>-15.4981179422835</c:v>
                </c:pt>
                <c:pt idx="9">
                  <c:v>-13.671267252195699</c:v>
                </c:pt>
                <c:pt idx="10">
                  <c:v>-12.0552070263488</c:v>
                </c:pt>
                <c:pt idx="11">
                  <c:v>-10.720200752823001</c:v>
                </c:pt>
                <c:pt idx="12">
                  <c:v>-9.3851944792973594</c:v>
                </c:pt>
                <c:pt idx="13">
                  <c:v>-8.2609786700125394</c:v>
                </c:pt>
                <c:pt idx="14">
                  <c:v>-7.0664993726474199</c:v>
                </c:pt>
                <c:pt idx="15">
                  <c:v>-6.01254705144291</c:v>
                </c:pt>
                <c:pt idx="16">
                  <c:v>-5.0991217063989902</c:v>
                </c:pt>
                <c:pt idx="17">
                  <c:v>-4.1154328732747896</c:v>
                </c:pt>
                <c:pt idx="18">
                  <c:v>-3.34253450439147</c:v>
                </c:pt>
                <c:pt idx="19">
                  <c:v>-2.6398996235884602</c:v>
                </c:pt>
                <c:pt idx="20">
                  <c:v>-1.9372647427854499</c:v>
                </c:pt>
                <c:pt idx="21">
                  <c:v>-1.0238393977415301</c:v>
                </c:pt>
                <c:pt idx="22">
                  <c:v>0.24090338770388001</c:v>
                </c:pt>
                <c:pt idx="23">
                  <c:v>1.92722710163111</c:v>
                </c:pt>
                <c:pt idx="24">
                  <c:v>3.7540777917189301</c:v>
                </c:pt>
                <c:pt idx="25">
                  <c:v>5.7917189460476699</c:v>
                </c:pt>
                <c:pt idx="26">
                  <c:v>7.9698870765370096</c:v>
                </c:pt>
                <c:pt idx="27">
                  <c:v>10.4993726474278</c:v>
                </c:pt>
                <c:pt idx="28">
                  <c:v>13.3099121706398</c:v>
                </c:pt>
                <c:pt idx="29">
                  <c:v>16.050188205771601</c:v>
                </c:pt>
                <c:pt idx="30">
                  <c:v>18.720200752823001</c:v>
                </c:pt>
                <c:pt idx="31">
                  <c:v>21.4604767879548</c:v>
                </c:pt>
                <c:pt idx="32">
                  <c:v>24.692597239648599</c:v>
                </c:pt>
                <c:pt idx="33">
                  <c:v>27.7841907151819</c:v>
                </c:pt>
                <c:pt idx="34">
                  <c:v>31.086574654955999</c:v>
                </c:pt>
                <c:pt idx="35">
                  <c:v>33.686323713927202</c:v>
                </c:pt>
              </c:numCache>
            </c:numRef>
          </c:xVal>
          <c:yVal>
            <c:numRef>
              <c:f>'raw pressure'!$E$1:$E$36</c:f>
              <c:numCache>
                <c:formatCode>General</c:formatCode>
                <c:ptCount val="36"/>
                <c:pt idx="0">
                  <c:v>2.9909669047088601</c:v>
                </c:pt>
                <c:pt idx="1">
                  <c:v>3.1193298858257399</c:v>
                </c:pt>
                <c:pt idx="2">
                  <c:v>3.4347651043437799</c:v>
                </c:pt>
                <c:pt idx="3">
                  <c:v>3.6880513764623499</c:v>
                </c:pt>
                <c:pt idx="4">
                  <c:v>4.1287225850834597</c:v>
                </c:pt>
                <c:pt idx="5">
                  <c:v>4.6312300410026701</c:v>
                </c:pt>
                <c:pt idx="6">
                  <c:v>5.1338938464725601</c:v>
                </c:pt>
                <c:pt idx="7">
                  <c:v>5.6360886032903599</c:v>
                </c:pt>
                <c:pt idx="8">
                  <c:v>6.3875045439088103</c:v>
                </c:pt>
                <c:pt idx="9">
                  <c:v>7.2015384795788</c:v>
                </c:pt>
                <c:pt idx="10">
                  <c:v>8.1397139584970102</c:v>
                </c:pt>
                <c:pt idx="11">
                  <c:v>9.0772640392124497</c:v>
                </c:pt>
                <c:pt idx="12">
                  <c:v>10.1394247118282</c:v>
                </c:pt>
                <c:pt idx="13">
                  <c:v>11.3257269276922</c:v>
                </c:pt>
                <c:pt idx="14">
                  <c:v>12.574490789057</c:v>
                </c:pt>
                <c:pt idx="15">
                  <c:v>13.8852472472707</c:v>
                </c:pt>
                <c:pt idx="16">
                  <c:v>15.257996302333099</c:v>
                </c:pt>
                <c:pt idx="17">
                  <c:v>16.568596410996001</c:v>
                </c:pt>
                <c:pt idx="18">
                  <c:v>17.691811583156401</c:v>
                </c:pt>
                <c:pt idx="19">
                  <c:v>18.690259813865801</c:v>
                </c:pt>
                <c:pt idx="20">
                  <c:v>19.377181564824401</c:v>
                </c:pt>
                <c:pt idx="21">
                  <c:v>19.815351180634501</c:v>
                </c:pt>
                <c:pt idx="22">
                  <c:v>20.067386656347502</c:v>
                </c:pt>
                <c:pt idx="23">
                  <c:v>20.071139045564099</c:v>
                </c:pt>
                <c:pt idx="24">
                  <c:v>20.0128988379319</c:v>
                </c:pt>
                <c:pt idx="25">
                  <c:v>19.955127678951801</c:v>
                </c:pt>
                <c:pt idx="26">
                  <c:v>19.897669219072998</c:v>
                </c:pt>
                <c:pt idx="27">
                  <c:v>19.7786872109976</c:v>
                </c:pt>
                <c:pt idx="28">
                  <c:v>19.784941193025201</c:v>
                </c:pt>
                <c:pt idx="29">
                  <c:v>19.791038825502099</c:v>
                </c:pt>
                <c:pt idx="30">
                  <c:v>19.7346748124782</c:v>
                </c:pt>
                <c:pt idx="31">
                  <c:v>19.616161853054798</c:v>
                </c:pt>
                <c:pt idx="32">
                  <c:v>19.4364380445361</c:v>
                </c:pt>
                <c:pt idx="33">
                  <c:v>19.381012128816302</c:v>
                </c:pt>
                <c:pt idx="34">
                  <c:v>19.3883605576988</c:v>
                </c:pt>
                <c:pt idx="35">
                  <c:v>19.394145491074301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C-F54B-A0E6-57D28E404FA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965763195435091"/>
                  <c:y val="7.0720184367198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pressure'!$D$24:$D$36</c:f>
              <c:numCache>
                <c:formatCode>General</c:formatCode>
                <c:ptCount val="13"/>
                <c:pt idx="0">
                  <c:v>1.92722710163111</c:v>
                </c:pt>
                <c:pt idx="1">
                  <c:v>3.7540777917189301</c:v>
                </c:pt>
                <c:pt idx="2">
                  <c:v>5.7917189460476699</c:v>
                </c:pt>
                <c:pt idx="3">
                  <c:v>7.9698870765370096</c:v>
                </c:pt>
                <c:pt idx="4">
                  <c:v>10.4993726474278</c:v>
                </c:pt>
                <c:pt idx="5">
                  <c:v>13.3099121706398</c:v>
                </c:pt>
                <c:pt idx="6">
                  <c:v>16.050188205771601</c:v>
                </c:pt>
                <c:pt idx="7">
                  <c:v>18.720200752823001</c:v>
                </c:pt>
                <c:pt idx="8">
                  <c:v>21.4604767879548</c:v>
                </c:pt>
                <c:pt idx="9">
                  <c:v>24.692597239648599</c:v>
                </c:pt>
                <c:pt idx="10">
                  <c:v>27.7841907151819</c:v>
                </c:pt>
                <c:pt idx="11">
                  <c:v>31.086574654955999</c:v>
                </c:pt>
                <c:pt idx="12">
                  <c:v>33.686323713927202</c:v>
                </c:pt>
              </c:numCache>
            </c:numRef>
          </c:xVal>
          <c:yVal>
            <c:numRef>
              <c:f>'raw pressure'!$E$24:$E$36</c:f>
              <c:numCache>
                <c:formatCode>General</c:formatCode>
                <c:ptCount val="13"/>
                <c:pt idx="0">
                  <c:v>20.071139045564099</c:v>
                </c:pt>
                <c:pt idx="1">
                  <c:v>20.0128988379319</c:v>
                </c:pt>
                <c:pt idx="2">
                  <c:v>19.955127678951801</c:v>
                </c:pt>
                <c:pt idx="3">
                  <c:v>19.897669219072998</c:v>
                </c:pt>
                <c:pt idx="4">
                  <c:v>19.7786872109976</c:v>
                </c:pt>
                <c:pt idx="5">
                  <c:v>19.784941193025201</c:v>
                </c:pt>
                <c:pt idx="6">
                  <c:v>19.791038825502099</c:v>
                </c:pt>
                <c:pt idx="7">
                  <c:v>19.7346748124782</c:v>
                </c:pt>
                <c:pt idx="8">
                  <c:v>19.616161853054798</c:v>
                </c:pt>
                <c:pt idx="9">
                  <c:v>19.4364380445361</c:v>
                </c:pt>
                <c:pt idx="10">
                  <c:v>19.381012128816302</c:v>
                </c:pt>
                <c:pt idx="11">
                  <c:v>19.3883605576988</c:v>
                </c:pt>
                <c:pt idx="12">
                  <c:v>19.394145491074301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DC-F54B-A0E6-57D28E404FA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pressure'!$D$38:$D$65</c:f>
              <c:numCache>
                <c:formatCode>General</c:formatCode>
                <c:ptCount val="28"/>
                <c:pt idx="0">
                  <c:v>35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  <c:pt idx="23">
                  <c:v>260</c:v>
                </c:pt>
                <c:pt idx="24">
                  <c:v>270</c:v>
                </c:pt>
                <c:pt idx="25">
                  <c:v>280</c:v>
                </c:pt>
                <c:pt idx="26">
                  <c:v>290</c:v>
                </c:pt>
                <c:pt idx="27">
                  <c:v>300</c:v>
                </c:pt>
              </c:numCache>
            </c:numRef>
          </c:xVal>
          <c:yVal>
            <c:numRef>
              <c:f>'raw pressure'!$E$38:$E$65</c:f>
              <c:numCache>
                <c:formatCode>General</c:formatCode>
                <c:ptCount val="28"/>
                <c:pt idx="0">
                  <c:v>19.293050000000001</c:v>
                </c:pt>
                <c:pt idx="1">
                  <c:v>19.179200000000002</c:v>
                </c:pt>
                <c:pt idx="2">
                  <c:v>18.951499999999999</c:v>
                </c:pt>
                <c:pt idx="3">
                  <c:v>18.723800000000001</c:v>
                </c:pt>
                <c:pt idx="4">
                  <c:v>18.496099999999998</c:v>
                </c:pt>
                <c:pt idx="5">
                  <c:v>18.2684</c:v>
                </c:pt>
                <c:pt idx="6">
                  <c:v>18.040700000000001</c:v>
                </c:pt>
                <c:pt idx="7">
                  <c:v>17.812999999999999</c:v>
                </c:pt>
                <c:pt idx="8">
                  <c:v>17.5853</c:v>
                </c:pt>
                <c:pt idx="9">
                  <c:v>17.357600000000001</c:v>
                </c:pt>
                <c:pt idx="10">
                  <c:v>17.129899999999999</c:v>
                </c:pt>
                <c:pt idx="11">
                  <c:v>16.902200000000001</c:v>
                </c:pt>
                <c:pt idx="12">
                  <c:v>16.674500000000002</c:v>
                </c:pt>
                <c:pt idx="13">
                  <c:v>16.4468</c:v>
                </c:pt>
                <c:pt idx="14">
                  <c:v>16.219100000000001</c:v>
                </c:pt>
                <c:pt idx="15">
                  <c:v>15.991400000000001</c:v>
                </c:pt>
                <c:pt idx="16">
                  <c:v>15.7637</c:v>
                </c:pt>
                <c:pt idx="17">
                  <c:v>15.536000000000001</c:v>
                </c:pt>
                <c:pt idx="18">
                  <c:v>15.308299999999999</c:v>
                </c:pt>
                <c:pt idx="19">
                  <c:v>15.0806</c:v>
                </c:pt>
                <c:pt idx="20">
                  <c:v>14.8529</c:v>
                </c:pt>
                <c:pt idx="21">
                  <c:v>14.6252</c:v>
                </c:pt>
                <c:pt idx="22">
                  <c:v>14.397500000000001</c:v>
                </c:pt>
                <c:pt idx="23">
                  <c:v>14.1698</c:v>
                </c:pt>
                <c:pt idx="24">
                  <c:v>13.9421</c:v>
                </c:pt>
                <c:pt idx="25">
                  <c:v>13.714400000000001</c:v>
                </c:pt>
                <c:pt idx="26">
                  <c:v>13.486699999999999</c:v>
                </c:pt>
                <c:pt idx="27">
                  <c:v>13.259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DC-F54B-A0E6-57D28E404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91183"/>
        <c:axId val="78918016"/>
      </c:scatterChart>
      <c:valAx>
        <c:axId val="199579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8016"/>
        <c:crosses val="autoZero"/>
        <c:crossBetween val="midCat"/>
      </c:valAx>
      <c:valAx>
        <c:axId val="789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9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volume'!$F$1:$F$75</c:f>
              <c:numCache>
                <c:formatCode>General</c:formatCode>
                <c:ptCount val="75"/>
                <c:pt idx="0">
                  <c:v>-29.902132998745198</c:v>
                </c:pt>
                <c:pt idx="1">
                  <c:v>-28.215809284818</c:v>
                </c:pt>
                <c:pt idx="2">
                  <c:v>-26.459222082810498</c:v>
                </c:pt>
                <c:pt idx="3">
                  <c:v>-24.6323713927227</c:v>
                </c:pt>
                <c:pt idx="4">
                  <c:v>-22.5947302383939</c:v>
                </c:pt>
                <c:pt idx="5">
                  <c:v>-20.767879548306102</c:v>
                </c:pt>
                <c:pt idx="6">
                  <c:v>-18.870765370137999</c:v>
                </c:pt>
                <c:pt idx="7">
                  <c:v>-17.184441656210701</c:v>
                </c:pt>
                <c:pt idx="8">
                  <c:v>-15.4981179422835</c:v>
                </c:pt>
                <c:pt idx="9">
                  <c:v>-13.671267252195699</c:v>
                </c:pt>
                <c:pt idx="10">
                  <c:v>-12.0552070263488</c:v>
                </c:pt>
                <c:pt idx="11">
                  <c:v>-10.720200752823001</c:v>
                </c:pt>
                <c:pt idx="12">
                  <c:v>-9.3851944792973594</c:v>
                </c:pt>
                <c:pt idx="13">
                  <c:v>-8.2609786700125394</c:v>
                </c:pt>
                <c:pt idx="14">
                  <c:v>-7.0664993726474199</c:v>
                </c:pt>
                <c:pt idx="15">
                  <c:v>-6.01254705144291</c:v>
                </c:pt>
                <c:pt idx="16">
                  <c:v>-5.0991217063989902</c:v>
                </c:pt>
                <c:pt idx="17">
                  <c:v>-4.1154328732747896</c:v>
                </c:pt>
                <c:pt idx="18">
                  <c:v>-3.34253450439147</c:v>
                </c:pt>
                <c:pt idx="19">
                  <c:v>-2.6398996235884602</c:v>
                </c:pt>
                <c:pt idx="20">
                  <c:v>-1.9372647427854499</c:v>
                </c:pt>
                <c:pt idx="21">
                  <c:v>-1.0238393977415301</c:v>
                </c:pt>
                <c:pt idx="22">
                  <c:v>0.24090338770388001</c:v>
                </c:pt>
                <c:pt idx="23">
                  <c:v>1.92722710163111</c:v>
                </c:pt>
                <c:pt idx="24">
                  <c:v>3.7540777917189301</c:v>
                </c:pt>
                <c:pt idx="25">
                  <c:v>5.7917189460476699</c:v>
                </c:pt>
                <c:pt idx="26">
                  <c:v>7.9698870765370096</c:v>
                </c:pt>
                <c:pt idx="27">
                  <c:v>10.4993726474278</c:v>
                </c:pt>
                <c:pt idx="28">
                  <c:v>13.3099121706398</c:v>
                </c:pt>
                <c:pt idx="29">
                  <c:v>16.050188205771601</c:v>
                </c:pt>
                <c:pt idx="30">
                  <c:v>18.720200752823001</c:v>
                </c:pt>
                <c:pt idx="31">
                  <c:v>21.4604767879548</c:v>
                </c:pt>
                <c:pt idx="32">
                  <c:v>24.692597239648599</c:v>
                </c:pt>
                <c:pt idx="33">
                  <c:v>27.7841907151819</c:v>
                </c:pt>
                <c:pt idx="34">
                  <c:v>31.086574654955999</c:v>
                </c:pt>
                <c:pt idx="35">
                  <c:v>33.686323713927202</c:v>
                </c:pt>
                <c:pt idx="36">
                  <c:v>35</c:v>
                </c:pt>
                <c:pt idx="37">
                  <c:v>40</c:v>
                </c:pt>
                <c:pt idx="38">
                  <c:v>50</c:v>
                </c:pt>
                <c:pt idx="39">
                  <c:v>60</c:v>
                </c:pt>
                <c:pt idx="40">
                  <c:v>70</c:v>
                </c:pt>
                <c:pt idx="41">
                  <c:v>80</c:v>
                </c:pt>
                <c:pt idx="42">
                  <c:v>90</c:v>
                </c:pt>
                <c:pt idx="43">
                  <c:v>100</c:v>
                </c:pt>
                <c:pt idx="44">
                  <c:v>110</c:v>
                </c:pt>
                <c:pt idx="45">
                  <c:v>120</c:v>
                </c:pt>
                <c:pt idx="46">
                  <c:v>130</c:v>
                </c:pt>
                <c:pt idx="47">
                  <c:v>140</c:v>
                </c:pt>
                <c:pt idx="48">
                  <c:v>150</c:v>
                </c:pt>
                <c:pt idx="49">
                  <c:v>160</c:v>
                </c:pt>
                <c:pt idx="50">
                  <c:v>170</c:v>
                </c:pt>
                <c:pt idx="51">
                  <c:v>180</c:v>
                </c:pt>
                <c:pt idx="52">
                  <c:v>190</c:v>
                </c:pt>
                <c:pt idx="53">
                  <c:v>200</c:v>
                </c:pt>
                <c:pt idx="54">
                  <c:v>210</c:v>
                </c:pt>
                <c:pt idx="55">
                  <c:v>220</c:v>
                </c:pt>
                <c:pt idx="56">
                  <c:v>230</c:v>
                </c:pt>
                <c:pt idx="57">
                  <c:v>240</c:v>
                </c:pt>
                <c:pt idx="58">
                  <c:v>250</c:v>
                </c:pt>
                <c:pt idx="59">
                  <c:v>260</c:v>
                </c:pt>
                <c:pt idx="60">
                  <c:v>270</c:v>
                </c:pt>
                <c:pt idx="61">
                  <c:v>280</c:v>
                </c:pt>
                <c:pt idx="62">
                  <c:v>290</c:v>
                </c:pt>
                <c:pt idx="63">
                  <c:v>300</c:v>
                </c:pt>
              </c:numCache>
            </c:numRef>
          </c:xVal>
          <c:yVal>
            <c:numRef>
              <c:f>'final volume'!$G$1:$G$75</c:f>
              <c:numCache>
                <c:formatCode>General</c:formatCode>
                <c:ptCount val="75"/>
                <c:pt idx="0">
                  <c:v>1</c:v>
                </c:pt>
                <c:pt idx="1">
                  <c:v>0.9678519815308001</c:v>
                </c:pt>
                <c:pt idx="2">
                  <c:v>0.89800192395744405</c:v>
                </c:pt>
                <c:pt idx="3">
                  <c:v>0.84966814287470105</c:v>
                </c:pt>
                <c:pt idx="4">
                  <c:v>0.77827327699133164</c:v>
                </c:pt>
                <c:pt idx="5">
                  <c:v>0.71177819003229204</c:v>
                </c:pt>
                <c:pt idx="6">
                  <c:v>0.65697136542000545</c:v>
                </c:pt>
                <c:pt idx="7">
                  <c:v>0.61098337068711295</c:v>
                </c:pt>
                <c:pt idx="8">
                  <c:v>0.55432428798002764</c:v>
                </c:pt>
                <c:pt idx="9">
                  <c:v>0.5049580554977805</c:v>
                </c:pt>
                <c:pt idx="10">
                  <c:v>0.45909152148005239</c:v>
                </c:pt>
                <c:pt idx="11">
                  <c:v>0.42177702884416712</c:v>
                </c:pt>
                <c:pt idx="12">
                  <c:v>0.38700138012477076</c:v>
                </c:pt>
                <c:pt idx="13">
                  <c:v>0.35509653915586031</c:v>
                </c:pt>
                <c:pt idx="14">
                  <c:v>0.32735898210838438</c:v>
                </c:pt>
                <c:pt idx="15">
                  <c:v>0.30306661268790575</c:v>
                </c:pt>
                <c:pt idx="16">
                  <c:v>0.28164362406056576</c:v>
                </c:pt>
                <c:pt idx="17">
                  <c:v>0.26416229604230773</c:v>
                </c:pt>
                <c:pt idx="18">
                  <c:v>0.25102647029406228</c:v>
                </c:pt>
                <c:pt idx="19">
                  <c:v>0.24053543159770169</c:v>
                </c:pt>
                <c:pt idx="20">
                  <c:v>0.23387827947713052</c:v>
                </c:pt>
                <c:pt idx="21">
                  <c:v>0.22984678854395788</c:v>
                </c:pt>
                <c:pt idx="22">
                  <c:v>0.22759888561495561</c:v>
                </c:pt>
                <c:pt idx="23">
                  <c:v>0.22756579734567692</c:v>
                </c:pt>
                <c:pt idx="24">
                  <c:v>0.22808059734918623</c:v>
                </c:pt>
                <c:pt idx="25">
                  <c:v>0.22859388908907502</c:v>
                </c:pt>
                <c:pt idx="26">
                  <c:v>0.22910702937204147</c:v>
                </c:pt>
                <c:pt idx="27">
                  <c:v>0.23017803407805168</c:v>
                </c:pt>
                <c:pt idx="28">
                  <c:v>0.2301214544562879</c:v>
                </c:pt>
                <c:pt idx="29">
                  <c:v>0.23006631992638146</c:v>
                </c:pt>
                <c:pt idx="30">
                  <c:v>0.23057711443534801</c:v>
                </c:pt>
                <c:pt idx="31">
                  <c:v>0.23165963434560874</c:v>
                </c:pt>
                <c:pt idx="32">
                  <c:v>0.23332363399494191</c:v>
                </c:pt>
                <c:pt idx="33">
                  <c:v>0.2338423339600231</c:v>
                </c:pt>
                <c:pt idx="34">
                  <c:v>0.23377341259310003</c:v>
                </c:pt>
                <c:pt idx="35">
                  <c:v>0.23371918800437894</c:v>
                </c:pt>
                <c:pt idx="36">
                  <c:v>0.23467095734245955</c:v>
                </c:pt>
                <c:pt idx="37">
                  <c:v>0.2357534746546415</c:v>
                </c:pt>
                <c:pt idx="38">
                  <c:v>0.23795315099678427</c:v>
                </c:pt>
                <c:pt idx="39">
                  <c:v>0.24020031485495794</c:v>
                </c:pt>
                <c:pt idx="40">
                  <c:v>0.24249658782720615</c:v>
                </c:pt>
                <c:pt idx="41">
                  <c:v>0.2448436677592441</c:v>
                </c:pt>
                <c:pt idx="42">
                  <c:v>0.24724333333585249</c:v>
                </c:pt>
                <c:pt idx="43">
                  <c:v>0.24969744901088942</c:v>
                </c:pt>
                <c:pt idx="44">
                  <c:v>0.25220797030559472</c:v>
                </c:pt>
                <c:pt idx="45">
                  <c:v>0.25477694950788515</c:v>
                </c:pt>
                <c:pt idx="46">
                  <c:v>0.25740654180871342</c:v>
                </c:pt>
                <c:pt idx="47">
                  <c:v>0.26009901191533807</c:v>
                </c:pt>
                <c:pt idx="48">
                  <c:v>0.26285674118557967</c:v>
                </c:pt>
                <c:pt idx="49">
                  <c:v>0.26568223533187252</c:v>
                </c:pt>
                <c:pt idx="50">
                  <c:v>0.2685781327492473</c:v>
                </c:pt>
                <c:pt idx="51">
                  <c:v>0.27154721352736411</c:v>
                </c:pt>
                <c:pt idx="52">
                  <c:v>0.27459240921345679</c:v>
                </c:pt>
                <c:pt idx="53">
                  <c:v>0.27771681340066356</c:v>
                </c:pt>
                <c:pt idx="54">
                  <c:v>0.28092369322481525</c:v>
                </c:pt>
                <c:pt idx="55">
                  <c:v>0.28421650186249608</c:v>
                </c:pt>
                <c:pt idx="56">
                  <c:v>0.28759889213423839</c:v>
                </c:pt>
                <c:pt idx="57">
                  <c:v>0.29107473132926687</c:v>
                </c:pt>
                <c:pt idx="58">
                  <c:v>0.29464811738250596</c:v>
                </c:pt>
                <c:pt idx="59">
                  <c:v>0.29832339655086937</c:v>
                </c:pt>
                <c:pt idx="60">
                  <c:v>0.30210518275449288</c:v>
                </c:pt>
                <c:pt idx="61">
                  <c:v>0.30599837876992775</c:v>
                </c:pt>
                <c:pt idx="62">
                  <c:v>0.31000819948682046</c:v>
                </c:pt>
                <c:pt idx="63">
                  <c:v>0.31414019746780841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5-C74B-9EDD-D951AA0E4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605472"/>
        <c:axId val="1427626496"/>
      </c:scatterChart>
      <c:valAx>
        <c:axId val="142760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26496"/>
        <c:crosses val="autoZero"/>
        <c:crossBetween val="midCat"/>
      </c:valAx>
      <c:valAx>
        <c:axId val="14276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0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volume'!$B$1:$B$75</c:f>
              <c:numCache>
                <c:formatCode>General</c:formatCode>
                <c:ptCount val="75"/>
                <c:pt idx="0">
                  <c:v>-29.902132998745198</c:v>
                </c:pt>
                <c:pt idx="1">
                  <c:v>-28.215809284818</c:v>
                </c:pt>
                <c:pt idx="2">
                  <c:v>-26.459222082810498</c:v>
                </c:pt>
                <c:pt idx="3">
                  <c:v>-24.6323713927227</c:v>
                </c:pt>
                <c:pt idx="4">
                  <c:v>-22.5947302383939</c:v>
                </c:pt>
                <c:pt idx="5">
                  <c:v>-20.767879548306102</c:v>
                </c:pt>
                <c:pt idx="6">
                  <c:v>-18.870765370137999</c:v>
                </c:pt>
                <c:pt idx="7">
                  <c:v>-17.184441656210701</c:v>
                </c:pt>
                <c:pt idx="8">
                  <c:v>-15.4981179422835</c:v>
                </c:pt>
                <c:pt idx="9">
                  <c:v>-13.671267252195699</c:v>
                </c:pt>
                <c:pt idx="10">
                  <c:v>-12.0552070263488</c:v>
                </c:pt>
                <c:pt idx="11">
                  <c:v>-10.720200752823001</c:v>
                </c:pt>
                <c:pt idx="12">
                  <c:v>-9.3851944792973594</c:v>
                </c:pt>
                <c:pt idx="13">
                  <c:v>-8.2609786700125394</c:v>
                </c:pt>
                <c:pt idx="14">
                  <c:v>-7.0664993726474199</c:v>
                </c:pt>
                <c:pt idx="15">
                  <c:v>-6.01254705144291</c:v>
                </c:pt>
                <c:pt idx="16">
                  <c:v>-5.0991217063989902</c:v>
                </c:pt>
                <c:pt idx="17">
                  <c:v>-4.1154328732747896</c:v>
                </c:pt>
                <c:pt idx="18">
                  <c:v>-3.34253450439147</c:v>
                </c:pt>
                <c:pt idx="19">
                  <c:v>-2.6398996235884602</c:v>
                </c:pt>
                <c:pt idx="20">
                  <c:v>-1.9372647427854499</c:v>
                </c:pt>
                <c:pt idx="21">
                  <c:v>-1.0238393977415301</c:v>
                </c:pt>
                <c:pt idx="22">
                  <c:v>0.24090338770388001</c:v>
                </c:pt>
                <c:pt idx="23">
                  <c:v>1.92722710163111</c:v>
                </c:pt>
                <c:pt idx="24">
                  <c:v>3.7540777917189301</c:v>
                </c:pt>
                <c:pt idx="25">
                  <c:v>5.7917189460476699</c:v>
                </c:pt>
                <c:pt idx="26">
                  <c:v>7.9698870765370096</c:v>
                </c:pt>
                <c:pt idx="27">
                  <c:v>10.4993726474278</c:v>
                </c:pt>
                <c:pt idx="28">
                  <c:v>13.3099121706398</c:v>
                </c:pt>
                <c:pt idx="29">
                  <c:v>16.050188205771601</c:v>
                </c:pt>
                <c:pt idx="30">
                  <c:v>18.720200752823001</c:v>
                </c:pt>
                <c:pt idx="31">
                  <c:v>21.4604767879548</c:v>
                </c:pt>
                <c:pt idx="32">
                  <c:v>24.692597239648599</c:v>
                </c:pt>
                <c:pt idx="33">
                  <c:v>27.7841907151819</c:v>
                </c:pt>
                <c:pt idx="34">
                  <c:v>31.086574654955999</c:v>
                </c:pt>
                <c:pt idx="35">
                  <c:v>33.686323713927202</c:v>
                </c:pt>
                <c:pt idx="36">
                  <c:v>35</c:v>
                </c:pt>
                <c:pt idx="37">
                  <c:v>40</c:v>
                </c:pt>
                <c:pt idx="38">
                  <c:v>50</c:v>
                </c:pt>
                <c:pt idx="39">
                  <c:v>60</c:v>
                </c:pt>
                <c:pt idx="40">
                  <c:v>70</c:v>
                </c:pt>
                <c:pt idx="41">
                  <c:v>80</c:v>
                </c:pt>
                <c:pt idx="42">
                  <c:v>90</c:v>
                </c:pt>
                <c:pt idx="43">
                  <c:v>100</c:v>
                </c:pt>
                <c:pt idx="44">
                  <c:v>110</c:v>
                </c:pt>
                <c:pt idx="45">
                  <c:v>120</c:v>
                </c:pt>
                <c:pt idx="46">
                  <c:v>130</c:v>
                </c:pt>
                <c:pt idx="47">
                  <c:v>140</c:v>
                </c:pt>
                <c:pt idx="48">
                  <c:v>150</c:v>
                </c:pt>
                <c:pt idx="49">
                  <c:v>160</c:v>
                </c:pt>
                <c:pt idx="50">
                  <c:v>170</c:v>
                </c:pt>
                <c:pt idx="51">
                  <c:v>180</c:v>
                </c:pt>
                <c:pt idx="52">
                  <c:v>190</c:v>
                </c:pt>
                <c:pt idx="53">
                  <c:v>200</c:v>
                </c:pt>
                <c:pt idx="54">
                  <c:v>210</c:v>
                </c:pt>
                <c:pt idx="55">
                  <c:v>220</c:v>
                </c:pt>
                <c:pt idx="56">
                  <c:v>230</c:v>
                </c:pt>
                <c:pt idx="57">
                  <c:v>240</c:v>
                </c:pt>
                <c:pt idx="58">
                  <c:v>250</c:v>
                </c:pt>
                <c:pt idx="59">
                  <c:v>260</c:v>
                </c:pt>
                <c:pt idx="60">
                  <c:v>270</c:v>
                </c:pt>
                <c:pt idx="61">
                  <c:v>280</c:v>
                </c:pt>
                <c:pt idx="62">
                  <c:v>290</c:v>
                </c:pt>
                <c:pt idx="63">
                  <c:v>300</c:v>
                </c:pt>
              </c:numCache>
            </c:numRef>
          </c:xVal>
          <c:yVal>
            <c:numRef>
              <c:f>'final volume'!$C$1:$C$75</c:f>
              <c:numCache>
                <c:formatCode>General</c:formatCode>
                <c:ptCount val="75"/>
                <c:pt idx="0">
                  <c:v>2.9909669047088601</c:v>
                </c:pt>
                <c:pt idx="1">
                  <c:v>3.1193298858257399</c:v>
                </c:pt>
                <c:pt idx="2">
                  <c:v>3.4347651043437799</c:v>
                </c:pt>
                <c:pt idx="3">
                  <c:v>3.6880513764623499</c:v>
                </c:pt>
                <c:pt idx="4">
                  <c:v>4.1287225850834597</c:v>
                </c:pt>
                <c:pt idx="5">
                  <c:v>4.6312300410026701</c:v>
                </c:pt>
                <c:pt idx="6">
                  <c:v>5.1338938464725601</c:v>
                </c:pt>
                <c:pt idx="7">
                  <c:v>5.6360886032903599</c:v>
                </c:pt>
                <c:pt idx="8">
                  <c:v>6.3875045439088103</c:v>
                </c:pt>
                <c:pt idx="9">
                  <c:v>7.2015384795788</c:v>
                </c:pt>
                <c:pt idx="10">
                  <c:v>8.1397139584970102</c:v>
                </c:pt>
                <c:pt idx="11">
                  <c:v>9.0772640392124497</c:v>
                </c:pt>
                <c:pt idx="12">
                  <c:v>10.1394247118282</c:v>
                </c:pt>
                <c:pt idx="13">
                  <c:v>11.3257269276922</c:v>
                </c:pt>
                <c:pt idx="14">
                  <c:v>12.574490789057</c:v>
                </c:pt>
                <c:pt idx="15">
                  <c:v>13.8852472472707</c:v>
                </c:pt>
                <c:pt idx="16">
                  <c:v>15.257996302333099</c:v>
                </c:pt>
                <c:pt idx="17">
                  <c:v>16.568596410996001</c:v>
                </c:pt>
                <c:pt idx="18">
                  <c:v>17.691811583156401</c:v>
                </c:pt>
                <c:pt idx="19">
                  <c:v>18.690259813865801</c:v>
                </c:pt>
                <c:pt idx="20">
                  <c:v>19.377181564824401</c:v>
                </c:pt>
                <c:pt idx="21">
                  <c:v>19.815351180634501</c:v>
                </c:pt>
                <c:pt idx="22">
                  <c:v>20.067386656347502</c:v>
                </c:pt>
                <c:pt idx="23">
                  <c:v>20.071139045564099</c:v>
                </c:pt>
                <c:pt idx="24">
                  <c:v>20.0128988379319</c:v>
                </c:pt>
                <c:pt idx="25">
                  <c:v>19.955127678951801</c:v>
                </c:pt>
                <c:pt idx="26">
                  <c:v>19.897669219072998</c:v>
                </c:pt>
                <c:pt idx="27">
                  <c:v>19.7786872109976</c:v>
                </c:pt>
                <c:pt idx="28">
                  <c:v>19.784941193025201</c:v>
                </c:pt>
                <c:pt idx="29">
                  <c:v>19.791038825502099</c:v>
                </c:pt>
                <c:pt idx="30">
                  <c:v>19.7346748124782</c:v>
                </c:pt>
                <c:pt idx="31">
                  <c:v>19.616161853054798</c:v>
                </c:pt>
                <c:pt idx="32">
                  <c:v>19.4364380445361</c:v>
                </c:pt>
                <c:pt idx="33">
                  <c:v>19.381012128816302</c:v>
                </c:pt>
                <c:pt idx="34">
                  <c:v>19.3883605576988</c:v>
                </c:pt>
                <c:pt idx="35">
                  <c:v>19.394145491074301</c:v>
                </c:pt>
                <c:pt idx="36">
                  <c:v>19.293050000000001</c:v>
                </c:pt>
                <c:pt idx="37">
                  <c:v>19.179200000000002</c:v>
                </c:pt>
                <c:pt idx="38">
                  <c:v>18.951499999999999</c:v>
                </c:pt>
                <c:pt idx="39">
                  <c:v>18.723800000000001</c:v>
                </c:pt>
                <c:pt idx="40">
                  <c:v>18.496099999999998</c:v>
                </c:pt>
                <c:pt idx="41">
                  <c:v>18.2684</c:v>
                </c:pt>
                <c:pt idx="42">
                  <c:v>18.040700000000001</c:v>
                </c:pt>
                <c:pt idx="43">
                  <c:v>17.812999999999999</c:v>
                </c:pt>
                <c:pt idx="44">
                  <c:v>17.5853</c:v>
                </c:pt>
                <c:pt idx="45">
                  <c:v>17.357600000000001</c:v>
                </c:pt>
                <c:pt idx="46">
                  <c:v>17.129899999999999</c:v>
                </c:pt>
                <c:pt idx="47">
                  <c:v>16.902200000000001</c:v>
                </c:pt>
                <c:pt idx="48">
                  <c:v>16.674500000000002</c:v>
                </c:pt>
                <c:pt idx="49">
                  <c:v>16.4468</c:v>
                </c:pt>
                <c:pt idx="50">
                  <c:v>16.219100000000001</c:v>
                </c:pt>
                <c:pt idx="51">
                  <c:v>15.991400000000001</c:v>
                </c:pt>
                <c:pt idx="52">
                  <c:v>15.7637</c:v>
                </c:pt>
                <c:pt idx="53">
                  <c:v>15.536000000000001</c:v>
                </c:pt>
                <c:pt idx="54">
                  <c:v>15.308299999999999</c:v>
                </c:pt>
                <c:pt idx="55">
                  <c:v>15.0806</c:v>
                </c:pt>
                <c:pt idx="56">
                  <c:v>14.8529</c:v>
                </c:pt>
                <c:pt idx="57">
                  <c:v>14.6252</c:v>
                </c:pt>
                <c:pt idx="58">
                  <c:v>14.397500000000001</c:v>
                </c:pt>
                <c:pt idx="59">
                  <c:v>14.1698</c:v>
                </c:pt>
                <c:pt idx="60">
                  <c:v>13.9421</c:v>
                </c:pt>
                <c:pt idx="61">
                  <c:v>13.714400000000001</c:v>
                </c:pt>
                <c:pt idx="62">
                  <c:v>13.486699999999999</c:v>
                </c:pt>
                <c:pt idx="63">
                  <c:v>13.259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C-D142-B77A-B670D16BF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643632"/>
        <c:axId val="1406645280"/>
      </c:scatterChart>
      <c:valAx>
        <c:axId val="140664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45280"/>
        <c:crosses val="autoZero"/>
        <c:crossBetween val="midCat"/>
      </c:valAx>
      <c:valAx>
        <c:axId val="14066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4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14</xdr:row>
      <xdr:rowOff>38100</xdr:rowOff>
    </xdr:from>
    <xdr:to>
      <xdr:col>19</xdr:col>
      <xdr:colOff>419100</xdr:colOff>
      <xdr:row>29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239DB3-F59E-604F-9DD4-4E0E4FF56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18</xdr:row>
      <xdr:rowOff>6350</xdr:rowOff>
    </xdr:from>
    <xdr:to>
      <xdr:col>16</xdr:col>
      <xdr:colOff>311150</xdr:colOff>
      <xdr:row>31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B0047-F829-A826-7870-A50046ED2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628650</xdr:colOff>
      <xdr:row>25</xdr:row>
      <xdr:rowOff>82550</xdr:rowOff>
    </xdr:from>
    <xdr:to>
      <xdr:col>22</xdr:col>
      <xdr:colOff>247650</xdr:colOff>
      <xdr:row>38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D94581-4859-AA21-633E-397CCAAAE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791B-8DB4-864E-9DFE-146381D32F59}">
  <dimension ref="A1:AZ65"/>
  <sheetViews>
    <sheetView topLeftCell="A17" workbookViewId="0">
      <selection activeCell="D38" sqref="D38:E65"/>
    </sheetView>
  </sheetViews>
  <sheetFormatPr baseColWidth="10" defaultRowHeight="16" x14ac:dyDescent="0.2"/>
  <cols>
    <col min="3" max="3" width="27.83203125" bestFit="1" customWidth="1"/>
  </cols>
  <sheetData>
    <row r="1" spans="1:52" x14ac:dyDescent="0.2">
      <c r="A1">
        <v>-29.902132998745198</v>
      </c>
      <c r="B1">
        <v>2.9909669047088601</v>
      </c>
      <c r="D1">
        <v>-29.902132998745198</v>
      </c>
      <c r="E1">
        <v>2.9909669047088601</v>
      </c>
      <c r="G1">
        <v>-33.064952476717103</v>
      </c>
      <c r="H1">
        <v>-28.815868227632901</v>
      </c>
      <c r="I1">
        <v>-25.445665445665401</v>
      </c>
      <c r="J1">
        <v>-22.9543441308147</v>
      </c>
      <c r="K1">
        <v>-20.462783403959801</v>
      </c>
      <c r="L1">
        <v>-17.6777035600565</v>
      </c>
      <c r="M1">
        <v>-15.3319447437094</v>
      </c>
      <c r="N1">
        <v>-13.131987837870099</v>
      </c>
      <c r="O1">
        <v>-11.6646316646316</v>
      </c>
      <c r="P1">
        <v>-10.0500371088606</v>
      </c>
      <c r="Q1">
        <v>-8.8747635806459293</v>
      </c>
      <c r="R1">
        <v>-7.8452919629390196</v>
      </c>
      <c r="S1">
        <v>-6.8151021092197501</v>
      </c>
      <c r="T1">
        <v>-6.2251909310732696</v>
      </c>
      <c r="U1">
        <v>-5.6343221049103303</v>
      </c>
      <c r="V1">
        <v>-5.0432138667432698</v>
      </c>
      <c r="W1">
        <v>-4.5981469510881299</v>
      </c>
      <c r="X1">
        <v>-4.3007972419737097</v>
      </c>
      <c r="Y1">
        <v>-3.8557303263185498</v>
      </c>
      <c r="Z1">
        <v>-3.4099451746510501</v>
      </c>
      <c r="AA1">
        <v>-3.11139840551605</v>
      </c>
      <c r="AB1">
        <v>-2.5174172232995802</v>
      </c>
      <c r="AC1">
        <v>-2.2198281021810402</v>
      </c>
      <c r="AD1">
        <v>-1.7776341305753101</v>
      </c>
      <c r="AE1">
        <v>-1.48267854150207</v>
      </c>
      <c r="AF1">
        <v>-0.89564030740501699</v>
      </c>
      <c r="AG1">
        <v>0.42351983528454401</v>
      </c>
      <c r="AH1">
        <v>2.03524144700615</v>
      </c>
      <c r="AI1">
        <v>3.9400033517680599</v>
      </c>
      <c r="AJ1">
        <v>5.6975268739974601</v>
      </c>
      <c r="AK1">
        <v>8.1874117168234797</v>
      </c>
      <c r="AL1">
        <v>10.6777753836577</v>
      </c>
      <c r="AM1">
        <v>13.460939931528101</v>
      </c>
      <c r="AN1">
        <v>16.683664918959</v>
      </c>
      <c r="AO1">
        <v>20.785750197514801</v>
      </c>
      <c r="AP1">
        <v>24.008954008953999</v>
      </c>
      <c r="AQ1">
        <v>29.136440901146699</v>
      </c>
      <c r="AR1">
        <v>32.213124566065702</v>
      </c>
      <c r="AS1">
        <v>35.582848524024897</v>
      </c>
      <c r="AT1">
        <v>39.245373363020398</v>
      </c>
      <c r="AU1">
        <v>42.615097320979601</v>
      </c>
      <c r="AV1">
        <v>45.252220546338101</v>
      </c>
      <c r="AW1">
        <v>48.035863918216798</v>
      </c>
      <c r="AX1">
        <v>50.819507290095501</v>
      </c>
      <c r="AY1">
        <v>53.456630515454002</v>
      </c>
      <c r="AZ1">
        <v>55.3613924202159</v>
      </c>
    </row>
    <row r="2" spans="1:52" x14ac:dyDescent="0.2">
      <c r="A2">
        <v>-28.215809284818</v>
      </c>
      <c r="B2">
        <v>3.1193298858257399</v>
      </c>
      <c r="D2">
        <v>-28.215809284818</v>
      </c>
      <c r="E2">
        <v>3.1193298858257399</v>
      </c>
      <c r="G2">
        <v>2.0424836601307201</v>
      </c>
      <c r="H2">
        <v>2.0424836601307201</v>
      </c>
      <c r="I2">
        <v>2.1241830065359499</v>
      </c>
      <c r="J2">
        <v>2.2875816993464002</v>
      </c>
      <c r="K2">
        <v>2.5326797385620901</v>
      </c>
      <c r="L2">
        <v>2.9411764705882302</v>
      </c>
      <c r="M2">
        <v>3.4313725490196001</v>
      </c>
      <c r="N2">
        <v>4.1666666666666696</v>
      </c>
      <c r="O2">
        <v>4.9019607843137196</v>
      </c>
      <c r="P2">
        <v>5.8823529411764701</v>
      </c>
      <c r="Q2">
        <v>6.9444444444444402</v>
      </c>
      <c r="R2">
        <v>8.2516339869281001</v>
      </c>
      <c r="S2">
        <v>9.8039215686274499</v>
      </c>
      <c r="T2">
        <v>11.1111111111111</v>
      </c>
      <c r="U2">
        <v>12.7450980392156</v>
      </c>
      <c r="V2">
        <v>14.4607843137254</v>
      </c>
      <c r="W2">
        <v>16.339869281045701</v>
      </c>
      <c r="X2">
        <v>17.810457516339799</v>
      </c>
      <c r="Y2">
        <v>19.689542483660102</v>
      </c>
      <c r="Z2">
        <v>21.813725490195999</v>
      </c>
      <c r="AA2">
        <v>23.692810457516298</v>
      </c>
      <c r="AB2">
        <v>26.3888888888888</v>
      </c>
      <c r="AC2">
        <v>27.9411764705882</v>
      </c>
      <c r="AD2">
        <v>28.839869281045701</v>
      </c>
      <c r="AE2">
        <v>29.4934640522875</v>
      </c>
      <c r="AF2">
        <v>29.820261437908499</v>
      </c>
      <c r="AG2">
        <v>29.983660130718899</v>
      </c>
      <c r="AH2">
        <v>29.983660130718899</v>
      </c>
      <c r="AI2">
        <v>29.983660130718899</v>
      </c>
      <c r="AJ2">
        <v>29.738562091503201</v>
      </c>
      <c r="AK2">
        <v>29.411764705882302</v>
      </c>
      <c r="AL2">
        <v>29.248366013071799</v>
      </c>
      <c r="AM2">
        <v>29.0032679738562</v>
      </c>
      <c r="AN2">
        <v>28.758169934640499</v>
      </c>
      <c r="AO2">
        <v>28.594771241829999</v>
      </c>
      <c r="AP2">
        <v>28.513071895424801</v>
      </c>
      <c r="AQ2">
        <v>28.2679738562091</v>
      </c>
      <c r="AR2">
        <v>28.186274509803901</v>
      </c>
      <c r="AS2">
        <v>28.1045751633986</v>
      </c>
      <c r="AT2">
        <v>27.9411764705882</v>
      </c>
      <c r="AU2">
        <v>27.859477124183002</v>
      </c>
      <c r="AV2">
        <v>27.7777777777777</v>
      </c>
      <c r="AW2">
        <v>27.696078431372499</v>
      </c>
      <c r="AX2">
        <v>27.6143790849673</v>
      </c>
      <c r="AY2">
        <v>27.532679738561999</v>
      </c>
      <c r="AZ2">
        <v>27.532679738561999</v>
      </c>
    </row>
    <row r="3" spans="1:52" x14ac:dyDescent="0.2">
      <c r="A3">
        <v>-26.459222082810498</v>
      </c>
      <c r="B3">
        <v>3.4347651043437799</v>
      </c>
      <c r="D3">
        <v>-26.459222082810498</v>
      </c>
      <c r="E3">
        <v>3.4347651043437799</v>
      </c>
    </row>
    <row r="4" spans="1:52" x14ac:dyDescent="0.2">
      <c r="A4">
        <v>-24.6323713927227</v>
      </c>
      <c r="B4">
        <v>3.6880513764623499</v>
      </c>
      <c r="D4">
        <v>-24.6323713927227</v>
      </c>
      <c r="E4">
        <v>3.6880513764623499</v>
      </c>
    </row>
    <row r="5" spans="1:52" x14ac:dyDescent="0.2">
      <c r="A5">
        <v>-22.5947302383939</v>
      </c>
      <c r="B5">
        <v>4.1287225850834597</v>
      </c>
      <c r="D5">
        <v>-22.5947302383939</v>
      </c>
      <c r="E5">
        <v>4.1287225850834597</v>
      </c>
      <c r="G5" s="2" t="s">
        <v>6</v>
      </c>
    </row>
    <row r="6" spans="1:52" x14ac:dyDescent="0.2">
      <c r="A6">
        <v>-20.767879548306102</v>
      </c>
      <c r="B6">
        <v>4.6312300410026701</v>
      </c>
      <c r="D6">
        <v>-20.767879548306102</v>
      </c>
      <c r="E6">
        <v>4.6312300410026701</v>
      </c>
      <c r="G6" t="s">
        <v>7</v>
      </c>
    </row>
    <row r="7" spans="1:52" x14ac:dyDescent="0.2">
      <c r="A7">
        <v>-18.870765370137999</v>
      </c>
      <c r="B7">
        <v>5.1338938464725601</v>
      </c>
      <c r="D7">
        <v>-18.870765370137999</v>
      </c>
      <c r="E7">
        <v>5.1338938464725601</v>
      </c>
      <c r="G7" t="s">
        <v>8</v>
      </c>
    </row>
    <row r="8" spans="1:52" x14ac:dyDescent="0.2">
      <c r="A8">
        <v>-17.184441656210701</v>
      </c>
      <c r="B8">
        <v>5.6360886032903599</v>
      </c>
      <c r="D8">
        <v>-17.184441656210701</v>
      </c>
      <c r="E8">
        <v>5.6360886032903599</v>
      </c>
    </row>
    <row r="9" spans="1:52" x14ac:dyDescent="0.2">
      <c r="A9">
        <v>-15.4981179422835</v>
      </c>
      <c r="B9">
        <v>6.3875045439088103</v>
      </c>
      <c r="D9">
        <v>-15.4981179422835</v>
      </c>
      <c r="E9">
        <v>6.3875045439088103</v>
      </c>
    </row>
    <row r="10" spans="1:52" x14ac:dyDescent="0.2">
      <c r="A10">
        <v>-13.671267252195699</v>
      </c>
      <c r="B10">
        <v>7.2015384795788</v>
      </c>
      <c r="D10">
        <v>-13.671267252195699</v>
      </c>
      <c r="E10">
        <v>7.2015384795788</v>
      </c>
    </row>
    <row r="11" spans="1:52" x14ac:dyDescent="0.2">
      <c r="A11">
        <v>-12.0552070263488</v>
      </c>
      <c r="B11">
        <v>8.1397139584970102</v>
      </c>
      <c r="D11">
        <v>-12.0552070263488</v>
      </c>
      <c r="E11">
        <v>8.1397139584970102</v>
      </c>
      <c r="H11" t="s">
        <v>9</v>
      </c>
    </row>
    <row r="12" spans="1:52" x14ac:dyDescent="0.2">
      <c r="A12">
        <v>-10.720200752823001</v>
      </c>
      <c r="B12">
        <v>9.0772640392124497</v>
      </c>
      <c r="D12">
        <v>-10.720200752823001</v>
      </c>
      <c r="E12">
        <v>9.0772640392124497</v>
      </c>
      <c r="H12">
        <v>9.8000000000000007</v>
      </c>
    </row>
    <row r="13" spans="1:52" x14ac:dyDescent="0.2">
      <c r="A13">
        <v>-9.3851944792973594</v>
      </c>
      <c r="B13">
        <v>10.1394247118282</v>
      </c>
      <c r="D13">
        <v>-9.3851944792973594</v>
      </c>
      <c r="E13">
        <v>10.1394247118282</v>
      </c>
    </row>
    <row r="14" spans="1:52" x14ac:dyDescent="0.2">
      <c r="A14">
        <v>-8.2609786700125394</v>
      </c>
      <c r="B14">
        <v>11.3257269276922</v>
      </c>
      <c r="D14">
        <v>-8.2609786700125394</v>
      </c>
      <c r="E14">
        <v>11.3257269276922</v>
      </c>
      <c r="H14" t="s">
        <v>12</v>
      </c>
    </row>
    <row r="15" spans="1:52" x14ac:dyDescent="0.2">
      <c r="A15">
        <v>-7.0664993726474199</v>
      </c>
      <c r="B15">
        <v>12.574490789057</v>
      </c>
      <c r="D15">
        <v>-7.0664993726474199</v>
      </c>
      <c r="E15">
        <v>12.574490789057</v>
      </c>
      <c r="H15">
        <f>E1*H12</f>
        <v>29.31147566614683</v>
      </c>
    </row>
    <row r="16" spans="1:52" x14ac:dyDescent="0.2">
      <c r="A16">
        <v>-6.01254705144291</v>
      </c>
      <c r="B16">
        <v>13.8852472472707</v>
      </c>
      <c r="D16">
        <v>-6.01254705144291</v>
      </c>
      <c r="E16">
        <v>13.8852472472707</v>
      </c>
    </row>
    <row r="17" spans="1:5" x14ac:dyDescent="0.2">
      <c r="A17">
        <v>-5.0991217063989902</v>
      </c>
      <c r="B17">
        <v>15.257996302333099</v>
      </c>
      <c r="D17">
        <v>-5.0991217063989902</v>
      </c>
      <c r="E17">
        <v>15.257996302333099</v>
      </c>
    </row>
    <row r="18" spans="1:5" x14ac:dyDescent="0.2">
      <c r="A18">
        <v>-4.1154328732747896</v>
      </c>
      <c r="B18">
        <v>16.568596410996001</v>
      </c>
      <c r="D18">
        <v>-4.1154328732747896</v>
      </c>
      <c r="E18">
        <v>16.568596410996001</v>
      </c>
    </row>
    <row r="19" spans="1:5" x14ac:dyDescent="0.2">
      <c r="A19">
        <v>-3.34253450439147</v>
      </c>
      <c r="B19">
        <v>17.691811583156401</v>
      </c>
      <c r="D19">
        <v>-3.34253450439147</v>
      </c>
      <c r="E19">
        <v>17.691811583156401</v>
      </c>
    </row>
    <row r="20" spans="1:5" x14ac:dyDescent="0.2">
      <c r="A20">
        <v>-2.6398996235884602</v>
      </c>
      <c r="B20">
        <v>18.690259813865801</v>
      </c>
      <c r="D20">
        <v>-2.6398996235884602</v>
      </c>
      <c r="E20">
        <v>18.690259813865801</v>
      </c>
    </row>
    <row r="21" spans="1:5" x14ac:dyDescent="0.2">
      <c r="A21">
        <v>-1.9372647427854499</v>
      </c>
      <c r="B21">
        <v>19.377181564824401</v>
      </c>
      <c r="D21">
        <v>-1.9372647427854499</v>
      </c>
      <c r="E21">
        <v>19.377181564824401</v>
      </c>
    </row>
    <row r="22" spans="1:5" x14ac:dyDescent="0.2">
      <c r="A22">
        <v>-1.0238393977415301</v>
      </c>
      <c r="B22">
        <v>19.815351180634501</v>
      </c>
      <c r="D22">
        <v>-1.0238393977415301</v>
      </c>
      <c r="E22">
        <v>19.815351180634501</v>
      </c>
    </row>
    <row r="23" spans="1:5" x14ac:dyDescent="0.2">
      <c r="A23">
        <v>0.24090338770388001</v>
      </c>
      <c r="B23">
        <v>20.067386656347502</v>
      </c>
      <c r="D23">
        <v>0.24090338770388001</v>
      </c>
      <c r="E23">
        <v>20.067386656347502</v>
      </c>
    </row>
    <row r="24" spans="1:5" x14ac:dyDescent="0.2">
      <c r="A24">
        <v>1.92722710163111</v>
      </c>
      <c r="B24">
        <v>20.071139045564099</v>
      </c>
      <c r="D24">
        <v>1.92722710163111</v>
      </c>
      <c r="E24">
        <v>20.071139045564099</v>
      </c>
    </row>
    <row r="25" spans="1:5" x14ac:dyDescent="0.2">
      <c r="A25">
        <v>3.7540777917189301</v>
      </c>
      <c r="B25">
        <v>20.0128988379319</v>
      </c>
      <c r="D25">
        <v>3.7540777917189301</v>
      </c>
      <c r="E25">
        <v>20.0128988379319</v>
      </c>
    </row>
    <row r="26" spans="1:5" x14ac:dyDescent="0.2">
      <c r="A26">
        <v>5.7917189460476699</v>
      </c>
      <c r="B26">
        <v>19.955127678951801</v>
      </c>
      <c r="D26">
        <v>5.7917189460476699</v>
      </c>
      <c r="E26">
        <v>19.955127678951801</v>
      </c>
    </row>
    <row r="27" spans="1:5" x14ac:dyDescent="0.2">
      <c r="A27">
        <v>7.9698870765370096</v>
      </c>
      <c r="B27">
        <v>19.897669219072998</v>
      </c>
      <c r="D27">
        <v>7.9698870765370096</v>
      </c>
      <c r="E27">
        <v>19.897669219072998</v>
      </c>
    </row>
    <row r="28" spans="1:5" x14ac:dyDescent="0.2">
      <c r="A28">
        <v>10.4993726474278</v>
      </c>
      <c r="B28">
        <v>19.7786872109976</v>
      </c>
      <c r="D28">
        <v>10.4993726474278</v>
      </c>
      <c r="E28">
        <v>19.7786872109976</v>
      </c>
    </row>
    <row r="29" spans="1:5" x14ac:dyDescent="0.2">
      <c r="A29">
        <v>13.3099121706398</v>
      </c>
      <c r="B29">
        <v>19.784941193025201</v>
      </c>
      <c r="D29">
        <v>13.3099121706398</v>
      </c>
      <c r="E29">
        <v>19.784941193025201</v>
      </c>
    </row>
    <row r="30" spans="1:5" x14ac:dyDescent="0.2">
      <c r="A30">
        <v>16.050188205771601</v>
      </c>
      <c r="B30">
        <v>19.791038825502099</v>
      </c>
      <c r="D30">
        <v>16.050188205771601</v>
      </c>
      <c r="E30">
        <v>19.791038825502099</v>
      </c>
    </row>
    <row r="31" spans="1:5" x14ac:dyDescent="0.2">
      <c r="A31">
        <v>18.720200752823001</v>
      </c>
      <c r="B31">
        <v>19.7346748124782</v>
      </c>
      <c r="D31">
        <v>18.720200752823001</v>
      </c>
      <c r="E31">
        <v>19.7346748124782</v>
      </c>
    </row>
    <row r="32" spans="1:5" x14ac:dyDescent="0.2">
      <c r="A32">
        <v>21.4604767879548</v>
      </c>
      <c r="B32">
        <v>19.616161853054798</v>
      </c>
      <c r="D32">
        <v>21.4604767879548</v>
      </c>
      <c r="E32">
        <v>19.616161853054798</v>
      </c>
    </row>
    <row r="33" spans="1:6" x14ac:dyDescent="0.2">
      <c r="A33">
        <v>24.692597239648599</v>
      </c>
      <c r="B33">
        <v>19.4364380445361</v>
      </c>
      <c r="D33">
        <v>24.692597239648599</v>
      </c>
      <c r="E33">
        <v>19.4364380445361</v>
      </c>
    </row>
    <row r="34" spans="1:6" x14ac:dyDescent="0.2">
      <c r="A34">
        <v>27.7841907151819</v>
      </c>
      <c r="B34">
        <v>19.381012128816302</v>
      </c>
      <c r="D34">
        <v>27.7841907151819</v>
      </c>
      <c r="E34">
        <v>19.381012128816302</v>
      </c>
    </row>
    <row r="35" spans="1:6" x14ac:dyDescent="0.2">
      <c r="A35">
        <v>31.086574654955999</v>
      </c>
      <c r="B35">
        <v>19.3883605576988</v>
      </c>
      <c r="D35">
        <v>31.086574654955999</v>
      </c>
      <c r="E35">
        <v>19.3883605576988</v>
      </c>
    </row>
    <row r="36" spans="1:6" x14ac:dyDescent="0.2">
      <c r="A36">
        <v>33.686323713927202</v>
      </c>
      <c r="B36">
        <v>19.394145491074301</v>
      </c>
      <c r="D36">
        <v>33.686323713927202</v>
      </c>
      <c r="E36">
        <v>19.394145491074301</v>
      </c>
    </row>
    <row r="37" spans="1:6" x14ac:dyDescent="0.2">
      <c r="C37" s="2" t="s">
        <v>11</v>
      </c>
      <c r="D37" s="2">
        <v>1000</v>
      </c>
      <c r="E37" s="2">
        <f>H15*1.1</f>
        <v>32.242623232761517</v>
      </c>
      <c r="F37" t="s">
        <v>14</v>
      </c>
    </row>
    <row r="38" spans="1:6" x14ac:dyDescent="0.2">
      <c r="C38" s="2" t="s">
        <v>10</v>
      </c>
      <c r="D38">
        <v>35</v>
      </c>
      <c r="E38">
        <f>-0.02277*D38+20.09</f>
        <v>19.293050000000001</v>
      </c>
    </row>
    <row r="39" spans="1:6" x14ac:dyDescent="0.2">
      <c r="D39">
        <v>40</v>
      </c>
      <c r="E39">
        <f t="shared" ref="E39:E65" si="0">-0.02277*D39+20.09</f>
        <v>19.179200000000002</v>
      </c>
    </row>
    <row r="40" spans="1:6" x14ac:dyDescent="0.2">
      <c r="D40">
        <v>50</v>
      </c>
      <c r="E40">
        <f t="shared" si="0"/>
        <v>18.951499999999999</v>
      </c>
    </row>
    <row r="41" spans="1:6" x14ac:dyDescent="0.2">
      <c r="D41">
        <v>60</v>
      </c>
      <c r="E41">
        <f t="shared" si="0"/>
        <v>18.723800000000001</v>
      </c>
    </row>
    <row r="42" spans="1:6" x14ac:dyDescent="0.2">
      <c r="D42">
        <v>70</v>
      </c>
      <c r="E42">
        <f t="shared" si="0"/>
        <v>18.496099999999998</v>
      </c>
    </row>
    <row r="43" spans="1:6" x14ac:dyDescent="0.2">
      <c r="D43">
        <v>80</v>
      </c>
      <c r="E43">
        <f t="shared" si="0"/>
        <v>18.2684</v>
      </c>
    </row>
    <row r="44" spans="1:6" x14ac:dyDescent="0.2">
      <c r="D44">
        <v>90</v>
      </c>
      <c r="E44">
        <f t="shared" si="0"/>
        <v>18.040700000000001</v>
      </c>
    </row>
    <row r="45" spans="1:6" x14ac:dyDescent="0.2">
      <c r="D45">
        <v>100</v>
      </c>
      <c r="E45">
        <f t="shared" si="0"/>
        <v>17.812999999999999</v>
      </c>
    </row>
    <row r="46" spans="1:6" x14ac:dyDescent="0.2">
      <c r="D46">
        <v>110</v>
      </c>
      <c r="E46">
        <f t="shared" si="0"/>
        <v>17.5853</v>
      </c>
    </row>
    <row r="47" spans="1:6" x14ac:dyDescent="0.2">
      <c r="D47">
        <v>120</v>
      </c>
      <c r="E47">
        <f t="shared" si="0"/>
        <v>17.357600000000001</v>
      </c>
    </row>
    <row r="48" spans="1:6" x14ac:dyDescent="0.2">
      <c r="D48">
        <v>130</v>
      </c>
      <c r="E48">
        <f t="shared" si="0"/>
        <v>17.129899999999999</v>
      </c>
    </row>
    <row r="49" spans="4:5" x14ac:dyDescent="0.2">
      <c r="D49">
        <v>140</v>
      </c>
      <c r="E49">
        <f t="shared" si="0"/>
        <v>16.902200000000001</v>
      </c>
    </row>
    <row r="50" spans="4:5" x14ac:dyDescent="0.2">
      <c r="D50">
        <v>150</v>
      </c>
      <c r="E50">
        <f t="shared" si="0"/>
        <v>16.674500000000002</v>
      </c>
    </row>
    <row r="51" spans="4:5" x14ac:dyDescent="0.2">
      <c r="D51">
        <v>160</v>
      </c>
      <c r="E51">
        <f t="shared" si="0"/>
        <v>16.4468</v>
      </c>
    </row>
    <row r="52" spans="4:5" x14ac:dyDescent="0.2">
      <c r="D52">
        <v>170</v>
      </c>
      <c r="E52">
        <f t="shared" si="0"/>
        <v>16.219100000000001</v>
      </c>
    </row>
    <row r="53" spans="4:5" x14ac:dyDescent="0.2">
      <c r="D53">
        <v>180</v>
      </c>
      <c r="E53">
        <f t="shared" si="0"/>
        <v>15.991400000000001</v>
      </c>
    </row>
    <row r="54" spans="4:5" x14ac:dyDescent="0.2">
      <c r="D54">
        <v>190</v>
      </c>
      <c r="E54">
        <f t="shared" si="0"/>
        <v>15.7637</v>
      </c>
    </row>
    <row r="55" spans="4:5" x14ac:dyDescent="0.2">
      <c r="D55">
        <v>200</v>
      </c>
      <c r="E55">
        <f t="shared" si="0"/>
        <v>15.536000000000001</v>
      </c>
    </row>
    <row r="56" spans="4:5" x14ac:dyDescent="0.2">
      <c r="D56">
        <v>210</v>
      </c>
      <c r="E56">
        <f t="shared" si="0"/>
        <v>15.308299999999999</v>
      </c>
    </row>
    <row r="57" spans="4:5" x14ac:dyDescent="0.2">
      <c r="D57">
        <v>220</v>
      </c>
      <c r="E57">
        <f t="shared" si="0"/>
        <v>15.0806</v>
      </c>
    </row>
    <row r="58" spans="4:5" x14ac:dyDescent="0.2">
      <c r="D58">
        <v>230</v>
      </c>
      <c r="E58">
        <f t="shared" si="0"/>
        <v>14.8529</v>
      </c>
    </row>
    <row r="59" spans="4:5" x14ac:dyDescent="0.2">
      <c r="D59">
        <v>240</v>
      </c>
      <c r="E59">
        <f t="shared" si="0"/>
        <v>14.6252</v>
      </c>
    </row>
    <row r="60" spans="4:5" x14ac:dyDescent="0.2">
      <c r="D60">
        <v>250</v>
      </c>
      <c r="E60">
        <f t="shared" si="0"/>
        <v>14.397500000000001</v>
      </c>
    </row>
    <row r="61" spans="4:5" x14ac:dyDescent="0.2">
      <c r="D61">
        <v>260</v>
      </c>
      <c r="E61">
        <f t="shared" si="0"/>
        <v>14.1698</v>
      </c>
    </row>
    <row r="62" spans="4:5" x14ac:dyDescent="0.2">
      <c r="D62">
        <v>270</v>
      </c>
      <c r="E62">
        <f t="shared" si="0"/>
        <v>13.9421</v>
      </c>
    </row>
    <row r="63" spans="4:5" x14ac:dyDescent="0.2">
      <c r="D63">
        <v>280</v>
      </c>
      <c r="E63">
        <f t="shared" si="0"/>
        <v>13.714400000000001</v>
      </c>
    </row>
    <row r="64" spans="4:5" x14ac:dyDescent="0.2">
      <c r="D64">
        <v>290</v>
      </c>
      <c r="E64">
        <f t="shared" si="0"/>
        <v>13.486699999999999</v>
      </c>
    </row>
    <row r="65" spans="4:5" x14ac:dyDescent="0.2">
      <c r="D65">
        <v>300</v>
      </c>
      <c r="E65">
        <f t="shared" si="0"/>
        <v>13.259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A59D-6A1C-A540-B7A5-8332430ACDDD}">
  <dimension ref="A1:D64"/>
  <sheetViews>
    <sheetView workbookViewId="0">
      <selection sqref="A1:B64"/>
    </sheetView>
  </sheetViews>
  <sheetFormatPr baseColWidth="10" defaultRowHeight="16" x14ac:dyDescent="0.2"/>
  <sheetData>
    <row r="1" spans="1:4" x14ac:dyDescent="0.2">
      <c r="A1">
        <v>-29.902132998745198</v>
      </c>
      <c r="B1">
        <v>2.9909669047088601</v>
      </c>
      <c r="D1" t="s">
        <v>15</v>
      </c>
    </row>
    <row r="2" spans="1:4" x14ac:dyDescent="0.2">
      <c r="A2">
        <v>-28.215809284818</v>
      </c>
      <c r="B2">
        <v>3.1193298858257399</v>
      </c>
    </row>
    <row r="3" spans="1:4" x14ac:dyDescent="0.2">
      <c r="A3">
        <v>-26.459222082810498</v>
      </c>
      <c r="B3">
        <v>3.4347651043437799</v>
      </c>
    </row>
    <row r="4" spans="1:4" x14ac:dyDescent="0.2">
      <c r="A4">
        <v>-24.6323713927227</v>
      </c>
      <c r="B4">
        <v>3.6880513764623499</v>
      </c>
    </row>
    <row r="5" spans="1:4" x14ac:dyDescent="0.2">
      <c r="A5">
        <v>-22.5947302383939</v>
      </c>
      <c r="B5">
        <v>4.1287225850834597</v>
      </c>
    </row>
    <row r="6" spans="1:4" x14ac:dyDescent="0.2">
      <c r="A6">
        <v>-20.767879548306102</v>
      </c>
      <c r="B6">
        <v>4.6312300410026701</v>
      </c>
    </row>
    <row r="7" spans="1:4" x14ac:dyDescent="0.2">
      <c r="A7">
        <v>-18.870765370137999</v>
      </c>
      <c r="B7">
        <v>5.1338938464725601</v>
      </c>
    </row>
    <row r="8" spans="1:4" x14ac:dyDescent="0.2">
      <c r="A8">
        <v>-17.184441656210701</v>
      </c>
      <c r="B8">
        <v>5.6360886032903599</v>
      </c>
    </row>
    <row r="9" spans="1:4" x14ac:dyDescent="0.2">
      <c r="A9">
        <v>-15.4981179422835</v>
      </c>
      <c r="B9">
        <v>6.3875045439088103</v>
      </c>
    </row>
    <row r="10" spans="1:4" x14ac:dyDescent="0.2">
      <c r="A10">
        <v>-13.671267252195699</v>
      </c>
      <c r="B10">
        <v>7.2015384795788</v>
      </c>
    </row>
    <row r="11" spans="1:4" x14ac:dyDescent="0.2">
      <c r="A11">
        <v>-12.0552070263488</v>
      </c>
      <c r="B11">
        <v>8.1397139584970102</v>
      </c>
    </row>
    <row r="12" spans="1:4" x14ac:dyDescent="0.2">
      <c r="A12">
        <v>-10.720200752823001</v>
      </c>
      <c r="B12">
        <v>9.0772640392124497</v>
      </c>
    </row>
    <row r="13" spans="1:4" x14ac:dyDescent="0.2">
      <c r="A13">
        <v>-9.3851944792973594</v>
      </c>
      <c r="B13">
        <v>10.1394247118282</v>
      </c>
    </row>
    <row r="14" spans="1:4" x14ac:dyDescent="0.2">
      <c r="A14">
        <v>-8.2609786700125394</v>
      </c>
      <c r="B14">
        <v>11.3257269276922</v>
      </c>
    </row>
    <row r="15" spans="1:4" x14ac:dyDescent="0.2">
      <c r="A15">
        <v>-7.0664993726474199</v>
      </c>
      <c r="B15">
        <v>12.574490789057</v>
      </c>
    </row>
    <row r="16" spans="1:4" x14ac:dyDescent="0.2">
      <c r="A16">
        <v>-6.01254705144291</v>
      </c>
      <c r="B16">
        <v>13.8852472472707</v>
      </c>
    </row>
    <row r="17" spans="1:2" x14ac:dyDescent="0.2">
      <c r="A17">
        <v>-5.0991217063989902</v>
      </c>
      <c r="B17">
        <v>15.257996302333099</v>
      </c>
    </row>
    <row r="18" spans="1:2" x14ac:dyDescent="0.2">
      <c r="A18">
        <v>-4.1154328732747896</v>
      </c>
      <c r="B18">
        <v>16.568596410996001</v>
      </c>
    </row>
    <row r="19" spans="1:2" x14ac:dyDescent="0.2">
      <c r="A19">
        <v>-3.34253450439147</v>
      </c>
      <c r="B19">
        <v>17.691811583156401</v>
      </c>
    </row>
    <row r="20" spans="1:2" x14ac:dyDescent="0.2">
      <c r="A20">
        <v>-2.6398996235884602</v>
      </c>
      <c r="B20">
        <v>18.690259813865801</v>
      </c>
    </row>
    <row r="21" spans="1:2" x14ac:dyDescent="0.2">
      <c r="A21">
        <v>-1.9372647427854499</v>
      </c>
      <c r="B21">
        <v>19.377181564824401</v>
      </c>
    </row>
    <row r="22" spans="1:2" x14ac:dyDescent="0.2">
      <c r="A22">
        <v>-1.0238393977415301</v>
      </c>
      <c r="B22">
        <v>19.815351180634501</v>
      </c>
    </row>
    <row r="23" spans="1:2" x14ac:dyDescent="0.2">
      <c r="A23">
        <v>0.24090338770388001</v>
      </c>
      <c r="B23">
        <v>20.067386656347502</v>
      </c>
    </row>
    <row r="24" spans="1:2" x14ac:dyDescent="0.2">
      <c r="A24">
        <v>1.92722710163111</v>
      </c>
      <c r="B24">
        <v>20.071139045564099</v>
      </c>
    </row>
    <row r="25" spans="1:2" x14ac:dyDescent="0.2">
      <c r="A25">
        <v>3.7540777917189301</v>
      </c>
      <c r="B25">
        <v>20.0128988379319</v>
      </c>
    </row>
    <row r="26" spans="1:2" x14ac:dyDescent="0.2">
      <c r="A26">
        <v>5.7917189460476699</v>
      </c>
      <c r="B26">
        <v>19.955127678951801</v>
      </c>
    </row>
    <row r="27" spans="1:2" x14ac:dyDescent="0.2">
      <c r="A27">
        <v>7.9698870765370096</v>
      </c>
      <c r="B27">
        <v>19.897669219072998</v>
      </c>
    </row>
    <row r="28" spans="1:2" x14ac:dyDescent="0.2">
      <c r="A28">
        <v>10.4993726474278</v>
      </c>
      <c r="B28">
        <v>19.7786872109976</v>
      </c>
    </row>
    <row r="29" spans="1:2" x14ac:dyDescent="0.2">
      <c r="A29">
        <v>13.3099121706398</v>
      </c>
      <c r="B29">
        <v>19.784941193025201</v>
      </c>
    </row>
    <row r="30" spans="1:2" x14ac:dyDescent="0.2">
      <c r="A30">
        <v>16.050188205771601</v>
      </c>
      <c r="B30">
        <v>19.791038825502099</v>
      </c>
    </row>
    <row r="31" spans="1:2" x14ac:dyDescent="0.2">
      <c r="A31">
        <v>18.720200752823001</v>
      </c>
      <c r="B31">
        <v>19.7346748124782</v>
      </c>
    </row>
    <row r="32" spans="1:2" x14ac:dyDescent="0.2">
      <c r="A32">
        <v>21.4604767879548</v>
      </c>
      <c r="B32">
        <v>19.616161853054798</v>
      </c>
    </row>
    <row r="33" spans="1:2" x14ac:dyDescent="0.2">
      <c r="A33">
        <v>24.692597239648599</v>
      </c>
      <c r="B33">
        <v>19.4364380445361</v>
      </c>
    </row>
    <row r="34" spans="1:2" x14ac:dyDescent="0.2">
      <c r="A34">
        <v>27.7841907151819</v>
      </c>
      <c r="B34">
        <v>19.381012128816302</v>
      </c>
    </row>
    <row r="35" spans="1:2" x14ac:dyDescent="0.2">
      <c r="A35">
        <v>31.086574654955999</v>
      </c>
      <c r="B35">
        <v>19.3883605576988</v>
      </c>
    </row>
    <row r="36" spans="1:2" x14ac:dyDescent="0.2">
      <c r="A36">
        <v>33.686323713927202</v>
      </c>
      <c r="B36">
        <v>19.394145491074301</v>
      </c>
    </row>
    <row r="37" spans="1:2" x14ac:dyDescent="0.2">
      <c r="A37">
        <v>35</v>
      </c>
      <c r="B37">
        <v>19.293050000000001</v>
      </c>
    </row>
    <row r="38" spans="1:2" x14ac:dyDescent="0.2">
      <c r="A38">
        <v>40</v>
      </c>
      <c r="B38">
        <v>19.179200000000002</v>
      </c>
    </row>
    <row r="39" spans="1:2" x14ac:dyDescent="0.2">
      <c r="A39">
        <v>50</v>
      </c>
      <c r="B39">
        <v>18.951499999999999</v>
      </c>
    </row>
    <row r="40" spans="1:2" x14ac:dyDescent="0.2">
      <c r="A40">
        <v>60</v>
      </c>
      <c r="B40">
        <v>18.723800000000001</v>
      </c>
    </row>
    <row r="41" spans="1:2" x14ac:dyDescent="0.2">
      <c r="A41">
        <v>70</v>
      </c>
      <c r="B41">
        <v>18.496099999999998</v>
      </c>
    </row>
    <row r="42" spans="1:2" x14ac:dyDescent="0.2">
      <c r="A42">
        <v>80</v>
      </c>
      <c r="B42">
        <v>18.2684</v>
      </c>
    </row>
    <row r="43" spans="1:2" x14ac:dyDescent="0.2">
      <c r="A43">
        <v>90</v>
      </c>
      <c r="B43">
        <v>18.040700000000001</v>
      </c>
    </row>
    <row r="44" spans="1:2" x14ac:dyDescent="0.2">
      <c r="A44">
        <v>100</v>
      </c>
      <c r="B44">
        <v>17.812999999999999</v>
      </c>
    </row>
    <row r="45" spans="1:2" x14ac:dyDescent="0.2">
      <c r="A45">
        <v>110</v>
      </c>
      <c r="B45">
        <v>17.5853</v>
      </c>
    </row>
    <row r="46" spans="1:2" x14ac:dyDescent="0.2">
      <c r="A46">
        <v>120</v>
      </c>
      <c r="B46">
        <v>17.357600000000001</v>
      </c>
    </row>
    <row r="47" spans="1:2" x14ac:dyDescent="0.2">
      <c r="A47">
        <v>130</v>
      </c>
      <c r="B47">
        <v>17.129899999999999</v>
      </c>
    </row>
    <row r="48" spans="1:2" x14ac:dyDescent="0.2">
      <c r="A48">
        <v>140</v>
      </c>
      <c r="B48">
        <v>16.902200000000001</v>
      </c>
    </row>
    <row r="49" spans="1:2" x14ac:dyDescent="0.2">
      <c r="A49">
        <v>150</v>
      </c>
      <c r="B49">
        <v>16.674500000000002</v>
      </c>
    </row>
    <row r="50" spans="1:2" x14ac:dyDescent="0.2">
      <c r="A50">
        <v>160</v>
      </c>
      <c r="B50">
        <v>16.4468</v>
      </c>
    </row>
    <row r="51" spans="1:2" x14ac:dyDescent="0.2">
      <c r="A51">
        <v>170</v>
      </c>
      <c r="B51">
        <v>16.219100000000001</v>
      </c>
    </row>
    <row r="52" spans="1:2" x14ac:dyDescent="0.2">
      <c r="A52">
        <v>180</v>
      </c>
      <c r="B52">
        <v>15.991400000000001</v>
      </c>
    </row>
    <row r="53" spans="1:2" x14ac:dyDescent="0.2">
      <c r="A53">
        <v>190</v>
      </c>
      <c r="B53">
        <v>15.7637</v>
      </c>
    </row>
    <row r="54" spans="1:2" x14ac:dyDescent="0.2">
      <c r="A54">
        <v>200</v>
      </c>
      <c r="B54">
        <v>15.536000000000001</v>
      </c>
    </row>
    <row r="55" spans="1:2" x14ac:dyDescent="0.2">
      <c r="A55">
        <v>210</v>
      </c>
      <c r="B55">
        <v>15.308299999999999</v>
      </c>
    </row>
    <row r="56" spans="1:2" x14ac:dyDescent="0.2">
      <c r="A56">
        <v>220</v>
      </c>
      <c r="B56">
        <v>15.0806</v>
      </c>
    </row>
    <row r="57" spans="1:2" x14ac:dyDescent="0.2">
      <c r="A57">
        <v>230</v>
      </c>
      <c r="B57">
        <v>14.8529</v>
      </c>
    </row>
    <row r="58" spans="1:2" x14ac:dyDescent="0.2">
      <c r="A58">
        <v>240</v>
      </c>
      <c r="B58">
        <v>14.6252</v>
      </c>
    </row>
    <row r="59" spans="1:2" x14ac:dyDescent="0.2">
      <c r="A59">
        <v>250</v>
      </c>
      <c r="B59">
        <v>14.397500000000001</v>
      </c>
    </row>
    <row r="60" spans="1:2" x14ac:dyDescent="0.2">
      <c r="A60">
        <v>260</v>
      </c>
      <c r="B60">
        <v>14.1698</v>
      </c>
    </row>
    <row r="61" spans="1:2" x14ac:dyDescent="0.2">
      <c r="A61">
        <v>270</v>
      </c>
      <c r="B61">
        <v>13.9421</v>
      </c>
    </row>
    <row r="62" spans="1:2" x14ac:dyDescent="0.2">
      <c r="A62">
        <v>280</v>
      </c>
      <c r="B62">
        <v>13.714400000000001</v>
      </c>
    </row>
    <row r="63" spans="1:2" x14ac:dyDescent="0.2">
      <c r="A63">
        <v>290</v>
      </c>
      <c r="B63">
        <v>13.486699999999999</v>
      </c>
    </row>
    <row r="64" spans="1:2" x14ac:dyDescent="0.2">
      <c r="A64">
        <v>300</v>
      </c>
      <c r="B64">
        <v>13.259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6CFB8-2026-CD4A-83FA-DB65BD63E7DC}">
  <dimension ref="A1:CN103"/>
  <sheetViews>
    <sheetView tabSelected="1" zoomScale="110" zoomScaleNormal="110" workbookViewId="0">
      <selection activeCell="K12" sqref="K12:BV13"/>
    </sheetView>
  </sheetViews>
  <sheetFormatPr baseColWidth="10" defaultRowHeight="16" x14ac:dyDescent="0.2"/>
  <sheetData>
    <row r="1" spans="1:92" x14ac:dyDescent="0.2">
      <c r="A1" t="s">
        <v>0</v>
      </c>
      <c r="B1">
        <v>-29.902132998745198</v>
      </c>
      <c r="C1">
        <v>2.9909669047088601</v>
      </c>
      <c r="E1" t="s">
        <v>1</v>
      </c>
      <c r="F1">
        <f>B1</f>
        <v>-29.902132998745198</v>
      </c>
      <c r="G1">
        <f>(C1/$C$1)^(-1/$K$1)</f>
        <v>1</v>
      </c>
      <c r="J1" t="s">
        <v>2</v>
      </c>
      <c r="K1" s="1">
        <v>1.286</v>
      </c>
      <c r="L1" t="s">
        <v>13</v>
      </c>
    </row>
    <row r="2" spans="1:92" x14ac:dyDescent="0.2">
      <c r="B2">
        <v>-28.215809284818</v>
      </c>
      <c r="C2">
        <v>3.1193298858257399</v>
      </c>
      <c r="F2">
        <f t="shared" ref="F2:F65" si="0">B2</f>
        <v>-28.215809284818</v>
      </c>
      <c r="G2">
        <f t="shared" ref="G2:G65" si="1">(C2/$C$1)^(-1/$K$1)</f>
        <v>0.9678519815308001</v>
      </c>
    </row>
    <row r="3" spans="1:92" x14ac:dyDescent="0.2">
      <c r="B3">
        <v>-26.459222082810498</v>
      </c>
      <c r="C3">
        <v>3.4347651043437799</v>
      </c>
      <c r="F3">
        <f t="shared" si="0"/>
        <v>-26.459222082810498</v>
      </c>
      <c r="G3">
        <f t="shared" si="1"/>
        <v>0.89800192395744405</v>
      </c>
    </row>
    <row r="4" spans="1:92" x14ac:dyDescent="0.2">
      <c r="B4">
        <v>-24.6323713927227</v>
      </c>
      <c r="C4">
        <v>3.6880513764623499</v>
      </c>
      <c r="F4">
        <f t="shared" si="0"/>
        <v>-24.6323713927227</v>
      </c>
      <c r="G4">
        <f t="shared" si="1"/>
        <v>0.84966814287470105</v>
      </c>
    </row>
    <row r="5" spans="1:92" x14ac:dyDescent="0.2">
      <c r="B5">
        <v>-22.5947302383939</v>
      </c>
      <c r="C5">
        <v>4.1287225850834597</v>
      </c>
      <c r="F5">
        <f t="shared" si="0"/>
        <v>-22.5947302383939</v>
      </c>
      <c r="G5">
        <f t="shared" si="1"/>
        <v>0.77827327699133164</v>
      </c>
    </row>
    <row r="6" spans="1:92" x14ac:dyDescent="0.2">
      <c r="B6">
        <v>-20.767879548306102</v>
      </c>
      <c r="C6">
        <v>4.6312300410026701</v>
      </c>
      <c r="F6">
        <f t="shared" si="0"/>
        <v>-20.767879548306102</v>
      </c>
      <c r="G6">
        <f t="shared" si="1"/>
        <v>0.71177819003229204</v>
      </c>
    </row>
    <row r="7" spans="1:92" x14ac:dyDescent="0.2">
      <c r="B7">
        <v>-18.870765370137999</v>
      </c>
      <c r="C7">
        <v>5.1338938464725601</v>
      </c>
      <c r="F7">
        <f t="shared" si="0"/>
        <v>-18.870765370137999</v>
      </c>
      <c r="G7">
        <f t="shared" si="1"/>
        <v>0.65697136542000545</v>
      </c>
    </row>
    <row r="8" spans="1:92" x14ac:dyDescent="0.2">
      <c r="B8">
        <v>-17.184441656210701</v>
      </c>
      <c r="C8">
        <v>5.6360886032903599</v>
      </c>
      <c r="F8">
        <f t="shared" si="0"/>
        <v>-17.184441656210701</v>
      </c>
      <c r="G8">
        <f t="shared" si="1"/>
        <v>0.61098337068711295</v>
      </c>
    </row>
    <row r="9" spans="1:92" x14ac:dyDescent="0.2">
      <c r="B9">
        <v>-15.4981179422835</v>
      </c>
      <c r="C9">
        <v>6.3875045439088103</v>
      </c>
      <c r="F9">
        <f t="shared" si="0"/>
        <v>-15.4981179422835</v>
      </c>
      <c r="G9">
        <f t="shared" si="1"/>
        <v>0.55432428798002764</v>
      </c>
    </row>
    <row r="10" spans="1:92" x14ac:dyDescent="0.2">
      <c r="B10">
        <v>-13.671267252195699</v>
      </c>
      <c r="C10">
        <v>7.2015384795788</v>
      </c>
      <c r="F10">
        <f t="shared" si="0"/>
        <v>-13.671267252195699</v>
      </c>
      <c r="G10">
        <f t="shared" si="1"/>
        <v>0.5049580554977805</v>
      </c>
    </row>
    <row r="11" spans="1:92" x14ac:dyDescent="0.2">
      <c r="B11">
        <v>-12.0552070263488</v>
      </c>
      <c r="C11">
        <v>8.1397139584970102</v>
      </c>
      <c r="F11">
        <f t="shared" si="0"/>
        <v>-12.0552070263488</v>
      </c>
      <c r="G11">
        <f t="shared" si="1"/>
        <v>0.45909152148005239</v>
      </c>
      <c r="K11" s="2" t="s">
        <v>3</v>
      </c>
    </row>
    <row r="12" spans="1:92" x14ac:dyDescent="0.2">
      <c r="B12">
        <v>-10.720200752823001</v>
      </c>
      <c r="C12">
        <v>9.0772640392124497</v>
      </c>
      <c r="F12">
        <f t="shared" si="0"/>
        <v>-10.720200752823001</v>
      </c>
      <c r="G12">
        <f t="shared" si="1"/>
        <v>0.42177702884416712</v>
      </c>
      <c r="K12" s="2">
        <v>-29.902132998745198</v>
      </c>
      <c r="L12" s="2">
        <v>-28.215809284818</v>
      </c>
      <c r="M12" s="2">
        <v>-26.459222082810498</v>
      </c>
      <c r="N12" s="2">
        <v>-24.6323713927227</v>
      </c>
      <c r="O12" s="2">
        <v>-22.5947302383939</v>
      </c>
      <c r="P12" s="2">
        <v>-20.767879548306102</v>
      </c>
      <c r="Q12" s="2">
        <v>-18.870765370137999</v>
      </c>
      <c r="R12" s="2">
        <v>-17.184441656210701</v>
      </c>
      <c r="S12" s="2">
        <v>-15.4981179422835</v>
      </c>
      <c r="T12" s="2">
        <v>-13.671267252195699</v>
      </c>
      <c r="U12" s="2">
        <v>-12.0552070263488</v>
      </c>
      <c r="V12" s="2">
        <v>-10.720200752823001</v>
      </c>
      <c r="W12" s="2">
        <v>-9.3851944792973594</v>
      </c>
      <c r="X12" s="2">
        <v>-8.2609786700125394</v>
      </c>
      <c r="Y12" s="2">
        <v>-7.0664993726474199</v>
      </c>
      <c r="Z12" s="2">
        <v>-6.01254705144291</v>
      </c>
      <c r="AA12" s="2">
        <v>-5.0991217063989902</v>
      </c>
      <c r="AB12" s="2">
        <v>-4.1154328732747896</v>
      </c>
      <c r="AC12" s="2">
        <v>-3.34253450439147</v>
      </c>
      <c r="AD12" s="2">
        <v>-2.6398996235884602</v>
      </c>
      <c r="AE12" s="2">
        <v>-1.9372647427854499</v>
      </c>
      <c r="AF12" s="2">
        <v>-1.0238393977415301</v>
      </c>
      <c r="AG12" s="2">
        <v>0.24090338770388001</v>
      </c>
      <c r="AH12" s="2">
        <v>1.92722710163111</v>
      </c>
      <c r="AI12" s="2">
        <v>3.7540777917189301</v>
      </c>
      <c r="AJ12" s="2">
        <v>5.7917189460476699</v>
      </c>
      <c r="AK12" s="2">
        <v>7.9698870765370096</v>
      </c>
      <c r="AL12" s="2">
        <v>10.4993726474278</v>
      </c>
      <c r="AM12" s="2">
        <v>13.3099121706398</v>
      </c>
      <c r="AN12" s="2">
        <v>16.050188205771601</v>
      </c>
      <c r="AO12" s="2">
        <v>18.720200752823001</v>
      </c>
      <c r="AP12" s="2">
        <v>21.4604767879548</v>
      </c>
      <c r="AQ12" s="2">
        <v>24.692597239648599</v>
      </c>
      <c r="AR12" s="2">
        <v>27.7841907151819</v>
      </c>
      <c r="AS12" s="2">
        <v>31.086574654955999</v>
      </c>
      <c r="AT12" s="2">
        <v>33.686323713927202</v>
      </c>
      <c r="AU12" s="2">
        <v>35</v>
      </c>
      <c r="AV12" s="2">
        <v>40</v>
      </c>
      <c r="AW12" s="2">
        <v>50</v>
      </c>
      <c r="AX12" s="2">
        <v>60</v>
      </c>
      <c r="AY12" s="2">
        <v>70</v>
      </c>
      <c r="AZ12" s="2">
        <v>80</v>
      </c>
      <c r="BA12" s="2">
        <v>90</v>
      </c>
      <c r="BB12" s="2">
        <v>100</v>
      </c>
      <c r="BC12" s="2">
        <v>110</v>
      </c>
      <c r="BD12" s="2">
        <v>120</v>
      </c>
      <c r="BE12" s="2">
        <v>130</v>
      </c>
      <c r="BF12" s="2">
        <v>140</v>
      </c>
      <c r="BG12" s="2">
        <v>150</v>
      </c>
      <c r="BH12" s="2">
        <v>160</v>
      </c>
      <c r="BI12" s="2">
        <v>170</v>
      </c>
      <c r="BJ12" s="2">
        <v>180</v>
      </c>
      <c r="BK12" s="2">
        <v>190</v>
      </c>
      <c r="BL12" s="2">
        <v>200</v>
      </c>
      <c r="BM12" s="2">
        <v>210</v>
      </c>
      <c r="BN12" s="2">
        <v>220</v>
      </c>
      <c r="BO12" s="2">
        <v>230</v>
      </c>
      <c r="BP12" s="2">
        <v>240</v>
      </c>
      <c r="BQ12" s="2">
        <v>250</v>
      </c>
      <c r="BR12" s="2">
        <v>260</v>
      </c>
      <c r="BS12" s="2">
        <v>270</v>
      </c>
      <c r="BT12" s="2">
        <v>280</v>
      </c>
      <c r="BU12" s="2">
        <v>290</v>
      </c>
      <c r="BV12" s="2">
        <v>300</v>
      </c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</row>
    <row r="13" spans="1:92" x14ac:dyDescent="0.2">
      <c r="B13">
        <v>-9.3851944792973594</v>
      </c>
      <c r="C13">
        <v>10.1394247118282</v>
      </c>
      <c r="F13">
        <f t="shared" si="0"/>
        <v>-9.3851944792973594</v>
      </c>
      <c r="G13">
        <f t="shared" si="1"/>
        <v>0.38700138012477076</v>
      </c>
      <c r="K13" s="2">
        <v>1</v>
      </c>
      <c r="L13" s="2">
        <v>0.9678519815308001</v>
      </c>
      <c r="M13" s="2">
        <v>0.89800192395744405</v>
      </c>
      <c r="N13" s="2">
        <v>0.84966814287470105</v>
      </c>
      <c r="O13" s="2">
        <v>0.77827327699133164</v>
      </c>
      <c r="P13" s="2">
        <v>0.71177819003229204</v>
      </c>
      <c r="Q13" s="2">
        <v>0.65697136542000545</v>
      </c>
      <c r="R13" s="2">
        <v>0.61098337068711295</v>
      </c>
      <c r="S13" s="2">
        <v>0.55432428798002764</v>
      </c>
      <c r="T13" s="2">
        <v>0.5049580554977805</v>
      </c>
      <c r="U13" s="2">
        <v>0.45909152148005239</v>
      </c>
      <c r="V13" s="2">
        <v>0.42177702884416712</v>
      </c>
      <c r="W13" s="2">
        <v>0.38700138012477076</v>
      </c>
      <c r="X13" s="2">
        <v>0.35509653915586031</v>
      </c>
      <c r="Y13" s="2">
        <v>0.32735898210838438</v>
      </c>
      <c r="Z13" s="2">
        <v>0.30306661268790575</v>
      </c>
      <c r="AA13" s="2">
        <v>0.28164362406056576</v>
      </c>
      <c r="AB13" s="2">
        <v>0.26416229604230773</v>
      </c>
      <c r="AC13" s="2">
        <v>0.25102647029406228</v>
      </c>
      <c r="AD13" s="2">
        <v>0.24053543159770169</v>
      </c>
      <c r="AE13" s="2">
        <v>0.23387827947713052</v>
      </c>
      <c r="AF13" s="2">
        <v>0.22984678854395788</v>
      </c>
      <c r="AG13" s="2">
        <v>0.22759888561495561</v>
      </c>
      <c r="AH13" s="2">
        <v>0.22756579734567692</v>
      </c>
      <c r="AI13" s="2">
        <v>0.22808059734918623</v>
      </c>
      <c r="AJ13" s="2">
        <v>0.22859388908907502</v>
      </c>
      <c r="AK13" s="2">
        <v>0.22910702937204147</v>
      </c>
      <c r="AL13" s="2">
        <v>0.23017803407805168</v>
      </c>
      <c r="AM13" s="2">
        <v>0.2301214544562879</v>
      </c>
      <c r="AN13" s="2">
        <v>0.23006631992638146</v>
      </c>
      <c r="AO13" s="2">
        <v>0.23057711443534801</v>
      </c>
      <c r="AP13" s="2">
        <v>0.23165963434560874</v>
      </c>
      <c r="AQ13" s="2">
        <v>0.23332363399494191</v>
      </c>
      <c r="AR13" s="2">
        <v>0.2338423339600231</v>
      </c>
      <c r="AS13" s="2">
        <v>0.23377341259310003</v>
      </c>
      <c r="AT13" s="2">
        <v>0.23371918800437894</v>
      </c>
      <c r="AU13" s="2">
        <v>0.23467095734245955</v>
      </c>
      <c r="AV13" s="2">
        <v>0.2357534746546415</v>
      </c>
      <c r="AW13" s="2">
        <v>0.23795315099678427</v>
      </c>
      <c r="AX13" s="2">
        <v>0.24020031485495794</v>
      </c>
      <c r="AY13" s="2">
        <v>0.24249658782720615</v>
      </c>
      <c r="AZ13" s="2">
        <v>0.2448436677592441</v>
      </c>
      <c r="BA13" s="2">
        <v>0.24724333333585249</v>
      </c>
      <c r="BB13" s="2">
        <v>0.24969744901088942</v>
      </c>
      <c r="BC13" s="2">
        <v>0.25220797030559472</v>
      </c>
      <c r="BD13" s="2">
        <v>0.25477694950788515</v>
      </c>
      <c r="BE13" s="2">
        <v>0.25740654180871342</v>
      </c>
      <c r="BF13" s="2">
        <v>0.26009901191533807</v>
      </c>
      <c r="BG13" s="2">
        <v>0.26285674118557967</v>
      </c>
      <c r="BH13" s="2">
        <v>0.26568223533187252</v>
      </c>
      <c r="BI13" s="2">
        <v>0.2685781327492473</v>
      </c>
      <c r="BJ13" s="2">
        <v>0.27154721352736411</v>
      </c>
      <c r="BK13" s="2">
        <v>0.27459240921345679</v>
      </c>
      <c r="BL13" s="2">
        <v>0.27771681340066356</v>
      </c>
      <c r="BM13" s="2">
        <v>0.28092369322481525</v>
      </c>
      <c r="BN13" s="2">
        <v>0.28421650186249608</v>
      </c>
      <c r="BO13" s="2">
        <v>0.28759889213423839</v>
      </c>
      <c r="BP13" s="2">
        <v>0.29107473132926687</v>
      </c>
      <c r="BQ13" s="2">
        <v>0.29464811738250596</v>
      </c>
      <c r="BR13" s="2">
        <v>0.29832339655086937</v>
      </c>
      <c r="BS13" s="2">
        <v>0.30210518275449288</v>
      </c>
      <c r="BT13" s="2">
        <v>0.30599837876992775</v>
      </c>
      <c r="BU13" s="2">
        <v>0.31000819948682046</v>
      </c>
      <c r="BV13" s="2">
        <v>0.31414019746780841</v>
      </c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</row>
    <row r="14" spans="1:92" x14ac:dyDescent="0.2">
      <c r="B14">
        <v>-8.2609786700125394</v>
      </c>
      <c r="C14">
        <v>11.3257269276922</v>
      </c>
      <c r="F14">
        <f t="shared" si="0"/>
        <v>-8.2609786700125394</v>
      </c>
      <c r="G14">
        <f t="shared" si="1"/>
        <v>0.35509653915586031</v>
      </c>
    </row>
    <row r="15" spans="1:92" x14ac:dyDescent="0.2">
      <c r="B15">
        <v>-7.0664993726474199</v>
      </c>
      <c r="C15">
        <v>12.574490789057</v>
      </c>
      <c r="F15">
        <f t="shared" si="0"/>
        <v>-7.0664993726474199</v>
      </c>
      <c r="G15">
        <f t="shared" si="1"/>
        <v>0.32735898210838438</v>
      </c>
      <c r="K15" t="s">
        <v>4</v>
      </c>
    </row>
    <row r="16" spans="1:92" x14ac:dyDescent="0.2">
      <c r="B16">
        <v>-6.01254705144291</v>
      </c>
      <c r="C16">
        <v>13.8852472472707</v>
      </c>
      <c r="F16">
        <f t="shared" si="0"/>
        <v>-6.01254705144291</v>
      </c>
      <c r="G16">
        <f t="shared" si="1"/>
        <v>0.30306661268790575</v>
      </c>
      <c r="K16" t="s">
        <v>5</v>
      </c>
    </row>
    <row r="17" spans="2:7" x14ac:dyDescent="0.2">
      <c r="B17">
        <v>-5.0991217063989902</v>
      </c>
      <c r="C17">
        <v>15.257996302333099</v>
      </c>
      <c r="F17">
        <f t="shared" si="0"/>
        <v>-5.0991217063989902</v>
      </c>
      <c r="G17">
        <f t="shared" si="1"/>
        <v>0.28164362406056576</v>
      </c>
    </row>
    <row r="18" spans="2:7" x14ac:dyDescent="0.2">
      <c r="B18">
        <v>-4.1154328732747896</v>
      </c>
      <c r="C18">
        <v>16.568596410996001</v>
      </c>
      <c r="F18">
        <f t="shared" si="0"/>
        <v>-4.1154328732747896</v>
      </c>
      <c r="G18">
        <f t="shared" si="1"/>
        <v>0.26416229604230773</v>
      </c>
    </row>
    <row r="19" spans="2:7" x14ac:dyDescent="0.2">
      <c r="B19">
        <v>-3.34253450439147</v>
      </c>
      <c r="C19">
        <v>17.691811583156401</v>
      </c>
      <c r="F19">
        <f t="shared" si="0"/>
        <v>-3.34253450439147</v>
      </c>
      <c r="G19">
        <f t="shared" si="1"/>
        <v>0.25102647029406228</v>
      </c>
    </row>
    <row r="20" spans="2:7" x14ac:dyDescent="0.2">
      <c r="B20">
        <v>-2.6398996235884602</v>
      </c>
      <c r="C20">
        <v>18.690259813865801</v>
      </c>
      <c r="F20">
        <f t="shared" si="0"/>
        <v>-2.6398996235884602</v>
      </c>
      <c r="G20">
        <f t="shared" si="1"/>
        <v>0.24053543159770169</v>
      </c>
    </row>
    <row r="21" spans="2:7" x14ac:dyDescent="0.2">
      <c r="B21">
        <v>-1.9372647427854499</v>
      </c>
      <c r="C21">
        <v>19.377181564824401</v>
      </c>
      <c r="F21">
        <f t="shared" si="0"/>
        <v>-1.9372647427854499</v>
      </c>
      <c r="G21">
        <f t="shared" si="1"/>
        <v>0.23387827947713052</v>
      </c>
    </row>
    <row r="22" spans="2:7" x14ac:dyDescent="0.2">
      <c r="B22">
        <v>-1.0238393977415301</v>
      </c>
      <c r="C22">
        <v>19.815351180634501</v>
      </c>
      <c r="F22">
        <f t="shared" si="0"/>
        <v>-1.0238393977415301</v>
      </c>
      <c r="G22">
        <f t="shared" si="1"/>
        <v>0.22984678854395788</v>
      </c>
    </row>
    <row r="23" spans="2:7" x14ac:dyDescent="0.2">
      <c r="B23">
        <v>0.24090338770388001</v>
      </c>
      <c r="C23">
        <v>20.067386656347502</v>
      </c>
      <c r="F23">
        <f t="shared" si="0"/>
        <v>0.24090338770388001</v>
      </c>
      <c r="G23">
        <f t="shared" si="1"/>
        <v>0.22759888561495561</v>
      </c>
    </row>
    <row r="24" spans="2:7" x14ac:dyDescent="0.2">
      <c r="B24">
        <v>1.92722710163111</v>
      </c>
      <c r="C24">
        <v>20.071139045564099</v>
      </c>
      <c r="F24">
        <f t="shared" si="0"/>
        <v>1.92722710163111</v>
      </c>
      <c r="G24">
        <f t="shared" si="1"/>
        <v>0.22756579734567692</v>
      </c>
    </row>
    <row r="25" spans="2:7" x14ac:dyDescent="0.2">
      <c r="B25">
        <v>3.7540777917189301</v>
      </c>
      <c r="C25">
        <v>20.0128988379319</v>
      </c>
      <c r="F25">
        <f t="shared" si="0"/>
        <v>3.7540777917189301</v>
      </c>
      <c r="G25">
        <f t="shared" si="1"/>
        <v>0.22808059734918623</v>
      </c>
    </row>
    <row r="26" spans="2:7" x14ac:dyDescent="0.2">
      <c r="B26">
        <v>5.7917189460476699</v>
      </c>
      <c r="C26">
        <v>19.955127678951801</v>
      </c>
      <c r="F26">
        <f t="shared" si="0"/>
        <v>5.7917189460476699</v>
      </c>
      <c r="G26">
        <f t="shared" si="1"/>
        <v>0.22859388908907502</v>
      </c>
    </row>
    <row r="27" spans="2:7" x14ac:dyDescent="0.2">
      <c r="B27">
        <v>7.9698870765370096</v>
      </c>
      <c r="C27">
        <v>19.897669219072998</v>
      </c>
      <c r="F27">
        <f t="shared" si="0"/>
        <v>7.9698870765370096</v>
      </c>
      <c r="G27">
        <f t="shared" si="1"/>
        <v>0.22910702937204147</v>
      </c>
    </row>
    <row r="28" spans="2:7" x14ac:dyDescent="0.2">
      <c r="B28">
        <v>10.4993726474278</v>
      </c>
      <c r="C28">
        <v>19.7786872109976</v>
      </c>
      <c r="F28">
        <f t="shared" si="0"/>
        <v>10.4993726474278</v>
      </c>
      <c r="G28">
        <f t="shared" si="1"/>
        <v>0.23017803407805168</v>
      </c>
    </row>
    <row r="29" spans="2:7" x14ac:dyDescent="0.2">
      <c r="B29">
        <v>13.3099121706398</v>
      </c>
      <c r="C29">
        <v>19.784941193025201</v>
      </c>
      <c r="F29">
        <f t="shared" si="0"/>
        <v>13.3099121706398</v>
      </c>
      <c r="G29">
        <f t="shared" si="1"/>
        <v>0.2301214544562879</v>
      </c>
    </row>
    <row r="30" spans="2:7" x14ac:dyDescent="0.2">
      <c r="B30">
        <v>16.050188205771601</v>
      </c>
      <c r="C30">
        <v>19.791038825502099</v>
      </c>
      <c r="F30">
        <f t="shared" si="0"/>
        <v>16.050188205771601</v>
      </c>
      <c r="G30">
        <f t="shared" si="1"/>
        <v>0.23006631992638146</v>
      </c>
    </row>
    <row r="31" spans="2:7" x14ac:dyDescent="0.2">
      <c r="B31">
        <v>18.720200752823001</v>
      </c>
      <c r="C31">
        <v>19.7346748124782</v>
      </c>
      <c r="F31">
        <f t="shared" si="0"/>
        <v>18.720200752823001</v>
      </c>
      <c r="G31">
        <f t="shared" si="1"/>
        <v>0.23057711443534801</v>
      </c>
    </row>
    <row r="32" spans="2:7" x14ac:dyDescent="0.2">
      <c r="B32">
        <v>21.4604767879548</v>
      </c>
      <c r="C32">
        <v>19.616161853054798</v>
      </c>
      <c r="F32">
        <f t="shared" si="0"/>
        <v>21.4604767879548</v>
      </c>
      <c r="G32">
        <f t="shared" si="1"/>
        <v>0.23165963434560874</v>
      </c>
    </row>
    <row r="33" spans="2:12" x14ac:dyDescent="0.2">
      <c r="B33">
        <v>24.692597239648599</v>
      </c>
      <c r="C33">
        <v>19.4364380445361</v>
      </c>
      <c r="F33">
        <f t="shared" si="0"/>
        <v>24.692597239648599</v>
      </c>
      <c r="G33">
        <f t="shared" si="1"/>
        <v>0.23332363399494191</v>
      </c>
    </row>
    <row r="34" spans="2:12" x14ac:dyDescent="0.2">
      <c r="B34">
        <v>27.7841907151819</v>
      </c>
      <c r="C34">
        <v>19.381012128816302</v>
      </c>
      <c r="F34">
        <f t="shared" si="0"/>
        <v>27.7841907151819</v>
      </c>
      <c r="G34">
        <f t="shared" si="1"/>
        <v>0.2338423339600231</v>
      </c>
    </row>
    <row r="35" spans="2:12" x14ac:dyDescent="0.2">
      <c r="B35">
        <v>31.086574654955999</v>
      </c>
      <c r="C35">
        <v>19.3883605576988</v>
      </c>
      <c r="F35">
        <f t="shared" si="0"/>
        <v>31.086574654955999</v>
      </c>
      <c r="G35">
        <f t="shared" si="1"/>
        <v>0.23377341259310003</v>
      </c>
    </row>
    <row r="36" spans="2:12" x14ac:dyDescent="0.2">
      <c r="B36">
        <v>33.686323713927202</v>
      </c>
      <c r="C36">
        <v>19.394145491074301</v>
      </c>
      <c r="F36">
        <f t="shared" si="0"/>
        <v>33.686323713927202</v>
      </c>
      <c r="G36">
        <f t="shared" si="1"/>
        <v>0.23371918800437894</v>
      </c>
    </row>
    <row r="37" spans="2:12" x14ac:dyDescent="0.2">
      <c r="B37">
        <v>35</v>
      </c>
      <c r="C37">
        <v>19.293050000000001</v>
      </c>
      <c r="F37">
        <f t="shared" si="0"/>
        <v>35</v>
      </c>
      <c r="G37">
        <f t="shared" si="1"/>
        <v>0.23467095734245955</v>
      </c>
    </row>
    <row r="38" spans="2:12" x14ac:dyDescent="0.2">
      <c r="B38">
        <v>40</v>
      </c>
      <c r="C38">
        <v>19.179200000000002</v>
      </c>
      <c r="F38">
        <f t="shared" si="0"/>
        <v>40</v>
      </c>
      <c r="G38">
        <f t="shared" si="1"/>
        <v>0.2357534746546415</v>
      </c>
    </row>
    <row r="39" spans="2:12" x14ac:dyDescent="0.2">
      <c r="B39">
        <v>50</v>
      </c>
      <c r="C39">
        <v>18.951499999999999</v>
      </c>
      <c r="F39">
        <f t="shared" si="0"/>
        <v>50</v>
      </c>
      <c r="G39">
        <f t="shared" si="1"/>
        <v>0.23795315099678427</v>
      </c>
    </row>
    <row r="40" spans="2:12" x14ac:dyDescent="0.2">
      <c r="B40">
        <v>60</v>
      </c>
      <c r="C40">
        <v>18.723800000000001</v>
      </c>
      <c r="F40">
        <f t="shared" si="0"/>
        <v>60</v>
      </c>
      <c r="G40">
        <f t="shared" si="1"/>
        <v>0.24020031485495794</v>
      </c>
      <c r="K40">
        <v>-29.902132998745198</v>
      </c>
      <c r="L40">
        <v>1</v>
      </c>
    </row>
    <row r="41" spans="2:12" x14ac:dyDescent="0.2">
      <c r="B41">
        <v>70</v>
      </c>
      <c r="C41">
        <v>18.496099999999998</v>
      </c>
      <c r="F41">
        <f t="shared" si="0"/>
        <v>70</v>
      </c>
      <c r="G41">
        <f t="shared" si="1"/>
        <v>0.24249658782720615</v>
      </c>
      <c r="K41">
        <v>-28.215809284818</v>
      </c>
      <c r="L41">
        <v>0.9678519815308001</v>
      </c>
    </row>
    <row r="42" spans="2:12" x14ac:dyDescent="0.2">
      <c r="B42">
        <v>80</v>
      </c>
      <c r="C42">
        <v>18.2684</v>
      </c>
      <c r="F42">
        <f t="shared" si="0"/>
        <v>80</v>
      </c>
      <c r="G42">
        <f t="shared" si="1"/>
        <v>0.2448436677592441</v>
      </c>
      <c r="K42">
        <v>-26.459222082810498</v>
      </c>
      <c r="L42">
        <v>0.89800192395744405</v>
      </c>
    </row>
    <row r="43" spans="2:12" x14ac:dyDescent="0.2">
      <c r="B43">
        <v>90</v>
      </c>
      <c r="C43">
        <v>18.040700000000001</v>
      </c>
      <c r="F43">
        <f t="shared" si="0"/>
        <v>90</v>
      </c>
      <c r="G43">
        <f t="shared" si="1"/>
        <v>0.24724333333585249</v>
      </c>
      <c r="K43">
        <v>-24.6323713927227</v>
      </c>
      <c r="L43">
        <v>0.84966814287470105</v>
      </c>
    </row>
    <row r="44" spans="2:12" x14ac:dyDescent="0.2">
      <c r="B44">
        <v>100</v>
      </c>
      <c r="C44">
        <v>17.812999999999999</v>
      </c>
      <c r="F44">
        <f t="shared" si="0"/>
        <v>100</v>
      </c>
      <c r="G44">
        <f t="shared" si="1"/>
        <v>0.24969744901088942</v>
      </c>
      <c r="K44">
        <v>-22.5947302383939</v>
      </c>
      <c r="L44">
        <v>0.77827327699133164</v>
      </c>
    </row>
    <row r="45" spans="2:12" x14ac:dyDescent="0.2">
      <c r="B45">
        <v>110</v>
      </c>
      <c r="C45">
        <v>17.5853</v>
      </c>
      <c r="F45">
        <f t="shared" si="0"/>
        <v>110</v>
      </c>
      <c r="G45">
        <f t="shared" si="1"/>
        <v>0.25220797030559472</v>
      </c>
      <c r="K45">
        <v>-20.767879548306102</v>
      </c>
      <c r="L45">
        <v>0.71177819003229204</v>
      </c>
    </row>
    <row r="46" spans="2:12" x14ac:dyDescent="0.2">
      <c r="B46">
        <v>120</v>
      </c>
      <c r="C46">
        <v>17.357600000000001</v>
      </c>
      <c r="F46">
        <f t="shared" si="0"/>
        <v>120</v>
      </c>
      <c r="G46">
        <f t="shared" si="1"/>
        <v>0.25477694950788515</v>
      </c>
      <c r="K46">
        <v>-18.870765370137999</v>
      </c>
      <c r="L46">
        <v>0.65697136542000545</v>
      </c>
    </row>
    <row r="47" spans="2:12" x14ac:dyDescent="0.2">
      <c r="B47">
        <v>130</v>
      </c>
      <c r="C47">
        <v>17.129899999999999</v>
      </c>
      <c r="F47">
        <f t="shared" si="0"/>
        <v>130</v>
      </c>
      <c r="G47">
        <f t="shared" si="1"/>
        <v>0.25740654180871342</v>
      </c>
      <c r="K47">
        <v>-17.184441656210701</v>
      </c>
      <c r="L47">
        <v>0.61098337068711295</v>
      </c>
    </row>
    <row r="48" spans="2:12" x14ac:dyDescent="0.2">
      <c r="B48">
        <v>140</v>
      </c>
      <c r="C48">
        <v>16.902200000000001</v>
      </c>
      <c r="F48">
        <f t="shared" si="0"/>
        <v>140</v>
      </c>
      <c r="G48">
        <f t="shared" si="1"/>
        <v>0.26009901191533807</v>
      </c>
      <c r="K48">
        <v>-15.4981179422835</v>
      </c>
      <c r="L48">
        <v>0.55432428798002764</v>
      </c>
    </row>
    <row r="49" spans="2:12" x14ac:dyDescent="0.2">
      <c r="B49">
        <v>150</v>
      </c>
      <c r="C49">
        <v>16.674500000000002</v>
      </c>
      <c r="F49">
        <f t="shared" si="0"/>
        <v>150</v>
      </c>
      <c r="G49">
        <f t="shared" si="1"/>
        <v>0.26285674118557967</v>
      </c>
      <c r="K49">
        <v>-13.671267252195699</v>
      </c>
      <c r="L49">
        <v>0.5049580554977805</v>
      </c>
    </row>
    <row r="50" spans="2:12" x14ac:dyDescent="0.2">
      <c r="B50">
        <v>160</v>
      </c>
      <c r="C50">
        <v>16.4468</v>
      </c>
      <c r="F50">
        <f t="shared" si="0"/>
        <v>160</v>
      </c>
      <c r="G50">
        <f t="shared" si="1"/>
        <v>0.26568223533187252</v>
      </c>
      <c r="K50">
        <v>-12.0552070263488</v>
      </c>
      <c r="L50">
        <v>0.45909152148005239</v>
      </c>
    </row>
    <row r="51" spans="2:12" x14ac:dyDescent="0.2">
      <c r="B51">
        <v>170</v>
      </c>
      <c r="C51">
        <v>16.219100000000001</v>
      </c>
      <c r="F51">
        <f t="shared" si="0"/>
        <v>170</v>
      </c>
      <c r="G51">
        <f t="shared" si="1"/>
        <v>0.2685781327492473</v>
      </c>
      <c r="K51">
        <v>-10.720200752823001</v>
      </c>
      <c r="L51">
        <v>0.42177702884416712</v>
      </c>
    </row>
    <row r="52" spans="2:12" x14ac:dyDescent="0.2">
      <c r="B52">
        <v>180</v>
      </c>
      <c r="C52">
        <v>15.991400000000001</v>
      </c>
      <c r="F52">
        <f t="shared" si="0"/>
        <v>180</v>
      </c>
      <c r="G52">
        <f t="shared" si="1"/>
        <v>0.27154721352736411</v>
      </c>
      <c r="K52">
        <v>-9.3851944792973594</v>
      </c>
      <c r="L52">
        <v>0.38700138012477076</v>
      </c>
    </row>
    <row r="53" spans="2:12" x14ac:dyDescent="0.2">
      <c r="B53">
        <v>190</v>
      </c>
      <c r="C53">
        <v>15.7637</v>
      </c>
      <c r="F53">
        <f t="shared" si="0"/>
        <v>190</v>
      </c>
      <c r="G53">
        <f t="shared" si="1"/>
        <v>0.27459240921345679</v>
      </c>
      <c r="K53">
        <v>-8.2609786700125394</v>
      </c>
      <c r="L53">
        <v>0.35509653915586031</v>
      </c>
    </row>
    <row r="54" spans="2:12" x14ac:dyDescent="0.2">
      <c r="B54">
        <v>200</v>
      </c>
      <c r="C54">
        <v>15.536000000000001</v>
      </c>
      <c r="F54">
        <f t="shared" si="0"/>
        <v>200</v>
      </c>
      <c r="G54">
        <f t="shared" si="1"/>
        <v>0.27771681340066356</v>
      </c>
      <c r="K54">
        <v>-7.0664993726474199</v>
      </c>
      <c r="L54">
        <v>0.32735898210838438</v>
      </c>
    </row>
    <row r="55" spans="2:12" x14ac:dyDescent="0.2">
      <c r="B55">
        <v>210</v>
      </c>
      <c r="C55">
        <v>15.308299999999999</v>
      </c>
      <c r="F55">
        <f t="shared" si="0"/>
        <v>210</v>
      </c>
      <c r="G55">
        <f t="shared" si="1"/>
        <v>0.28092369322481525</v>
      </c>
      <c r="K55">
        <v>-6.01254705144291</v>
      </c>
      <c r="L55">
        <v>0.30306661268790575</v>
      </c>
    </row>
    <row r="56" spans="2:12" x14ac:dyDescent="0.2">
      <c r="B56">
        <v>220</v>
      </c>
      <c r="C56">
        <v>15.0806</v>
      </c>
      <c r="F56">
        <f t="shared" si="0"/>
        <v>220</v>
      </c>
      <c r="G56">
        <f t="shared" si="1"/>
        <v>0.28421650186249608</v>
      </c>
      <c r="K56">
        <v>-5.0991217063989902</v>
      </c>
      <c r="L56">
        <v>0.28164362406056576</v>
      </c>
    </row>
    <row r="57" spans="2:12" x14ac:dyDescent="0.2">
      <c r="B57">
        <v>230</v>
      </c>
      <c r="C57">
        <v>14.8529</v>
      </c>
      <c r="F57">
        <f t="shared" si="0"/>
        <v>230</v>
      </c>
      <c r="G57">
        <f t="shared" si="1"/>
        <v>0.28759889213423839</v>
      </c>
      <c r="K57">
        <v>-4.1154328732747896</v>
      </c>
      <c r="L57">
        <v>0.26416229604230773</v>
      </c>
    </row>
    <row r="58" spans="2:12" x14ac:dyDescent="0.2">
      <c r="B58">
        <v>240</v>
      </c>
      <c r="C58">
        <v>14.6252</v>
      </c>
      <c r="F58">
        <f t="shared" si="0"/>
        <v>240</v>
      </c>
      <c r="G58">
        <f t="shared" si="1"/>
        <v>0.29107473132926687</v>
      </c>
      <c r="K58">
        <v>-3.34253450439147</v>
      </c>
      <c r="L58">
        <v>0.25102647029406228</v>
      </c>
    </row>
    <row r="59" spans="2:12" x14ac:dyDescent="0.2">
      <c r="B59">
        <v>250</v>
      </c>
      <c r="C59">
        <v>14.397500000000001</v>
      </c>
      <c r="F59">
        <f t="shared" si="0"/>
        <v>250</v>
      </c>
      <c r="G59">
        <f t="shared" si="1"/>
        <v>0.29464811738250596</v>
      </c>
      <c r="K59">
        <v>-2.6398996235884602</v>
      </c>
      <c r="L59">
        <v>0.24053543159770169</v>
      </c>
    </row>
    <row r="60" spans="2:12" x14ac:dyDescent="0.2">
      <c r="B60">
        <v>260</v>
      </c>
      <c r="C60">
        <v>14.1698</v>
      </c>
      <c r="F60">
        <f t="shared" si="0"/>
        <v>260</v>
      </c>
      <c r="G60">
        <f t="shared" si="1"/>
        <v>0.29832339655086937</v>
      </c>
      <c r="K60">
        <v>-1.9372647427854499</v>
      </c>
      <c r="L60">
        <v>0.23387827947713052</v>
      </c>
    </row>
    <row r="61" spans="2:12" x14ac:dyDescent="0.2">
      <c r="B61">
        <v>270</v>
      </c>
      <c r="C61">
        <v>13.9421</v>
      </c>
      <c r="F61">
        <f t="shared" si="0"/>
        <v>270</v>
      </c>
      <c r="G61">
        <f t="shared" si="1"/>
        <v>0.30210518275449288</v>
      </c>
      <c r="K61">
        <v>-1.0238393977415301</v>
      </c>
      <c r="L61">
        <v>0.22984678854395788</v>
      </c>
    </row>
    <row r="62" spans="2:12" x14ac:dyDescent="0.2">
      <c r="B62">
        <v>280</v>
      </c>
      <c r="C62">
        <v>13.714400000000001</v>
      </c>
      <c r="F62">
        <f t="shared" si="0"/>
        <v>280</v>
      </c>
      <c r="G62">
        <f t="shared" si="1"/>
        <v>0.30599837876992775</v>
      </c>
      <c r="K62">
        <v>0.24090338770388001</v>
      </c>
      <c r="L62">
        <v>0.22759888561495561</v>
      </c>
    </row>
    <row r="63" spans="2:12" x14ac:dyDescent="0.2">
      <c r="B63">
        <v>290</v>
      </c>
      <c r="C63">
        <v>13.486699999999999</v>
      </c>
      <c r="F63">
        <f t="shared" si="0"/>
        <v>290</v>
      </c>
      <c r="G63">
        <f t="shared" si="1"/>
        <v>0.31000819948682046</v>
      </c>
      <c r="K63">
        <v>1.92722710163111</v>
      </c>
      <c r="L63">
        <v>0.22756579734567692</v>
      </c>
    </row>
    <row r="64" spans="2:12" x14ac:dyDescent="0.2">
      <c r="B64">
        <v>300</v>
      </c>
      <c r="C64">
        <v>13.259</v>
      </c>
      <c r="F64">
        <f t="shared" si="0"/>
        <v>300</v>
      </c>
      <c r="G64">
        <f t="shared" si="1"/>
        <v>0.31414019746780841</v>
      </c>
      <c r="K64">
        <v>3.7540777917189301</v>
      </c>
      <c r="L64">
        <v>0.22808059734918623</v>
      </c>
    </row>
    <row r="65" spans="11:12" x14ac:dyDescent="0.2">
      <c r="K65">
        <v>5.7917189460476699</v>
      </c>
      <c r="L65">
        <v>0.22859388908907502</v>
      </c>
    </row>
    <row r="66" spans="11:12" x14ac:dyDescent="0.2">
      <c r="K66">
        <v>7.9698870765370096</v>
      </c>
      <c r="L66">
        <v>0.22910702937204147</v>
      </c>
    </row>
    <row r="67" spans="11:12" x14ac:dyDescent="0.2">
      <c r="K67">
        <v>10.4993726474278</v>
      </c>
      <c r="L67">
        <v>0.23017803407805168</v>
      </c>
    </row>
    <row r="68" spans="11:12" x14ac:dyDescent="0.2">
      <c r="K68">
        <v>13.3099121706398</v>
      </c>
      <c r="L68">
        <v>0.2301214544562879</v>
      </c>
    </row>
    <row r="69" spans="11:12" x14ac:dyDescent="0.2">
      <c r="K69">
        <v>16.050188205771601</v>
      </c>
      <c r="L69">
        <v>0.23006631992638146</v>
      </c>
    </row>
    <row r="70" spans="11:12" x14ac:dyDescent="0.2">
      <c r="K70">
        <v>18.720200752823001</v>
      </c>
      <c r="L70">
        <v>0.23057711443534801</v>
      </c>
    </row>
    <row r="71" spans="11:12" x14ac:dyDescent="0.2">
      <c r="K71">
        <v>21.4604767879548</v>
      </c>
      <c r="L71">
        <v>0.23165963434560874</v>
      </c>
    </row>
    <row r="72" spans="11:12" x14ac:dyDescent="0.2">
      <c r="K72">
        <v>24.692597239648599</v>
      </c>
      <c r="L72">
        <v>0.23332363399494191</v>
      </c>
    </row>
    <row r="73" spans="11:12" x14ac:dyDescent="0.2">
      <c r="K73">
        <v>27.7841907151819</v>
      </c>
      <c r="L73">
        <v>0.2338423339600231</v>
      </c>
    </row>
    <row r="74" spans="11:12" x14ac:dyDescent="0.2">
      <c r="K74">
        <v>31.086574654955999</v>
      </c>
      <c r="L74">
        <v>0.23377341259310003</v>
      </c>
    </row>
    <row r="75" spans="11:12" x14ac:dyDescent="0.2">
      <c r="K75">
        <v>33.686323713927202</v>
      </c>
      <c r="L75">
        <v>0.23371918800437894</v>
      </c>
    </row>
    <row r="76" spans="11:12" x14ac:dyDescent="0.2">
      <c r="K76">
        <v>35</v>
      </c>
      <c r="L76">
        <v>0.23467095734245955</v>
      </c>
    </row>
    <row r="77" spans="11:12" x14ac:dyDescent="0.2">
      <c r="K77">
        <v>40</v>
      </c>
      <c r="L77">
        <v>0.2357534746546415</v>
      </c>
    </row>
    <row r="78" spans="11:12" x14ac:dyDescent="0.2">
      <c r="K78">
        <v>50</v>
      </c>
      <c r="L78">
        <v>0.23795315099678427</v>
      </c>
    </row>
    <row r="79" spans="11:12" x14ac:dyDescent="0.2">
      <c r="K79">
        <v>60</v>
      </c>
      <c r="L79">
        <v>0.24020031485495794</v>
      </c>
    </row>
    <row r="80" spans="11:12" x14ac:dyDescent="0.2">
      <c r="K80">
        <v>70</v>
      </c>
      <c r="L80">
        <v>0.24249658782720615</v>
      </c>
    </row>
    <row r="81" spans="11:12" x14ac:dyDescent="0.2">
      <c r="K81">
        <v>80</v>
      </c>
      <c r="L81">
        <v>0.2448436677592441</v>
      </c>
    </row>
    <row r="82" spans="11:12" x14ac:dyDescent="0.2">
      <c r="K82">
        <v>90</v>
      </c>
      <c r="L82">
        <v>0.24724333333585249</v>
      </c>
    </row>
    <row r="83" spans="11:12" x14ac:dyDescent="0.2">
      <c r="K83">
        <v>100</v>
      </c>
      <c r="L83">
        <v>0.24969744901088942</v>
      </c>
    </row>
    <row r="84" spans="11:12" x14ac:dyDescent="0.2">
      <c r="K84">
        <v>110</v>
      </c>
      <c r="L84">
        <v>0.25220797030559472</v>
      </c>
    </row>
    <row r="85" spans="11:12" x14ac:dyDescent="0.2">
      <c r="K85">
        <v>120</v>
      </c>
      <c r="L85">
        <v>0.25477694950788515</v>
      </c>
    </row>
    <row r="86" spans="11:12" x14ac:dyDescent="0.2">
      <c r="K86">
        <v>130</v>
      </c>
      <c r="L86">
        <v>0.25740654180871342</v>
      </c>
    </row>
    <row r="87" spans="11:12" x14ac:dyDescent="0.2">
      <c r="K87">
        <v>140</v>
      </c>
      <c r="L87">
        <v>0.26009901191533807</v>
      </c>
    </row>
    <row r="88" spans="11:12" x14ac:dyDescent="0.2">
      <c r="K88">
        <v>150</v>
      </c>
      <c r="L88">
        <v>0.26285674118557967</v>
      </c>
    </row>
    <row r="89" spans="11:12" x14ac:dyDescent="0.2">
      <c r="K89">
        <v>160</v>
      </c>
      <c r="L89">
        <v>0.26568223533187252</v>
      </c>
    </row>
    <row r="90" spans="11:12" x14ac:dyDescent="0.2">
      <c r="K90">
        <v>170</v>
      </c>
      <c r="L90">
        <v>0.2685781327492473</v>
      </c>
    </row>
    <row r="91" spans="11:12" x14ac:dyDescent="0.2">
      <c r="K91">
        <v>180</v>
      </c>
      <c r="L91">
        <v>0.27154721352736411</v>
      </c>
    </row>
    <row r="92" spans="11:12" x14ac:dyDescent="0.2">
      <c r="K92">
        <v>190</v>
      </c>
      <c r="L92">
        <v>0.27459240921345679</v>
      </c>
    </row>
    <row r="93" spans="11:12" x14ac:dyDescent="0.2">
      <c r="K93">
        <v>200</v>
      </c>
      <c r="L93">
        <v>0.27771681340066356</v>
      </c>
    </row>
    <row r="94" spans="11:12" x14ac:dyDescent="0.2">
      <c r="K94">
        <v>210</v>
      </c>
      <c r="L94">
        <v>0.28092369322481525</v>
      </c>
    </row>
    <row r="95" spans="11:12" x14ac:dyDescent="0.2">
      <c r="K95">
        <v>220</v>
      </c>
      <c r="L95">
        <v>0.28421650186249608</v>
      </c>
    </row>
    <row r="96" spans="11:12" x14ac:dyDescent="0.2">
      <c r="K96">
        <v>230</v>
      </c>
      <c r="L96">
        <v>0.28759889213423839</v>
      </c>
    </row>
    <row r="97" spans="11:12" x14ac:dyDescent="0.2">
      <c r="K97">
        <v>240</v>
      </c>
      <c r="L97">
        <v>0.29107473132926687</v>
      </c>
    </row>
    <row r="98" spans="11:12" x14ac:dyDescent="0.2">
      <c r="K98">
        <v>250</v>
      </c>
      <c r="L98">
        <v>0.29464811738250596</v>
      </c>
    </row>
    <row r="99" spans="11:12" x14ac:dyDescent="0.2">
      <c r="K99">
        <v>260</v>
      </c>
      <c r="L99">
        <v>0.29832339655086937</v>
      </c>
    </row>
    <row r="100" spans="11:12" x14ac:dyDescent="0.2">
      <c r="K100">
        <v>270</v>
      </c>
      <c r="L100">
        <v>0.30210518275449288</v>
      </c>
    </row>
    <row r="101" spans="11:12" x14ac:dyDescent="0.2">
      <c r="K101">
        <v>280</v>
      </c>
      <c r="L101">
        <v>0.30599837876992775</v>
      </c>
    </row>
    <row r="102" spans="11:12" x14ac:dyDescent="0.2">
      <c r="K102">
        <v>290</v>
      </c>
      <c r="L102">
        <v>0.31000819948682046</v>
      </c>
    </row>
    <row r="103" spans="11:12" x14ac:dyDescent="0.2">
      <c r="K103">
        <v>300</v>
      </c>
      <c r="L103">
        <v>0.31414019746780841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pressure</vt:lpstr>
      <vt:lpstr>final pressure</vt:lpstr>
      <vt:lpstr>final 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2022-07-19T20:19:33Z</dcterms:created>
  <dcterms:modified xsi:type="dcterms:W3CDTF">2022-08-04T19:52:25Z</dcterms:modified>
</cp:coreProperties>
</file>