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yton_mulvihill/"/>
    </mc:Choice>
  </mc:AlternateContent>
  <xr:revisionPtr revIDLastSave="0" documentId="13_ncr:1_{12CC6272-B89F-9346-8123-85561C8C81E9}" xr6:coauthVersionLast="47" xr6:coauthVersionMax="47" xr10:uidLastSave="{00000000-0000-0000-0000-000000000000}"/>
  <bookViews>
    <workbookView xWindow="8100" yWindow="1240" windowWidth="22560" windowHeight="11200" xr2:uid="{E8268F29-D532-4F4A-8DC7-DD2C0037AE91}"/>
  </bookViews>
  <sheets>
    <sheet name="info" sheetId="1" r:id="rId1"/>
    <sheet name="0" sheetId="9" r:id="rId2"/>
    <sheet name="1" sheetId="2" r:id="rId3"/>
    <sheet name="2" sheetId="3" r:id="rId4"/>
    <sheet name="3" sheetId="4" r:id="rId5"/>
    <sheet name="4" sheetId="5" r:id="rId6"/>
    <sheet name="5" sheetId="6" r:id="rId7"/>
    <sheet name="6" sheetId="7" r:id="rId8"/>
    <sheet name="7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G21" i="1"/>
  <c r="H21" i="1"/>
  <c r="I21" i="1"/>
  <c r="J21" i="1"/>
  <c r="K21" i="1"/>
  <c r="E21" i="1"/>
  <c r="F20" i="1"/>
  <c r="G20" i="1"/>
  <c r="H20" i="1"/>
  <c r="I20" i="1"/>
  <c r="J20" i="1"/>
  <c r="K20" i="1"/>
  <c r="E20" i="1"/>
  <c r="C11" i="8" l="1"/>
  <c r="C11" i="7"/>
  <c r="C11" i="6"/>
  <c r="C11" i="5"/>
  <c r="C11" i="4"/>
  <c r="C11" i="3"/>
  <c r="C11" i="2"/>
  <c r="C11" i="9"/>
</calcChain>
</file>

<file path=xl/sharedStrings.xml><?xml version="1.0" encoding="utf-8"?>
<sst xmlns="http://schemas.openxmlformats.org/spreadsheetml/2006/main" count="532" uniqueCount="58">
  <si>
    <t>type</t>
  </si>
  <si>
    <t>parameter</t>
  </si>
  <si>
    <t>value</t>
  </si>
  <si>
    <t>overall</t>
  </si>
  <si>
    <t>set_id</t>
  </si>
  <si>
    <t>source</t>
  </si>
  <si>
    <t>description</t>
  </si>
  <si>
    <t>num_exps</t>
  </si>
  <si>
    <t>plot</t>
  </si>
  <si>
    <t>variable</t>
  </si>
  <si>
    <t>start</t>
  </si>
  <si>
    <t>end</t>
  </si>
  <si>
    <t>inc</t>
  </si>
  <si>
    <t>pressure</t>
  </si>
  <si>
    <t>length</t>
  </si>
  <si>
    <t>mdot</t>
  </si>
  <si>
    <t>spc</t>
  </si>
  <si>
    <t>Wargadalam 2000</t>
  </si>
  <si>
    <t>NH3-H2-O2</t>
  </si>
  <si>
    <t>temp</t>
  </si>
  <si>
    <t>NH3</t>
  </si>
  <si>
    <t>H2</t>
  </si>
  <si>
    <t>O2</t>
  </si>
  <si>
    <t>N2</t>
  </si>
  <si>
    <t>NO</t>
  </si>
  <si>
    <t>N</t>
  </si>
  <si>
    <t>[H][H]</t>
  </si>
  <si>
    <t>O=O</t>
  </si>
  <si>
    <t>N#N</t>
  </si>
  <si>
    <t>[N]=O</t>
  </si>
  <si>
    <t>lower bound</t>
  </si>
  <si>
    <t>upper bound</t>
  </si>
  <si>
    <t>bound type</t>
  </si>
  <si>
    <t>exp_id</t>
  </si>
  <si>
    <t>conds</t>
  </si>
  <si>
    <t>mix</t>
  </si>
  <si>
    <t>result</t>
  </si>
  <si>
    <t>--</t>
  </si>
  <si>
    <t>percent</t>
  </si>
  <si>
    <t>area</t>
  </si>
  <si>
    <t>group</t>
  </si>
  <si>
    <t>units</t>
  </si>
  <si>
    <t>K</t>
  </si>
  <si>
    <t>atm</t>
  </si>
  <si>
    <t>m</t>
  </si>
  <si>
    <t>kg/s</t>
  </si>
  <si>
    <t>pfr</t>
  </si>
  <si>
    <t>reac_type</t>
  </si>
  <si>
    <t>meas_type</t>
  </si>
  <si>
    <t>X</t>
  </si>
  <si>
    <t>bal</t>
  </si>
  <si>
    <t>-</t>
  </si>
  <si>
    <t>m2</t>
  </si>
  <si>
    <t>version</t>
  </si>
  <si>
    <t>outlet</t>
  </si>
  <si>
    <t>t_profile</t>
  </si>
  <si>
    <t>x_profile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</si>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</sst>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00E+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/>
    <xf numFmtId="164" fontId="0" fillId="0" borderId="0" xfId="0" applyNumberFormat="1"/>
    <xf numFmtId="0" fontId="0" fillId="0" borderId="0" xfId="0" quotePrefix="1"/>
    <xf numFmtId="11" fontId="1" fillId="0" borderId="0" xfId="0" applyNumberFormat="1" applyFont="1"/>
    <xf numFmtId="0" fontId="1" fillId="0" borderId="0" xfId="0" applyFont="1"/>
    <xf numFmtId="11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566FD-7BF3-F74E-98A5-DE111CAFB7E0}">
  <dimension ref="A1:K30"/>
  <sheetViews>
    <sheetView tabSelected="1" workbookViewId="0">
      <selection activeCell="G9" sqref="G9"/>
    </sheetView>
  </sheetViews>
  <sheetFormatPr baseColWidth="10" defaultRowHeight="16" x14ac:dyDescent="0.2"/>
  <cols>
    <col min="1" max="1" width="14" customWidth="1"/>
    <col min="2" max="2" width="14.83203125" customWidth="1"/>
    <col min="3" max="3" width="20" customWidth="1"/>
  </cols>
  <sheetData>
    <row r="1" spans="1:9" x14ac:dyDescent="0.2">
      <c r="A1" t="s">
        <v>40</v>
      </c>
      <c r="B1" t="s">
        <v>1</v>
      </c>
      <c r="C1" s="1" t="s">
        <v>2</v>
      </c>
      <c r="D1" t="s">
        <v>41</v>
      </c>
    </row>
    <row r="2" spans="1:9" x14ac:dyDescent="0.2">
      <c r="A2" t="s">
        <v>3</v>
      </c>
      <c r="B2" t="s">
        <v>4</v>
      </c>
      <c r="C2" s="1">
        <v>2</v>
      </c>
    </row>
    <row r="3" spans="1:9" x14ac:dyDescent="0.2">
      <c r="A3" t="s">
        <v>3</v>
      </c>
      <c r="B3" t="s">
        <v>53</v>
      </c>
      <c r="C3" s="1">
        <v>1</v>
      </c>
    </row>
    <row r="4" spans="1:9" x14ac:dyDescent="0.2">
      <c r="A4" t="s">
        <v>3</v>
      </c>
      <c r="B4" t="s">
        <v>5</v>
      </c>
      <c r="C4" s="1" t="s">
        <v>17</v>
      </c>
    </row>
    <row r="5" spans="1:9" x14ac:dyDescent="0.2">
      <c r="A5" t="s">
        <v>3</v>
      </c>
      <c r="B5" t="s">
        <v>6</v>
      </c>
      <c r="C5" s="1" t="s">
        <v>18</v>
      </c>
    </row>
    <row r="6" spans="1:9" x14ac:dyDescent="0.2">
      <c r="A6" t="s">
        <v>3</v>
      </c>
      <c r="B6" t="s">
        <v>47</v>
      </c>
      <c r="C6" s="1" t="s">
        <v>46</v>
      </c>
    </row>
    <row r="7" spans="1:9" x14ac:dyDescent="0.2">
      <c r="A7" t="s">
        <v>3</v>
      </c>
      <c r="B7" t="s">
        <v>48</v>
      </c>
      <c r="C7" s="1" t="s">
        <v>54</v>
      </c>
    </row>
    <row r="8" spans="1:9" x14ac:dyDescent="0.2">
      <c r="A8" t="s">
        <v>3</v>
      </c>
      <c r="B8" t="s">
        <v>7</v>
      </c>
      <c r="C8" s="1">
        <v>8</v>
      </c>
      <c r="I8" s="3"/>
    </row>
    <row r="9" spans="1:9" x14ac:dyDescent="0.2">
      <c r="A9" t="s">
        <v>8</v>
      </c>
      <c r="B9" t="s">
        <v>9</v>
      </c>
      <c r="C9" s="1" t="s">
        <v>19</v>
      </c>
    </row>
    <row r="10" spans="1:9" x14ac:dyDescent="0.2">
      <c r="A10" t="s">
        <v>8</v>
      </c>
      <c r="B10" t="s">
        <v>10</v>
      </c>
      <c r="C10" s="1">
        <v>923</v>
      </c>
      <c r="D10" t="s">
        <v>42</v>
      </c>
    </row>
    <row r="11" spans="1:9" x14ac:dyDescent="0.2">
      <c r="A11" t="s">
        <v>8</v>
      </c>
      <c r="B11" t="s">
        <v>11</v>
      </c>
      <c r="C11" s="1">
        <v>1273</v>
      </c>
      <c r="D11" t="s">
        <v>42</v>
      </c>
    </row>
    <row r="12" spans="1:9" x14ac:dyDescent="0.2">
      <c r="A12" t="s">
        <v>8</v>
      </c>
      <c r="B12" t="s">
        <v>12</v>
      </c>
      <c r="C12" s="1">
        <v>50</v>
      </c>
      <c r="D12" t="s">
        <v>42</v>
      </c>
    </row>
    <row r="13" spans="1:9" x14ac:dyDescent="0.2">
      <c r="A13" t="s">
        <v>8</v>
      </c>
      <c r="B13" t="s">
        <v>13</v>
      </c>
      <c r="C13" s="1">
        <v>1</v>
      </c>
      <c r="D13" t="s">
        <v>43</v>
      </c>
    </row>
    <row r="14" spans="1:9" x14ac:dyDescent="0.2">
      <c r="A14" t="s">
        <v>8</v>
      </c>
      <c r="B14" t="s">
        <v>14</v>
      </c>
      <c r="C14" s="1">
        <v>0.6</v>
      </c>
      <c r="D14" t="s">
        <v>44</v>
      </c>
    </row>
    <row r="15" spans="1:9" x14ac:dyDescent="0.2">
      <c r="A15" t="s">
        <v>8</v>
      </c>
      <c r="B15" t="s">
        <v>15</v>
      </c>
      <c r="C15" s="7">
        <v>3.578E-5</v>
      </c>
      <c r="D15" t="s">
        <v>45</v>
      </c>
    </row>
    <row r="16" spans="1:9" x14ac:dyDescent="0.2">
      <c r="A16" t="s">
        <v>8</v>
      </c>
      <c r="B16" t="s">
        <v>39</v>
      </c>
      <c r="C16" s="7">
        <v>1.131E-4</v>
      </c>
      <c r="D16" t="s">
        <v>52</v>
      </c>
    </row>
    <row r="17" spans="1:11" x14ac:dyDescent="0.2">
      <c r="A17" t="s">
        <v>8</v>
      </c>
      <c r="B17" t="s">
        <v>56</v>
      </c>
      <c r="D17" t="s">
        <v>57</v>
      </c>
      <c r="E17">
        <v>0</v>
      </c>
      <c r="F17">
        <v>10</v>
      </c>
      <c r="G17">
        <v>20</v>
      </c>
      <c r="H17">
        <v>30</v>
      </c>
      <c r="I17">
        <v>40</v>
      </c>
      <c r="J17">
        <v>50</v>
      </c>
      <c r="K17">
        <v>60</v>
      </c>
    </row>
    <row r="18" spans="1:11" x14ac:dyDescent="0.2">
      <c r="A18" t="s">
        <v>8</v>
      </c>
      <c r="B18" t="s">
        <v>55</v>
      </c>
      <c r="C18">
        <v>923</v>
      </c>
      <c r="D18" t="s">
        <v>42</v>
      </c>
      <c r="E18">
        <v>500</v>
      </c>
      <c r="F18">
        <v>750</v>
      </c>
      <c r="G18">
        <v>900</v>
      </c>
      <c r="H18">
        <v>923</v>
      </c>
      <c r="I18">
        <v>900</v>
      </c>
      <c r="J18">
        <v>750</v>
      </c>
      <c r="K18">
        <v>500</v>
      </c>
    </row>
    <row r="19" spans="1:11" x14ac:dyDescent="0.2">
      <c r="A19" t="s">
        <v>8</v>
      </c>
      <c r="B19" t="s">
        <v>55</v>
      </c>
      <c r="C19">
        <v>1023</v>
      </c>
      <c r="D19" t="s">
        <v>42</v>
      </c>
      <c r="E19">
        <v>600</v>
      </c>
      <c r="F19">
        <v>850</v>
      </c>
      <c r="G19">
        <v>1000</v>
      </c>
      <c r="H19">
        <v>1023</v>
      </c>
      <c r="I19">
        <v>1000</v>
      </c>
      <c r="J19">
        <v>850</v>
      </c>
      <c r="K19">
        <v>600</v>
      </c>
    </row>
    <row r="20" spans="1:11" x14ac:dyDescent="0.2">
      <c r="A20" t="s">
        <v>8</v>
      </c>
      <c r="B20" t="s">
        <v>55</v>
      </c>
      <c r="C20">
        <v>1123</v>
      </c>
      <c r="D20" t="s">
        <v>42</v>
      </c>
      <c r="E20">
        <f>E19+100</f>
        <v>700</v>
      </c>
      <c r="F20">
        <f t="shared" ref="F20:K20" si="0">F19+100</f>
        <v>950</v>
      </c>
      <c r="G20">
        <f t="shared" si="0"/>
        <v>1100</v>
      </c>
      <c r="H20">
        <f t="shared" si="0"/>
        <v>1123</v>
      </c>
      <c r="I20">
        <f t="shared" si="0"/>
        <v>1100</v>
      </c>
      <c r="J20">
        <f t="shared" si="0"/>
        <v>950</v>
      </c>
      <c r="K20">
        <f t="shared" si="0"/>
        <v>700</v>
      </c>
    </row>
    <row r="21" spans="1:11" x14ac:dyDescent="0.2">
      <c r="A21" t="s">
        <v>8</v>
      </c>
      <c r="B21" t="s">
        <v>55</v>
      </c>
      <c r="C21">
        <v>1273</v>
      </c>
      <c r="D21" t="s">
        <v>42</v>
      </c>
      <c r="E21">
        <f>E20+150</f>
        <v>850</v>
      </c>
      <c r="F21">
        <f t="shared" ref="F21:K21" si="1">F20+150</f>
        <v>1100</v>
      </c>
      <c r="G21">
        <f t="shared" si="1"/>
        <v>1250</v>
      </c>
      <c r="H21">
        <f t="shared" si="1"/>
        <v>1273</v>
      </c>
      <c r="I21">
        <f t="shared" si="1"/>
        <v>1250</v>
      </c>
      <c r="J21">
        <f t="shared" si="1"/>
        <v>1100</v>
      </c>
      <c r="K21">
        <f t="shared" si="1"/>
        <v>850</v>
      </c>
    </row>
    <row r="22" spans="1:11" x14ac:dyDescent="0.2">
      <c r="A22" t="s">
        <v>35</v>
      </c>
      <c r="B22" t="s">
        <v>20</v>
      </c>
      <c r="C22" s="7">
        <v>2.4499999999999999E-4</v>
      </c>
      <c r="D22" t="s">
        <v>49</v>
      </c>
    </row>
    <row r="23" spans="1:11" x14ac:dyDescent="0.2">
      <c r="A23" t="s">
        <v>35</v>
      </c>
      <c r="B23" t="s">
        <v>21</v>
      </c>
      <c r="C23" s="7">
        <v>3.3E-4</v>
      </c>
      <c r="D23" t="s">
        <v>49</v>
      </c>
    </row>
    <row r="24" spans="1:11" x14ac:dyDescent="0.2">
      <c r="A24" t="s">
        <v>35</v>
      </c>
      <c r="B24" t="s">
        <v>22</v>
      </c>
      <c r="C24" s="7">
        <v>0.1</v>
      </c>
      <c r="D24" t="s">
        <v>49</v>
      </c>
    </row>
    <row r="25" spans="1:11" x14ac:dyDescent="0.2">
      <c r="A25" t="s">
        <v>35</v>
      </c>
      <c r="B25" t="s">
        <v>23</v>
      </c>
      <c r="C25" s="8" t="s">
        <v>50</v>
      </c>
    </row>
    <row r="26" spans="1:11" x14ac:dyDescent="0.2">
      <c r="A26" t="s">
        <v>16</v>
      </c>
      <c r="B26" t="s">
        <v>20</v>
      </c>
      <c r="C26" s="1" t="s">
        <v>25</v>
      </c>
      <c r="D26">
        <v>1</v>
      </c>
      <c r="E26">
        <v>0</v>
      </c>
      <c r="F26">
        <v>0</v>
      </c>
    </row>
    <row r="27" spans="1:11" x14ac:dyDescent="0.2">
      <c r="A27" t="s">
        <v>16</v>
      </c>
      <c r="B27" t="s">
        <v>21</v>
      </c>
      <c r="C27" s="1" t="s">
        <v>26</v>
      </c>
      <c r="D27">
        <v>1</v>
      </c>
      <c r="E27">
        <v>0</v>
      </c>
      <c r="F27">
        <v>0</v>
      </c>
    </row>
    <row r="28" spans="1:11" x14ac:dyDescent="0.2">
      <c r="A28" t="s">
        <v>16</v>
      </c>
      <c r="B28" t="s">
        <v>22</v>
      </c>
      <c r="C28" s="1" t="s">
        <v>27</v>
      </c>
      <c r="D28">
        <v>3</v>
      </c>
      <c r="E28">
        <v>0</v>
      </c>
      <c r="F28">
        <v>0</v>
      </c>
    </row>
    <row r="29" spans="1:11" x14ac:dyDescent="0.2">
      <c r="A29" t="s">
        <v>16</v>
      </c>
      <c r="B29" t="s">
        <v>23</v>
      </c>
      <c r="C29" s="1" t="s">
        <v>28</v>
      </c>
      <c r="D29">
        <v>1</v>
      </c>
      <c r="E29">
        <v>0</v>
      </c>
      <c r="F29">
        <v>0</v>
      </c>
    </row>
    <row r="30" spans="1:11" x14ac:dyDescent="0.2">
      <c r="A30" t="s">
        <v>16</v>
      </c>
      <c r="B30" t="s">
        <v>24</v>
      </c>
      <c r="C30" s="1" t="s">
        <v>29</v>
      </c>
      <c r="D30">
        <v>2</v>
      </c>
      <c r="E30">
        <v>0</v>
      </c>
      <c r="F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5EEB-3993-0F42-AC73-AA3A7F46C27C}">
  <dimension ref="A1:G13"/>
  <sheetViews>
    <sheetView workbookViewId="0">
      <selection activeCell="C19" sqref="C1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41</v>
      </c>
      <c r="E1" t="s">
        <v>30</v>
      </c>
      <c r="F1" t="s">
        <v>31</v>
      </c>
      <c r="G1" t="s">
        <v>32</v>
      </c>
    </row>
    <row r="2" spans="1:7" x14ac:dyDescent="0.2">
      <c r="A2" t="s">
        <v>3</v>
      </c>
      <c r="B2" t="s">
        <v>33</v>
      </c>
      <c r="C2">
        <v>0</v>
      </c>
      <c r="D2" t="s">
        <v>51</v>
      </c>
      <c r="E2" s="4" t="s">
        <v>37</v>
      </c>
      <c r="F2" s="4" t="s">
        <v>37</v>
      </c>
      <c r="G2" s="4" t="s">
        <v>37</v>
      </c>
    </row>
    <row r="3" spans="1:7" x14ac:dyDescent="0.2">
      <c r="A3" t="s">
        <v>34</v>
      </c>
      <c r="B3" t="s">
        <v>19</v>
      </c>
      <c r="C3">
        <v>923</v>
      </c>
      <c r="D3" t="s">
        <v>42</v>
      </c>
      <c r="E3">
        <v>8</v>
      </c>
      <c r="F3">
        <v>8</v>
      </c>
      <c r="G3" t="s">
        <v>2</v>
      </c>
    </row>
    <row r="4" spans="1:7" x14ac:dyDescent="0.2">
      <c r="A4" t="s">
        <v>34</v>
      </c>
      <c r="B4" t="s">
        <v>13</v>
      </c>
      <c r="C4">
        <v>1</v>
      </c>
      <c r="D4" t="s">
        <v>43</v>
      </c>
      <c r="E4">
        <v>5</v>
      </c>
      <c r="F4">
        <v>5</v>
      </c>
      <c r="G4" s="6" t="s">
        <v>38</v>
      </c>
    </row>
    <row r="5" spans="1:7" x14ac:dyDescent="0.2">
      <c r="A5" t="s">
        <v>34</v>
      </c>
      <c r="B5" t="s">
        <v>14</v>
      </c>
      <c r="C5">
        <v>0.31</v>
      </c>
      <c r="D5" t="s">
        <v>44</v>
      </c>
      <c r="E5">
        <v>2</v>
      </c>
      <c r="F5">
        <v>2</v>
      </c>
      <c r="G5" s="6" t="s">
        <v>38</v>
      </c>
    </row>
    <row r="6" spans="1:7" x14ac:dyDescent="0.2">
      <c r="A6" t="s">
        <v>34</v>
      </c>
      <c r="B6" t="s">
        <v>15</v>
      </c>
      <c r="C6" s="2">
        <v>3.578E-5</v>
      </c>
      <c r="D6" s="2" t="s">
        <v>45</v>
      </c>
      <c r="E6">
        <v>5</v>
      </c>
      <c r="F6">
        <v>5</v>
      </c>
      <c r="G6" s="6" t="s">
        <v>38</v>
      </c>
    </row>
    <row r="7" spans="1:7" x14ac:dyDescent="0.2">
      <c r="A7" t="s">
        <v>34</v>
      </c>
      <c r="B7" t="s">
        <v>39</v>
      </c>
      <c r="C7" s="2">
        <v>1.131E-4</v>
      </c>
      <c r="D7" s="2" t="s">
        <v>52</v>
      </c>
      <c r="E7">
        <v>1</v>
      </c>
      <c r="F7">
        <v>1</v>
      </c>
      <c r="G7" s="6" t="s">
        <v>38</v>
      </c>
    </row>
    <row r="8" spans="1:7" x14ac:dyDescent="0.2">
      <c r="A8" t="s">
        <v>35</v>
      </c>
      <c r="B8" t="s">
        <v>20</v>
      </c>
      <c r="C8" s="2">
        <v>2.4499999999999999E-4</v>
      </c>
      <c r="D8" s="2" t="s">
        <v>49</v>
      </c>
      <c r="E8">
        <v>5</v>
      </c>
      <c r="F8">
        <v>5</v>
      </c>
      <c r="G8" s="6" t="s">
        <v>38</v>
      </c>
    </row>
    <row r="9" spans="1:7" x14ac:dyDescent="0.2">
      <c r="A9" t="s">
        <v>35</v>
      </c>
      <c r="B9" t="s">
        <v>21</v>
      </c>
      <c r="C9" s="2">
        <v>3.3E-4</v>
      </c>
      <c r="D9" s="2" t="s">
        <v>49</v>
      </c>
      <c r="E9">
        <v>5</v>
      </c>
      <c r="F9">
        <v>5</v>
      </c>
      <c r="G9" s="6" t="s">
        <v>38</v>
      </c>
    </row>
    <row r="10" spans="1:7" x14ac:dyDescent="0.2">
      <c r="A10" t="s">
        <v>35</v>
      </c>
      <c r="B10" t="s">
        <v>22</v>
      </c>
      <c r="C10">
        <v>0.1</v>
      </c>
      <c r="D10" s="2" t="s">
        <v>49</v>
      </c>
      <c r="E10">
        <v>5</v>
      </c>
      <c r="F10">
        <v>5</v>
      </c>
      <c r="G10" s="6" t="s">
        <v>38</v>
      </c>
    </row>
    <row r="11" spans="1:7" x14ac:dyDescent="0.2">
      <c r="A11" t="s">
        <v>35</v>
      </c>
      <c r="B11" t="s">
        <v>23</v>
      </c>
      <c r="C11" s="2">
        <f>1-SUM(C8:C10)</f>
        <v>0.89942500000000003</v>
      </c>
      <c r="D11" s="2" t="s">
        <v>49</v>
      </c>
      <c r="E11">
        <v>5</v>
      </c>
      <c r="F11">
        <v>5</v>
      </c>
      <c r="G11" s="6" t="s">
        <v>38</v>
      </c>
    </row>
    <row r="12" spans="1:7" x14ac:dyDescent="0.2">
      <c r="A12" t="s">
        <v>36</v>
      </c>
      <c r="B12" t="s">
        <v>20</v>
      </c>
      <c r="C12" s="2">
        <v>2.4569323139918969E-4</v>
      </c>
      <c r="D12" s="2" t="s">
        <v>49</v>
      </c>
      <c r="E12">
        <v>10</v>
      </c>
      <c r="F12">
        <v>10</v>
      </c>
      <c r="G12" s="6" t="s">
        <v>38</v>
      </c>
    </row>
    <row r="13" spans="1:7" x14ac:dyDescent="0.2">
      <c r="A13" t="s">
        <v>36</v>
      </c>
      <c r="B13" t="s">
        <v>24</v>
      </c>
      <c r="C13" s="2">
        <v>6.6601941747572873E-7</v>
      </c>
      <c r="D13" s="2" t="s">
        <v>49</v>
      </c>
      <c r="E13">
        <v>10</v>
      </c>
      <c r="F13">
        <v>10</v>
      </c>
      <c r="G13" s="6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BB17D-3EC1-B645-9483-955C16269F09}">
  <dimension ref="A1:G13"/>
  <sheetViews>
    <sheetView workbookViewId="0">
      <selection activeCell="D7" sqref="D7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41</v>
      </c>
      <c r="E1" t="s">
        <v>30</v>
      </c>
      <c r="F1" t="s">
        <v>31</v>
      </c>
      <c r="G1" t="s">
        <v>32</v>
      </c>
    </row>
    <row r="2" spans="1:7" x14ac:dyDescent="0.2">
      <c r="A2" t="s">
        <v>3</v>
      </c>
      <c r="B2" t="s">
        <v>33</v>
      </c>
      <c r="C2">
        <v>1</v>
      </c>
      <c r="D2" t="s">
        <v>51</v>
      </c>
      <c r="E2" s="4" t="s">
        <v>37</v>
      </c>
      <c r="F2" s="4" t="s">
        <v>37</v>
      </c>
      <c r="G2" s="4" t="s">
        <v>37</v>
      </c>
    </row>
    <row r="3" spans="1:7" x14ac:dyDescent="0.2">
      <c r="A3" t="s">
        <v>34</v>
      </c>
      <c r="B3" t="s">
        <v>19</v>
      </c>
      <c r="C3">
        <v>973</v>
      </c>
      <c r="D3" t="s">
        <v>42</v>
      </c>
      <c r="E3">
        <v>8</v>
      </c>
      <c r="F3">
        <v>8</v>
      </c>
      <c r="G3" t="s">
        <v>2</v>
      </c>
    </row>
    <row r="4" spans="1:7" x14ac:dyDescent="0.2">
      <c r="A4" t="s">
        <v>34</v>
      </c>
      <c r="B4" t="s">
        <v>13</v>
      </c>
      <c r="C4">
        <v>1</v>
      </c>
      <c r="D4" t="s">
        <v>43</v>
      </c>
      <c r="E4">
        <v>5</v>
      </c>
      <c r="F4">
        <v>5</v>
      </c>
      <c r="G4" s="6" t="s">
        <v>38</v>
      </c>
    </row>
    <row r="5" spans="1:7" x14ac:dyDescent="0.2">
      <c r="A5" t="s">
        <v>34</v>
      </c>
      <c r="B5" t="s">
        <v>14</v>
      </c>
      <c r="C5">
        <v>0.31</v>
      </c>
      <c r="D5" t="s">
        <v>44</v>
      </c>
      <c r="E5">
        <v>2</v>
      </c>
      <c r="F5">
        <v>2</v>
      </c>
      <c r="G5" s="6" t="s">
        <v>38</v>
      </c>
    </row>
    <row r="6" spans="1:7" x14ac:dyDescent="0.2">
      <c r="A6" t="s">
        <v>34</v>
      </c>
      <c r="B6" t="s">
        <v>15</v>
      </c>
      <c r="C6" s="2">
        <v>3.578E-5</v>
      </c>
      <c r="D6" s="2" t="s">
        <v>45</v>
      </c>
      <c r="E6">
        <v>5</v>
      </c>
      <c r="F6">
        <v>5</v>
      </c>
      <c r="G6" s="6" t="s">
        <v>38</v>
      </c>
    </row>
    <row r="7" spans="1:7" x14ac:dyDescent="0.2">
      <c r="A7" t="s">
        <v>34</v>
      </c>
      <c r="B7" t="s">
        <v>39</v>
      </c>
      <c r="C7" s="2">
        <v>1.131E-4</v>
      </c>
      <c r="D7" s="2" t="s">
        <v>52</v>
      </c>
      <c r="E7">
        <v>1</v>
      </c>
      <c r="F7">
        <v>1</v>
      </c>
      <c r="G7" s="6" t="s">
        <v>38</v>
      </c>
    </row>
    <row r="8" spans="1:7" x14ac:dyDescent="0.2">
      <c r="A8" t="s">
        <v>35</v>
      </c>
      <c r="B8" t="s">
        <v>20</v>
      </c>
      <c r="C8" s="2">
        <v>2.4499999999999999E-4</v>
      </c>
      <c r="D8" s="2" t="s">
        <v>49</v>
      </c>
      <c r="E8">
        <v>5</v>
      </c>
      <c r="F8">
        <v>5</v>
      </c>
      <c r="G8" s="6" t="s">
        <v>38</v>
      </c>
    </row>
    <row r="9" spans="1:7" x14ac:dyDescent="0.2">
      <c r="A9" t="s">
        <v>35</v>
      </c>
      <c r="B9" t="s">
        <v>21</v>
      </c>
      <c r="C9" s="2">
        <v>3.3E-4</v>
      </c>
      <c r="D9" s="2" t="s">
        <v>49</v>
      </c>
      <c r="E9">
        <v>5</v>
      </c>
      <c r="F9">
        <v>5</v>
      </c>
      <c r="G9" s="6" t="s">
        <v>38</v>
      </c>
    </row>
    <row r="10" spans="1:7" x14ac:dyDescent="0.2">
      <c r="A10" t="s">
        <v>35</v>
      </c>
      <c r="B10" t="s">
        <v>22</v>
      </c>
      <c r="C10">
        <v>0.1</v>
      </c>
      <c r="D10" s="2" t="s">
        <v>49</v>
      </c>
      <c r="E10">
        <v>5</v>
      </c>
      <c r="F10">
        <v>5</v>
      </c>
      <c r="G10" s="6" t="s">
        <v>38</v>
      </c>
    </row>
    <row r="11" spans="1:7" x14ac:dyDescent="0.2">
      <c r="A11" t="s">
        <v>35</v>
      </c>
      <c r="B11" t="s">
        <v>23</v>
      </c>
      <c r="C11" s="2">
        <f>1-SUM(C8:C10)</f>
        <v>0.89942500000000003</v>
      </c>
      <c r="D11" s="2" t="s">
        <v>49</v>
      </c>
      <c r="E11">
        <v>5</v>
      </c>
      <c r="F11">
        <v>5</v>
      </c>
      <c r="G11" s="6" t="s">
        <v>38</v>
      </c>
    </row>
    <row r="12" spans="1:7" x14ac:dyDescent="0.2">
      <c r="A12" t="s">
        <v>36</v>
      </c>
      <c r="B12" t="s">
        <v>20</v>
      </c>
      <c r="C12" s="2">
        <v>2.1166477521068012E-4</v>
      </c>
      <c r="D12" s="2" t="s">
        <v>49</v>
      </c>
      <c r="E12">
        <v>10</v>
      </c>
      <c r="F12">
        <v>10</v>
      </c>
      <c r="G12" s="6" t="s">
        <v>38</v>
      </c>
    </row>
    <row r="13" spans="1:7" x14ac:dyDescent="0.2">
      <c r="A13" t="s">
        <v>36</v>
      </c>
      <c r="B13" t="s">
        <v>24</v>
      </c>
      <c r="C13" s="2">
        <v>1.0656310679611634E-5</v>
      </c>
      <c r="D13" s="2" t="s">
        <v>49</v>
      </c>
      <c r="E13">
        <v>10</v>
      </c>
      <c r="F13">
        <v>10</v>
      </c>
      <c r="G13" s="6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B4B55-7F34-4A47-B5E0-15BB95D5640D}">
  <dimension ref="A1:G13"/>
  <sheetViews>
    <sheetView workbookViewId="0">
      <selection activeCell="D7" sqref="D7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41</v>
      </c>
      <c r="E1" t="s">
        <v>30</v>
      </c>
      <c r="F1" t="s">
        <v>31</v>
      </c>
      <c r="G1" t="s">
        <v>32</v>
      </c>
    </row>
    <row r="2" spans="1:7" x14ac:dyDescent="0.2">
      <c r="A2" t="s">
        <v>3</v>
      </c>
      <c r="B2" t="s">
        <v>33</v>
      </c>
      <c r="C2">
        <v>2</v>
      </c>
      <c r="D2" t="s">
        <v>51</v>
      </c>
      <c r="E2" s="4" t="s">
        <v>37</v>
      </c>
      <c r="F2" s="4" t="s">
        <v>37</v>
      </c>
      <c r="G2" s="4" t="s">
        <v>37</v>
      </c>
    </row>
    <row r="3" spans="1:7" x14ac:dyDescent="0.2">
      <c r="A3" t="s">
        <v>34</v>
      </c>
      <c r="B3" t="s">
        <v>19</v>
      </c>
      <c r="C3">
        <v>1023</v>
      </c>
      <c r="D3" t="s">
        <v>42</v>
      </c>
      <c r="E3">
        <v>8</v>
      </c>
      <c r="F3">
        <v>8</v>
      </c>
      <c r="G3" t="s">
        <v>2</v>
      </c>
    </row>
    <row r="4" spans="1:7" x14ac:dyDescent="0.2">
      <c r="A4" t="s">
        <v>34</v>
      </c>
      <c r="B4" t="s">
        <v>13</v>
      </c>
      <c r="C4">
        <v>1</v>
      </c>
      <c r="D4" t="s">
        <v>43</v>
      </c>
      <c r="E4">
        <v>5</v>
      </c>
      <c r="F4">
        <v>5</v>
      </c>
      <c r="G4" s="6" t="s">
        <v>38</v>
      </c>
    </row>
    <row r="5" spans="1:7" x14ac:dyDescent="0.2">
      <c r="A5" t="s">
        <v>34</v>
      </c>
      <c r="B5" t="s">
        <v>14</v>
      </c>
      <c r="C5">
        <v>0.31</v>
      </c>
      <c r="D5" t="s">
        <v>44</v>
      </c>
      <c r="E5">
        <v>2</v>
      </c>
      <c r="F5">
        <v>2</v>
      </c>
      <c r="G5" s="6" t="s">
        <v>38</v>
      </c>
    </row>
    <row r="6" spans="1:7" x14ac:dyDescent="0.2">
      <c r="A6" t="s">
        <v>34</v>
      </c>
      <c r="B6" t="s">
        <v>15</v>
      </c>
      <c r="C6" s="2">
        <v>3.578E-5</v>
      </c>
      <c r="D6" s="2" t="s">
        <v>45</v>
      </c>
      <c r="E6">
        <v>5</v>
      </c>
      <c r="F6">
        <v>5</v>
      </c>
      <c r="G6" s="6" t="s">
        <v>38</v>
      </c>
    </row>
    <row r="7" spans="1:7" x14ac:dyDescent="0.2">
      <c r="A7" t="s">
        <v>34</v>
      </c>
      <c r="B7" t="s">
        <v>39</v>
      </c>
      <c r="C7" s="2">
        <v>1.131E-4</v>
      </c>
      <c r="D7" s="2" t="s">
        <v>52</v>
      </c>
      <c r="E7">
        <v>1</v>
      </c>
      <c r="F7">
        <v>1</v>
      </c>
      <c r="G7" s="6" t="s">
        <v>38</v>
      </c>
    </row>
    <row r="8" spans="1:7" x14ac:dyDescent="0.2">
      <c r="A8" t="s">
        <v>35</v>
      </c>
      <c r="B8" t="s">
        <v>20</v>
      </c>
      <c r="C8" s="2">
        <v>2.4499999999999999E-4</v>
      </c>
      <c r="D8" s="2" t="s">
        <v>49</v>
      </c>
      <c r="E8">
        <v>5</v>
      </c>
      <c r="F8">
        <v>5</v>
      </c>
      <c r="G8" s="6" t="s">
        <v>38</v>
      </c>
    </row>
    <row r="9" spans="1:7" x14ac:dyDescent="0.2">
      <c r="A9" t="s">
        <v>35</v>
      </c>
      <c r="B9" t="s">
        <v>21</v>
      </c>
      <c r="C9" s="2">
        <v>3.3E-4</v>
      </c>
      <c r="D9" s="2" t="s">
        <v>49</v>
      </c>
      <c r="E9">
        <v>5</v>
      </c>
      <c r="F9">
        <v>5</v>
      </c>
      <c r="G9" s="6" t="s">
        <v>38</v>
      </c>
    </row>
    <row r="10" spans="1:7" x14ac:dyDescent="0.2">
      <c r="A10" t="s">
        <v>35</v>
      </c>
      <c r="B10" t="s">
        <v>22</v>
      </c>
      <c r="C10">
        <v>0.1</v>
      </c>
      <c r="D10" s="2" t="s">
        <v>49</v>
      </c>
      <c r="E10">
        <v>5</v>
      </c>
      <c r="F10">
        <v>5</v>
      </c>
      <c r="G10" s="6" t="s">
        <v>38</v>
      </c>
    </row>
    <row r="11" spans="1:7" x14ac:dyDescent="0.2">
      <c r="A11" t="s">
        <v>35</v>
      </c>
      <c r="B11" t="s">
        <v>23</v>
      </c>
      <c r="C11" s="2">
        <f>1-SUM(C8:C10)</f>
        <v>0.89942500000000003</v>
      </c>
      <c r="D11" s="2" t="s">
        <v>49</v>
      </c>
      <c r="E11">
        <v>5</v>
      </c>
      <c r="F11">
        <v>5</v>
      </c>
      <c r="G11" s="6" t="s">
        <v>38</v>
      </c>
    </row>
    <row r="12" spans="1:7" x14ac:dyDescent="0.2">
      <c r="A12" t="s">
        <v>36</v>
      </c>
      <c r="B12" t="s">
        <v>20</v>
      </c>
      <c r="C12" s="5">
        <v>7.7000000000000001E-5</v>
      </c>
      <c r="D12" s="2" t="s">
        <v>49</v>
      </c>
      <c r="E12">
        <v>10</v>
      </c>
      <c r="F12">
        <v>10</v>
      </c>
      <c r="G12" s="6" t="s">
        <v>38</v>
      </c>
    </row>
    <row r="13" spans="1:7" x14ac:dyDescent="0.2">
      <c r="A13" t="s">
        <v>36</v>
      </c>
      <c r="B13" t="s">
        <v>24</v>
      </c>
      <c r="C13" s="5">
        <v>1.3699999999999999E-5</v>
      </c>
      <c r="D13" s="2" t="s">
        <v>49</v>
      </c>
      <c r="E13">
        <v>10</v>
      </c>
      <c r="F13">
        <v>10</v>
      </c>
      <c r="G13" s="6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369A-A34F-674C-BDD4-1654839EE38B}">
  <dimension ref="A1:G13"/>
  <sheetViews>
    <sheetView workbookViewId="0">
      <selection activeCell="D7" sqref="D7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41</v>
      </c>
      <c r="E1" t="s">
        <v>30</v>
      </c>
      <c r="F1" t="s">
        <v>31</v>
      </c>
      <c r="G1" t="s">
        <v>32</v>
      </c>
    </row>
    <row r="2" spans="1:7" x14ac:dyDescent="0.2">
      <c r="A2" t="s">
        <v>3</v>
      </c>
      <c r="B2" t="s">
        <v>33</v>
      </c>
      <c r="C2">
        <v>3</v>
      </c>
      <c r="D2" t="s">
        <v>51</v>
      </c>
      <c r="E2" s="4" t="s">
        <v>37</v>
      </c>
      <c r="F2" s="4" t="s">
        <v>37</v>
      </c>
      <c r="G2" s="4" t="s">
        <v>37</v>
      </c>
    </row>
    <row r="3" spans="1:7" x14ac:dyDescent="0.2">
      <c r="A3" t="s">
        <v>34</v>
      </c>
      <c r="B3" t="s">
        <v>19</v>
      </c>
      <c r="C3">
        <v>1073</v>
      </c>
      <c r="D3" t="s">
        <v>42</v>
      </c>
      <c r="E3">
        <v>8</v>
      </c>
      <c r="F3">
        <v>8</v>
      </c>
      <c r="G3" t="s">
        <v>2</v>
      </c>
    </row>
    <row r="4" spans="1:7" x14ac:dyDescent="0.2">
      <c r="A4" t="s">
        <v>34</v>
      </c>
      <c r="B4" t="s">
        <v>13</v>
      </c>
      <c r="C4">
        <v>1</v>
      </c>
      <c r="D4" t="s">
        <v>43</v>
      </c>
      <c r="E4">
        <v>5</v>
      </c>
      <c r="F4">
        <v>5</v>
      </c>
      <c r="G4" s="6" t="s">
        <v>38</v>
      </c>
    </row>
    <row r="5" spans="1:7" x14ac:dyDescent="0.2">
      <c r="A5" t="s">
        <v>34</v>
      </c>
      <c r="B5" t="s">
        <v>14</v>
      </c>
      <c r="C5">
        <v>0.31</v>
      </c>
      <c r="D5" t="s">
        <v>44</v>
      </c>
      <c r="E5">
        <v>2</v>
      </c>
      <c r="F5">
        <v>2</v>
      </c>
      <c r="G5" s="6" t="s">
        <v>38</v>
      </c>
    </row>
    <row r="6" spans="1:7" x14ac:dyDescent="0.2">
      <c r="A6" t="s">
        <v>34</v>
      </c>
      <c r="B6" t="s">
        <v>15</v>
      </c>
      <c r="C6" s="2">
        <v>3.578E-5</v>
      </c>
      <c r="D6" s="2" t="s">
        <v>45</v>
      </c>
      <c r="E6">
        <v>5</v>
      </c>
      <c r="F6">
        <v>5</v>
      </c>
      <c r="G6" s="6" t="s">
        <v>38</v>
      </c>
    </row>
    <row r="7" spans="1:7" x14ac:dyDescent="0.2">
      <c r="A7" t="s">
        <v>34</v>
      </c>
      <c r="B7" t="s">
        <v>39</v>
      </c>
      <c r="C7" s="2">
        <v>1.131E-4</v>
      </c>
      <c r="D7" s="2" t="s">
        <v>52</v>
      </c>
      <c r="E7">
        <v>1</v>
      </c>
      <c r="F7">
        <v>1</v>
      </c>
      <c r="G7" s="6" t="s">
        <v>38</v>
      </c>
    </row>
    <row r="8" spans="1:7" x14ac:dyDescent="0.2">
      <c r="A8" t="s">
        <v>35</v>
      </c>
      <c r="B8" t="s">
        <v>20</v>
      </c>
      <c r="C8" s="2">
        <v>2.4499999999999999E-4</v>
      </c>
      <c r="D8" s="2" t="s">
        <v>49</v>
      </c>
      <c r="E8">
        <v>5</v>
      </c>
      <c r="F8">
        <v>5</v>
      </c>
      <c r="G8" s="6" t="s">
        <v>38</v>
      </c>
    </row>
    <row r="9" spans="1:7" x14ac:dyDescent="0.2">
      <c r="A9" t="s">
        <v>35</v>
      </c>
      <c r="B9" t="s">
        <v>21</v>
      </c>
      <c r="C9" s="2">
        <v>3.3E-4</v>
      </c>
      <c r="D9" s="2" t="s">
        <v>49</v>
      </c>
      <c r="E9">
        <v>5</v>
      </c>
      <c r="F9">
        <v>5</v>
      </c>
      <c r="G9" s="6" t="s">
        <v>38</v>
      </c>
    </row>
    <row r="10" spans="1:7" x14ac:dyDescent="0.2">
      <c r="A10" t="s">
        <v>35</v>
      </c>
      <c r="B10" t="s">
        <v>22</v>
      </c>
      <c r="C10">
        <v>0.1</v>
      </c>
      <c r="D10" s="2" t="s">
        <v>49</v>
      </c>
      <c r="E10">
        <v>5</v>
      </c>
      <c r="F10">
        <v>5</v>
      </c>
      <c r="G10" s="6" t="s">
        <v>38</v>
      </c>
    </row>
    <row r="11" spans="1:7" x14ac:dyDescent="0.2">
      <c r="A11" t="s">
        <v>35</v>
      </c>
      <c r="B11" t="s">
        <v>23</v>
      </c>
      <c r="C11" s="2">
        <f>1-SUM(C8:C10)</f>
        <v>0.89942500000000003</v>
      </c>
      <c r="D11" s="2" t="s">
        <v>49</v>
      </c>
      <c r="E11">
        <v>5</v>
      </c>
      <c r="F11">
        <v>5</v>
      </c>
      <c r="G11" s="6" t="s">
        <v>38</v>
      </c>
    </row>
    <row r="12" spans="1:7" x14ac:dyDescent="0.2">
      <c r="A12" t="s">
        <v>36</v>
      </c>
      <c r="B12" t="s">
        <v>20</v>
      </c>
      <c r="C12" s="2">
        <v>1.2623762566041245E-5</v>
      </c>
      <c r="D12" s="2" t="s">
        <v>49</v>
      </c>
      <c r="E12">
        <v>10</v>
      </c>
      <c r="F12">
        <v>10</v>
      </c>
      <c r="G12" s="6" t="s">
        <v>38</v>
      </c>
    </row>
    <row r="13" spans="1:7" x14ac:dyDescent="0.2">
      <c r="A13" t="s">
        <v>36</v>
      </c>
      <c r="B13" t="s">
        <v>24</v>
      </c>
      <c r="C13" s="2">
        <v>2.9637864077669714E-5</v>
      </c>
      <c r="D13" s="2" t="s">
        <v>49</v>
      </c>
      <c r="E13">
        <v>10</v>
      </c>
      <c r="F13">
        <v>10</v>
      </c>
      <c r="G13" s="6" t="s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54FBD-046A-214A-BE71-3CE420C2250A}">
  <dimension ref="A1:G13"/>
  <sheetViews>
    <sheetView workbookViewId="0">
      <selection activeCell="D8" sqref="D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41</v>
      </c>
      <c r="E1" t="s">
        <v>30</v>
      </c>
      <c r="F1" t="s">
        <v>31</v>
      </c>
      <c r="G1" t="s">
        <v>32</v>
      </c>
    </row>
    <row r="2" spans="1:7" x14ac:dyDescent="0.2">
      <c r="A2" t="s">
        <v>3</v>
      </c>
      <c r="B2" t="s">
        <v>33</v>
      </c>
      <c r="C2">
        <v>4</v>
      </c>
      <c r="D2" t="s">
        <v>51</v>
      </c>
      <c r="E2" s="4" t="s">
        <v>37</v>
      </c>
      <c r="F2" s="4" t="s">
        <v>37</v>
      </c>
      <c r="G2" s="4" t="s">
        <v>37</v>
      </c>
    </row>
    <row r="3" spans="1:7" x14ac:dyDescent="0.2">
      <c r="A3" t="s">
        <v>34</v>
      </c>
      <c r="B3" t="s">
        <v>19</v>
      </c>
      <c r="C3">
        <v>1123</v>
      </c>
      <c r="D3" t="s">
        <v>42</v>
      </c>
      <c r="E3">
        <v>8</v>
      </c>
      <c r="F3">
        <v>8</v>
      </c>
      <c r="G3" t="s">
        <v>2</v>
      </c>
    </row>
    <row r="4" spans="1:7" x14ac:dyDescent="0.2">
      <c r="A4" t="s">
        <v>34</v>
      </c>
      <c r="B4" t="s">
        <v>13</v>
      </c>
      <c r="C4">
        <v>1</v>
      </c>
      <c r="D4" t="s">
        <v>43</v>
      </c>
      <c r="E4">
        <v>5</v>
      </c>
      <c r="F4">
        <v>5</v>
      </c>
      <c r="G4" t="s">
        <v>38</v>
      </c>
    </row>
    <row r="5" spans="1:7" x14ac:dyDescent="0.2">
      <c r="A5" t="s">
        <v>34</v>
      </c>
      <c r="B5" t="s">
        <v>14</v>
      </c>
      <c r="C5">
        <v>0.31</v>
      </c>
      <c r="D5" t="s">
        <v>44</v>
      </c>
      <c r="E5">
        <v>2</v>
      </c>
      <c r="F5">
        <v>2</v>
      </c>
      <c r="G5" t="s">
        <v>38</v>
      </c>
    </row>
    <row r="6" spans="1:7" x14ac:dyDescent="0.2">
      <c r="A6" t="s">
        <v>34</v>
      </c>
      <c r="B6" t="s">
        <v>15</v>
      </c>
      <c r="C6" s="2">
        <v>3.578E-5</v>
      </c>
      <c r="D6" s="2" t="s">
        <v>45</v>
      </c>
      <c r="E6">
        <v>5</v>
      </c>
      <c r="F6">
        <v>5</v>
      </c>
      <c r="G6" t="s">
        <v>38</v>
      </c>
    </row>
    <row r="7" spans="1:7" x14ac:dyDescent="0.2">
      <c r="A7" t="s">
        <v>34</v>
      </c>
      <c r="B7" t="s">
        <v>39</v>
      </c>
      <c r="C7" s="2">
        <v>1.131E-4</v>
      </c>
      <c r="D7" s="2" t="s">
        <v>52</v>
      </c>
      <c r="E7">
        <v>1</v>
      </c>
      <c r="F7">
        <v>1</v>
      </c>
      <c r="G7" s="6" t="s">
        <v>38</v>
      </c>
    </row>
    <row r="8" spans="1:7" x14ac:dyDescent="0.2">
      <c r="A8" t="s">
        <v>35</v>
      </c>
      <c r="B8" t="s">
        <v>20</v>
      </c>
      <c r="C8" s="2">
        <v>2.4499999999999999E-4</v>
      </c>
      <c r="D8" s="2" t="s">
        <v>49</v>
      </c>
      <c r="E8">
        <v>5</v>
      </c>
      <c r="F8">
        <v>5</v>
      </c>
      <c r="G8" t="s">
        <v>38</v>
      </c>
    </row>
    <row r="9" spans="1:7" x14ac:dyDescent="0.2">
      <c r="A9" t="s">
        <v>35</v>
      </c>
      <c r="B9" t="s">
        <v>21</v>
      </c>
      <c r="C9" s="2">
        <v>3.3E-4</v>
      </c>
      <c r="D9" s="2" t="s">
        <v>49</v>
      </c>
      <c r="E9">
        <v>5</v>
      </c>
      <c r="F9">
        <v>5</v>
      </c>
      <c r="G9" t="s">
        <v>38</v>
      </c>
    </row>
    <row r="10" spans="1:7" x14ac:dyDescent="0.2">
      <c r="A10" t="s">
        <v>35</v>
      </c>
      <c r="B10" t="s">
        <v>22</v>
      </c>
      <c r="C10">
        <v>0.1</v>
      </c>
      <c r="D10" s="2" t="s">
        <v>49</v>
      </c>
      <c r="E10">
        <v>5</v>
      </c>
      <c r="F10">
        <v>5</v>
      </c>
      <c r="G10" t="s">
        <v>38</v>
      </c>
    </row>
    <row r="11" spans="1:7" x14ac:dyDescent="0.2">
      <c r="A11" t="s">
        <v>35</v>
      </c>
      <c r="B11" t="s">
        <v>23</v>
      </c>
      <c r="C11" s="2">
        <f>1-SUM(C8:C10)</f>
        <v>0.89942500000000003</v>
      </c>
      <c r="D11" s="2" t="s">
        <v>49</v>
      </c>
      <c r="E11">
        <v>5</v>
      </c>
      <c r="F11">
        <v>5</v>
      </c>
      <c r="G11" t="s">
        <v>38</v>
      </c>
    </row>
    <row r="12" spans="1:7" x14ac:dyDescent="0.2">
      <c r="A12" t="s">
        <v>36</v>
      </c>
      <c r="B12" t="s">
        <v>20</v>
      </c>
      <c r="C12" s="2">
        <v>4.2411107958685131E-6</v>
      </c>
      <c r="D12" s="2" t="s">
        <v>49</v>
      </c>
      <c r="E12">
        <v>10</v>
      </c>
      <c r="F12">
        <v>10</v>
      </c>
      <c r="G12" t="s">
        <v>38</v>
      </c>
    </row>
    <row r="13" spans="1:7" x14ac:dyDescent="0.2">
      <c r="A13" t="s">
        <v>36</v>
      </c>
      <c r="B13" t="s">
        <v>24</v>
      </c>
      <c r="C13" s="2">
        <v>3.1635922330096837E-5</v>
      </c>
      <c r="D13" s="2" t="s">
        <v>49</v>
      </c>
      <c r="E13">
        <v>10</v>
      </c>
      <c r="F13">
        <v>10</v>
      </c>
      <c r="G13" t="s">
        <v>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4B004-379F-FE4F-A5D2-C5DCB260948D}">
  <dimension ref="A1:G13"/>
  <sheetViews>
    <sheetView workbookViewId="0">
      <selection activeCell="D7" sqref="D7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41</v>
      </c>
      <c r="E1" t="s">
        <v>30</v>
      </c>
      <c r="F1" t="s">
        <v>31</v>
      </c>
      <c r="G1" t="s">
        <v>32</v>
      </c>
    </row>
    <row r="2" spans="1:7" x14ac:dyDescent="0.2">
      <c r="A2" t="s">
        <v>3</v>
      </c>
      <c r="B2" t="s">
        <v>33</v>
      </c>
      <c r="C2">
        <v>5</v>
      </c>
      <c r="D2" t="s">
        <v>51</v>
      </c>
      <c r="E2" s="4" t="s">
        <v>37</v>
      </c>
      <c r="F2" s="4" t="s">
        <v>37</v>
      </c>
      <c r="G2" s="4" t="s">
        <v>37</v>
      </c>
    </row>
    <row r="3" spans="1:7" x14ac:dyDescent="0.2">
      <c r="A3" t="s">
        <v>34</v>
      </c>
      <c r="B3" t="s">
        <v>19</v>
      </c>
      <c r="C3">
        <v>1173</v>
      </c>
      <c r="D3" t="s">
        <v>42</v>
      </c>
      <c r="E3">
        <v>8</v>
      </c>
      <c r="F3">
        <v>8</v>
      </c>
      <c r="G3" t="s">
        <v>2</v>
      </c>
    </row>
    <row r="4" spans="1:7" x14ac:dyDescent="0.2">
      <c r="A4" t="s">
        <v>34</v>
      </c>
      <c r="B4" t="s">
        <v>13</v>
      </c>
      <c r="C4">
        <v>1</v>
      </c>
      <c r="D4" t="s">
        <v>43</v>
      </c>
      <c r="E4">
        <v>5</v>
      </c>
      <c r="F4">
        <v>5</v>
      </c>
      <c r="G4" s="6" t="s">
        <v>38</v>
      </c>
    </row>
    <row r="5" spans="1:7" x14ac:dyDescent="0.2">
      <c r="A5" t="s">
        <v>34</v>
      </c>
      <c r="B5" t="s">
        <v>14</v>
      </c>
      <c r="C5">
        <v>0.31</v>
      </c>
      <c r="D5" t="s">
        <v>44</v>
      </c>
      <c r="E5">
        <v>2</v>
      </c>
      <c r="F5">
        <v>2</v>
      </c>
      <c r="G5" s="6" t="s">
        <v>38</v>
      </c>
    </row>
    <row r="6" spans="1:7" x14ac:dyDescent="0.2">
      <c r="A6" t="s">
        <v>34</v>
      </c>
      <c r="B6" t="s">
        <v>15</v>
      </c>
      <c r="C6" s="2">
        <v>3.578E-5</v>
      </c>
      <c r="D6" s="2" t="s">
        <v>45</v>
      </c>
      <c r="E6">
        <v>5</v>
      </c>
      <c r="F6">
        <v>5</v>
      </c>
      <c r="G6" s="6" t="s">
        <v>38</v>
      </c>
    </row>
    <row r="7" spans="1:7" x14ac:dyDescent="0.2">
      <c r="A7" t="s">
        <v>34</v>
      </c>
      <c r="B7" t="s">
        <v>39</v>
      </c>
      <c r="C7" s="2">
        <v>1.131E-4</v>
      </c>
      <c r="D7" s="2" t="s">
        <v>52</v>
      </c>
      <c r="E7">
        <v>1</v>
      </c>
      <c r="F7">
        <v>1</v>
      </c>
      <c r="G7" s="6" t="s">
        <v>38</v>
      </c>
    </row>
    <row r="8" spans="1:7" x14ac:dyDescent="0.2">
      <c r="A8" t="s">
        <v>35</v>
      </c>
      <c r="B8" t="s">
        <v>20</v>
      </c>
      <c r="C8" s="2">
        <v>2.4499999999999999E-4</v>
      </c>
      <c r="D8" s="2" t="s">
        <v>49</v>
      </c>
      <c r="E8">
        <v>5</v>
      </c>
      <c r="F8">
        <v>5</v>
      </c>
      <c r="G8" s="6" t="s">
        <v>38</v>
      </c>
    </row>
    <row r="9" spans="1:7" x14ac:dyDescent="0.2">
      <c r="A9" t="s">
        <v>35</v>
      </c>
      <c r="B9" t="s">
        <v>21</v>
      </c>
      <c r="C9" s="2">
        <v>3.3E-4</v>
      </c>
      <c r="D9" s="2" t="s">
        <v>49</v>
      </c>
      <c r="E9">
        <v>5</v>
      </c>
      <c r="F9">
        <v>5</v>
      </c>
      <c r="G9" s="6" t="s">
        <v>38</v>
      </c>
    </row>
    <row r="10" spans="1:7" x14ac:dyDescent="0.2">
      <c r="A10" t="s">
        <v>35</v>
      </c>
      <c r="B10" t="s">
        <v>22</v>
      </c>
      <c r="C10">
        <v>0.1</v>
      </c>
      <c r="D10" s="2" t="s">
        <v>49</v>
      </c>
      <c r="E10">
        <v>5</v>
      </c>
      <c r="F10">
        <v>5</v>
      </c>
      <c r="G10" s="6" t="s">
        <v>38</v>
      </c>
    </row>
    <row r="11" spans="1:7" x14ac:dyDescent="0.2">
      <c r="A11" t="s">
        <v>35</v>
      </c>
      <c r="B11" t="s">
        <v>23</v>
      </c>
      <c r="C11" s="2">
        <f>1-SUM(C8:C10)</f>
        <v>0.89942500000000003</v>
      </c>
      <c r="D11" s="2" t="s">
        <v>49</v>
      </c>
      <c r="E11">
        <v>5</v>
      </c>
      <c r="F11">
        <v>5</v>
      </c>
      <c r="G11" s="6" t="s">
        <v>38</v>
      </c>
    </row>
    <row r="12" spans="1:7" x14ac:dyDescent="0.2">
      <c r="A12" t="s">
        <v>36</v>
      </c>
      <c r="B12" t="s">
        <v>24</v>
      </c>
      <c r="C12" s="2">
        <v>3.4633009708737651E-5</v>
      </c>
      <c r="D12" s="2" t="s">
        <v>49</v>
      </c>
      <c r="E12">
        <v>10</v>
      </c>
      <c r="F12">
        <v>10</v>
      </c>
      <c r="G12" s="6" t="s">
        <v>38</v>
      </c>
    </row>
    <row r="13" spans="1:7" x14ac:dyDescent="0.2">
      <c r="D13" s="2"/>
      <c r="G13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BC38A-D2FA-3C43-AE63-957CEFCDD62B}">
  <dimension ref="A1:G13"/>
  <sheetViews>
    <sheetView workbookViewId="0">
      <selection activeCell="D7" sqref="D7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41</v>
      </c>
      <c r="E1" t="s">
        <v>30</v>
      </c>
      <c r="F1" t="s">
        <v>31</v>
      </c>
      <c r="G1" t="s">
        <v>32</v>
      </c>
    </row>
    <row r="2" spans="1:7" x14ac:dyDescent="0.2">
      <c r="A2" t="s">
        <v>3</v>
      </c>
      <c r="B2" t="s">
        <v>33</v>
      </c>
      <c r="C2">
        <v>6</v>
      </c>
      <c r="D2" t="s">
        <v>51</v>
      </c>
      <c r="E2" s="4" t="s">
        <v>37</v>
      </c>
      <c r="F2" s="4" t="s">
        <v>37</v>
      </c>
      <c r="G2" s="4" t="s">
        <v>37</v>
      </c>
    </row>
    <row r="3" spans="1:7" x14ac:dyDescent="0.2">
      <c r="A3" t="s">
        <v>34</v>
      </c>
      <c r="B3" t="s">
        <v>19</v>
      </c>
      <c r="C3">
        <v>1223</v>
      </c>
      <c r="D3" t="s">
        <v>42</v>
      </c>
      <c r="E3">
        <v>8</v>
      </c>
      <c r="F3">
        <v>8</v>
      </c>
      <c r="G3" t="s">
        <v>2</v>
      </c>
    </row>
    <row r="4" spans="1:7" x14ac:dyDescent="0.2">
      <c r="A4" t="s">
        <v>34</v>
      </c>
      <c r="B4" t="s">
        <v>13</v>
      </c>
      <c r="C4">
        <v>1</v>
      </c>
      <c r="D4" t="s">
        <v>43</v>
      </c>
      <c r="E4">
        <v>5</v>
      </c>
      <c r="F4">
        <v>5</v>
      </c>
      <c r="G4" s="6" t="s">
        <v>38</v>
      </c>
    </row>
    <row r="5" spans="1:7" x14ac:dyDescent="0.2">
      <c r="A5" t="s">
        <v>34</v>
      </c>
      <c r="B5" t="s">
        <v>14</v>
      </c>
      <c r="C5">
        <v>0.31</v>
      </c>
      <c r="D5" t="s">
        <v>44</v>
      </c>
      <c r="E5">
        <v>2</v>
      </c>
      <c r="F5">
        <v>2</v>
      </c>
      <c r="G5" s="6" t="s">
        <v>38</v>
      </c>
    </row>
    <row r="6" spans="1:7" x14ac:dyDescent="0.2">
      <c r="A6" t="s">
        <v>34</v>
      </c>
      <c r="B6" t="s">
        <v>15</v>
      </c>
      <c r="C6" s="2">
        <v>3.578E-5</v>
      </c>
      <c r="D6" s="2" t="s">
        <v>45</v>
      </c>
      <c r="E6">
        <v>5</v>
      </c>
      <c r="F6">
        <v>5</v>
      </c>
      <c r="G6" s="6" t="s">
        <v>38</v>
      </c>
    </row>
    <row r="7" spans="1:7" x14ac:dyDescent="0.2">
      <c r="A7" t="s">
        <v>34</v>
      </c>
      <c r="B7" t="s">
        <v>39</v>
      </c>
      <c r="C7" s="2">
        <v>1.131E-4</v>
      </c>
      <c r="D7" s="2" t="s">
        <v>52</v>
      </c>
      <c r="E7">
        <v>1</v>
      </c>
      <c r="F7">
        <v>1</v>
      </c>
      <c r="G7" s="6" t="s">
        <v>38</v>
      </c>
    </row>
    <row r="8" spans="1:7" x14ac:dyDescent="0.2">
      <c r="A8" t="s">
        <v>35</v>
      </c>
      <c r="B8" t="s">
        <v>20</v>
      </c>
      <c r="C8" s="2">
        <v>2.4499999999999999E-4</v>
      </c>
      <c r="D8" s="2" t="s">
        <v>49</v>
      </c>
      <c r="E8">
        <v>5</v>
      </c>
      <c r="F8">
        <v>5</v>
      </c>
      <c r="G8" s="6" t="s">
        <v>38</v>
      </c>
    </row>
    <row r="9" spans="1:7" x14ac:dyDescent="0.2">
      <c r="A9" t="s">
        <v>35</v>
      </c>
      <c r="B9" t="s">
        <v>21</v>
      </c>
      <c r="C9" s="2">
        <v>3.3E-4</v>
      </c>
      <c r="D9" s="2" t="s">
        <v>49</v>
      </c>
      <c r="E9">
        <v>5</v>
      </c>
      <c r="F9">
        <v>5</v>
      </c>
      <c r="G9" s="6" t="s">
        <v>38</v>
      </c>
    </row>
    <row r="10" spans="1:7" x14ac:dyDescent="0.2">
      <c r="A10" t="s">
        <v>35</v>
      </c>
      <c r="B10" t="s">
        <v>22</v>
      </c>
      <c r="C10">
        <v>0.1</v>
      </c>
      <c r="D10" s="2" t="s">
        <v>49</v>
      </c>
      <c r="E10">
        <v>5</v>
      </c>
      <c r="F10">
        <v>5</v>
      </c>
      <c r="G10" s="6" t="s">
        <v>38</v>
      </c>
    </row>
    <row r="11" spans="1:7" x14ac:dyDescent="0.2">
      <c r="A11" t="s">
        <v>35</v>
      </c>
      <c r="B11" t="s">
        <v>23</v>
      </c>
      <c r="C11" s="2">
        <f>1-SUM(C8:C10)</f>
        <v>0.89942500000000003</v>
      </c>
      <c r="D11" s="2" t="s">
        <v>49</v>
      </c>
      <c r="E11">
        <v>5</v>
      </c>
      <c r="F11">
        <v>5</v>
      </c>
      <c r="G11" s="6" t="s">
        <v>38</v>
      </c>
    </row>
    <row r="12" spans="1:7" x14ac:dyDescent="0.2">
      <c r="A12" t="s">
        <v>36</v>
      </c>
      <c r="B12" t="s">
        <v>24</v>
      </c>
      <c r="C12" s="2">
        <v>3.9628155339805588E-5</v>
      </c>
      <c r="D12" s="2" t="s">
        <v>49</v>
      </c>
      <c r="E12">
        <v>10</v>
      </c>
      <c r="F12">
        <v>10</v>
      </c>
      <c r="G12" s="6" t="s">
        <v>38</v>
      </c>
    </row>
    <row r="13" spans="1:7" x14ac:dyDescent="0.2">
      <c r="D13" s="2"/>
      <c r="G13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B9A41-2EB6-B348-A08D-4D4A44295D9E}">
  <dimension ref="A1:G13"/>
  <sheetViews>
    <sheetView workbookViewId="0">
      <selection activeCell="D7" sqref="D7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41</v>
      </c>
      <c r="E1" t="s">
        <v>30</v>
      </c>
      <c r="F1" t="s">
        <v>31</v>
      </c>
      <c r="G1" t="s">
        <v>32</v>
      </c>
    </row>
    <row r="2" spans="1:7" x14ac:dyDescent="0.2">
      <c r="A2" t="s">
        <v>3</v>
      </c>
      <c r="B2" t="s">
        <v>33</v>
      </c>
      <c r="C2">
        <v>7</v>
      </c>
      <c r="D2" t="s">
        <v>51</v>
      </c>
      <c r="E2" s="4" t="s">
        <v>37</v>
      </c>
      <c r="F2" s="4" t="s">
        <v>37</v>
      </c>
      <c r="G2" s="4" t="s">
        <v>37</v>
      </c>
    </row>
    <row r="3" spans="1:7" x14ac:dyDescent="0.2">
      <c r="A3" t="s">
        <v>34</v>
      </c>
      <c r="B3" t="s">
        <v>19</v>
      </c>
      <c r="C3">
        <v>1273</v>
      </c>
      <c r="D3" t="s">
        <v>42</v>
      </c>
      <c r="E3">
        <v>8</v>
      </c>
      <c r="F3">
        <v>8</v>
      </c>
      <c r="G3" t="s">
        <v>2</v>
      </c>
    </row>
    <row r="4" spans="1:7" x14ac:dyDescent="0.2">
      <c r="A4" t="s">
        <v>34</v>
      </c>
      <c r="B4" t="s">
        <v>13</v>
      </c>
      <c r="C4">
        <v>1</v>
      </c>
      <c r="D4" t="s">
        <v>43</v>
      </c>
      <c r="E4">
        <v>5</v>
      </c>
      <c r="F4">
        <v>5</v>
      </c>
      <c r="G4" s="6" t="s">
        <v>38</v>
      </c>
    </row>
    <row r="5" spans="1:7" x14ac:dyDescent="0.2">
      <c r="A5" t="s">
        <v>34</v>
      </c>
      <c r="B5" t="s">
        <v>14</v>
      </c>
      <c r="C5">
        <v>0.31</v>
      </c>
      <c r="D5" t="s">
        <v>44</v>
      </c>
      <c r="E5">
        <v>2</v>
      </c>
      <c r="F5">
        <v>2</v>
      </c>
      <c r="G5" s="6" t="s">
        <v>38</v>
      </c>
    </row>
    <row r="6" spans="1:7" x14ac:dyDescent="0.2">
      <c r="A6" t="s">
        <v>34</v>
      </c>
      <c r="B6" t="s">
        <v>15</v>
      </c>
      <c r="C6" s="2">
        <v>3.578E-5</v>
      </c>
      <c r="D6" s="2" t="s">
        <v>45</v>
      </c>
      <c r="E6">
        <v>5</v>
      </c>
      <c r="F6">
        <v>5</v>
      </c>
      <c r="G6" s="6" t="s">
        <v>38</v>
      </c>
    </row>
    <row r="7" spans="1:7" x14ac:dyDescent="0.2">
      <c r="A7" t="s">
        <v>34</v>
      </c>
      <c r="B7" t="s">
        <v>39</v>
      </c>
      <c r="C7" s="2">
        <v>1.131E-4</v>
      </c>
      <c r="D7" s="2" t="s">
        <v>52</v>
      </c>
      <c r="E7">
        <v>1</v>
      </c>
      <c r="F7">
        <v>1</v>
      </c>
      <c r="G7" s="6" t="s">
        <v>38</v>
      </c>
    </row>
    <row r="8" spans="1:7" x14ac:dyDescent="0.2">
      <c r="A8" t="s">
        <v>35</v>
      </c>
      <c r="B8" t="s">
        <v>20</v>
      </c>
      <c r="C8" s="2">
        <v>2.4499999999999999E-4</v>
      </c>
      <c r="D8" s="2" t="s">
        <v>49</v>
      </c>
      <c r="E8">
        <v>5</v>
      </c>
      <c r="F8">
        <v>5</v>
      </c>
      <c r="G8" s="6" t="s">
        <v>38</v>
      </c>
    </row>
    <row r="9" spans="1:7" x14ac:dyDescent="0.2">
      <c r="A9" t="s">
        <v>35</v>
      </c>
      <c r="B9" t="s">
        <v>21</v>
      </c>
      <c r="C9" s="2">
        <v>3.3E-4</v>
      </c>
      <c r="D9" s="2" t="s">
        <v>49</v>
      </c>
      <c r="E9">
        <v>5</v>
      </c>
      <c r="F9">
        <v>5</v>
      </c>
      <c r="G9" s="6" t="s">
        <v>38</v>
      </c>
    </row>
    <row r="10" spans="1:7" x14ac:dyDescent="0.2">
      <c r="A10" t="s">
        <v>35</v>
      </c>
      <c r="B10" t="s">
        <v>22</v>
      </c>
      <c r="C10">
        <v>0.1</v>
      </c>
      <c r="D10" s="2" t="s">
        <v>49</v>
      </c>
      <c r="E10">
        <v>5</v>
      </c>
      <c r="F10">
        <v>5</v>
      </c>
      <c r="G10" s="6" t="s">
        <v>38</v>
      </c>
    </row>
    <row r="11" spans="1:7" x14ac:dyDescent="0.2">
      <c r="A11" t="s">
        <v>35</v>
      </c>
      <c r="B11" t="s">
        <v>23</v>
      </c>
      <c r="C11" s="2">
        <f>1-SUM(C8:C10)</f>
        <v>0.89942500000000003</v>
      </c>
      <c r="D11" s="2" t="s">
        <v>49</v>
      </c>
      <c r="E11">
        <v>5</v>
      </c>
      <c r="F11">
        <v>5</v>
      </c>
      <c r="G11" s="6" t="s">
        <v>38</v>
      </c>
    </row>
    <row r="12" spans="1:7" x14ac:dyDescent="0.2">
      <c r="A12" t="s">
        <v>36</v>
      </c>
      <c r="B12" t="s">
        <v>24</v>
      </c>
      <c r="C12" s="2">
        <v>5.594563106796097E-5</v>
      </c>
      <c r="D12" s="2" t="s">
        <v>49</v>
      </c>
      <c r="E12">
        <v>10</v>
      </c>
      <c r="F12">
        <v>10</v>
      </c>
      <c r="G12" s="6" t="s">
        <v>38</v>
      </c>
    </row>
    <row r="13" spans="1:7" x14ac:dyDescent="0.2">
      <c r="D13" s="2"/>
      <c r="G1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</vt:lpstr>
      <vt:lpstr>0</vt:lpstr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Mulvihill, Clayton</cp:lastModifiedBy>
  <dcterms:created xsi:type="dcterms:W3CDTF">2021-05-31T01:40:00Z</dcterms:created>
  <dcterms:modified xsi:type="dcterms:W3CDTF">2024-10-10T15:39:31Z</dcterms:modified>
</cp:coreProperties>
</file>