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\OneDrive\Documents\"/>
    </mc:Choice>
  </mc:AlternateContent>
  <bookViews>
    <workbookView xWindow="0" yWindow="0" windowWidth="23040" windowHeight="9780"/>
  </bookViews>
  <sheets>
    <sheet name="WBS (Work Breakdown Structure)" sheetId="1" r:id="rId1"/>
    <sheet name="CBS (Cost Breakdown Structur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13" i="2"/>
  <c r="B12" i="2"/>
  <c r="B11" i="2"/>
  <c r="B9" i="2"/>
  <c r="B8" i="2"/>
  <c r="B7" i="2"/>
  <c r="B6" i="2"/>
</calcChain>
</file>

<file path=xl/sharedStrings.xml><?xml version="1.0" encoding="utf-8"?>
<sst xmlns="http://schemas.openxmlformats.org/spreadsheetml/2006/main" count="58" uniqueCount="48">
  <si>
    <t>Entregable</t>
  </si>
  <si>
    <t>Recursos</t>
  </si>
  <si>
    <t>ID</t>
  </si>
  <si>
    <t>Analisis del software</t>
  </si>
  <si>
    <t>Diseño de pantallas</t>
  </si>
  <si>
    <t>Diagramas de BD/Clases</t>
  </si>
  <si>
    <t>Desarrollo del software</t>
  </si>
  <si>
    <t>Desarrollo del Backend</t>
  </si>
  <si>
    <t>Desarrollo del Frontend</t>
  </si>
  <si>
    <t>Capacitacion</t>
  </si>
  <si>
    <t>Documentacion de Usuario</t>
  </si>
  <si>
    <t xml:space="preserve">Entrenamiento de Usuario </t>
  </si>
  <si>
    <t>Tabla de conversion SP - HORAS</t>
  </si>
  <si>
    <t>Valor SP</t>
  </si>
  <si>
    <t>Valor Horas</t>
  </si>
  <si>
    <t>5 Horas</t>
  </si>
  <si>
    <t>DJR</t>
  </si>
  <si>
    <t>DSR</t>
  </si>
  <si>
    <t>GDR</t>
  </si>
  <si>
    <t>ANL</t>
  </si>
  <si>
    <t>Tarifa X Horas (RD$)</t>
  </si>
  <si>
    <t>Recursos Humanos</t>
  </si>
  <si>
    <t>Descripcion</t>
  </si>
  <si>
    <t>Codigo</t>
  </si>
  <si>
    <t>Dev Jr</t>
  </si>
  <si>
    <t>Dev Senior</t>
  </si>
  <si>
    <t>Diseñador Grafico</t>
  </si>
  <si>
    <t>Analista</t>
  </si>
  <si>
    <t>Duracion (Horas)</t>
  </si>
  <si>
    <t>GDR, ANL</t>
  </si>
  <si>
    <t>ANL, GDR</t>
  </si>
  <si>
    <t>Costos Directos</t>
  </si>
  <si>
    <t>Mano de Obra</t>
  </si>
  <si>
    <t>Costos</t>
  </si>
  <si>
    <t>Costos Estimados</t>
  </si>
  <si>
    <t>Contingencia (7%)</t>
  </si>
  <si>
    <t>Total</t>
  </si>
  <si>
    <t>RD$</t>
  </si>
  <si>
    <t>USD$</t>
  </si>
  <si>
    <t>3 Personas</t>
  </si>
  <si>
    <t>2 Personas</t>
  </si>
  <si>
    <t>10 Horas</t>
  </si>
  <si>
    <t>80 Horas</t>
  </si>
  <si>
    <t>9 Horas</t>
  </si>
  <si>
    <t>6 Horas</t>
  </si>
  <si>
    <t>4 Horas</t>
  </si>
  <si>
    <t>20 Horas</t>
  </si>
  <si>
    <t>60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</si>
</sst>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44" fontId="0" fillId="4" borderId="1" xfId="1" applyFont="1" applyFill="1" applyBorder="1"/>
    <xf numFmtId="44" fontId="0" fillId="4" borderId="1" xfId="0" applyNumberFormat="1" applyFill="1" applyBorder="1"/>
    <xf numFmtId="44" fontId="0" fillId="4" borderId="3" xfId="0" applyNumberFormat="1" applyFill="1" applyBorder="1"/>
    <xf numFmtId="0" fontId="3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tabSelected="1" workbookViewId="0">
      <selection activeCell="K6" sqref="K6"/>
    </sheetView>
  </sheetViews>
  <sheetFormatPr baseColWidth="10" defaultRowHeight="14.4" x14ac:dyDescent="0.3"/>
  <cols>
    <col min="1" max="1" width="7.33203125" customWidth="1"/>
    <col min="2" max="2" width="23.33203125" bestFit="1" customWidth="1"/>
    <col min="3" max="3" width="15.6640625" customWidth="1"/>
    <col min="4" max="4" width="12.6640625" customWidth="1"/>
    <col min="6" max="6" width="20.6640625" customWidth="1"/>
    <col min="7" max="7" width="18" customWidth="1"/>
  </cols>
  <sheetData>
    <row r="4" spans="1:8" x14ac:dyDescent="0.3">
      <c r="A4" s="7" t="s">
        <v>2</v>
      </c>
      <c r="B4" s="7" t="s">
        <v>0</v>
      </c>
      <c r="C4" s="7" t="s">
        <v>28</v>
      </c>
      <c r="D4" s="7" t="s">
        <v>1</v>
      </c>
      <c r="E4" s="2"/>
      <c r="F4" s="3" t="s">
        <v>12</v>
      </c>
      <c r="G4" s="5"/>
      <c r="H4" s="2"/>
    </row>
    <row r="5" spans="1:8" x14ac:dyDescent="0.3">
      <c r="A5" s="15">
        <v>1</v>
      </c>
      <c r="B5" s="11" t="s">
        <v>3</v>
      </c>
      <c r="C5" s="10" t="s">
        <v>41</v>
      </c>
      <c r="D5" s="11" t="s">
        <v>39</v>
      </c>
      <c r="E5" s="2"/>
      <c r="F5" s="11" t="s">
        <v>13</v>
      </c>
      <c r="G5" s="11" t="s">
        <v>14</v>
      </c>
      <c r="H5" s="2"/>
    </row>
    <row r="6" spans="1:8" x14ac:dyDescent="0.3">
      <c r="A6" s="9">
        <v>1.1000000000000001</v>
      </c>
      <c r="B6" s="9" t="s">
        <v>4</v>
      </c>
      <c r="C6" s="16" t="s">
        <v>44</v>
      </c>
      <c r="D6" s="9" t="s">
        <v>29</v>
      </c>
      <c r="E6" s="2"/>
      <c r="F6" s="9">
        <v>1</v>
      </c>
      <c r="G6" s="9">
        <v>1</v>
      </c>
      <c r="H6" s="2"/>
    </row>
    <row r="7" spans="1:8" x14ac:dyDescent="0.3">
      <c r="A7" s="9">
        <v>1.2</v>
      </c>
      <c r="B7" s="9" t="s">
        <v>5</v>
      </c>
      <c r="C7" s="16" t="s">
        <v>45</v>
      </c>
      <c r="D7" s="9" t="s">
        <v>16</v>
      </c>
      <c r="E7" s="2"/>
      <c r="F7" s="9">
        <v>3</v>
      </c>
      <c r="G7" s="9">
        <v>8</v>
      </c>
      <c r="H7" s="2"/>
    </row>
    <row r="8" spans="1:8" x14ac:dyDescent="0.3">
      <c r="A8" s="15">
        <v>2</v>
      </c>
      <c r="B8" s="11" t="s">
        <v>6</v>
      </c>
      <c r="C8" s="10" t="s">
        <v>42</v>
      </c>
      <c r="D8" s="11" t="s">
        <v>40</v>
      </c>
      <c r="E8" s="2"/>
      <c r="F8" s="9">
        <v>5</v>
      </c>
      <c r="G8" s="9">
        <v>16</v>
      </c>
      <c r="H8" s="2"/>
    </row>
    <row r="9" spans="1:8" x14ac:dyDescent="0.3">
      <c r="A9" s="9">
        <v>2.1</v>
      </c>
      <c r="B9" s="9" t="s">
        <v>8</v>
      </c>
      <c r="C9" s="16" t="s">
        <v>46</v>
      </c>
      <c r="D9" s="9" t="s">
        <v>16</v>
      </c>
      <c r="E9" s="2"/>
      <c r="F9" s="9">
        <v>8</v>
      </c>
      <c r="G9" s="9">
        <v>20</v>
      </c>
      <c r="H9" s="2"/>
    </row>
    <row r="10" spans="1:8" x14ac:dyDescent="0.3">
      <c r="A10" s="9">
        <v>2.2000000000000002</v>
      </c>
      <c r="B10" s="9" t="s">
        <v>7</v>
      </c>
      <c r="C10" s="16" t="s">
        <v>47</v>
      </c>
      <c r="D10" s="9" t="s">
        <v>17</v>
      </c>
      <c r="E10" s="2"/>
      <c r="F10" s="2"/>
      <c r="G10" s="2"/>
      <c r="H10" s="2"/>
    </row>
    <row r="11" spans="1:8" x14ac:dyDescent="0.3">
      <c r="A11" s="15">
        <v>3</v>
      </c>
      <c r="B11" s="11" t="s">
        <v>9</v>
      </c>
      <c r="C11" s="10" t="s">
        <v>43</v>
      </c>
      <c r="D11" s="11" t="s">
        <v>40</v>
      </c>
      <c r="E11" s="2"/>
      <c r="F11" s="2"/>
      <c r="G11" s="2"/>
      <c r="H11" s="2"/>
    </row>
    <row r="12" spans="1:8" x14ac:dyDescent="0.3">
      <c r="A12" s="9">
        <v>3.1</v>
      </c>
      <c r="B12" s="9" t="s">
        <v>10</v>
      </c>
      <c r="C12" s="16" t="s">
        <v>15</v>
      </c>
      <c r="D12" s="9" t="s">
        <v>30</v>
      </c>
      <c r="E12" s="2"/>
      <c r="F12" s="2"/>
      <c r="G12" s="2"/>
      <c r="H12" s="2"/>
    </row>
    <row r="13" spans="1:8" x14ac:dyDescent="0.3">
      <c r="A13" s="9">
        <v>3.2</v>
      </c>
      <c r="B13" s="9" t="s">
        <v>11</v>
      </c>
      <c r="C13" s="16" t="s">
        <v>45</v>
      </c>
      <c r="D13" s="9" t="s">
        <v>19</v>
      </c>
      <c r="E13" s="2"/>
      <c r="F13" s="3" t="s">
        <v>21</v>
      </c>
      <c r="G13" s="4"/>
      <c r="H13" s="5"/>
    </row>
    <row r="14" spans="1:8" x14ac:dyDescent="0.3">
      <c r="B14" s="2"/>
      <c r="C14" s="2"/>
      <c r="D14" s="2"/>
      <c r="E14" s="2"/>
      <c r="F14" s="11" t="s">
        <v>22</v>
      </c>
      <c r="G14" s="11" t="s">
        <v>20</v>
      </c>
      <c r="H14" s="11" t="s">
        <v>23</v>
      </c>
    </row>
    <row r="15" spans="1:8" x14ac:dyDescent="0.3">
      <c r="B15" s="2"/>
      <c r="C15" s="2"/>
      <c r="D15" s="2"/>
      <c r="E15" s="2"/>
      <c r="F15" s="11" t="s">
        <v>24</v>
      </c>
      <c r="G15" s="12">
        <v>500</v>
      </c>
      <c r="H15" s="9" t="s">
        <v>16</v>
      </c>
    </row>
    <row r="16" spans="1:8" x14ac:dyDescent="0.3">
      <c r="B16" s="2"/>
      <c r="C16" s="2"/>
      <c r="D16" s="2"/>
      <c r="E16" s="2"/>
      <c r="F16" s="11" t="s">
        <v>25</v>
      </c>
      <c r="G16" s="12">
        <v>1500</v>
      </c>
      <c r="H16" s="9" t="s">
        <v>17</v>
      </c>
    </row>
    <row r="17" spans="6:8" x14ac:dyDescent="0.3">
      <c r="F17" s="11" t="s">
        <v>26</v>
      </c>
      <c r="G17" s="12">
        <v>600</v>
      </c>
      <c r="H17" s="9" t="s">
        <v>18</v>
      </c>
    </row>
    <row r="18" spans="6:8" x14ac:dyDescent="0.3">
      <c r="F18" s="11" t="s">
        <v>27</v>
      </c>
      <c r="G18" s="12">
        <v>700</v>
      </c>
      <c r="H18" s="9" t="s">
        <v>19</v>
      </c>
    </row>
  </sheetData>
  <mergeCells count="2">
    <mergeCell ref="F13:H13"/>
    <mergeCell ref="F4:G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"/>
  <sheetViews>
    <sheetView workbookViewId="0">
      <selection activeCell="D9" sqref="D9"/>
    </sheetView>
  </sheetViews>
  <sheetFormatPr baseColWidth="10" defaultRowHeight="14.4" x14ac:dyDescent="0.3"/>
  <cols>
    <col min="1" max="1" width="15.88671875" customWidth="1"/>
    <col min="2" max="2" width="13" customWidth="1"/>
  </cols>
  <sheetData>
    <row r="4" spans="1:3" x14ac:dyDescent="0.3">
      <c r="A4" s="6" t="s">
        <v>31</v>
      </c>
      <c r="B4" s="6"/>
    </row>
    <row r="5" spans="1:3" x14ac:dyDescent="0.3">
      <c r="A5" s="10" t="s">
        <v>32</v>
      </c>
      <c r="B5" s="10" t="s">
        <v>33</v>
      </c>
    </row>
    <row r="6" spans="1:3" x14ac:dyDescent="0.3">
      <c r="A6" s="8" t="s">
        <v>19</v>
      </c>
      <c r="B6" s="12">
        <f>10*700</f>
        <v>7000</v>
      </c>
    </row>
    <row r="7" spans="1:3" x14ac:dyDescent="0.3">
      <c r="A7" s="8" t="s">
        <v>16</v>
      </c>
      <c r="B7" s="12">
        <f>24*500</f>
        <v>12000</v>
      </c>
    </row>
    <row r="8" spans="1:3" x14ac:dyDescent="0.3">
      <c r="A8" s="8" t="s">
        <v>17</v>
      </c>
      <c r="B8" s="12">
        <f>60*1500</f>
        <v>90000</v>
      </c>
    </row>
    <row r="9" spans="1:3" x14ac:dyDescent="0.3">
      <c r="A9" s="8" t="s">
        <v>18</v>
      </c>
      <c r="B9" s="12">
        <f>5*600</f>
        <v>3000</v>
      </c>
    </row>
    <row r="10" spans="1:3" x14ac:dyDescent="0.3">
      <c r="A10" s="8"/>
      <c r="B10" s="9"/>
    </row>
    <row r="11" spans="1:3" x14ac:dyDescent="0.3">
      <c r="A11" s="11" t="s">
        <v>34</v>
      </c>
      <c r="B11" s="13">
        <f>SUM(B6:B9)</f>
        <v>112000</v>
      </c>
    </row>
    <row r="12" spans="1:3" x14ac:dyDescent="0.3">
      <c r="A12" s="11" t="s">
        <v>35</v>
      </c>
      <c r="B12" s="13">
        <f>0.07*B11</f>
        <v>7840.0000000000009</v>
      </c>
    </row>
    <row r="13" spans="1:3" x14ac:dyDescent="0.3">
      <c r="A13" s="11" t="s">
        <v>36</v>
      </c>
      <c r="B13" s="13">
        <f>B12+B11</f>
        <v>119840</v>
      </c>
      <c r="C13" s="9" t="s">
        <v>37</v>
      </c>
    </row>
    <row r="14" spans="1:3" x14ac:dyDescent="0.3">
      <c r="A14" s="1"/>
      <c r="B14" s="14">
        <f>B13/57.09</f>
        <v>2099.1417060781223</v>
      </c>
      <c r="C14" s="9" t="s">
        <v>38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 (Work Breakdown Structure)</vt:lpstr>
      <vt:lpstr>CBS (Cost Breakdown Structure)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jesus ubiera paulino</dc:creator>
  <cp:lastModifiedBy>manuel de jesus ubiera paulino</cp:lastModifiedBy>
  <dcterms:created xsi:type="dcterms:W3CDTF">2021-06-15T19:02:01Z</dcterms:created>
  <dcterms:modified xsi:type="dcterms:W3CDTF">2021-06-15T19:56:55Z</dcterms:modified>
</cp:coreProperties>
</file>