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abel\Documents\"/>
    </mc:Choice>
  </mc:AlternateContent>
  <xr:revisionPtr revIDLastSave="0" documentId="8_{0F48B6D3-3927-476E-870B-988447172A34}" xr6:coauthVersionLast="47" xr6:coauthVersionMax="47" xr10:uidLastSave="{00000000-0000-0000-0000-000000000000}"/>
  <bookViews>
    <workbookView xWindow="360" yWindow="135" windowWidth="13755" windowHeight="10890" xr2:uid="{00000000-000D-0000-FFFF-FFFF00000000}"/>
  </bookViews>
  <sheets>
    <sheet name="WBS (Work Breakdown Structure)" sheetId="1" r:id="rId1"/>
    <sheet name="CBS (Cost Breakdown Structure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<sst xmlns="http://schemas.openxmlformats.org/spreadsheetml/2006/main" count="60" uniqueCount="57">
  <si>
    <t>Entregable</t>
  </si>
  <si>
    <t>Recursos</t>
  </si>
  <si>
    <t>ID</t>
  </si>
  <si>
    <t>Desarrollo del software</t>
  </si>
  <si>
    <t>Tabla de conversion SP - HORAS</t>
  </si>
  <si>
    <t>Valor SP</t>
  </si>
  <si>
    <t>Valor Horas</t>
  </si>
  <si>
    <t>DJR</t>
  </si>
  <si>
    <t>DSR</t>
  </si>
  <si>
    <t>GDR</t>
  </si>
  <si>
    <t>ANL</t>
  </si>
  <si>
    <t>Tarifa X Horas (RD$)</t>
  </si>
  <si>
    <t>Recursos Humanos</t>
  </si>
  <si>
    <t>Descripcion</t>
  </si>
  <si>
    <t>Codigo</t>
  </si>
  <si>
    <t>Costos Directos</t>
  </si>
  <si>
    <t>Mano de Obra</t>
  </si>
  <si>
    <t>Costos</t>
  </si>
  <si>
    <t>Costos Estimados</t>
  </si>
  <si>
    <t>Contingencia (7%)</t>
  </si>
  <si>
    <t>Total</t>
  </si>
  <si>
    <t>RD$</t>
  </si>
  <si>
    <t>USD$</t>
  </si>
  <si>
    <t>3 Personas</t>
  </si>
  <si>
    <t>10 Horas</t>
  </si>
  <si>
    <t>Diseño del videojuego</t>
  </si>
  <si>
    <t>Diseño Artisitico</t>
  </si>
  <si>
    <t>Diseño Mecanico</t>
  </si>
  <si>
    <t>Diseño Tecnico</t>
  </si>
  <si>
    <t>Testing</t>
  </si>
  <si>
    <t>Jugabilidad</t>
  </si>
  <si>
    <t>Funcionalidad</t>
  </si>
  <si>
    <t>Diseñador de Niveles</t>
  </si>
  <si>
    <t>Diseñador Artisitico</t>
  </si>
  <si>
    <t>Diseñador de Software</t>
  </si>
  <si>
    <t>Programador Grafico</t>
  </si>
  <si>
    <t>Programador IA</t>
  </si>
  <si>
    <t>Programador de Software</t>
  </si>
  <si>
    <t>Programador de Audio</t>
  </si>
  <si>
    <t>DSN</t>
  </si>
  <si>
    <t>DSA</t>
  </si>
  <si>
    <t>DSS</t>
  </si>
  <si>
    <t>PGG</t>
  </si>
  <si>
    <t>PGI</t>
  </si>
  <si>
    <t>PGS</t>
  </si>
  <si>
    <t>PGA</t>
  </si>
  <si>
    <t>Duracion (Horas)SP</t>
  </si>
  <si>
    <t>Programacion</t>
  </si>
  <si>
    <t>DSN,PGI</t>
  </si>
  <si>
    <t>PGG,PGI,PGS,PGA</t>
  </si>
  <si>
    <t>Tester</t>
  </si>
  <si>
    <t>TSR</t>
  </si>
  <si>
    <t>DSN,DSS,PGS</t>
  </si>
  <si>
    <t>51 Horas</t>
  </si>
  <si>
    <t>39 Horas</t>
  </si>
  <si>
    <t>5 Personas</t>
  </si>
  <si>
    <t>4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</si>
</sst>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/>
    <xf numFmtId="0" fontId="2" fillId="3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64" fontId="0" fillId="4" borderId="1" xfId="1" applyFont="1" applyFill="1" applyBorder="1"/>
    <xf numFmtId="164" fontId="0" fillId="4" borderId="1" xfId="0" applyNumberFormat="1" applyFill="1" applyBorder="1"/>
    <xf numFmtId="164" fontId="0" fillId="4" borderId="3" xfId="0" applyNumberFormat="1" applyFill="1" applyBorder="1"/>
    <xf numFmtId="0" fontId="3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5" xfId="0" applyFill="1" applyBorder="1"/>
    <xf numFmtId="0" fontId="3" fillId="2" borderId="5" xfId="0" applyFont="1" applyFill="1" applyBorder="1"/>
    <xf numFmtId="0" fontId="0" fillId="4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2"/>
  <sheetViews>
    <sheetView tabSelected="1" topLeftCell="A3" workbookViewId="0">
      <selection activeCell="C17" sqref="C17"/>
    </sheetView>
  </sheetViews>
  <sheetFormatPr baseColWidth="10" defaultRowHeight="15" x14ac:dyDescent="0.25"/>
  <cols>
    <col min="1" max="1" width="7.28515625" customWidth="1"/>
    <col min="2" max="2" width="23.28515625" bestFit="1" customWidth="1"/>
    <col min="3" max="3" width="18" bestFit="1" customWidth="1"/>
    <col min="4" max="4" width="16.7109375" bestFit="1" customWidth="1"/>
    <col min="6" max="6" width="23.85546875" bestFit="1" customWidth="1"/>
    <col min="7" max="7" width="18" customWidth="1"/>
  </cols>
  <sheetData>
    <row r="4" spans="1:9" x14ac:dyDescent="0.25">
      <c r="A4" s="3" t="s">
        <v>2</v>
      </c>
      <c r="B4" s="3" t="s">
        <v>0</v>
      </c>
      <c r="C4" s="3" t="s">
        <v>46</v>
      </c>
      <c r="D4" s="3" t="s">
        <v>1</v>
      </c>
      <c r="E4" s="2"/>
      <c r="F4" s="12" t="s">
        <v>4</v>
      </c>
      <c r="G4" s="14"/>
      <c r="H4" s="2"/>
    </row>
    <row r="5" spans="1:9" x14ac:dyDescent="0.25">
      <c r="A5" s="11">
        <v>1</v>
      </c>
      <c r="B5" s="7" t="s">
        <v>25</v>
      </c>
      <c r="C5" s="6" t="s">
        <v>54</v>
      </c>
      <c r="D5" s="7" t="s">
        <v>23</v>
      </c>
      <c r="E5" s="2"/>
      <c r="F5" s="7" t="s">
        <v>5</v>
      </c>
      <c r="G5" s="7" t="s">
        <v>6</v>
      </c>
      <c r="H5" s="2"/>
      <c r="I5">
        <v>10</v>
      </c>
    </row>
    <row r="6" spans="1:9" x14ac:dyDescent="0.25">
      <c r="A6" s="5">
        <v>1.1000000000000001</v>
      </c>
      <c r="B6" s="5" t="s">
        <v>26</v>
      </c>
      <c r="C6" s="18">
        <v>3</v>
      </c>
      <c r="D6" s="5" t="s">
        <v>40</v>
      </c>
      <c r="E6" s="2"/>
      <c r="F6" s="5">
        <v>1</v>
      </c>
      <c r="G6" s="5">
        <v>5</v>
      </c>
    </row>
    <row r="7" spans="1:9" x14ac:dyDescent="0.25">
      <c r="A7" s="5">
        <v>1.2</v>
      </c>
      <c r="B7" s="5" t="s">
        <v>27</v>
      </c>
      <c r="C7" s="18">
        <v>5</v>
      </c>
      <c r="D7" s="5" t="s">
        <v>48</v>
      </c>
      <c r="E7" s="2"/>
      <c r="F7" s="5">
        <v>3</v>
      </c>
      <c r="G7" s="5">
        <v>18</v>
      </c>
    </row>
    <row r="8" spans="1:9" x14ac:dyDescent="0.25">
      <c r="A8" s="11">
        <v>2</v>
      </c>
      <c r="B8" s="7" t="s">
        <v>3</v>
      </c>
      <c r="C8" s="6" t="s">
        <v>53</v>
      </c>
      <c r="D8" s="7" t="s">
        <v>55</v>
      </c>
      <c r="E8" s="2"/>
      <c r="F8" s="5">
        <v>5</v>
      </c>
      <c r="G8" s="5">
        <v>21</v>
      </c>
    </row>
    <row r="9" spans="1:9" x14ac:dyDescent="0.25">
      <c r="A9" s="5">
        <v>2.1</v>
      </c>
      <c r="B9" s="5" t="s">
        <v>28</v>
      </c>
      <c r="C9" s="18">
        <v>5</v>
      </c>
      <c r="D9" s="5" t="s">
        <v>41</v>
      </c>
      <c r="E9" s="2"/>
      <c r="F9" s="5">
        <v>8</v>
      </c>
      <c r="G9" s="5">
        <v>30</v>
      </c>
    </row>
    <row r="10" spans="1:9" s="2" customFormat="1" x14ac:dyDescent="0.25">
      <c r="A10" s="5"/>
      <c r="B10" s="5" t="s">
        <v>47</v>
      </c>
      <c r="C10" s="18">
        <v>8</v>
      </c>
      <c r="D10" s="5" t="s">
        <v>49</v>
      </c>
    </row>
    <row r="11" spans="1:9" x14ac:dyDescent="0.25">
      <c r="A11" s="11">
        <v>3</v>
      </c>
      <c r="B11" s="7" t="s">
        <v>29</v>
      </c>
      <c r="C11" s="6" t="s">
        <v>24</v>
      </c>
      <c r="D11" s="7" t="s">
        <v>56</v>
      </c>
      <c r="E11" s="2"/>
      <c r="F11" s="2"/>
      <c r="G11" s="2"/>
      <c r="H11" s="2"/>
    </row>
    <row r="12" spans="1:9" x14ac:dyDescent="0.25">
      <c r="A12" s="5">
        <v>3.1</v>
      </c>
      <c r="B12" s="16" t="s">
        <v>31</v>
      </c>
      <c r="C12" s="18">
        <v>1</v>
      </c>
      <c r="D12" s="5" t="s">
        <v>52</v>
      </c>
      <c r="E12" s="2"/>
      <c r="F12" s="2"/>
      <c r="G12" s="2"/>
      <c r="H12" s="2"/>
    </row>
    <row r="13" spans="1:9" x14ac:dyDescent="0.25">
      <c r="A13" s="5">
        <v>3.2</v>
      </c>
      <c r="B13" s="5" t="s">
        <v>30</v>
      </c>
      <c r="C13" s="18">
        <v>1</v>
      </c>
      <c r="D13" s="5" t="s">
        <v>51</v>
      </c>
      <c r="E13" s="2"/>
      <c r="F13" s="12" t="s">
        <v>12</v>
      </c>
      <c r="G13" s="13"/>
      <c r="H13" s="14"/>
    </row>
    <row r="14" spans="1:9" x14ac:dyDescent="0.25">
      <c r="B14" s="2"/>
      <c r="C14" s="2"/>
      <c r="D14" s="2"/>
      <c r="E14" s="2"/>
      <c r="F14" s="7" t="s">
        <v>13</v>
      </c>
      <c r="G14" s="7" t="s">
        <v>11</v>
      </c>
      <c r="H14" s="7" t="s">
        <v>14</v>
      </c>
    </row>
    <row r="15" spans="1:9" x14ac:dyDescent="0.25">
      <c r="B15" s="2"/>
      <c r="C15" s="2"/>
      <c r="D15" s="2"/>
      <c r="E15" s="2"/>
      <c r="F15" s="7" t="s">
        <v>32</v>
      </c>
      <c r="G15" s="8">
        <v>900</v>
      </c>
      <c r="H15" s="5" t="s">
        <v>39</v>
      </c>
    </row>
    <row r="16" spans="1:9" x14ac:dyDescent="0.25">
      <c r="B16" s="2"/>
      <c r="C16" s="2"/>
      <c r="D16" s="2"/>
      <c r="E16" s="2"/>
      <c r="F16" s="7" t="s">
        <v>33</v>
      </c>
      <c r="G16" s="8">
        <v>900</v>
      </c>
      <c r="H16" s="5" t="s">
        <v>40</v>
      </c>
    </row>
    <row r="17" spans="6:8" x14ac:dyDescent="0.25">
      <c r="F17" s="7" t="s">
        <v>34</v>
      </c>
      <c r="G17" s="8">
        <v>1500</v>
      </c>
      <c r="H17" s="5" t="s">
        <v>41</v>
      </c>
    </row>
    <row r="18" spans="6:8" x14ac:dyDescent="0.25">
      <c r="F18" s="7" t="s">
        <v>35</v>
      </c>
      <c r="G18" s="8">
        <v>1000</v>
      </c>
      <c r="H18" s="5" t="s">
        <v>42</v>
      </c>
    </row>
    <row r="19" spans="6:8" x14ac:dyDescent="0.25">
      <c r="F19" s="7" t="s">
        <v>36</v>
      </c>
      <c r="G19" s="8">
        <v>1500</v>
      </c>
      <c r="H19" s="8" t="s">
        <v>43</v>
      </c>
    </row>
    <row r="20" spans="6:8" x14ac:dyDescent="0.25">
      <c r="F20" s="7" t="s">
        <v>37</v>
      </c>
      <c r="G20" s="8">
        <v>1200</v>
      </c>
      <c r="H20" s="8" t="s">
        <v>44</v>
      </c>
    </row>
    <row r="21" spans="6:8" x14ac:dyDescent="0.25">
      <c r="F21" s="7" t="s">
        <v>38</v>
      </c>
      <c r="G21" s="8">
        <v>850</v>
      </c>
      <c r="H21" s="8" t="s">
        <v>45</v>
      </c>
    </row>
    <row r="22" spans="6:8" x14ac:dyDescent="0.25">
      <c r="F22" s="17" t="s">
        <v>50</v>
      </c>
      <c r="G22" s="8">
        <v>1000</v>
      </c>
      <c r="H22" s="8" t="s">
        <v>51</v>
      </c>
    </row>
  </sheetData>
  <mergeCells count="2">
    <mergeCell ref="F13:H13"/>
    <mergeCell ref="F4:G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14"/>
  <sheetViews>
    <sheetView workbookViewId="0">
      <selection activeCell="D9" sqref="D9"/>
    </sheetView>
  </sheetViews>
  <sheetFormatPr baseColWidth="10" defaultRowHeight="15" x14ac:dyDescent="0.25"/>
  <cols>
    <col min="1" max="1" width="15.85546875" customWidth="1"/>
    <col min="2" max="2" width="13" customWidth="1"/>
  </cols>
  <sheetData>
    <row r="4" spans="1:3" x14ac:dyDescent="0.25">
      <c r="A4" s="15" t="s">
        <v>15</v>
      </c>
      <c r="B4" s="15"/>
    </row>
    <row r="5" spans="1:3" x14ac:dyDescent="0.25">
      <c r="A5" s="6" t="s">
        <v>16</v>
      </c>
      <c r="B5" s="6" t="s">
        <v>17</v>
      </c>
    </row>
    <row r="6" spans="1:3" x14ac:dyDescent="0.25">
      <c r="A6" s="4" t="s">
        <v>10</v>
      </c>
      <c r="B6" s="8">
        <f>10*700</f>
        <v>7000</v>
      </c>
    </row>
    <row r="7" spans="1:3" x14ac:dyDescent="0.25">
      <c r="A7" s="4" t="s">
        <v>7</v>
      </c>
      <c r="B7" s="8">
        <f>24*500</f>
        <v>12000</v>
      </c>
    </row>
    <row r="8" spans="1:3" x14ac:dyDescent="0.25">
      <c r="A8" s="4" t="s">
        <v>8</v>
      </c>
      <c r="B8" s="8">
        <f>60*1500</f>
        <v>90000</v>
      </c>
    </row>
    <row r="9" spans="1:3" x14ac:dyDescent="0.25">
      <c r="A9" s="4" t="s">
        <v>9</v>
      </c>
      <c r="B9" s="8">
        <f>5*600</f>
        <v>3000</v>
      </c>
    </row>
    <row r="10" spans="1:3" x14ac:dyDescent="0.25">
      <c r="A10" s="4"/>
      <c r="B10" s="5"/>
    </row>
    <row r="11" spans="1:3" x14ac:dyDescent="0.25">
      <c r="A11" s="7" t="s">
        <v>18</v>
      </c>
      <c r="B11" s="9">
        <f>SUM(B6:B9)</f>
        <v>112000</v>
      </c>
    </row>
    <row r="12" spans="1:3" x14ac:dyDescent="0.25">
      <c r="A12" s="7" t="s">
        <v>19</v>
      </c>
      <c r="B12" s="9">
        <f>0.07*B11</f>
        <v>7840.0000000000009</v>
      </c>
    </row>
    <row r="13" spans="1:3" x14ac:dyDescent="0.25">
      <c r="A13" s="7" t="s">
        <v>20</v>
      </c>
      <c r="B13" s="9">
        <f>B12+B11</f>
        <v>119840</v>
      </c>
      <c r="C13" s="5" t="s">
        <v>21</v>
      </c>
    </row>
    <row r="14" spans="1:3" x14ac:dyDescent="0.25">
      <c r="A14" s="1"/>
      <c r="B14" s="10">
        <f>B13/57.09</f>
        <v>2099.1417060781223</v>
      </c>
      <c r="C14" s="5" t="s">
        <v>22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de jesus ubiera paulino</dc:creator>
  <cp:lastModifiedBy>Anabel</cp:lastModifiedBy>
  <dcterms:created xsi:type="dcterms:W3CDTF">2021-06-15T19:02:01Z</dcterms:created>
  <dcterms:modified xsi:type="dcterms:W3CDTF">2021-07-02T22:10:07Z</dcterms:modified>
</cp:coreProperties>
</file>