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Q8" i="1"/>
  <c r="P8"/>
  <c r="Q63"/>
  <c r="P63"/>
  <c r="Q60"/>
  <c r="P60"/>
  <c r="Q56"/>
  <c r="P56"/>
  <c r="P52"/>
  <c r="N52"/>
  <c r="M52"/>
  <c r="Q18"/>
  <c r="P18"/>
  <c r="M18"/>
  <c r="Q6"/>
  <c r="P6"/>
  <c r="M6"/>
  <c r="Q5"/>
  <c r="P5"/>
  <c r="M5"/>
  <c r="Q4"/>
  <c r="P4"/>
  <c r="M4"/>
  <c r="Q3"/>
  <c r="P3"/>
  <c r="M3"/>
  <c r="Q2"/>
  <c r="P2"/>
  <c r="M2"/>
  <c r="Q1"/>
  <c r="P1"/>
  <c r="M1"/>
  <c r="G18"/>
  <c r="N18" s="1"/>
  <c r="G8"/>
  <c r="M34"/>
  <c r="M35"/>
  <c r="M36"/>
  <c r="M37"/>
  <c r="M38"/>
  <c r="M39"/>
  <c r="M16"/>
  <c r="M17"/>
  <c r="M19"/>
  <c r="M20"/>
  <c r="M21"/>
  <c r="M7"/>
  <c r="M8"/>
  <c r="M9"/>
  <c r="M10"/>
  <c r="M11"/>
  <c r="M12"/>
  <c r="M13"/>
  <c r="M14"/>
  <c r="M15"/>
  <c r="M22"/>
  <c r="M23"/>
  <c r="M24"/>
  <c r="M25"/>
  <c r="M26"/>
  <c r="M27"/>
  <c r="M28"/>
  <c r="M29"/>
  <c r="M30"/>
  <c r="M31"/>
  <c r="M32"/>
  <c r="M33"/>
  <c r="M40"/>
  <c r="M41"/>
  <c r="M42"/>
  <c r="M43"/>
  <c r="M44"/>
  <c r="M45"/>
  <c r="M46"/>
  <c r="M47"/>
  <c r="M48"/>
  <c r="M49"/>
  <c r="M50"/>
  <c r="M51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4"/>
  <c r="M83"/>
  <c r="Q84"/>
  <c r="G5"/>
  <c r="N5" s="1"/>
  <c r="Q9"/>
  <c r="Q10"/>
  <c r="P12"/>
  <c r="G13"/>
  <c r="Q14"/>
  <c r="P16"/>
  <c r="Q17"/>
  <c r="P20"/>
  <c r="G21"/>
  <c r="Q22"/>
  <c r="P24"/>
  <c r="Q25"/>
  <c r="Q26"/>
  <c r="P28"/>
  <c r="G29"/>
  <c r="Q30"/>
  <c r="P32"/>
  <c r="Q33"/>
  <c r="Q34"/>
  <c r="P36"/>
  <c r="G37"/>
  <c r="Q38"/>
  <c r="P40"/>
  <c r="Q41"/>
  <c r="Q42"/>
  <c r="P44"/>
  <c r="G45"/>
  <c r="Q46"/>
  <c r="P48"/>
  <c r="Q49"/>
  <c r="Q50"/>
  <c r="G53"/>
  <c r="Q54"/>
  <c r="Q57"/>
  <c r="Q58"/>
  <c r="G61"/>
  <c r="Q62"/>
  <c r="G63"/>
  <c r="P64"/>
  <c r="Q65"/>
  <c r="P68"/>
  <c r="Q69"/>
  <c r="P72"/>
  <c r="Q73"/>
  <c r="G76"/>
  <c r="N76" s="1"/>
  <c r="G77"/>
  <c r="N77" s="1"/>
  <c r="Q80"/>
  <c r="G81"/>
  <c r="N81" s="1"/>
  <c r="L76"/>
  <c r="Q59"/>
  <c r="P59"/>
  <c r="L59"/>
  <c r="G59"/>
  <c r="Q75"/>
  <c r="L18"/>
  <c r="L46"/>
  <c r="P7"/>
  <c r="Q7"/>
  <c r="P10"/>
  <c r="P11"/>
  <c r="Q11"/>
  <c r="P14"/>
  <c r="P15"/>
  <c r="Q15"/>
  <c r="P19"/>
  <c r="Q19"/>
  <c r="P22"/>
  <c r="P23"/>
  <c r="Q23"/>
  <c r="P26"/>
  <c r="P27"/>
  <c r="Q27"/>
  <c r="P30"/>
  <c r="P31"/>
  <c r="Q31"/>
  <c r="P34"/>
  <c r="P35"/>
  <c r="Q35"/>
  <c r="P39"/>
  <c r="Q39"/>
  <c r="P43"/>
  <c r="Q43"/>
  <c r="P47"/>
  <c r="Q47"/>
  <c r="P51"/>
  <c r="Q51"/>
  <c r="P55"/>
  <c r="Q55"/>
  <c r="P62"/>
  <c r="Q64"/>
  <c r="P66"/>
  <c r="Q66"/>
  <c r="P67"/>
  <c r="Q67"/>
  <c r="Q68"/>
  <c r="P70"/>
  <c r="Q70"/>
  <c r="P71"/>
  <c r="Q71"/>
  <c r="Q72"/>
  <c r="P74"/>
  <c r="Q74"/>
  <c r="P75"/>
  <c r="P78"/>
  <c r="Q78"/>
  <c r="P79"/>
  <c r="Q79"/>
  <c r="P80"/>
  <c r="P82"/>
  <c r="Q82"/>
  <c r="P83"/>
  <c r="Q83"/>
  <c r="G2"/>
  <c r="N2" s="1"/>
  <c r="G3"/>
  <c r="N3" s="1"/>
  <c r="G4"/>
  <c r="G6"/>
  <c r="G7"/>
  <c r="N7" s="1"/>
  <c r="G11"/>
  <c r="G12"/>
  <c r="N12" s="1"/>
  <c r="G14"/>
  <c r="G15"/>
  <c r="N15" s="1"/>
  <c r="G16"/>
  <c r="G19"/>
  <c r="G20"/>
  <c r="N20" s="1"/>
  <c r="G22"/>
  <c r="G23"/>
  <c r="G24"/>
  <c r="N24" s="1"/>
  <c r="G27"/>
  <c r="N27" s="1"/>
  <c r="G28"/>
  <c r="G30"/>
  <c r="G31"/>
  <c r="G32"/>
  <c r="N32" s="1"/>
  <c r="G34"/>
  <c r="G35"/>
  <c r="G36"/>
  <c r="G38"/>
  <c r="G39"/>
  <c r="G40"/>
  <c r="G43"/>
  <c r="G44"/>
  <c r="G46"/>
  <c r="G47"/>
  <c r="N47" s="1"/>
  <c r="G48"/>
  <c r="N48" s="1"/>
  <c r="G50"/>
  <c r="G51"/>
  <c r="G52"/>
  <c r="G54"/>
  <c r="G55"/>
  <c r="G56"/>
  <c r="N56" s="1"/>
  <c r="G60"/>
  <c r="G62"/>
  <c r="G64"/>
  <c r="N64" s="1"/>
  <c r="G66"/>
  <c r="N66" s="1"/>
  <c r="G67"/>
  <c r="N67" s="1"/>
  <c r="G68"/>
  <c r="N68" s="1"/>
  <c r="G70"/>
  <c r="G71"/>
  <c r="G72"/>
  <c r="N72" s="1"/>
  <c r="G74"/>
  <c r="G75"/>
  <c r="N75" s="1"/>
  <c r="G78"/>
  <c r="N78" s="1"/>
  <c r="G79"/>
  <c r="G80"/>
  <c r="G82"/>
  <c r="G83"/>
  <c r="L84"/>
  <c r="L83"/>
  <c r="L82"/>
  <c r="L81"/>
  <c r="L80"/>
  <c r="L79"/>
  <c r="L78"/>
  <c r="L77"/>
  <c r="L75"/>
  <c r="L74"/>
  <c r="L73"/>
  <c r="L72"/>
  <c r="L71"/>
  <c r="L70"/>
  <c r="L69"/>
  <c r="L68"/>
  <c r="L67"/>
  <c r="L66"/>
  <c r="L65"/>
  <c r="L64"/>
  <c r="L63"/>
  <c r="L62"/>
  <c r="L61"/>
  <c r="L60"/>
  <c r="L58"/>
  <c r="L57"/>
  <c r="L56"/>
  <c r="L55"/>
  <c r="L54"/>
  <c r="L53"/>
  <c r="L52"/>
  <c r="O52" s="1"/>
  <c r="L51"/>
  <c r="L50"/>
  <c r="L49"/>
  <c r="L48"/>
  <c r="L47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7"/>
  <c r="L16"/>
  <c r="L15"/>
  <c r="L14"/>
  <c r="L13"/>
  <c r="L12"/>
  <c r="L11"/>
  <c r="L10"/>
  <c r="L9"/>
  <c r="L8"/>
  <c r="O8" s="1"/>
  <c r="L7"/>
  <c r="L6"/>
  <c r="L5"/>
  <c r="L4"/>
  <c r="L3"/>
  <c r="L2"/>
  <c r="O2" s="1"/>
  <c r="L1"/>
  <c r="O44" l="1"/>
  <c r="O40"/>
  <c r="O36"/>
  <c r="O6"/>
  <c r="O4"/>
  <c r="O3"/>
  <c r="N4"/>
  <c r="O5"/>
  <c r="O18"/>
  <c r="N6"/>
  <c r="P37"/>
  <c r="G58"/>
  <c r="N58" s="1"/>
  <c r="G42"/>
  <c r="N42" s="1"/>
  <c r="G26"/>
  <c r="G10"/>
  <c r="N10" s="1"/>
  <c r="P58"/>
  <c r="P54"/>
  <c r="P50"/>
  <c r="P46"/>
  <c r="P42"/>
  <c r="P38"/>
  <c r="P45"/>
  <c r="P13"/>
  <c r="G73"/>
  <c r="N73" s="1"/>
  <c r="G69"/>
  <c r="N69" s="1"/>
  <c r="G65"/>
  <c r="O65" s="1"/>
  <c r="P73"/>
  <c r="Q61"/>
  <c r="P53"/>
  <c r="P21"/>
  <c r="P81"/>
  <c r="P29"/>
  <c r="Q81"/>
  <c r="P77"/>
  <c r="P69"/>
  <c r="Q53"/>
  <c r="Q45"/>
  <c r="Q37"/>
  <c r="Q29"/>
  <c r="Q21"/>
  <c r="Q13"/>
  <c r="O61"/>
  <c r="O63"/>
  <c r="G84"/>
  <c r="N84" s="1"/>
  <c r="P84"/>
  <c r="Q77"/>
  <c r="P65"/>
  <c r="P57"/>
  <c r="P49"/>
  <c r="P41"/>
  <c r="P33"/>
  <c r="P25"/>
  <c r="P17"/>
  <c r="P9"/>
  <c r="G57"/>
  <c r="O57" s="1"/>
  <c r="G49"/>
  <c r="N49" s="1"/>
  <c r="G41"/>
  <c r="O41" s="1"/>
  <c r="G33"/>
  <c r="O33" s="1"/>
  <c r="G25"/>
  <c r="N25" s="1"/>
  <c r="G17"/>
  <c r="O17" s="1"/>
  <c r="G9"/>
  <c r="N9" s="1"/>
  <c r="P61"/>
  <c r="O16"/>
  <c r="O45"/>
  <c r="O37"/>
  <c r="O29"/>
  <c r="O21"/>
  <c r="O59"/>
  <c r="O82"/>
  <c r="O69"/>
  <c r="O56"/>
  <c r="O83"/>
  <c r="O79"/>
  <c r="O74"/>
  <c r="O70"/>
  <c r="O13"/>
  <c r="O60"/>
  <c r="O55"/>
  <c r="O51"/>
  <c r="O43"/>
  <c r="O35"/>
  <c r="O31"/>
  <c r="O23"/>
  <c r="O19"/>
  <c r="O11"/>
  <c r="O75"/>
  <c r="O67"/>
  <c r="O54"/>
  <c r="O50"/>
  <c r="O46"/>
  <c r="O42"/>
  <c r="O38"/>
  <c r="O34"/>
  <c r="O30"/>
  <c r="O26"/>
  <c r="O22"/>
  <c r="O14"/>
  <c r="N83"/>
  <c r="N21"/>
  <c r="N33"/>
  <c r="N37"/>
  <c r="N74"/>
  <c r="N45"/>
  <c r="N13"/>
  <c r="N26"/>
  <c r="N70"/>
  <c r="O28"/>
  <c r="O80"/>
  <c r="O39"/>
  <c r="O71"/>
  <c r="N71"/>
  <c r="O53"/>
  <c r="O62"/>
  <c r="N53"/>
  <c r="Q52"/>
  <c r="Q48"/>
  <c r="Q44"/>
  <c r="Q40"/>
  <c r="Q36"/>
  <c r="Q32"/>
  <c r="Q28"/>
  <c r="Q24"/>
  <c r="Q20"/>
  <c r="Q16"/>
  <c r="Q12"/>
  <c r="Q76"/>
  <c r="N8"/>
  <c r="N36"/>
  <c r="N82"/>
  <c r="P76"/>
  <c r="N16"/>
  <c r="N28"/>
  <c r="N44"/>
  <c r="O76"/>
  <c r="O72"/>
  <c r="O68"/>
  <c r="O64"/>
  <c r="O48"/>
  <c r="O32"/>
  <c r="O24"/>
  <c r="O20"/>
  <c r="O12"/>
  <c r="N51"/>
  <c r="O7"/>
  <c r="O81"/>
  <c r="O77"/>
  <c r="N35"/>
  <c r="N55"/>
  <c r="O78"/>
  <c r="O66"/>
  <c r="O47"/>
  <c r="O27"/>
  <c r="O15"/>
  <c r="G1"/>
  <c r="N1" s="1"/>
  <c r="N80"/>
  <c r="N14"/>
  <c r="N50"/>
  <c r="N63"/>
  <c r="N31"/>
  <c r="N22"/>
  <c r="N34"/>
  <c r="N59"/>
  <c r="N43"/>
  <c r="N39"/>
  <c r="N11"/>
  <c r="N23"/>
  <c r="N54"/>
  <c r="N62"/>
  <c r="N40"/>
  <c r="N38"/>
  <c r="N19"/>
  <c r="N46"/>
  <c r="N30"/>
  <c r="N29"/>
  <c r="N60"/>
  <c r="N79"/>
  <c r="N61"/>
  <c r="O58" l="1"/>
  <c r="O49"/>
  <c r="O1"/>
  <c r="O25"/>
  <c r="O10"/>
  <c r="O73"/>
  <c r="N57"/>
  <c r="N41"/>
  <c r="O9"/>
  <c r="N65"/>
  <c r="O84"/>
  <c r="N17"/>
</calcChain>
</file>

<file path=xl/sharedStrings.xml><?xml version="1.0" encoding="utf-8"?>
<sst xmlns="http://schemas.openxmlformats.org/spreadsheetml/2006/main" count="8" uniqueCount="8">
  <si>
    <t>Validité du découpage</t>
  </si>
  <si>
    <t>Validité du découpage du facteur 3</t>
  </si>
  <si>
    <t>Validité du découpage du facteur 6 (requiert un facteur 3 valide)</t>
  </si>
  <si>
    <t>Coefficients libre (à gauche) et lié (à droite) correctement raccordés</t>
  </si>
  <si>
    <t>$M85 : Nombre cible</t>
  </si>
  <si>
    <t>$N85 : Coef. Lié découpage spécial</t>
  </si>
  <si>
    <t>$O85 : Coef. Libre découpage spécial</t>
  </si>
  <si>
    <t>$L85 : Nombre découpeur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</si>
</sst>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66FF66"/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85"/>
  <sheetViews>
    <sheetView tabSelected="1" workbookViewId="0">
      <selection activeCell="J1" sqref="J1"/>
    </sheetView>
  </sheetViews>
  <sheetFormatPr baseColWidth="10" defaultRowHeight="15"/>
  <cols>
    <col min="8" max="8" width="10.5703125" customWidth="1"/>
    <col min="13" max="13" width="5" customWidth="1"/>
    <col min="14" max="14" width="3.140625" customWidth="1"/>
    <col min="15" max="15" width="3.42578125" customWidth="1"/>
    <col min="16" max="16" width="4.5703125" customWidth="1"/>
    <col min="17" max="17" width="4.28515625" customWidth="1"/>
    <col min="19" max="19" width="62.5703125" customWidth="1"/>
    <col min="20" max="20" width="38.28515625" customWidth="1"/>
  </cols>
  <sheetData>
    <row r="1" spans="1:20">
      <c r="A1">
        <v>1598</v>
      </c>
      <c r="B1">
        <v>1213981</v>
      </c>
      <c r="C1">
        <v>67</v>
      </c>
      <c r="D1">
        <v>23</v>
      </c>
      <c r="E1">
        <v>11</v>
      </c>
      <c r="F1">
        <v>2</v>
      </c>
      <c r="G1" s="2">
        <f>C1*D1*E1*F1</f>
        <v>33902</v>
      </c>
      <c r="H1">
        <v>19</v>
      </c>
      <c r="I1">
        <v>109</v>
      </c>
      <c r="J1">
        <v>1371</v>
      </c>
      <c r="K1">
        <v>7697</v>
      </c>
      <c r="L1" s="2">
        <f t="shared" ref="L1:L32" si="0">J1*J1*L$85+K1*K1</f>
        <v>173901910</v>
      </c>
      <c r="M1" s="3">
        <f t="shared" ref="M1:M6" si="1">A1*A1*L$85+B1*B1-M$85</f>
        <v>0</v>
      </c>
      <c r="N1" s="1">
        <f t="shared" ref="N1:N6" si="2">H1*H1*L$85+I1*I1-G1</f>
        <v>0</v>
      </c>
      <c r="O1" s="5">
        <f t="shared" ref="O1:O6" si="3">M$85-G1*L1/F1/F1</f>
        <v>0</v>
      </c>
      <c r="P1" s="6">
        <f t="shared" ref="P1:P6" si="4">(ABS(N$85+A1)/(2/F1)-I1*J1)*(ABS(N$85-A1)/(2/F1)-I1*J1)</f>
        <v>0</v>
      </c>
      <c r="Q1" s="6">
        <f t="shared" ref="Q1:Q6" si="5">(ABS(O$85+B1)/(2/F1)-I1*K1)*(ABS(B1-O$85)/(2/F1)-I1*K1)</f>
        <v>0</v>
      </c>
      <c r="S1" s="3" t="s">
        <v>0</v>
      </c>
      <c r="T1" s="4"/>
    </row>
    <row r="2" spans="1:20">
      <c r="A2">
        <v>2722</v>
      </c>
      <c r="B2">
        <v>1213859</v>
      </c>
      <c r="C2">
        <v>41</v>
      </c>
      <c r="D2">
        <v>11</v>
      </c>
      <c r="E2">
        <v>5</v>
      </c>
      <c r="F2">
        <v>2</v>
      </c>
      <c r="G2" s="2">
        <f t="shared" ref="G2:G63" si="6">C2*D2*E2*F2</f>
        <v>4510</v>
      </c>
      <c r="H2">
        <v>7</v>
      </c>
      <c r="I2">
        <v>39</v>
      </c>
      <c r="J2">
        <v>3721</v>
      </c>
      <c r="K2">
        <v>21509</v>
      </c>
      <c r="L2" s="2">
        <f t="shared" si="0"/>
        <v>1307233382</v>
      </c>
      <c r="M2" s="3">
        <f t="shared" si="1"/>
        <v>0</v>
      </c>
      <c r="N2" s="1">
        <f t="shared" si="2"/>
        <v>0</v>
      </c>
      <c r="O2" s="5">
        <f t="shared" si="3"/>
        <v>0</v>
      </c>
      <c r="P2" s="6">
        <f t="shared" si="4"/>
        <v>0</v>
      </c>
      <c r="Q2" s="6">
        <f t="shared" si="5"/>
        <v>0</v>
      </c>
      <c r="S2" s="1" t="s">
        <v>1</v>
      </c>
      <c r="T2" s="4"/>
    </row>
    <row r="3" spans="1:20">
      <c r="A3">
        <v>3833</v>
      </c>
      <c r="B3">
        <v>1213676</v>
      </c>
      <c r="C3">
        <v>79</v>
      </c>
      <c r="D3">
        <v>67</v>
      </c>
      <c r="E3">
        <v>5</v>
      </c>
      <c r="F3">
        <v>1</v>
      </c>
      <c r="G3" s="2">
        <f t="shared" si="6"/>
        <v>26465</v>
      </c>
      <c r="H3">
        <v>17</v>
      </c>
      <c r="I3">
        <v>94</v>
      </c>
      <c r="J3">
        <v>766</v>
      </c>
      <c r="K3">
        <v>4461</v>
      </c>
      <c r="L3" s="2">
        <f t="shared" si="0"/>
        <v>55692637</v>
      </c>
      <c r="M3" s="3">
        <f t="shared" si="1"/>
        <v>0</v>
      </c>
      <c r="N3" s="1">
        <f t="shared" si="2"/>
        <v>0</v>
      </c>
      <c r="O3" s="5">
        <f t="shared" si="3"/>
        <v>0</v>
      </c>
      <c r="P3" s="6">
        <f t="shared" si="4"/>
        <v>0</v>
      </c>
      <c r="Q3" s="6">
        <f t="shared" si="5"/>
        <v>0</v>
      </c>
      <c r="S3" s="5" t="s">
        <v>2</v>
      </c>
      <c r="T3" s="4"/>
    </row>
    <row r="4" spans="1:20">
      <c r="A4">
        <v>9089</v>
      </c>
      <c r="B4">
        <v>1211968</v>
      </c>
      <c r="C4">
        <v>23</v>
      </c>
      <c r="D4">
        <v>7</v>
      </c>
      <c r="E4">
        <v>5</v>
      </c>
      <c r="F4">
        <v>1</v>
      </c>
      <c r="G4" s="2">
        <f t="shared" si="6"/>
        <v>805</v>
      </c>
      <c r="H4">
        <v>3</v>
      </c>
      <c r="I4">
        <v>16</v>
      </c>
      <c r="J4">
        <v>4336</v>
      </c>
      <c r="K4">
        <v>26155</v>
      </c>
      <c r="L4" s="2">
        <f t="shared" si="0"/>
        <v>1830938681</v>
      </c>
      <c r="M4" s="3">
        <f t="shared" si="1"/>
        <v>0</v>
      </c>
      <c r="N4" s="1">
        <f t="shared" si="2"/>
        <v>0</v>
      </c>
      <c r="O4" s="5">
        <f t="shared" si="3"/>
        <v>0</v>
      </c>
      <c r="P4" s="6">
        <f t="shared" si="4"/>
        <v>0</v>
      </c>
      <c r="Q4" s="6">
        <f t="shared" si="5"/>
        <v>0</v>
      </c>
      <c r="S4" s="6" t="s">
        <v>3</v>
      </c>
    </row>
    <row r="5" spans="1:20">
      <c r="A5">
        <v>10058</v>
      </c>
      <c r="B5">
        <v>1211501</v>
      </c>
      <c r="C5">
        <v>67</v>
      </c>
      <c r="D5">
        <v>41</v>
      </c>
      <c r="E5">
        <v>13</v>
      </c>
      <c r="F5">
        <v>2</v>
      </c>
      <c r="G5" s="2">
        <f t="shared" si="6"/>
        <v>71422</v>
      </c>
      <c r="H5">
        <v>21</v>
      </c>
      <c r="I5">
        <v>211</v>
      </c>
      <c r="J5">
        <v>653</v>
      </c>
      <c r="K5">
        <v>7519</v>
      </c>
      <c r="L5" s="2">
        <f t="shared" si="0"/>
        <v>82546310</v>
      </c>
      <c r="M5" s="3">
        <f t="shared" si="1"/>
        <v>0</v>
      </c>
      <c r="N5" s="1">
        <f t="shared" si="2"/>
        <v>0</v>
      </c>
      <c r="O5" s="5">
        <f t="shared" si="3"/>
        <v>0</v>
      </c>
      <c r="P5" s="6">
        <f t="shared" si="4"/>
        <v>0</v>
      </c>
      <c r="Q5" s="6">
        <f t="shared" si="5"/>
        <v>0</v>
      </c>
      <c r="S5" t="s">
        <v>7</v>
      </c>
    </row>
    <row r="6" spans="1:20">
      <c r="A6">
        <v>13753</v>
      </c>
      <c r="B6">
        <v>1209284</v>
      </c>
      <c r="C6">
        <v>67</v>
      </c>
      <c r="D6">
        <v>59</v>
      </c>
      <c r="E6">
        <v>41</v>
      </c>
      <c r="F6">
        <v>1</v>
      </c>
      <c r="G6" s="2">
        <f t="shared" si="6"/>
        <v>162073</v>
      </c>
      <c r="H6">
        <v>43</v>
      </c>
      <c r="I6">
        <v>222</v>
      </c>
      <c r="J6">
        <v>302</v>
      </c>
      <c r="K6">
        <v>1879</v>
      </c>
      <c r="L6" s="2">
        <f t="shared" si="0"/>
        <v>9094085</v>
      </c>
      <c r="M6" s="3">
        <f t="shared" si="1"/>
        <v>0</v>
      </c>
      <c r="N6" s="1">
        <f t="shared" si="2"/>
        <v>0</v>
      </c>
      <c r="O6" s="5">
        <f t="shared" si="3"/>
        <v>0</v>
      </c>
      <c r="P6" s="6">
        <f t="shared" si="4"/>
        <v>0</v>
      </c>
      <c r="Q6" s="6">
        <f t="shared" si="5"/>
        <v>0</v>
      </c>
      <c r="S6" t="s">
        <v>4</v>
      </c>
    </row>
    <row r="7" spans="1:20">
      <c r="A7">
        <v>19406</v>
      </c>
      <c r="B7">
        <v>1204547</v>
      </c>
      <c r="C7">
        <v>79</v>
      </c>
      <c r="D7">
        <v>11</v>
      </c>
      <c r="E7">
        <v>7</v>
      </c>
      <c r="F7">
        <v>2</v>
      </c>
      <c r="G7" s="2">
        <f t="shared" si="6"/>
        <v>12166</v>
      </c>
      <c r="H7">
        <v>9</v>
      </c>
      <c r="I7">
        <v>85</v>
      </c>
      <c r="J7">
        <v>1511</v>
      </c>
      <c r="K7">
        <v>18583</v>
      </c>
      <c r="L7" s="2">
        <f t="shared" si="0"/>
        <v>484598270</v>
      </c>
      <c r="M7" s="3">
        <f t="shared" ref="M7:M65" si="7">A7*A7*L$85+B7*B7-M$85</f>
        <v>0</v>
      </c>
      <c r="N7" s="1">
        <f t="shared" ref="N7:N32" si="8">H7*H7*L$85+I7*I7-G7</f>
        <v>0</v>
      </c>
      <c r="O7" s="5">
        <f t="shared" ref="O7:O11" si="9">M$85-G7*L7/F7/F7</f>
        <v>0</v>
      </c>
      <c r="P7" s="6">
        <f t="shared" ref="P7:P32" si="10">(ABS(N$85+A7)/(2/F7)-I7*J7)*(ABS(N$85-A7)/(2/F7)-I7*J7)</f>
        <v>0</v>
      </c>
      <c r="Q7" s="6">
        <f t="shared" ref="Q7:Q32" si="11">(ABS(O$85+B7)/(2/F7)-I7*K7)*(ABS(B7-O$85)/(2/F7)-I7*K7)</f>
        <v>0</v>
      </c>
      <c r="S7" t="s">
        <v>5</v>
      </c>
    </row>
    <row r="8" spans="1:20">
      <c r="A8">
        <v>20551</v>
      </c>
      <c r="B8">
        <v>1203388</v>
      </c>
      <c r="C8">
        <v>59</v>
      </c>
      <c r="D8">
        <v>13</v>
      </c>
      <c r="E8">
        <v>7</v>
      </c>
      <c r="F8">
        <v>1</v>
      </c>
      <c r="G8" s="2">
        <f t="shared" si="6"/>
        <v>5369</v>
      </c>
      <c r="H8">
        <v>5</v>
      </c>
      <c r="I8">
        <v>62</v>
      </c>
      <c r="J8">
        <v>1358</v>
      </c>
      <c r="K8">
        <v>12729</v>
      </c>
      <c r="L8" s="2">
        <f t="shared" si="0"/>
        <v>274521445</v>
      </c>
      <c r="M8" s="3">
        <f t="shared" si="7"/>
        <v>0</v>
      </c>
      <c r="N8" s="1">
        <f t="shared" si="8"/>
        <v>0</v>
      </c>
      <c r="O8" s="5">
        <f t="shared" ref="O8" si="12">M$85-G8*L8/F8/F8</f>
        <v>0</v>
      </c>
      <c r="P8" s="6">
        <f t="shared" ref="P8" si="13">(ABS(N$85+A8)/(2/F8)-I8*J8)*(ABS(N$85-A8)/(2/F8)-I8*J8)</f>
        <v>0</v>
      </c>
      <c r="Q8" s="6">
        <f t="shared" ref="Q8" si="14">(ABS(O$85+B8)/(2/F8)-I8*K8)*(ABS(B8-O$85)/(2/F8)-I8*K8)</f>
        <v>0</v>
      </c>
      <c r="S8" t="s">
        <v>6</v>
      </c>
    </row>
    <row r="9" spans="1:20">
      <c r="A9">
        <v>21598</v>
      </c>
      <c r="B9">
        <v>1202269</v>
      </c>
      <c r="C9">
        <v>41</v>
      </c>
      <c r="D9">
        <v>23</v>
      </c>
      <c r="E9">
        <v>13</v>
      </c>
      <c r="F9">
        <v>2</v>
      </c>
      <c r="G9" s="2">
        <f t="shared" si="6"/>
        <v>24518</v>
      </c>
      <c r="H9">
        <v>17</v>
      </c>
      <c r="I9">
        <v>83</v>
      </c>
      <c r="J9">
        <v>1521</v>
      </c>
      <c r="K9">
        <v>9967</v>
      </c>
      <c r="L9" s="2">
        <f t="shared" si="0"/>
        <v>240460990</v>
      </c>
      <c r="M9" s="3">
        <f t="shared" si="7"/>
        <v>0</v>
      </c>
      <c r="N9" s="1">
        <f t="shared" si="8"/>
        <v>0</v>
      </c>
      <c r="O9" s="5">
        <f t="shared" si="9"/>
        <v>0</v>
      </c>
      <c r="P9" s="6">
        <f t="shared" si="10"/>
        <v>0</v>
      </c>
      <c r="Q9" s="6">
        <f t="shared" si="11"/>
        <v>0</v>
      </c>
    </row>
    <row r="10" spans="1:20">
      <c r="A10">
        <v>22559</v>
      </c>
      <c r="B10">
        <v>1201192</v>
      </c>
      <c r="C10">
        <v>67</v>
      </c>
      <c r="D10">
        <v>7</v>
      </c>
      <c r="E10">
        <v>5</v>
      </c>
      <c r="F10">
        <v>1</v>
      </c>
      <c r="G10" s="2">
        <f t="shared" si="6"/>
        <v>2345</v>
      </c>
      <c r="H10">
        <v>4</v>
      </c>
      <c r="I10">
        <v>37</v>
      </c>
      <c r="J10">
        <v>1693</v>
      </c>
      <c r="K10">
        <v>21300</v>
      </c>
      <c r="L10" s="2">
        <f t="shared" si="0"/>
        <v>628531189</v>
      </c>
      <c r="M10" s="3">
        <f t="shared" si="7"/>
        <v>0</v>
      </c>
      <c r="N10" s="1">
        <f t="shared" si="8"/>
        <v>0</v>
      </c>
      <c r="O10" s="5">
        <f t="shared" si="9"/>
        <v>0</v>
      </c>
      <c r="P10" s="6">
        <f t="shared" si="10"/>
        <v>0</v>
      </c>
      <c r="Q10" s="6">
        <f t="shared" si="11"/>
        <v>0</v>
      </c>
    </row>
    <row r="11" spans="1:20">
      <c r="A11">
        <v>30649</v>
      </c>
      <c r="B11">
        <v>1190212</v>
      </c>
      <c r="C11">
        <v>79</v>
      </c>
      <c r="D11">
        <v>59</v>
      </c>
      <c r="E11">
        <v>5</v>
      </c>
      <c r="F11">
        <v>1</v>
      </c>
      <c r="G11" s="2">
        <f t="shared" si="6"/>
        <v>23305</v>
      </c>
      <c r="H11">
        <v>13</v>
      </c>
      <c r="I11">
        <v>114</v>
      </c>
      <c r="J11">
        <v>514</v>
      </c>
      <c r="K11">
        <v>6865</v>
      </c>
      <c r="L11" s="2">
        <f t="shared" si="0"/>
        <v>63244181</v>
      </c>
      <c r="M11" s="3">
        <f t="shared" si="7"/>
        <v>0</v>
      </c>
      <c r="N11" s="1">
        <f t="shared" si="8"/>
        <v>0</v>
      </c>
      <c r="O11" s="5">
        <f t="shared" si="9"/>
        <v>0</v>
      </c>
      <c r="P11" s="6">
        <f t="shared" si="10"/>
        <v>0</v>
      </c>
      <c r="Q11" s="6">
        <f t="shared" si="11"/>
        <v>0</v>
      </c>
    </row>
    <row r="12" spans="1:20">
      <c r="A12">
        <v>35257</v>
      </c>
      <c r="B12">
        <v>1182404</v>
      </c>
      <c r="C12">
        <v>79</v>
      </c>
      <c r="D12">
        <v>23</v>
      </c>
      <c r="E12">
        <v>5</v>
      </c>
      <c r="F12">
        <v>1</v>
      </c>
      <c r="G12" s="2">
        <f t="shared" si="6"/>
        <v>9085</v>
      </c>
      <c r="H12">
        <v>6</v>
      </c>
      <c r="I12">
        <v>83</v>
      </c>
      <c r="J12">
        <v>1103</v>
      </c>
      <c r="K12">
        <v>9382</v>
      </c>
      <c r="L12" s="2">
        <f t="shared" si="0"/>
        <v>162235073</v>
      </c>
      <c r="M12" s="3">
        <f t="shared" si="7"/>
        <v>0</v>
      </c>
      <c r="N12" s="1">
        <f t="shared" si="8"/>
        <v>0</v>
      </c>
      <c r="O12" s="5">
        <f t="shared" ref="O12:O75" si="15">M$85-G12*L12/F12/F12</f>
        <v>0</v>
      </c>
      <c r="P12" s="6">
        <f t="shared" si="10"/>
        <v>0</v>
      </c>
      <c r="Q12" s="6">
        <f t="shared" si="11"/>
        <v>0</v>
      </c>
    </row>
    <row r="13" spans="1:20">
      <c r="A13">
        <v>35954</v>
      </c>
      <c r="B13">
        <v>1181123</v>
      </c>
      <c r="C13">
        <v>59</v>
      </c>
      <c r="D13">
        <v>23</v>
      </c>
      <c r="E13">
        <v>11</v>
      </c>
      <c r="F13">
        <v>2</v>
      </c>
      <c r="G13" s="2">
        <f t="shared" si="6"/>
        <v>29854</v>
      </c>
      <c r="H13">
        <v>15</v>
      </c>
      <c r="I13">
        <v>127</v>
      </c>
      <c r="J13">
        <v>881</v>
      </c>
      <c r="K13">
        <v>12253</v>
      </c>
      <c r="L13" s="2">
        <f t="shared" si="0"/>
        <v>197481830</v>
      </c>
      <c r="M13" s="3">
        <f t="shared" si="7"/>
        <v>0</v>
      </c>
      <c r="N13" s="1">
        <f t="shared" si="8"/>
        <v>0</v>
      </c>
      <c r="O13" s="5">
        <f t="shared" si="15"/>
        <v>0</v>
      </c>
      <c r="P13" s="6">
        <f t="shared" si="10"/>
        <v>0</v>
      </c>
      <c r="Q13" s="6">
        <f t="shared" si="11"/>
        <v>0</v>
      </c>
    </row>
    <row r="14" spans="1:20">
      <c r="A14">
        <v>44134</v>
      </c>
      <c r="B14">
        <v>1164083</v>
      </c>
      <c r="C14">
        <v>59</v>
      </c>
      <c r="D14">
        <v>41</v>
      </c>
      <c r="E14">
        <v>13</v>
      </c>
      <c r="F14">
        <v>2</v>
      </c>
      <c r="G14" s="2">
        <f t="shared" si="6"/>
        <v>62894</v>
      </c>
      <c r="H14">
        <v>23</v>
      </c>
      <c r="I14">
        <v>175</v>
      </c>
      <c r="J14">
        <v>1097</v>
      </c>
      <c r="K14">
        <v>4509</v>
      </c>
      <c r="L14" s="2">
        <f t="shared" si="0"/>
        <v>93739030</v>
      </c>
      <c r="M14" s="3">
        <f t="shared" si="7"/>
        <v>0</v>
      </c>
      <c r="N14" s="1">
        <f t="shared" si="8"/>
        <v>0</v>
      </c>
      <c r="O14" s="5">
        <f t="shared" si="15"/>
        <v>0</v>
      </c>
      <c r="P14" s="6">
        <f t="shared" si="10"/>
        <v>0</v>
      </c>
      <c r="Q14" s="6">
        <f t="shared" si="11"/>
        <v>0</v>
      </c>
    </row>
    <row r="15" spans="1:20">
      <c r="A15">
        <v>44857</v>
      </c>
      <c r="B15">
        <v>1162396</v>
      </c>
      <c r="C15">
        <v>59</v>
      </c>
      <c r="D15">
        <v>41</v>
      </c>
      <c r="E15">
        <v>23</v>
      </c>
      <c r="F15">
        <v>1</v>
      </c>
      <c r="G15" s="2">
        <f t="shared" si="6"/>
        <v>55637</v>
      </c>
      <c r="H15">
        <v>14</v>
      </c>
      <c r="I15">
        <v>209</v>
      </c>
      <c r="J15">
        <v>461</v>
      </c>
      <c r="K15">
        <v>3678</v>
      </c>
      <c r="L15" s="2">
        <f t="shared" si="0"/>
        <v>26491465</v>
      </c>
      <c r="M15" s="3">
        <f t="shared" si="7"/>
        <v>0</v>
      </c>
      <c r="N15" s="1">
        <f t="shared" si="8"/>
        <v>0</v>
      </c>
      <c r="O15" s="5">
        <f t="shared" si="15"/>
        <v>0</v>
      </c>
      <c r="P15" s="6">
        <f t="shared" si="10"/>
        <v>0</v>
      </c>
      <c r="Q15" s="6">
        <f t="shared" si="11"/>
        <v>0</v>
      </c>
    </row>
    <row r="16" spans="1:20">
      <c r="A16">
        <v>46367</v>
      </c>
      <c r="B16">
        <v>1158776</v>
      </c>
      <c r="C16">
        <v>79</v>
      </c>
      <c r="D16">
        <v>59</v>
      </c>
      <c r="E16">
        <v>13</v>
      </c>
      <c r="F16">
        <v>1</v>
      </c>
      <c r="G16" s="2">
        <f t="shared" si="6"/>
        <v>60593</v>
      </c>
      <c r="H16">
        <v>28</v>
      </c>
      <c r="I16">
        <v>113</v>
      </c>
      <c r="J16">
        <v>449</v>
      </c>
      <c r="K16">
        <v>3468</v>
      </c>
      <c r="L16" s="2">
        <f t="shared" si="0"/>
        <v>24324685</v>
      </c>
      <c r="M16" s="3">
        <f t="shared" si="7"/>
        <v>0</v>
      </c>
      <c r="N16" s="1">
        <f t="shared" si="8"/>
        <v>0</v>
      </c>
      <c r="O16" s="5">
        <f t="shared" si="15"/>
        <v>0</v>
      </c>
      <c r="P16" s="6">
        <f t="shared" si="10"/>
        <v>0</v>
      </c>
      <c r="Q16" s="6">
        <f t="shared" si="11"/>
        <v>0</v>
      </c>
    </row>
    <row r="17" spans="1:17">
      <c r="A17">
        <v>53566</v>
      </c>
      <c r="B17">
        <v>1139683</v>
      </c>
      <c r="C17">
        <v>79</v>
      </c>
      <c r="D17">
        <v>13</v>
      </c>
      <c r="E17">
        <v>5</v>
      </c>
      <c r="F17">
        <v>2</v>
      </c>
      <c r="G17" s="2">
        <f t="shared" si="6"/>
        <v>10270</v>
      </c>
      <c r="H17">
        <v>9</v>
      </c>
      <c r="I17">
        <v>73</v>
      </c>
      <c r="J17">
        <v>2759</v>
      </c>
      <c r="K17">
        <v>10475</v>
      </c>
      <c r="L17" s="2">
        <f t="shared" si="0"/>
        <v>574062566</v>
      </c>
      <c r="M17" s="3">
        <f t="shared" si="7"/>
        <v>0</v>
      </c>
      <c r="N17" s="1">
        <f t="shared" si="8"/>
        <v>0</v>
      </c>
      <c r="O17" s="5">
        <f t="shared" si="15"/>
        <v>0</v>
      </c>
      <c r="P17" s="6">
        <f t="shared" si="10"/>
        <v>0</v>
      </c>
      <c r="Q17" s="6">
        <f t="shared" si="11"/>
        <v>0</v>
      </c>
    </row>
    <row r="18" spans="1:17">
      <c r="A18">
        <v>54137</v>
      </c>
      <c r="B18">
        <v>1138036</v>
      </c>
      <c r="C18">
        <v>67</v>
      </c>
      <c r="D18">
        <v>13</v>
      </c>
      <c r="E18">
        <v>7</v>
      </c>
      <c r="F18">
        <v>1</v>
      </c>
      <c r="G18" s="2">
        <f t="shared" si="6"/>
        <v>6097</v>
      </c>
      <c r="H18">
        <v>9</v>
      </c>
      <c r="I18">
        <v>34</v>
      </c>
      <c r="J18">
        <v>1378</v>
      </c>
      <c r="K18">
        <v>11221</v>
      </c>
      <c r="L18" s="2">
        <f t="shared" si="0"/>
        <v>241742765</v>
      </c>
      <c r="M18" s="3">
        <f>A18*A18*L$85+B18*B18-M$85</f>
        <v>0</v>
      </c>
      <c r="N18" s="1">
        <f t="shared" si="8"/>
        <v>0</v>
      </c>
      <c r="O18" s="5">
        <f t="shared" si="15"/>
        <v>0</v>
      </c>
      <c r="P18" s="6">
        <f t="shared" si="10"/>
        <v>0</v>
      </c>
      <c r="Q18" s="6">
        <f t="shared" si="11"/>
        <v>0</v>
      </c>
    </row>
    <row r="19" spans="1:17">
      <c r="A19">
        <v>55046</v>
      </c>
      <c r="B19">
        <v>1135373</v>
      </c>
      <c r="C19">
        <v>41</v>
      </c>
      <c r="D19">
        <v>23</v>
      </c>
      <c r="E19">
        <v>5</v>
      </c>
      <c r="F19">
        <v>2</v>
      </c>
      <c r="G19" s="2">
        <f t="shared" si="6"/>
        <v>9430</v>
      </c>
      <c r="H19">
        <v>9</v>
      </c>
      <c r="I19">
        <v>67</v>
      </c>
      <c r="J19">
        <v>1385</v>
      </c>
      <c r="K19">
        <v>22543</v>
      </c>
      <c r="L19" s="2">
        <f t="shared" si="0"/>
        <v>625198574</v>
      </c>
      <c r="M19" s="3">
        <f t="shared" si="7"/>
        <v>0</v>
      </c>
      <c r="N19" s="1">
        <f t="shared" si="8"/>
        <v>0</v>
      </c>
      <c r="O19" s="5">
        <f t="shared" si="15"/>
        <v>0</v>
      </c>
      <c r="P19" s="6">
        <f t="shared" si="10"/>
        <v>0</v>
      </c>
      <c r="Q19" s="6">
        <f t="shared" si="11"/>
        <v>0</v>
      </c>
    </row>
    <row r="20" spans="1:17">
      <c r="A20">
        <v>56033</v>
      </c>
      <c r="B20">
        <v>1132424</v>
      </c>
      <c r="C20">
        <v>59</v>
      </c>
      <c r="D20">
        <v>7</v>
      </c>
      <c r="E20">
        <v>5</v>
      </c>
      <c r="F20">
        <v>1</v>
      </c>
      <c r="G20" s="2">
        <f t="shared" si="6"/>
        <v>2065</v>
      </c>
      <c r="H20">
        <v>4</v>
      </c>
      <c r="I20">
        <v>33</v>
      </c>
      <c r="J20">
        <v>3089</v>
      </c>
      <c r="K20">
        <v>11476</v>
      </c>
      <c r="L20" s="2">
        <f t="shared" si="0"/>
        <v>713755757</v>
      </c>
      <c r="M20" s="3">
        <f t="shared" si="7"/>
        <v>0</v>
      </c>
      <c r="N20" s="1">
        <f t="shared" si="8"/>
        <v>0</v>
      </c>
      <c r="O20" s="5">
        <f t="shared" si="15"/>
        <v>0</v>
      </c>
      <c r="P20" s="6">
        <f t="shared" si="10"/>
        <v>0</v>
      </c>
      <c r="Q20" s="6">
        <f t="shared" si="11"/>
        <v>0</v>
      </c>
    </row>
    <row r="21" spans="1:17">
      <c r="A21">
        <v>58631</v>
      </c>
      <c r="B21">
        <v>1124372</v>
      </c>
      <c r="C21">
        <v>23</v>
      </c>
      <c r="D21">
        <v>13</v>
      </c>
      <c r="E21">
        <v>11</v>
      </c>
      <c r="F21">
        <v>1</v>
      </c>
      <c r="G21" s="2">
        <f t="shared" si="6"/>
        <v>3289</v>
      </c>
      <c r="H21">
        <v>5</v>
      </c>
      <c r="I21">
        <v>42</v>
      </c>
      <c r="J21">
        <v>2458</v>
      </c>
      <c r="K21">
        <v>8921</v>
      </c>
      <c r="L21" s="2">
        <f t="shared" si="0"/>
        <v>448131845</v>
      </c>
      <c r="M21" s="3">
        <f t="shared" si="7"/>
        <v>0</v>
      </c>
      <c r="N21" s="1">
        <f t="shared" si="8"/>
        <v>0</v>
      </c>
      <c r="O21" s="5">
        <f t="shared" si="15"/>
        <v>0</v>
      </c>
      <c r="P21" s="6">
        <f t="shared" si="10"/>
        <v>0</v>
      </c>
      <c r="Q21" s="6">
        <f t="shared" si="11"/>
        <v>0</v>
      </c>
    </row>
    <row r="22" spans="1:17">
      <c r="A22">
        <v>60673</v>
      </c>
      <c r="B22">
        <v>1117744</v>
      </c>
      <c r="C22">
        <v>79</v>
      </c>
      <c r="D22">
        <v>41</v>
      </c>
      <c r="E22">
        <v>7</v>
      </c>
      <c r="F22">
        <v>1</v>
      </c>
      <c r="G22" s="2">
        <f t="shared" si="6"/>
        <v>22673</v>
      </c>
      <c r="H22">
        <v>8</v>
      </c>
      <c r="I22">
        <v>137</v>
      </c>
      <c r="J22">
        <v>761</v>
      </c>
      <c r="K22">
        <v>5448</v>
      </c>
      <c r="L22" s="2">
        <f t="shared" si="0"/>
        <v>65007085</v>
      </c>
      <c r="M22" s="3">
        <f t="shared" si="7"/>
        <v>0</v>
      </c>
      <c r="N22" s="1">
        <f t="shared" si="8"/>
        <v>0</v>
      </c>
      <c r="O22" s="5">
        <f t="shared" si="15"/>
        <v>0</v>
      </c>
      <c r="P22" s="6">
        <f t="shared" si="10"/>
        <v>0</v>
      </c>
      <c r="Q22" s="6">
        <f t="shared" si="11"/>
        <v>0</v>
      </c>
    </row>
    <row r="23" spans="1:17">
      <c r="A23">
        <v>65866</v>
      </c>
      <c r="B23">
        <v>1099667</v>
      </c>
      <c r="C23">
        <v>67</v>
      </c>
      <c r="D23">
        <v>59</v>
      </c>
      <c r="E23">
        <v>11</v>
      </c>
      <c r="F23">
        <v>2</v>
      </c>
      <c r="G23" s="2">
        <f t="shared" si="6"/>
        <v>86966</v>
      </c>
      <c r="H23">
        <v>25</v>
      </c>
      <c r="I23">
        <v>221</v>
      </c>
      <c r="J23">
        <v>967</v>
      </c>
      <c r="K23">
        <v>3279</v>
      </c>
      <c r="L23" s="2">
        <f t="shared" si="0"/>
        <v>67792270</v>
      </c>
      <c r="M23" s="3">
        <f t="shared" si="7"/>
        <v>0</v>
      </c>
      <c r="N23" s="1">
        <f t="shared" si="8"/>
        <v>0</v>
      </c>
      <c r="O23" s="5">
        <f t="shared" si="15"/>
        <v>0</v>
      </c>
      <c r="P23" s="6">
        <f t="shared" si="10"/>
        <v>0</v>
      </c>
      <c r="Q23" s="6">
        <f t="shared" si="11"/>
        <v>0</v>
      </c>
    </row>
    <row r="24" spans="1:17">
      <c r="A24">
        <v>65927</v>
      </c>
      <c r="B24">
        <v>1099444</v>
      </c>
      <c r="C24">
        <v>11</v>
      </c>
      <c r="D24">
        <v>7</v>
      </c>
      <c r="E24">
        <v>5</v>
      </c>
      <c r="F24">
        <v>1</v>
      </c>
      <c r="G24" s="2">
        <f t="shared" si="6"/>
        <v>385</v>
      </c>
      <c r="H24">
        <v>1</v>
      </c>
      <c r="I24">
        <v>18</v>
      </c>
      <c r="J24">
        <v>5938</v>
      </c>
      <c r="K24">
        <v>40957</v>
      </c>
      <c r="L24" s="2">
        <f t="shared" si="0"/>
        <v>3828326333</v>
      </c>
      <c r="M24" s="3">
        <f t="shared" si="7"/>
        <v>0</v>
      </c>
      <c r="N24" s="1">
        <f t="shared" si="8"/>
        <v>0</v>
      </c>
      <c r="O24" s="5">
        <f t="shared" si="15"/>
        <v>0</v>
      </c>
      <c r="P24" s="6">
        <f t="shared" si="10"/>
        <v>0</v>
      </c>
      <c r="Q24" s="6">
        <f t="shared" si="11"/>
        <v>0</v>
      </c>
    </row>
    <row r="25" spans="1:17">
      <c r="A25">
        <v>75158</v>
      </c>
      <c r="B25">
        <v>1062701</v>
      </c>
      <c r="C25">
        <v>79</v>
      </c>
      <c r="D25">
        <v>23</v>
      </c>
      <c r="E25">
        <v>7</v>
      </c>
      <c r="F25">
        <v>2</v>
      </c>
      <c r="G25" s="2">
        <f t="shared" si="6"/>
        <v>25438</v>
      </c>
      <c r="H25">
        <v>13</v>
      </c>
      <c r="I25">
        <v>123</v>
      </c>
      <c r="J25">
        <v>1813</v>
      </c>
      <c r="K25">
        <v>5591</v>
      </c>
      <c r="L25" s="2">
        <f t="shared" si="0"/>
        <v>231764390</v>
      </c>
      <c r="M25" s="3">
        <f t="shared" si="7"/>
        <v>0</v>
      </c>
      <c r="N25" s="1">
        <f t="shared" si="8"/>
        <v>0</v>
      </c>
      <c r="O25" s="5">
        <f t="shared" si="15"/>
        <v>0</v>
      </c>
      <c r="P25" s="6">
        <f t="shared" si="10"/>
        <v>0</v>
      </c>
      <c r="Q25" s="6">
        <f t="shared" si="11"/>
        <v>0</v>
      </c>
    </row>
    <row r="26" spans="1:17">
      <c r="A26">
        <v>75758</v>
      </c>
      <c r="B26">
        <v>1060099</v>
      </c>
      <c r="C26">
        <v>67</v>
      </c>
      <c r="D26">
        <v>59</v>
      </c>
      <c r="E26">
        <v>7</v>
      </c>
      <c r="F26">
        <v>2</v>
      </c>
      <c r="G26" s="2">
        <f t="shared" si="6"/>
        <v>55342</v>
      </c>
      <c r="H26">
        <v>11</v>
      </c>
      <c r="I26">
        <v>219</v>
      </c>
      <c r="J26">
        <v>1021</v>
      </c>
      <c r="K26">
        <v>6553</v>
      </c>
      <c r="L26" s="2">
        <f t="shared" si="0"/>
        <v>106530710</v>
      </c>
      <c r="M26" s="3">
        <f t="shared" si="7"/>
        <v>0</v>
      </c>
      <c r="N26" s="1">
        <f t="shared" si="8"/>
        <v>0</v>
      </c>
      <c r="O26" s="5">
        <f t="shared" si="15"/>
        <v>0</v>
      </c>
      <c r="P26" s="6">
        <f t="shared" si="10"/>
        <v>0</v>
      </c>
      <c r="Q26" s="6">
        <f t="shared" si="11"/>
        <v>0</v>
      </c>
    </row>
    <row r="27" spans="1:17">
      <c r="A27">
        <v>76679</v>
      </c>
      <c r="B27">
        <v>1056052</v>
      </c>
      <c r="C27">
        <v>67</v>
      </c>
      <c r="D27">
        <v>41</v>
      </c>
      <c r="E27">
        <v>23</v>
      </c>
      <c r="F27">
        <v>1</v>
      </c>
      <c r="G27" s="2">
        <f t="shared" si="6"/>
        <v>63181</v>
      </c>
      <c r="H27">
        <v>30</v>
      </c>
      <c r="I27">
        <v>91</v>
      </c>
      <c r="J27">
        <v>391</v>
      </c>
      <c r="K27">
        <v>3742</v>
      </c>
      <c r="L27" s="2">
        <f t="shared" si="0"/>
        <v>23328305</v>
      </c>
      <c r="M27" s="3">
        <f t="shared" si="7"/>
        <v>0</v>
      </c>
      <c r="N27" s="1">
        <f t="shared" si="8"/>
        <v>0</v>
      </c>
      <c r="O27" s="5">
        <f t="shared" si="15"/>
        <v>0</v>
      </c>
      <c r="P27" s="6">
        <f t="shared" si="10"/>
        <v>0</v>
      </c>
      <c r="Q27" s="6">
        <f t="shared" si="11"/>
        <v>0</v>
      </c>
    </row>
    <row r="28" spans="1:17">
      <c r="A28">
        <v>77086</v>
      </c>
      <c r="B28">
        <v>1054243</v>
      </c>
      <c r="C28">
        <v>41</v>
      </c>
      <c r="D28">
        <v>13</v>
      </c>
      <c r="E28">
        <v>11</v>
      </c>
      <c r="F28">
        <v>2</v>
      </c>
      <c r="G28" s="2">
        <f t="shared" si="6"/>
        <v>11726</v>
      </c>
      <c r="H28">
        <v>5</v>
      </c>
      <c r="I28">
        <v>101</v>
      </c>
      <c r="J28">
        <v>2227</v>
      </c>
      <c r="K28">
        <v>14151</v>
      </c>
      <c r="L28" s="2">
        <f t="shared" si="0"/>
        <v>502782070</v>
      </c>
      <c r="M28" s="3">
        <f t="shared" si="7"/>
        <v>0</v>
      </c>
      <c r="N28" s="1">
        <f t="shared" si="8"/>
        <v>0</v>
      </c>
      <c r="O28" s="5">
        <f t="shared" si="15"/>
        <v>0</v>
      </c>
      <c r="P28" s="6">
        <f t="shared" si="10"/>
        <v>0</v>
      </c>
      <c r="Q28" s="6">
        <f t="shared" si="11"/>
        <v>0</v>
      </c>
    </row>
    <row r="29" spans="1:17">
      <c r="A29">
        <v>77522</v>
      </c>
      <c r="B29">
        <v>1052291</v>
      </c>
      <c r="C29">
        <v>13</v>
      </c>
      <c r="D29">
        <v>7</v>
      </c>
      <c r="E29">
        <v>5</v>
      </c>
      <c r="F29">
        <v>2</v>
      </c>
      <c r="G29" s="2">
        <f t="shared" si="6"/>
        <v>910</v>
      </c>
      <c r="H29">
        <v>3</v>
      </c>
      <c r="I29">
        <v>19</v>
      </c>
      <c r="J29">
        <v>3701</v>
      </c>
      <c r="K29">
        <v>75121</v>
      </c>
      <c r="L29" s="2">
        <f t="shared" si="0"/>
        <v>6478706102</v>
      </c>
      <c r="M29" s="3">
        <f t="shared" si="7"/>
        <v>0</v>
      </c>
      <c r="N29" s="1">
        <f t="shared" si="8"/>
        <v>0</v>
      </c>
      <c r="O29" s="5">
        <f t="shared" si="15"/>
        <v>0</v>
      </c>
      <c r="P29" s="6">
        <f t="shared" si="10"/>
        <v>0</v>
      </c>
      <c r="Q29" s="6">
        <f t="shared" si="11"/>
        <v>0</v>
      </c>
    </row>
    <row r="30" spans="1:17">
      <c r="A30">
        <v>78049</v>
      </c>
      <c r="B30">
        <v>1049912</v>
      </c>
      <c r="C30">
        <v>79</v>
      </c>
      <c r="D30">
        <v>67</v>
      </c>
      <c r="E30">
        <v>13</v>
      </c>
      <c r="F30">
        <v>1</v>
      </c>
      <c r="G30" s="2">
        <f t="shared" si="6"/>
        <v>68809</v>
      </c>
      <c r="H30">
        <v>12</v>
      </c>
      <c r="I30">
        <v>245</v>
      </c>
      <c r="J30">
        <v>461</v>
      </c>
      <c r="K30">
        <v>2908</v>
      </c>
      <c r="L30" s="2">
        <f t="shared" si="0"/>
        <v>21420245</v>
      </c>
      <c r="M30" s="3">
        <f t="shared" si="7"/>
        <v>0</v>
      </c>
      <c r="N30" s="1">
        <f t="shared" si="8"/>
        <v>0</v>
      </c>
      <c r="O30" s="5">
        <f t="shared" si="15"/>
        <v>0</v>
      </c>
      <c r="P30" s="6">
        <f t="shared" si="10"/>
        <v>0</v>
      </c>
      <c r="Q30" s="6">
        <f t="shared" si="11"/>
        <v>0</v>
      </c>
    </row>
    <row r="31" spans="1:17">
      <c r="A31">
        <v>80671</v>
      </c>
      <c r="B31">
        <v>1037752</v>
      </c>
      <c r="C31">
        <v>79</v>
      </c>
      <c r="D31">
        <v>41</v>
      </c>
      <c r="E31">
        <v>11</v>
      </c>
      <c r="F31">
        <v>1</v>
      </c>
      <c r="G31" s="2">
        <f t="shared" si="6"/>
        <v>35629</v>
      </c>
      <c r="H31">
        <v>15</v>
      </c>
      <c r="I31">
        <v>148</v>
      </c>
      <c r="J31">
        <v>772</v>
      </c>
      <c r="K31">
        <v>2239</v>
      </c>
      <c r="L31" s="2">
        <f t="shared" si="0"/>
        <v>41368145</v>
      </c>
      <c r="M31" s="3">
        <f t="shared" si="7"/>
        <v>0</v>
      </c>
      <c r="N31" s="1">
        <f t="shared" si="8"/>
        <v>0</v>
      </c>
      <c r="O31" s="5">
        <f t="shared" si="15"/>
        <v>0</v>
      </c>
      <c r="P31" s="6">
        <f t="shared" si="10"/>
        <v>0</v>
      </c>
      <c r="Q31" s="6">
        <f t="shared" si="11"/>
        <v>0</v>
      </c>
    </row>
    <row r="32" spans="1:17">
      <c r="A32">
        <v>82553</v>
      </c>
      <c r="B32">
        <v>1028684</v>
      </c>
      <c r="C32">
        <v>23</v>
      </c>
      <c r="D32">
        <v>13</v>
      </c>
      <c r="E32">
        <v>7</v>
      </c>
      <c r="F32">
        <v>1</v>
      </c>
      <c r="G32" s="2">
        <f t="shared" si="6"/>
        <v>2093</v>
      </c>
      <c r="H32">
        <v>2</v>
      </c>
      <c r="I32">
        <v>43</v>
      </c>
      <c r="J32">
        <v>2679</v>
      </c>
      <c r="K32">
        <v>16322</v>
      </c>
      <c r="L32" s="2">
        <f t="shared" si="0"/>
        <v>704207185</v>
      </c>
      <c r="M32" s="3">
        <f t="shared" si="7"/>
        <v>0</v>
      </c>
      <c r="N32" s="1">
        <f t="shared" si="8"/>
        <v>0</v>
      </c>
      <c r="O32" s="5">
        <f t="shared" si="15"/>
        <v>0</v>
      </c>
      <c r="P32" s="6">
        <f t="shared" si="10"/>
        <v>0</v>
      </c>
      <c r="Q32" s="6">
        <f t="shared" si="11"/>
        <v>0</v>
      </c>
    </row>
    <row r="33" spans="1:17">
      <c r="A33">
        <v>83374</v>
      </c>
      <c r="B33">
        <v>1024637</v>
      </c>
      <c r="C33">
        <v>67</v>
      </c>
      <c r="D33">
        <v>41</v>
      </c>
      <c r="E33">
        <v>5</v>
      </c>
      <c r="F33">
        <v>2</v>
      </c>
      <c r="G33" s="2">
        <f t="shared" si="6"/>
        <v>27470</v>
      </c>
      <c r="H33">
        <v>13</v>
      </c>
      <c r="I33">
        <v>131</v>
      </c>
      <c r="J33">
        <v>1765</v>
      </c>
      <c r="K33">
        <v>4959</v>
      </c>
      <c r="L33" s="2">
        <f t="shared" ref="L33:L64" si="16">J33*J33*L$85+K33*K33</f>
        <v>214620406</v>
      </c>
      <c r="M33" s="3">
        <f t="shared" si="7"/>
        <v>0</v>
      </c>
      <c r="N33" s="1">
        <f t="shared" ref="N33:N64" si="17">H33*H33*L$85+I33*I33-G33</f>
        <v>0</v>
      </c>
      <c r="O33" s="5">
        <f t="shared" si="15"/>
        <v>0</v>
      </c>
      <c r="P33" s="6">
        <f t="shared" ref="P33:P60" si="18">(ABS(N$85+A33)/(2/F33)-I33*J33)*(ABS(N$85-A33)/(2/F33)-I33*J33)</f>
        <v>0</v>
      </c>
      <c r="Q33" s="6">
        <f t="shared" ref="Q33:Q60" si="19">(ABS(O$85+B33)/(2/F33)-I33*K33)*(ABS(B33-O$85)/(2/F33)-I33*K33)</f>
        <v>0</v>
      </c>
    </row>
    <row r="34" spans="1:17">
      <c r="A34">
        <v>86599</v>
      </c>
      <c r="B34">
        <v>1008188</v>
      </c>
      <c r="C34">
        <v>67</v>
      </c>
      <c r="D34">
        <v>13</v>
      </c>
      <c r="E34">
        <v>11</v>
      </c>
      <c r="F34">
        <v>1</v>
      </c>
      <c r="G34" s="2">
        <f t="shared" si="6"/>
        <v>9581</v>
      </c>
      <c r="H34">
        <v>10</v>
      </c>
      <c r="I34">
        <v>59</v>
      </c>
      <c r="J34">
        <v>519</v>
      </c>
      <c r="K34">
        <v>11722</v>
      </c>
      <c r="L34" s="2">
        <f t="shared" si="16"/>
        <v>153836305</v>
      </c>
      <c r="M34" s="3">
        <f t="shared" si="7"/>
        <v>0</v>
      </c>
      <c r="N34" s="1">
        <f t="shared" si="17"/>
        <v>0</v>
      </c>
      <c r="O34" s="5">
        <f t="shared" si="15"/>
        <v>0</v>
      </c>
      <c r="P34" s="6">
        <f t="shared" si="18"/>
        <v>0</v>
      </c>
      <c r="Q34" s="6">
        <f t="shared" si="19"/>
        <v>0</v>
      </c>
    </row>
    <row r="35" spans="1:17">
      <c r="A35">
        <v>88831</v>
      </c>
      <c r="B35">
        <v>996272</v>
      </c>
      <c r="C35">
        <v>79</v>
      </c>
      <c r="D35">
        <v>11</v>
      </c>
      <c r="E35">
        <v>5</v>
      </c>
      <c r="F35">
        <v>1</v>
      </c>
      <c r="G35" s="2">
        <f t="shared" si="6"/>
        <v>4345</v>
      </c>
      <c r="H35">
        <v>8</v>
      </c>
      <c r="I35">
        <v>21</v>
      </c>
      <c r="J35">
        <v>1405</v>
      </c>
      <c r="K35">
        <v>14792</v>
      </c>
      <c r="L35" s="2">
        <f t="shared" si="16"/>
        <v>339218789</v>
      </c>
      <c r="M35" s="3">
        <f t="shared" si="7"/>
        <v>0</v>
      </c>
      <c r="N35" s="1">
        <f t="shared" si="17"/>
        <v>0</v>
      </c>
      <c r="O35" s="5">
        <f t="shared" si="15"/>
        <v>0</v>
      </c>
      <c r="P35" s="6">
        <f t="shared" si="18"/>
        <v>0</v>
      </c>
      <c r="Q35" s="6">
        <f t="shared" si="19"/>
        <v>0</v>
      </c>
    </row>
    <row r="36" spans="1:17">
      <c r="A36">
        <v>96799</v>
      </c>
      <c r="B36">
        <v>949912</v>
      </c>
      <c r="C36">
        <v>59</v>
      </c>
      <c r="D36">
        <v>41</v>
      </c>
      <c r="E36">
        <v>11</v>
      </c>
      <c r="F36">
        <v>1</v>
      </c>
      <c r="G36" s="2">
        <f t="shared" si="6"/>
        <v>26609</v>
      </c>
      <c r="H36">
        <v>20</v>
      </c>
      <c r="I36">
        <v>47</v>
      </c>
      <c r="J36">
        <v>543</v>
      </c>
      <c r="K36">
        <v>6116</v>
      </c>
      <c r="L36" s="2">
        <f t="shared" si="16"/>
        <v>55391245</v>
      </c>
      <c r="M36" s="3">
        <f t="shared" si="7"/>
        <v>0</v>
      </c>
      <c r="N36" s="1">
        <f t="shared" si="17"/>
        <v>0</v>
      </c>
      <c r="O36" s="5">
        <f t="shared" si="15"/>
        <v>0</v>
      </c>
      <c r="P36" s="6">
        <f t="shared" si="18"/>
        <v>0</v>
      </c>
      <c r="Q36" s="6">
        <f t="shared" si="19"/>
        <v>0</v>
      </c>
    </row>
    <row r="37" spans="1:17">
      <c r="A37">
        <v>97666</v>
      </c>
      <c r="B37">
        <v>944483</v>
      </c>
      <c r="C37">
        <v>79</v>
      </c>
      <c r="D37">
        <v>67</v>
      </c>
      <c r="E37">
        <v>59</v>
      </c>
      <c r="F37">
        <v>2</v>
      </c>
      <c r="G37" s="2">
        <f t="shared" si="6"/>
        <v>624574</v>
      </c>
      <c r="H37">
        <v>97</v>
      </c>
      <c r="I37">
        <v>225</v>
      </c>
      <c r="J37">
        <v>223</v>
      </c>
      <c r="K37">
        <v>2531</v>
      </c>
      <c r="L37" s="2">
        <f t="shared" si="16"/>
        <v>9439430</v>
      </c>
      <c r="M37" s="3">
        <f t="shared" si="7"/>
        <v>0</v>
      </c>
      <c r="N37" s="1">
        <f t="shared" si="17"/>
        <v>0</v>
      </c>
      <c r="O37" s="5">
        <f t="shared" si="15"/>
        <v>0</v>
      </c>
      <c r="P37" s="6">
        <f t="shared" si="18"/>
        <v>0</v>
      </c>
      <c r="Q37" s="6">
        <f t="shared" si="19"/>
        <v>0</v>
      </c>
    </row>
    <row r="38" spans="1:17">
      <c r="A38">
        <v>101182</v>
      </c>
      <c r="B38">
        <v>921629</v>
      </c>
      <c r="C38">
        <v>79</v>
      </c>
      <c r="D38">
        <v>67</v>
      </c>
      <c r="E38">
        <v>7</v>
      </c>
      <c r="F38">
        <v>2</v>
      </c>
      <c r="G38" s="2">
        <f t="shared" si="6"/>
        <v>74102</v>
      </c>
      <c r="H38">
        <v>29</v>
      </c>
      <c r="I38">
        <v>151</v>
      </c>
      <c r="J38">
        <v>309</v>
      </c>
      <c r="K38">
        <v>8587</v>
      </c>
      <c r="L38" s="2">
        <f t="shared" si="16"/>
        <v>79560910</v>
      </c>
      <c r="M38" s="3">
        <f t="shared" si="7"/>
        <v>0</v>
      </c>
      <c r="N38" s="1">
        <f t="shared" si="17"/>
        <v>0</v>
      </c>
      <c r="O38" s="5">
        <f t="shared" si="15"/>
        <v>0</v>
      </c>
      <c r="P38" s="6">
        <f t="shared" si="18"/>
        <v>0</v>
      </c>
      <c r="Q38" s="6">
        <f t="shared" si="19"/>
        <v>0</v>
      </c>
    </row>
    <row r="39" spans="1:17">
      <c r="A39">
        <v>101702</v>
      </c>
      <c r="B39">
        <v>918131</v>
      </c>
      <c r="C39">
        <v>59</v>
      </c>
      <c r="D39">
        <v>23</v>
      </c>
      <c r="E39">
        <v>7</v>
      </c>
      <c r="F39">
        <v>2</v>
      </c>
      <c r="G39" s="2">
        <f t="shared" si="6"/>
        <v>18998</v>
      </c>
      <c r="H39">
        <v>17</v>
      </c>
      <c r="I39">
        <v>37</v>
      </c>
      <c r="J39">
        <v>1247</v>
      </c>
      <c r="K39">
        <v>14679</v>
      </c>
      <c r="L39" s="2">
        <f t="shared" si="16"/>
        <v>310328590</v>
      </c>
      <c r="M39" s="3">
        <f t="shared" si="7"/>
        <v>0</v>
      </c>
      <c r="N39" s="1">
        <f t="shared" si="17"/>
        <v>0</v>
      </c>
      <c r="O39" s="5">
        <f t="shared" si="15"/>
        <v>0</v>
      </c>
      <c r="P39" s="6">
        <f t="shared" si="18"/>
        <v>0</v>
      </c>
      <c r="Q39" s="6">
        <f t="shared" si="19"/>
        <v>0</v>
      </c>
    </row>
    <row r="40" spans="1:17">
      <c r="A40">
        <v>102023</v>
      </c>
      <c r="B40">
        <v>915956</v>
      </c>
      <c r="C40">
        <v>41</v>
      </c>
      <c r="D40">
        <v>11</v>
      </c>
      <c r="E40">
        <v>7</v>
      </c>
      <c r="F40">
        <v>1</v>
      </c>
      <c r="G40" s="2">
        <f t="shared" si="6"/>
        <v>3157</v>
      </c>
      <c r="H40">
        <v>6</v>
      </c>
      <c r="I40">
        <v>31</v>
      </c>
      <c r="J40">
        <v>739</v>
      </c>
      <c r="K40">
        <v>20822</v>
      </c>
      <c r="L40" s="2">
        <f t="shared" si="16"/>
        <v>466869065</v>
      </c>
      <c r="M40" s="3">
        <f t="shared" si="7"/>
        <v>0</v>
      </c>
      <c r="N40" s="1">
        <f t="shared" si="17"/>
        <v>0</v>
      </c>
      <c r="O40" s="5">
        <f t="shared" si="15"/>
        <v>0</v>
      </c>
      <c r="P40" s="6">
        <f t="shared" si="18"/>
        <v>0</v>
      </c>
      <c r="Q40" s="6">
        <f t="shared" si="19"/>
        <v>0</v>
      </c>
    </row>
    <row r="41" spans="1:17">
      <c r="A41">
        <v>103681</v>
      </c>
      <c r="B41">
        <v>904528</v>
      </c>
      <c r="C41">
        <v>79</v>
      </c>
      <c r="D41">
        <v>23</v>
      </c>
      <c r="E41">
        <v>13</v>
      </c>
      <c r="F41">
        <v>1</v>
      </c>
      <c r="G41" s="2">
        <f t="shared" si="6"/>
        <v>23621</v>
      </c>
      <c r="H41">
        <v>19</v>
      </c>
      <c r="I41">
        <v>40</v>
      </c>
      <c r="J41">
        <v>552</v>
      </c>
      <c r="K41">
        <v>6619</v>
      </c>
      <c r="L41" s="2">
        <f t="shared" si="16"/>
        <v>62398105</v>
      </c>
      <c r="M41" s="3">
        <f t="shared" si="7"/>
        <v>0</v>
      </c>
      <c r="N41" s="1">
        <f t="shared" si="17"/>
        <v>0</v>
      </c>
      <c r="O41" s="5">
        <f t="shared" si="15"/>
        <v>0</v>
      </c>
      <c r="P41" s="6">
        <f t="shared" si="18"/>
        <v>0</v>
      </c>
      <c r="Q41" s="6">
        <f t="shared" si="19"/>
        <v>0</v>
      </c>
    </row>
    <row r="42" spans="1:17">
      <c r="A42">
        <v>110338</v>
      </c>
      <c r="B42">
        <v>855139</v>
      </c>
      <c r="C42">
        <v>59</v>
      </c>
      <c r="D42">
        <v>41</v>
      </c>
      <c r="E42">
        <v>5</v>
      </c>
      <c r="F42">
        <v>2</v>
      </c>
      <c r="G42" s="2">
        <f t="shared" si="6"/>
        <v>24190</v>
      </c>
      <c r="H42">
        <v>17</v>
      </c>
      <c r="I42">
        <v>81</v>
      </c>
      <c r="J42">
        <v>463</v>
      </c>
      <c r="K42">
        <v>15187</v>
      </c>
      <c r="L42" s="2">
        <f t="shared" si="16"/>
        <v>243721478</v>
      </c>
      <c r="M42" s="3">
        <f t="shared" si="7"/>
        <v>0</v>
      </c>
      <c r="N42" s="1">
        <f t="shared" si="17"/>
        <v>0</v>
      </c>
      <c r="O42" s="5">
        <f t="shared" si="15"/>
        <v>0</v>
      </c>
      <c r="P42" s="6">
        <f t="shared" si="18"/>
        <v>0</v>
      </c>
      <c r="Q42" s="6">
        <f t="shared" si="19"/>
        <v>0</v>
      </c>
    </row>
    <row r="43" spans="1:17">
      <c r="A43">
        <v>113017</v>
      </c>
      <c r="B43">
        <v>833524</v>
      </c>
      <c r="C43">
        <v>59</v>
      </c>
      <c r="D43">
        <v>13</v>
      </c>
      <c r="E43">
        <v>11</v>
      </c>
      <c r="F43">
        <v>1</v>
      </c>
      <c r="G43" s="2">
        <f t="shared" si="6"/>
        <v>8437</v>
      </c>
      <c r="H43">
        <v>6</v>
      </c>
      <c r="I43">
        <v>79</v>
      </c>
      <c r="J43">
        <v>1651</v>
      </c>
      <c r="K43">
        <v>2902</v>
      </c>
      <c r="L43" s="2">
        <f t="shared" si="16"/>
        <v>174695465</v>
      </c>
      <c r="M43" s="3">
        <f t="shared" si="7"/>
        <v>0</v>
      </c>
      <c r="N43" s="1">
        <f t="shared" si="17"/>
        <v>0</v>
      </c>
      <c r="O43" s="5">
        <f t="shared" si="15"/>
        <v>0</v>
      </c>
      <c r="P43" s="6">
        <f t="shared" si="18"/>
        <v>0</v>
      </c>
      <c r="Q43" s="6">
        <f t="shared" si="19"/>
        <v>0</v>
      </c>
    </row>
    <row r="44" spans="1:17">
      <c r="A44">
        <v>113338</v>
      </c>
      <c r="B44">
        <v>830861</v>
      </c>
      <c r="C44">
        <v>67</v>
      </c>
      <c r="D44">
        <v>59</v>
      </c>
      <c r="E44">
        <v>23</v>
      </c>
      <c r="F44">
        <v>2</v>
      </c>
      <c r="G44" s="2">
        <f t="shared" si="6"/>
        <v>181838</v>
      </c>
      <c r="H44">
        <v>47</v>
      </c>
      <c r="I44">
        <v>217</v>
      </c>
      <c r="J44">
        <v>159</v>
      </c>
      <c r="K44">
        <v>5557</v>
      </c>
      <c r="L44" s="2">
        <f t="shared" si="16"/>
        <v>32422390</v>
      </c>
      <c r="M44" s="3">
        <f t="shared" si="7"/>
        <v>0</v>
      </c>
      <c r="N44" s="1">
        <f t="shared" si="17"/>
        <v>0</v>
      </c>
      <c r="O44" s="5">
        <f t="shared" si="15"/>
        <v>0</v>
      </c>
      <c r="P44" s="6">
        <f t="shared" si="18"/>
        <v>0</v>
      </c>
      <c r="Q44" s="6">
        <f t="shared" si="19"/>
        <v>0</v>
      </c>
    </row>
    <row r="45" spans="1:17">
      <c r="A45">
        <v>118414</v>
      </c>
      <c r="B45">
        <v>786493</v>
      </c>
      <c r="C45">
        <v>59</v>
      </c>
      <c r="D45">
        <v>13</v>
      </c>
      <c r="E45">
        <v>5</v>
      </c>
      <c r="F45">
        <v>2</v>
      </c>
      <c r="G45" s="2">
        <f t="shared" si="6"/>
        <v>7670</v>
      </c>
      <c r="H45">
        <v>11</v>
      </c>
      <c r="I45">
        <v>17</v>
      </c>
      <c r="J45">
        <v>1731</v>
      </c>
      <c r="K45">
        <v>24205</v>
      </c>
      <c r="L45" s="2">
        <f t="shared" si="16"/>
        <v>768660046</v>
      </c>
      <c r="M45" s="3">
        <f t="shared" si="7"/>
        <v>0</v>
      </c>
      <c r="N45" s="1">
        <f t="shared" si="17"/>
        <v>0</v>
      </c>
      <c r="O45" s="5">
        <f t="shared" si="15"/>
        <v>0</v>
      </c>
      <c r="P45" s="6">
        <f t="shared" si="18"/>
        <v>0</v>
      </c>
      <c r="Q45" s="6">
        <f t="shared" si="19"/>
        <v>0</v>
      </c>
    </row>
    <row r="46" spans="1:17">
      <c r="A46">
        <v>120154</v>
      </c>
      <c r="B46">
        <v>770227</v>
      </c>
      <c r="C46">
        <v>79</v>
      </c>
      <c r="D46">
        <v>59</v>
      </c>
      <c r="E46">
        <v>23</v>
      </c>
      <c r="F46">
        <v>2</v>
      </c>
      <c r="G46" s="2">
        <f t="shared" si="6"/>
        <v>214406</v>
      </c>
      <c r="H46">
        <v>11</v>
      </c>
      <c r="I46">
        <v>455</v>
      </c>
      <c r="J46">
        <v>589</v>
      </c>
      <c r="K46">
        <v>2517</v>
      </c>
      <c r="L46" s="2">
        <f t="shared" si="16"/>
        <v>27497470</v>
      </c>
      <c r="M46" s="3">
        <f t="shared" si="7"/>
        <v>0</v>
      </c>
      <c r="N46" s="1">
        <f t="shared" si="17"/>
        <v>0</v>
      </c>
      <c r="O46" s="5">
        <f t="shared" si="15"/>
        <v>0</v>
      </c>
      <c r="P46" s="6">
        <f t="shared" si="18"/>
        <v>0</v>
      </c>
      <c r="Q46" s="6">
        <f t="shared" si="19"/>
        <v>0</v>
      </c>
    </row>
    <row r="47" spans="1:17">
      <c r="A47">
        <v>120607</v>
      </c>
      <c r="B47">
        <v>765896</v>
      </c>
      <c r="C47">
        <v>23</v>
      </c>
      <c r="D47">
        <v>11</v>
      </c>
      <c r="E47">
        <v>5</v>
      </c>
      <c r="F47">
        <v>1</v>
      </c>
      <c r="G47" s="2">
        <f t="shared" si="6"/>
        <v>1265</v>
      </c>
      <c r="H47">
        <v>4</v>
      </c>
      <c r="I47">
        <v>17</v>
      </c>
      <c r="J47">
        <v>801</v>
      </c>
      <c r="K47">
        <v>33556</v>
      </c>
      <c r="L47" s="2">
        <f t="shared" si="16"/>
        <v>1165142797</v>
      </c>
      <c r="M47" s="3">
        <f t="shared" si="7"/>
        <v>0</v>
      </c>
      <c r="N47" s="1">
        <f t="shared" si="17"/>
        <v>0</v>
      </c>
      <c r="O47" s="5">
        <f t="shared" si="15"/>
        <v>0</v>
      </c>
      <c r="P47" s="6">
        <f t="shared" si="18"/>
        <v>0</v>
      </c>
      <c r="Q47" s="6">
        <f t="shared" si="19"/>
        <v>0</v>
      </c>
    </row>
    <row r="48" spans="1:17">
      <c r="A48">
        <v>121313</v>
      </c>
      <c r="B48">
        <v>759064</v>
      </c>
      <c r="C48">
        <v>67</v>
      </c>
      <c r="D48">
        <v>41</v>
      </c>
      <c r="E48">
        <v>11</v>
      </c>
      <c r="F48">
        <v>1</v>
      </c>
      <c r="G48" s="2">
        <f t="shared" si="6"/>
        <v>30217</v>
      </c>
      <c r="H48">
        <v>4</v>
      </c>
      <c r="I48">
        <v>171</v>
      </c>
      <c r="J48">
        <v>787</v>
      </c>
      <c r="K48">
        <v>3316</v>
      </c>
      <c r="L48" s="2">
        <f t="shared" si="16"/>
        <v>48777365</v>
      </c>
      <c r="M48" s="3">
        <f t="shared" si="7"/>
        <v>0</v>
      </c>
      <c r="N48" s="1">
        <f t="shared" si="17"/>
        <v>0</v>
      </c>
      <c r="O48" s="5">
        <f t="shared" si="15"/>
        <v>0</v>
      </c>
      <c r="P48" s="6">
        <f t="shared" si="18"/>
        <v>0</v>
      </c>
      <c r="Q48" s="6">
        <f t="shared" si="19"/>
        <v>0</v>
      </c>
    </row>
    <row r="49" spans="1:17">
      <c r="A49">
        <v>124153</v>
      </c>
      <c r="B49">
        <v>730516</v>
      </c>
      <c r="C49">
        <v>79</v>
      </c>
      <c r="D49">
        <v>41</v>
      </c>
      <c r="E49">
        <v>23</v>
      </c>
      <c r="F49">
        <v>1</v>
      </c>
      <c r="G49" s="2">
        <f t="shared" si="6"/>
        <v>74497</v>
      </c>
      <c r="H49">
        <v>31</v>
      </c>
      <c r="I49">
        <v>126</v>
      </c>
      <c r="J49">
        <v>94</v>
      </c>
      <c r="K49">
        <v>4387</v>
      </c>
      <c r="L49" s="2">
        <f t="shared" si="16"/>
        <v>19784765</v>
      </c>
      <c r="M49" s="3">
        <f t="shared" si="7"/>
        <v>0</v>
      </c>
      <c r="N49" s="1">
        <f t="shared" si="17"/>
        <v>0</v>
      </c>
      <c r="O49" s="5">
        <f t="shared" si="15"/>
        <v>0</v>
      </c>
      <c r="P49" s="6">
        <f t="shared" si="18"/>
        <v>0</v>
      </c>
      <c r="Q49" s="6">
        <f t="shared" si="19"/>
        <v>0</v>
      </c>
    </row>
    <row r="50" spans="1:17">
      <c r="A50">
        <v>124786</v>
      </c>
      <c r="B50">
        <v>723907</v>
      </c>
      <c r="C50">
        <v>79</v>
      </c>
      <c r="D50">
        <v>59</v>
      </c>
      <c r="E50">
        <v>7</v>
      </c>
      <c r="F50">
        <v>2</v>
      </c>
      <c r="G50" s="2">
        <f t="shared" si="6"/>
        <v>65254</v>
      </c>
      <c r="H50">
        <v>15</v>
      </c>
      <c r="I50">
        <v>227</v>
      </c>
      <c r="J50">
        <v>1201</v>
      </c>
      <c r="K50">
        <v>1537</v>
      </c>
      <c r="L50" s="2">
        <f t="shared" si="16"/>
        <v>90348830</v>
      </c>
      <c r="M50" s="3">
        <f t="shared" si="7"/>
        <v>0</v>
      </c>
      <c r="N50" s="1">
        <f t="shared" si="17"/>
        <v>0</v>
      </c>
      <c r="O50" s="5">
        <f t="shared" si="15"/>
        <v>0</v>
      </c>
      <c r="P50" s="6">
        <f t="shared" si="18"/>
        <v>0</v>
      </c>
      <c r="Q50" s="6">
        <f t="shared" si="19"/>
        <v>0</v>
      </c>
    </row>
    <row r="51" spans="1:17">
      <c r="A51">
        <v>125194</v>
      </c>
      <c r="B51">
        <v>719597</v>
      </c>
      <c r="C51">
        <v>67</v>
      </c>
      <c r="D51">
        <v>23</v>
      </c>
      <c r="E51">
        <v>7</v>
      </c>
      <c r="F51">
        <v>2</v>
      </c>
      <c r="G51" s="2">
        <f t="shared" si="6"/>
        <v>21574</v>
      </c>
      <c r="H51">
        <v>3</v>
      </c>
      <c r="I51">
        <v>145</v>
      </c>
      <c r="J51">
        <v>1883</v>
      </c>
      <c r="K51">
        <v>7549</v>
      </c>
      <c r="L51" s="2">
        <f t="shared" si="16"/>
        <v>273274430</v>
      </c>
      <c r="M51" s="3">
        <f t="shared" si="7"/>
        <v>0</v>
      </c>
      <c r="N51" s="1">
        <f t="shared" si="17"/>
        <v>0</v>
      </c>
      <c r="O51" s="5">
        <f t="shared" si="15"/>
        <v>0</v>
      </c>
      <c r="P51" s="6">
        <f t="shared" si="18"/>
        <v>0</v>
      </c>
      <c r="Q51" s="6">
        <f t="shared" si="19"/>
        <v>0</v>
      </c>
    </row>
    <row r="52" spans="1:17">
      <c r="A52">
        <v>125471</v>
      </c>
      <c r="B52">
        <v>716648</v>
      </c>
      <c r="C52">
        <v>13</v>
      </c>
      <c r="D52">
        <v>11</v>
      </c>
      <c r="E52">
        <v>7</v>
      </c>
      <c r="F52">
        <v>1</v>
      </c>
      <c r="G52" s="2">
        <f t="shared" si="6"/>
        <v>1001</v>
      </c>
      <c r="H52">
        <v>4</v>
      </c>
      <c r="I52">
        <v>5</v>
      </c>
      <c r="J52">
        <v>2237</v>
      </c>
      <c r="K52">
        <v>34164</v>
      </c>
      <c r="L52" s="2">
        <f t="shared" si="16"/>
        <v>1472433205</v>
      </c>
      <c r="M52" s="3">
        <f t="shared" ref="M52" si="20">A52*A52*L$85+B52*B52-M$85</f>
        <v>0</v>
      </c>
      <c r="N52" s="1">
        <f t="shared" si="17"/>
        <v>0</v>
      </c>
      <c r="O52" s="5">
        <f t="shared" si="15"/>
        <v>0</v>
      </c>
      <c r="P52" s="6">
        <f t="shared" si="18"/>
        <v>0</v>
      </c>
      <c r="Q52" s="6">
        <f t="shared" si="19"/>
        <v>0</v>
      </c>
    </row>
    <row r="53" spans="1:17">
      <c r="A53">
        <v>125767</v>
      </c>
      <c r="B53">
        <v>713476</v>
      </c>
      <c r="C53">
        <v>41</v>
      </c>
      <c r="D53">
        <v>13</v>
      </c>
      <c r="E53">
        <v>5</v>
      </c>
      <c r="F53">
        <v>1</v>
      </c>
      <c r="G53" s="2">
        <f t="shared" si="6"/>
        <v>2665</v>
      </c>
      <c r="H53">
        <v>3</v>
      </c>
      <c r="I53">
        <v>46</v>
      </c>
      <c r="J53">
        <v>2974</v>
      </c>
      <c r="K53">
        <v>3679</v>
      </c>
      <c r="L53" s="2">
        <f t="shared" si="16"/>
        <v>553060277</v>
      </c>
      <c r="M53" s="3">
        <f t="shared" si="7"/>
        <v>0</v>
      </c>
      <c r="N53" s="1">
        <f t="shared" si="17"/>
        <v>0</v>
      </c>
      <c r="O53" s="5">
        <f t="shared" si="15"/>
        <v>0</v>
      </c>
      <c r="P53" s="6">
        <f t="shared" si="18"/>
        <v>0</v>
      </c>
      <c r="Q53" s="6">
        <f t="shared" si="19"/>
        <v>0</v>
      </c>
    </row>
    <row r="54" spans="1:17">
      <c r="A54">
        <v>127706</v>
      </c>
      <c r="B54">
        <v>692147</v>
      </c>
      <c r="C54">
        <v>41</v>
      </c>
      <c r="D54">
        <v>7</v>
      </c>
      <c r="E54">
        <v>5</v>
      </c>
      <c r="F54">
        <v>2</v>
      </c>
      <c r="G54" s="2">
        <f t="shared" si="6"/>
        <v>2870</v>
      </c>
      <c r="H54">
        <v>1</v>
      </c>
      <c r="I54">
        <v>53</v>
      </c>
      <c r="J54">
        <v>5199</v>
      </c>
      <c r="K54">
        <v>20135</v>
      </c>
      <c r="L54" s="2">
        <f t="shared" si="16"/>
        <v>2054223886</v>
      </c>
      <c r="M54" s="3">
        <f t="shared" si="7"/>
        <v>0</v>
      </c>
      <c r="N54" s="1">
        <f t="shared" si="17"/>
        <v>0</v>
      </c>
      <c r="O54" s="5">
        <f t="shared" si="15"/>
        <v>0</v>
      </c>
      <c r="P54" s="6">
        <f t="shared" si="18"/>
        <v>0</v>
      </c>
      <c r="Q54" s="6">
        <f t="shared" si="19"/>
        <v>0</v>
      </c>
    </row>
    <row r="55" spans="1:17">
      <c r="A55">
        <v>128257</v>
      </c>
      <c r="B55">
        <v>685904</v>
      </c>
      <c r="C55">
        <v>67</v>
      </c>
      <c r="D55">
        <v>23</v>
      </c>
      <c r="E55">
        <v>13</v>
      </c>
      <c r="F55">
        <v>1</v>
      </c>
      <c r="G55" s="2">
        <f t="shared" si="6"/>
        <v>20033</v>
      </c>
      <c r="H55">
        <v>8</v>
      </c>
      <c r="I55">
        <v>127</v>
      </c>
      <c r="J55">
        <v>1087</v>
      </c>
      <c r="K55">
        <v>1224</v>
      </c>
      <c r="L55" s="2">
        <f t="shared" si="16"/>
        <v>73573885</v>
      </c>
      <c r="M55" s="3">
        <f t="shared" si="7"/>
        <v>0</v>
      </c>
      <c r="N55" s="1">
        <f t="shared" si="17"/>
        <v>0</v>
      </c>
      <c r="O55" s="5">
        <f t="shared" si="15"/>
        <v>0</v>
      </c>
      <c r="P55" s="6">
        <f t="shared" si="18"/>
        <v>0</v>
      </c>
      <c r="Q55" s="6">
        <f t="shared" si="19"/>
        <v>0</v>
      </c>
    </row>
    <row r="56" spans="1:17">
      <c r="A56">
        <v>137479</v>
      </c>
      <c r="B56">
        <v>566548</v>
      </c>
      <c r="C56">
        <v>79</v>
      </c>
      <c r="D56">
        <v>13</v>
      </c>
      <c r="E56">
        <v>7</v>
      </c>
      <c r="F56">
        <v>1</v>
      </c>
      <c r="G56" s="2">
        <f t="shared" si="6"/>
        <v>7189</v>
      </c>
      <c r="H56">
        <v>10</v>
      </c>
      <c r="I56">
        <v>33</v>
      </c>
      <c r="J56">
        <v>157</v>
      </c>
      <c r="K56">
        <v>14266</v>
      </c>
      <c r="L56" s="2">
        <f t="shared" si="16"/>
        <v>205022345</v>
      </c>
      <c r="M56" s="3">
        <f t="shared" si="7"/>
        <v>0</v>
      </c>
      <c r="N56" s="1">
        <f t="shared" si="17"/>
        <v>0</v>
      </c>
      <c r="O56" s="5">
        <f t="shared" si="15"/>
        <v>0</v>
      </c>
      <c r="P56" s="6">
        <f t="shared" ref="P56" si="21">(ABS(N$85+A56)/(2/F56)-I56*J56)*(ABS(N$85-A56)/(2/F56)-I56*J56)</f>
        <v>0</v>
      </c>
      <c r="Q56" s="6">
        <f t="shared" ref="Q56" si="22">(ABS(O$85+B56)/(2/F56)-I56*K56)*(ABS(B56-O$85)/(2/F56)-I56*K56)</f>
        <v>0</v>
      </c>
    </row>
    <row r="57" spans="1:17">
      <c r="A57">
        <v>137762</v>
      </c>
      <c r="B57">
        <v>562339</v>
      </c>
      <c r="C57">
        <v>67</v>
      </c>
      <c r="D57">
        <v>13</v>
      </c>
      <c r="E57">
        <v>5</v>
      </c>
      <c r="F57">
        <v>2</v>
      </c>
      <c r="G57" s="2">
        <f t="shared" si="6"/>
        <v>8710</v>
      </c>
      <c r="H57">
        <v>1</v>
      </c>
      <c r="I57">
        <v>93</v>
      </c>
      <c r="J57">
        <v>3071</v>
      </c>
      <c r="K57">
        <v>10079</v>
      </c>
      <c r="L57" s="2">
        <f t="shared" si="16"/>
        <v>676879742</v>
      </c>
      <c r="M57" s="3">
        <f t="shared" si="7"/>
        <v>0</v>
      </c>
      <c r="N57" s="1">
        <f t="shared" si="17"/>
        <v>0</v>
      </c>
      <c r="O57" s="5">
        <f t="shared" si="15"/>
        <v>0</v>
      </c>
      <c r="P57" s="6">
        <f t="shared" si="18"/>
        <v>0</v>
      </c>
      <c r="Q57" s="6">
        <f t="shared" si="19"/>
        <v>0</v>
      </c>
    </row>
    <row r="58" spans="1:17">
      <c r="A58">
        <v>137983</v>
      </c>
      <c r="B58">
        <v>559024</v>
      </c>
      <c r="C58">
        <v>67</v>
      </c>
      <c r="D58">
        <v>11</v>
      </c>
      <c r="E58">
        <v>5</v>
      </c>
      <c r="F58">
        <v>1</v>
      </c>
      <c r="G58" s="2">
        <f t="shared" si="6"/>
        <v>3685</v>
      </c>
      <c r="H58">
        <v>3</v>
      </c>
      <c r="I58">
        <v>56</v>
      </c>
      <c r="J58">
        <v>2552</v>
      </c>
      <c r="K58">
        <v>1643</v>
      </c>
      <c r="L58" s="2">
        <f t="shared" si="16"/>
        <v>399974393</v>
      </c>
      <c r="M58" s="3">
        <f t="shared" si="7"/>
        <v>0</v>
      </c>
      <c r="N58" s="1">
        <f t="shared" si="17"/>
        <v>0</v>
      </c>
      <c r="O58" s="5">
        <f t="shared" si="15"/>
        <v>0</v>
      </c>
      <c r="P58" s="6">
        <f t="shared" si="18"/>
        <v>0</v>
      </c>
      <c r="Q58" s="6">
        <f t="shared" si="19"/>
        <v>0</v>
      </c>
    </row>
    <row r="59" spans="1:17">
      <c r="A59">
        <v>138014</v>
      </c>
      <c r="B59">
        <v>558557</v>
      </c>
      <c r="C59">
        <v>59</v>
      </c>
      <c r="D59">
        <v>11</v>
      </c>
      <c r="E59">
        <v>7</v>
      </c>
      <c r="F59">
        <v>2</v>
      </c>
      <c r="G59" s="2">
        <f t="shared" ref="G59" si="23">C59*D59*E59*F59</f>
        <v>9086</v>
      </c>
      <c r="H59">
        <v>1</v>
      </c>
      <c r="I59">
        <v>95</v>
      </c>
      <c r="J59">
        <v>3009</v>
      </c>
      <c r="K59">
        <v>9827</v>
      </c>
      <c r="L59" s="2">
        <f t="shared" si="16"/>
        <v>648868870</v>
      </c>
      <c r="M59" s="3">
        <f t="shared" si="7"/>
        <v>0</v>
      </c>
      <c r="N59" s="1">
        <f t="shared" si="17"/>
        <v>0</v>
      </c>
      <c r="O59" s="5">
        <f t="shared" si="15"/>
        <v>0</v>
      </c>
      <c r="P59" s="6">
        <f t="shared" si="18"/>
        <v>0</v>
      </c>
      <c r="Q59" s="6">
        <f t="shared" si="19"/>
        <v>0</v>
      </c>
    </row>
    <row r="60" spans="1:17">
      <c r="A60">
        <v>138209</v>
      </c>
      <c r="B60">
        <v>555608</v>
      </c>
      <c r="C60">
        <v>41</v>
      </c>
      <c r="D60">
        <v>23</v>
      </c>
      <c r="E60">
        <v>7</v>
      </c>
      <c r="F60">
        <v>1</v>
      </c>
      <c r="G60" s="2">
        <f t="shared" si="6"/>
        <v>6601</v>
      </c>
      <c r="H60">
        <v>4</v>
      </c>
      <c r="I60">
        <v>75</v>
      </c>
      <c r="J60">
        <v>1907</v>
      </c>
      <c r="K60">
        <v>1204</v>
      </c>
      <c r="L60" s="2">
        <f t="shared" si="16"/>
        <v>223285205</v>
      </c>
      <c r="M60" s="3">
        <f t="shared" si="7"/>
        <v>0</v>
      </c>
      <c r="N60" s="1">
        <f t="shared" si="17"/>
        <v>0</v>
      </c>
      <c r="O60" s="5">
        <f t="shared" si="15"/>
        <v>0</v>
      </c>
      <c r="P60" s="6">
        <f t="shared" si="18"/>
        <v>0</v>
      </c>
      <c r="Q60" s="6">
        <f t="shared" si="19"/>
        <v>0</v>
      </c>
    </row>
    <row r="61" spans="1:17">
      <c r="A61">
        <v>138497</v>
      </c>
      <c r="B61">
        <v>551216</v>
      </c>
      <c r="C61">
        <v>41</v>
      </c>
      <c r="D61">
        <v>23</v>
      </c>
      <c r="E61">
        <v>11</v>
      </c>
      <c r="F61">
        <v>1</v>
      </c>
      <c r="G61" s="2">
        <f t="shared" si="6"/>
        <v>10373</v>
      </c>
      <c r="H61">
        <v>13</v>
      </c>
      <c r="I61">
        <v>8</v>
      </c>
      <c r="J61">
        <v>584</v>
      </c>
      <c r="K61">
        <v>11013</v>
      </c>
      <c r="L61" s="2">
        <f t="shared" si="16"/>
        <v>142090585</v>
      </c>
      <c r="M61" s="3">
        <f t="shared" si="7"/>
        <v>0</v>
      </c>
      <c r="N61" s="1">
        <f t="shared" si="17"/>
        <v>0</v>
      </c>
      <c r="O61" s="5">
        <f t="shared" si="15"/>
        <v>0</v>
      </c>
      <c r="P61" s="6">
        <f t="shared" ref="P61:P84" si="24">(ABS(N$85+A61)/(2/F61)-I61*J61)*(ABS(N$85-A61)/(2/F61)-I61*J61)</f>
        <v>0</v>
      </c>
      <c r="Q61" s="6">
        <f t="shared" ref="Q61:Q84" si="25">(ABS(O$85+B61)/(2/F61)-I61*K61)*(ABS(B61-O$85)/(2/F61)-I61*K61)</f>
        <v>0</v>
      </c>
    </row>
    <row r="62" spans="1:17">
      <c r="A62">
        <v>138998</v>
      </c>
      <c r="B62">
        <v>543469</v>
      </c>
      <c r="C62">
        <v>79</v>
      </c>
      <c r="D62">
        <v>67</v>
      </c>
      <c r="E62">
        <v>23</v>
      </c>
      <c r="F62">
        <v>2</v>
      </c>
      <c r="G62" s="2">
        <f t="shared" si="6"/>
        <v>243478</v>
      </c>
      <c r="H62">
        <v>63</v>
      </c>
      <c r="I62">
        <v>37</v>
      </c>
      <c r="J62">
        <v>239</v>
      </c>
      <c r="K62">
        <v>4553</v>
      </c>
      <c r="L62" s="2">
        <f t="shared" si="16"/>
        <v>24214190</v>
      </c>
      <c r="M62" s="3">
        <f t="shared" si="7"/>
        <v>0</v>
      </c>
      <c r="N62" s="1">
        <f t="shared" si="17"/>
        <v>0</v>
      </c>
      <c r="O62" s="5">
        <f t="shared" si="15"/>
        <v>0</v>
      </c>
      <c r="P62" s="6">
        <f t="shared" si="24"/>
        <v>0</v>
      </c>
      <c r="Q62" s="6">
        <f t="shared" si="25"/>
        <v>0</v>
      </c>
    </row>
    <row r="63" spans="1:17">
      <c r="A63">
        <v>139207</v>
      </c>
      <c r="B63">
        <v>540196</v>
      </c>
      <c r="C63">
        <v>79</v>
      </c>
      <c r="D63">
        <v>13</v>
      </c>
      <c r="E63">
        <v>11</v>
      </c>
      <c r="F63">
        <v>1</v>
      </c>
      <c r="G63" s="2">
        <f t="shared" si="6"/>
        <v>11297</v>
      </c>
      <c r="H63">
        <v>1</v>
      </c>
      <c r="I63">
        <v>106</v>
      </c>
      <c r="J63">
        <v>1354</v>
      </c>
      <c r="K63">
        <v>4317</v>
      </c>
      <c r="L63" s="2">
        <f t="shared" si="16"/>
        <v>130468765</v>
      </c>
      <c r="M63" s="3">
        <f t="shared" si="7"/>
        <v>0</v>
      </c>
      <c r="N63" s="1">
        <f t="shared" si="17"/>
        <v>0</v>
      </c>
      <c r="O63" s="5">
        <f t="shared" si="15"/>
        <v>0</v>
      </c>
      <c r="P63" s="6">
        <f t="shared" ref="P63" si="26">(ABS(N$85+A63)/(2/F63)-I63*J63)*(ABS(N$85-A63)/(2/F63)-I63*J63)</f>
        <v>0</v>
      </c>
      <c r="Q63" s="6">
        <f t="shared" ref="Q63" si="27">(ABS(O$85+B63)/(2/F63)-I63*K63)*(ABS(B63-O$85)/(2/F63)-I63*K63)</f>
        <v>0</v>
      </c>
    </row>
    <row r="64" spans="1:17">
      <c r="A64">
        <v>140537</v>
      </c>
      <c r="B64">
        <v>518764</v>
      </c>
      <c r="C64">
        <v>79</v>
      </c>
      <c r="D64">
        <v>67</v>
      </c>
      <c r="E64">
        <v>41</v>
      </c>
      <c r="F64">
        <v>1</v>
      </c>
      <c r="G64" s="2">
        <f>C64*D64*E64*F64</f>
        <v>217013</v>
      </c>
      <c r="H64">
        <v>22</v>
      </c>
      <c r="I64">
        <v>433</v>
      </c>
      <c r="J64">
        <v>333</v>
      </c>
      <c r="K64">
        <v>166</v>
      </c>
      <c r="L64" s="2">
        <f t="shared" si="16"/>
        <v>6791785</v>
      </c>
      <c r="M64" s="3">
        <f t="shared" si="7"/>
        <v>0</v>
      </c>
      <c r="N64" s="1">
        <f t="shared" si="17"/>
        <v>0</v>
      </c>
      <c r="O64" s="5">
        <f t="shared" si="15"/>
        <v>0</v>
      </c>
      <c r="P64" s="6">
        <f t="shared" si="24"/>
        <v>0</v>
      </c>
      <c r="Q64" s="6">
        <f t="shared" si="25"/>
        <v>0</v>
      </c>
    </row>
    <row r="65" spans="1:17">
      <c r="A65">
        <v>140878</v>
      </c>
      <c r="B65">
        <v>513091</v>
      </c>
      <c r="C65">
        <v>79</v>
      </c>
      <c r="D65">
        <v>41</v>
      </c>
      <c r="E65">
        <v>5</v>
      </c>
      <c r="F65">
        <v>2</v>
      </c>
      <c r="G65" s="2">
        <f t="shared" ref="G65:G75" si="28">C65*D65*E65*F65</f>
        <v>32390</v>
      </c>
      <c r="H65">
        <v>23</v>
      </c>
      <c r="I65">
        <v>11</v>
      </c>
      <c r="J65">
        <v>633</v>
      </c>
      <c r="K65">
        <v>12553</v>
      </c>
      <c r="L65" s="2">
        <f t="shared" ref="L65:L84" si="29">J65*J65*L$85+K65*K65</f>
        <v>182019838</v>
      </c>
      <c r="M65" s="3">
        <f t="shared" si="7"/>
        <v>0</v>
      </c>
      <c r="N65" s="1">
        <f t="shared" ref="N65:N84" si="30">H65*H65*L$85+I65*I65-G65</f>
        <v>0</v>
      </c>
      <c r="O65" s="5">
        <f t="shared" si="15"/>
        <v>0</v>
      </c>
      <c r="P65" s="6">
        <f t="shared" si="24"/>
        <v>0</v>
      </c>
      <c r="Q65" s="6">
        <f t="shared" si="25"/>
        <v>0</v>
      </c>
    </row>
    <row r="66" spans="1:17">
      <c r="A66">
        <v>144511</v>
      </c>
      <c r="B66">
        <v>447232</v>
      </c>
      <c r="C66">
        <v>59</v>
      </c>
      <c r="D66">
        <v>23</v>
      </c>
      <c r="E66">
        <v>13</v>
      </c>
      <c r="F66">
        <v>1</v>
      </c>
      <c r="G66" s="2">
        <f t="shared" si="28"/>
        <v>17641</v>
      </c>
      <c r="H66">
        <v>16</v>
      </c>
      <c r="I66">
        <v>45</v>
      </c>
      <c r="J66">
        <v>37</v>
      </c>
      <c r="K66">
        <v>9136</v>
      </c>
      <c r="L66" s="2">
        <f t="shared" si="29"/>
        <v>83550005</v>
      </c>
      <c r="M66" s="3">
        <f t="shared" ref="M66:M82" si="31">A66*A66*L$85+B66*B66-M$85</f>
        <v>0</v>
      </c>
      <c r="N66" s="1">
        <f t="shared" si="30"/>
        <v>0</v>
      </c>
      <c r="O66" s="5">
        <f t="shared" si="15"/>
        <v>0</v>
      </c>
      <c r="P66" s="6">
        <f t="shared" si="24"/>
        <v>0</v>
      </c>
      <c r="Q66" s="6">
        <f t="shared" si="25"/>
        <v>0</v>
      </c>
    </row>
    <row r="67" spans="1:17">
      <c r="A67">
        <v>147143</v>
      </c>
      <c r="B67">
        <v>391396</v>
      </c>
      <c r="C67">
        <v>67</v>
      </c>
      <c r="D67">
        <v>59</v>
      </c>
      <c r="E67">
        <v>5</v>
      </c>
      <c r="F67">
        <v>1</v>
      </c>
      <c r="G67" s="2">
        <f t="shared" si="28"/>
        <v>19765</v>
      </c>
      <c r="H67">
        <v>18</v>
      </c>
      <c r="I67">
        <v>1</v>
      </c>
      <c r="J67">
        <v>349</v>
      </c>
      <c r="K67">
        <v>8194</v>
      </c>
      <c r="L67" s="2">
        <f t="shared" si="29"/>
        <v>74571497</v>
      </c>
      <c r="M67" s="3">
        <f t="shared" si="31"/>
        <v>0</v>
      </c>
      <c r="N67" s="1">
        <f t="shared" si="30"/>
        <v>0</v>
      </c>
      <c r="O67" s="5">
        <f t="shared" si="15"/>
        <v>0</v>
      </c>
      <c r="P67" s="6">
        <f t="shared" si="24"/>
        <v>0</v>
      </c>
      <c r="Q67" s="6">
        <f t="shared" si="25"/>
        <v>0</v>
      </c>
    </row>
    <row r="68" spans="1:17">
      <c r="A68">
        <v>148138</v>
      </c>
      <c r="B68">
        <v>367789</v>
      </c>
      <c r="C68">
        <v>79</v>
      </c>
      <c r="D68">
        <v>59</v>
      </c>
      <c r="E68">
        <v>11</v>
      </c>
      <c r="F68">
        <v>2</v>
      </c>
      <c r="G68" s="2">
        <f t="shared" si="28"/>
        <v>102542</v>
      </c>
      <c r="H68">
        <v>41</v>
      </c>
      <c r="I68">
        <v>1</v>
      </c>
      <c r="J68">
        <v>297</v>
      </c>
      <c r="K68">
        <v>7219</v>
      </c>
      <c r="L68" s="2">
        <f t="shared" si="29"/>
        <v>57494710</v>
      </c>
      <c r="M68" s="3">
        <f t="shared" si="31"/>
        <v>0</v>
      </c>
      <c r="N68" s="1">
        <f t="shared" si="30"/>
        <v>0</v>
      </c>
      <c r="O68" s="5">
        <f t="shared" si="15"/>
        <v>0</v>
      </c>
      <c r="P68" s="6">
        <f t="shared" si="24"/>
        <v>0</v>
      </c>
      <c r="Q68" s="6">
        <f t="shared" si="25"/>
        <v>0</v>
      </c>
    </row>
    <row r="69" spans="1:17">
      <c r="A69">
        <v>149498</v>
      </c>
      <c r="B69">
        <v>332531</v>
      </c>
      <c r="C69">
        <v>23</v>
      </c>
      <c r="D69">
        <v>13</v>
      </c>
      <c r="E69">
        <v>5</v>
      </c>
      <c r="F69">
        <v>2</v>
      </c>
      <c r="G69" s="2">
        <f t="shared" si="28"/>
        <v>2990</v>
      </c>
      <c r="H69">
        <v>7</v>
      </c>
      <c r="I69">
        <v>1</v>
      </c>
      <c r="J69">
        <v>1657</v>
      </c>
      <c r="K69">
        <v>42477</v>
      </c>
      <c r="L69" s="2">
        <f t="shared" si="29"/>
        <v>1971780118</v>
      </c>
      <c r="M69" s="3">
        <f t="shared" si="31"/>
        <v>0</v>
      </c>
      <c r="N69" s="1">
        <f t="shared" si="30"/>
        <v>0</v>
      </c>
      <c r="O69" s="5">
        <f t="shared" si="15"/>
        <v>0</v>
      </c>
      <c r="P69" s="6">
        <f t="shared" si="24"/>
        <v>0</v>
      </c>
      <c r="Q69" s="6">
        <f t="shared" si="25"/>
        <v>0</v>
      </c>
    </row>
    <row r="70" spans="1:17">
      <c r="A70">
        <v>149761</v>
      </c>
      <c r="B70">
        <v>325232</v>
      </c>
      <c r="C70">
        <v>67</v>
      </c>
      <c r="D70">
        <v>41</v>
      </c>
      <c r="E70">
        <v>7</v>
      </c>
      <c r="F70">
        <v>1</v>
      </c>
      <c r="G70" s="2">
        <f t="shared" si="28"/>
        <v>19229</v>
      </c>
      <c r="H70">
        <v>17</v>
      </c>
      <c r="I70">
        <v>40</v>
      </c>
      <c r="J70">
        <v>24</v>
      </c>
      <c r="K70">
        <v>8753</v>
      </c>
      <c r="L70" s="2">
        <f t="shared" si="29"/>
        <v>76650145</v>
      </c>
      <c r="M70" s="3">
        <f t="shared" si="31"/>
        <v>0</v>
      </c>
      <c r="N70" s="1">
        <f t="shared" si="30"/>
        <v>0</v>
      </c>
      <c r="O70" s="5">
        <f t="shared" si="15"/>
        <v>0</v>
      </c>
      <c r="P70" s="6">
        <f t="shared" si="24"/>
        <v>0</v>
      </c>
      <c r="Q70" s="6">
        <f t="shared" si="25"/>
        <v>0</v>
      </c>
    </row>
    <row r="71" spans="1:17">
      <c r="A71">
        <v>150401</v>
      </c>
      <c r="B71">
        <v>306688</v>
      </c>
      <c r="C71">
        <v>59</v>
      </c>
      <c r="D71">
        <v>11</v>
      </c>
      <c r="E71">
        <v>5</v>
      </c>
      <c r="F71">
        <v>1</v>
      </c>
      <c r="G71" s="2">
        <f t="shared" si="28"/>
        <v>3245</v>
      </c>
      <c r="H71">
        <v>7</v>
      </c>
      <c r="I71">
        <v>16</v>
      </c>
      <c r="J71">
        <v>80</v>
      </c>
      <c r="K71">
        <v>21303</v>
      </c>
      <c r="L71" s="2">
        <f t="shared" si="29"/>
        <v>454208209</v>
      </c>
      <c r="M71" s="3">
        <f t="shared" si="31"/>
        <v>0</v>
      </c>
      <c r="N71" s="1">
        <f t="shared" si="30"/>
        <v>0</v>
      </c>
      <c r="O71" s="5">
        <f t="shared" si="15"/>
        <v>0</v>
      </c>
      <c r="P71" s="6">
        <f t="shared" si="24"/>
        <v>0</v>
      </c>
      <c r="Q71" s="6">
        <f t="shared" si="25"/>
        <v>0</v>
      </c>
    </row>
    <row r="72" spans="1:17">
      <c r="A72">
        <v>150418</v>
      </c>
      <c r="B72">
        <v>306179</v>
      </c>
      <c r="C72">
        <v>67</v>
      </c>
      <c r="D72">
        <v>11</v>
      </c>
      <c r="E72">
        <v>7</v>
      </c>
      <c r="F72">
        <v>2</v>
      </c>
      <c r="G72" s="2">
        <f t="shared" si="28"/>
        <v>10318</v>
      </c>
      <c r="H72">
        <v>13</v>
      </c>
      <c r="I72">
        <v>3</v>
      </c>
      <c r="J72">
        <v>859</v>
      </c>
      <c r="K72">
        <v>22943</v>
      </c>
      <c r="L72" s="2">
        <f t="shared" si="29"/>
        <v>571391990</v>
      </c>
      <c r="M72" s="3">
        <f t="shared" si="31"/>
        <v>0</v>
      </c>
      <c r="N72" s="1">
        <f t="shared" si="30"/>
        <v>0</v>
      </c>
      <c r="O72" s="5">
        <f t="shared" si="15"/>
        <v>0</v>
      </c>
      <c r="P72" s="6">
        <f t="shared" si="24"/>
        <v>0</v>
      </c>
      <c r="Q72" s="6">
        <f t="shared" si="25"/>
        <v>0</v>
      </c>
    </row>
    <row r="73" spans="1:17">
      <c r="A73">
        <v>151751</v>
      </c>
      <c r="B73">
        <v>263012</v>
      </c>
      <c r="C73">
        <v>79</v>
      </c>
      <c r="D73">
        <v>59</v>
      </c>
      <c r="E73">
        <v>41</v>
      </c>
      <c r="F73">
        <v>1</v>
      </c>
      <c r="G73" s="2">
        <f t="shared" si="28"/>
        <v>191101</v>
      </c>
      <c r="H73">
        <v>54</v>
      </c>
      <c r="I73">
        <v>115</v>
      </c>
      <c r="J73">
        <v>17</v>
      </c>
      <c r="K73">
        <v>2774</v>
      </c>
      <c r="L73" s="2">
        <f t="shared" si="29"/>
        <v>7712705</v>
      </c>
      <c r="M73" s="3">
        <f t="shared" si="31"/>
        <v>0</v>
      </c>
      <c r="N73" s="1">
        <f t="shared" si="30"/>
        <v>0</v>
      </c>
      <c r="O73" s="5">
        <f t="shared" si="15"/>
        <v>0</v>
      </c>
      <c r="P73" s="6">
        <f t="shared" si="24"/>
        <v>0</v>
      </c>
      <c r="Q73" s="6">
        <f t="shared" si="25"/>
        <v>0</v>
      </c>
    </row>
    <row r="74" spans="1:17">
      <c r="A74">
        <v>153119</v>
      </c>
      <c r="B74">
        <v>209128</v>
      </c>
      <c r="C74">
        <v>67</v>
      </c>
      <c r="D74">
        <v>59</v>
      </c>
      <c r="E74">
        <v>13</v>
      </c>
      <c r="F74">
        <v>1</v>
      </c>
      <c r="G74" s="2">
        <f t="shared" si="28"/>
        <v>51389</v>
      </c>
      <c r="H74">
        <v>7</v>
      </c>
      <c r="I74">
        <v>220</v>
      </c>
      <c r="J74">
        <v>684</v>
      </c>
      <c r="K74">
        <v>377</v>
      </c>
      <c r="L74" s="2">
        <f t="shared" si="29"/>
        <v>28681345</v>
      </c>
      <c r="M74" s="3">
        <f t="shared" si="31"/>
        <v>0</v>
      </c>
      <c r="N74" s="1">
        <f t="shared" si="30"/>
        <v>0</v>
      </c>
      <c r="O74" s="5">
        <f t="shared" si="15"/>
        <v>0</v>
      </c>
      <c r="P74" s="6">
        <f t="shared" si="24"/>
        <v>0</v>
      </c>
      <c r="Q74" s="6">
        <f t="shared" si="25"/>
        <v>0</v>
      </c>
    </row>
    <row r="75" spans="1:17">
      <c r="A75">
        <v>154247</v>
      </c>
      <c r="B75">
        <v>150284</v>
      </c>
      <c r="C75">
        <v>59</v>
      </c>
      <c r="D75">
        <v>23</v>
      </c>
      <c r="E75">
        <v>5</v>
      </c>
      <c r="F75">
        <v>1</v>
      </c>
      <c r="G75" s="2">
        <f t="shared" si="28"/>
        <v>6785</v>
      </c>
      <c r="H75">
        <v>1</v>
      </c>
      <c r="I75">
        <v>82</v>
      </c>
      <c r="J75">
        <v>1842</v>
      </c>
      <c r="K75">
        <v>3203</v>
      </c>
      <c r="L75" s="2">
        <f t="shared" si="29"/>
        <v>217230013</v>
      </c>
      <c r="M75" s="3">
        <f t="shared" si="31"/>
        <v>0</v>
      </c>
      <c r="N75" s="1">
        <f t="shared" si="30"/>
        <v>0</v>
      </c>
      <c r="O75" s="5">
        <f t="shared" si="15"/>
        <v>0</v>
      </c>
      <c r="P75" s="6">
        <f t="shared" si="24"/>
        <v>0</v>
      </c>
      <c r="Q75" s="6">
        <f t="shared" si="25"/>
        <v>0</v>
      </c>
    </row>
    <row r="76" spans="1:17">
      <c r="A76">
        <v>154334</v>
      </c>
      <c r="B76">
        <v>144733</v>
      </c>
      <c r="C76">
        <v>79</v>
      </c>
      <c r="D76">
        <v>23</v>
      </c>
      <c r="E76">
        <v>11</v>
      </c>
      <c r="F76">
        <v>2</v>
      </c>
      <c r="G76" s="2">
        <f t="shared" ref="G76:G84" si="32">C76*D76*E76*F76</f>
        <v>39974</v>
      </c>
      <c r="H76">
        <v>25</v>
      </c>
      <c r="I76">
        <v>43</v>
      </c>
      <c r="J76">
        <v>151</v>
      </c>
      <c r="K76">
        <v>12087</v>
      </c>
      <c r="L76" s="2">
        <f t="shared" si="29"/>
        <v>147486430</v>
      </c>
      <c r="M76" s="3">
        <f t="shared" si="31"/>
        <v>0</v>
      </c>
      <c r="N76" s="1">
        <f t="shared" si="30"/>
        <v>0</v>
      </c>
      <c r="O76" s="5">
        <f t="shared" ref="O76:O84" si="33">M$85-G76*L76/F76/F76</f>
        <v>0</v>
      </c>
      <c r="P76" s="6">
        <f t="shared" si="24"/>
        <v>0</v>
      </c>
      <c r="Q76" s="6">
        <f t="shared" si="25"/>
        <v>0</v>
      </c>
    </row>
    <row r="77" spans="1:17">
      <c r="A77">
        <v>154582</v>
      </c>
      <c r="B77">
        <v>127571</v>
      </c>
      <c r="C77">
        <v>41</v>
      </c>
      <c r="D77">
        <v>13</v>
      </c>
      <c r="E77">
        <v>7</v>
      </c>
      <c r="F77">
        <v>2</v>
      </c>
      <c r="G77" s="2">
        <f t="shared" si="32"/>
        <v>7462</v>
      </c>
      <c r="H77">
        <v>11</v>
      </c>
      <c r="I77">
        <v>9</v>
      </c>
      <c r="J77">
        <v>749</v>
      </c>
      <c r="K77">
        <v>27493</v>
      </c>
      <c r="L77" s="2">
        <f t="shared" si="29"/>
        <v>790086110</v>
      </c>
      <c r="M77" s="3">
        <f t="shared" si="31"/>
        <v>0</v>
      </c>
      <c r="N77" s="1">
        <f t="shared" si="30"/>
        <v>0</v>
      </c>
      <c r="O77" s="5">
        <f t="shared" si="33"/>
        <v>0</v>
      </c>
      <c r="P77" s="6">
        <f t="shared" si="24"/>
        <v>0</v>
      </c>
      <c r="Q77" s="6">
        <f t="shared" si="25"/>
        <v>0</v>
      </c>
    </row>
    <row r="78" spans="1:17">
      <c r="A78">
        <v>154634</v>
      </c>
      <c r="B78">
        <v>123667</v>
      </c>
      <c r="C78">
        <v>13</v>
      </c>
      <c r="D78">
        <v>11</v>
      </c>
      <c r="E78">
        <v>5</v>
      </c>
      <c r="F78">
        <v>2</v>
      </c>
      <c r="G78" s="2">
        <f t="shared" si="32"/>
        <v>1430</v>
      </c>
      <c r="H78">
        <v>1</v>
      </c>
      <c r="I78">
        <v>37</v>
      </c>
      <c r="J78">
        <v>8175</v>
      </c>
      <c r="K78">
        <v>6793</v>
      </c>
      <c r="L78" s="2">
        <f t="shared" si="29"/>
        <v>4122812974</v>
      </c>
      <c r="M78" s="3">
        <f t="shared" si="31"/>
        <v>0</v>
      </c>
      <c r="N78" s="1">
        <f t="shared" si="30"/>
        <v>0</v>
      </c>
      <c r="O78" s="5">
        <f t="shared" si="33"/>
        <v>0</v>
      </c>
      <c r="P78" s="6">
        <f t="shared" si="24"/>
        <v>0</v>
      </c>
      <c r="Q78" s="6">
        <f t="shared" si="25"/>
        <v>0</v>
      </c>
    </row>
    <row r="79" spans="1:17">
      <c r="A79">
        <v>154681</v>
      </c>
      <c r="B79">
        <v>120028</v>
      </c>
      <c r="C79">
        <v>67</v>
      </c>
      <c r="D79">
        <v>23</v>
      </c>
      <c r="E79">
        <v>5</v>
      </c>
      <c r="F79">
        <v>1</v>
      </c>
      <c r="G79" s="2">
        <f t="shared" si="32"/>
        <v>7705</v>
      </c>
      <c r="H79">
        <v>11</v>
      </c>
      <c r="I79">
        <v>18</v>
      </c>
      <c r="J79">
        <v>190</v>
      </c>
      <c r="K79">
        <v>13751</v>
      </c>
      <c r="L79" s="2">
        <f t="shared" si="29"/>
        <v>191292101</v>
      </c>
      <c r="M79" s="3">
        <f t="shared" si="31"/>
        <v>0</v>
      </c>
      <c r="N79" s="1">
        <f t="shared" si="30"/>
        <v>0</v>
      </c>
      <c r="O79" s="5">
        <f t="shared" si="33"/>
        <v>0</v>
      </c>
      <c r="P79" s="6">
        <f t="shared" si="24"/>
        <v>0</v>
      </c>
      <c r="Q79" s="6">
        <f t="shared" si="25"/>
        <v>0</v>
      </c>
    </row>
    <row r="80" spans="1:17">
      <c r="A80">
        <v>154886</v>
      </c>
      <c r="B80">
        <v>102643</v>
      </c>
      <c r="C80">
        <v>79</v>
      </c>
      <c r="D80">
        <v>67</v>
      </c>
      <c r="E80">
        <v>11</v>
      </c>
      <c r="F80">
        <v>2</v>
      </c>
      <c r="G80" s="2">
        <f t="shared" si="32"/>
        <v>116446</v>
      </c>
      <c r="H80">
        <v>5</v>
      </c>
      <c r="I80">
        <v>339</v>
      </c>
      <c r="J80">
        <v>893</v>
      </c>
      <c r="K80">
        <v>1409</v>
      </c>
      <c r="L80" s="2">
        <f t="shared" si="29"/>
        <v>50629670</v>
      </c>
      <c r="M80" s="3">
        <f t="shared" si="31"/>
        <v>0</v>
      </c>
      <c r="N80" s="1">
        <f t="shared" si="30"/>
        <v>0</v>
      </c>
      <c r="O80" s="5">
        <f t="shared" si="33"/>
        <v>0</v>
      </c>
      <c r="P80" s="6">
        <f t="shared" si="24"/>
        <v>0</v>
      </c>
      <c r="Q80" s="6">
        <f t="shared" si="25"/>
        <v>0</v>
      </c>
    </row>
    <row r="81" spans="1:17">
      <c r="A81">
        <v>155114</v>
      </c>
      <c r="B81">
        <v>78893</v>
      </c>
      <c r="C81">
        <v>79</v>
      </c>
      <c r="D81">
        <v>41</v>
      </c>
      <c r="E81">
        <v>13</v>
      </c>
      <c r="F81">
        <v>2</v>
      </c>
      <c r="G81" s="2">
        <f t="shared" si="32"/>
        <v>84214</v>
      </c>
      <c r="H81">
        <v>7</v>
      </c>
      <c r="I81">
        <v>285</v>
      </c>
      <c r="J81">
        <v>1063</v>
      </c>
      <c r="K81">
        <v>1039</v>
      </c>
      <c r="L81" s="2">
        <f t="shared" si="29"/>
        <v>70007630</v>
      </c>
      <c r="M81" s="3">
        <f t="shared" si="31"/>
        <v>0</v>
      </c>
      <c r="N81" s="1">
        <f t="shared" si="30"/>
        <v>0</v>
      </c>
      <c r="O81" s="5">
        <f t="shared" si="33"/>
        <v>0</v>
      </c>
      <c r="P81" s="6">
        <f t="shared" si="24"/>
        <v>0</v>
      </c>
      <c r="Q81" s="6">
        <f t="shared" si="25"/>
        <v>0</v>
      </c>
    </row>
    <row r="82" spans="1:17">
      <c r="A82">
        <v>155242</v>
      </c>
      <c r="B82">
        <v>61651</v>
      </c>
      <c r="C82">
        <v>23</v>
      </c>
      <c r="D82">
        <v>11</v>
      </c>
      <c r="E82">
        <v>7</v>
      </c>
      <c r="F82">
        <v>2</v>
      </c>
      <c r="G82" s="2">
        <f t="shared" si="32"/>
        <v>3542</v>
      </c>
      <c r="H82">
        <v>1</v>
      </c>
      <c r="I82">
        <v>59</v>
      </c>
      <c r="J82">
        <v>5137</v>
      </c>
      <c r="K82">
        <v>7401</v>
      </c>
      <c r="L82" s="2">
        <f t="shared" si="29"/>
        <v>1664489710</v>
      </c>
      <c r="M82" s="3">
        <f t="shared" si="31"/>
        <v>0</v>
      </c>
      <c r="N82" s="1">
        <f t="shared" si="30"/>
        <v>0</v>
      </c>
      <c r="O82" s="5">
        <f t="shared" si="33"/>
        <v>0</v>
      </c>
      <c r="P82" s="6">
        <f t="shared" si="24"/>
        <v>0</v>
      </c>
      <c r="Q82" s="6">
        <f t="shared" si="25"/>
        <v>0</v>
      </c>
    </row>
    <row r="83" spans="1:17">
      <c r="A83">
        <v>155263</v>
      </c>
      <c r="B83">
        <v>58336</v>
      </c>
      <c r="C83">
        <v>59</v>
      </c>
      <c r="D83">
        <v>41</v>
      </c>
      <c r="E83">
        <v>7</v>
      </c>
      <c r="F83">
        <v>1</v>
      </c>
      <c r="G83" s="2">
        <f t="shared" si="32"/>
        <v>16933</v>
      </c>
      <c r="H83">
        <v>3</v>
      </c>
      <c r="I83">
        <v>128</v>
      </c>
      <c r="J83">
        <v>1184</v>
      </c>
      <c r="K83">
        <v>1237</v>
      </c>
      <c r="L83" s="2">
        <f t="shared" si="29"/>
        <v>87043385</v>
      </c>
      <c r="M83" s="3">
        <f>A83*A83*L$85+B83*B83-M$85</f>
        <v>0</v>
      </c>
      <c r="N83" s="1">
        <f t="shared" si="30"/>
        <v>0</v>
      </c>
      <c r="O83" s="5">
        <f t="shared" si="33"/>
        <v>0</v>
      </c>
      <c r="P83" s="6">
        <f t="shared" si="24"/>
        <v>0</v>
      </c>
      <c r="Q83" s="6">
        <f t="shared" si="25"/>
        <v>0</v>
      </c>
    </row>
    <row r="84" spans="1:17">
      <c r="A84">
        <v>155423</v>
      </c>
      <c r="B84">
        <v>19256</v>
      </c>
      <c r="C84">
        <v>79</v>
      </c>
      <c r="D84">
        <v>7</v>
      </c>
      <c r="E84">
        <v>5</v>
      </c>
      <c r="F84">
        <v>1</v>
      </c>
      <c r="G84" s="2">
        <f t="shared" si="32"/>
        <v>2765</v>
      </c>
      <c r="H84">
        <v>1</v>
      </c>
      <c r="I84">
        <v>52</v>
      </c>
      <c r="J84">
        <v>2916</v>
      </c>
      <c r="K84">
        <v>3791</v>
      </c>
      <c r="L84" s="2">
        <f t="shared" si="29"/>
        <v>533058097</v>
      </c>
      <c r="M84" s="3">
        <f>A84*A84*L$85+B84*B84-M$85</f>
        <v>0</v>
      </c>
      <c r="N84" s="1">
        <f t="shared" si="30"/>
        <v>0</v>
      </c>
      <c r="O84" s="5">
        <f t="shared" si="33"/>
        <v>0</v>
      </c>
      <c r="P84" s="6">
        <f t="shared" si="24"/>
        <v>0</v>
      </c>
      <c r="Q84" s="6">
        <f t="shared" si="25"/>
        <v>0</v>
      </c>
    </row>
    <row r="85" spans="1:17">
      <c r="L85">
        <v>61</v>
      </c>
      <c r="M85">
        <v>1473905638205</v>
      </c>
      <c r="N85">
        <v>147841</v>
      </c>
      <c r="O85">
        <v>375008</v>
      </c>
    </row>
  </sheetData>
  <sortState ref="A1:B112">
    <sortCondition ref="A1"/>
  </sortState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2019-05-13T22:54:49Z</dcterms:modified>
</cp:coreProperties>
</file>