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480" yWindow="300" windowWidth="18495" windowHeight="11700"/>
  </bookViews>
  <sheets>
    <sheet name="Feuil1" sheetId="1" r:id="rId1"/>
    <sheet name="Feuil2" sheetId="2" r:id="rId2"/>
    <sheet name="Feuil3" sheetId="3" r:id="rId3"/>
  </sheets>
  <calcPr calcId="124519"/>
</workbook>
</file>

<file path=xl/calcChain.xml><?xml version="1.0" encoding="utf-8"?>
<calcChain xmlns="http://schemas.openxmlformats.org/spreadsheetml/2006/main">
  <c r="P43" i="1"/>
  <c r="O43"/>
  <c r="M43"/>
  <c r="L43"/>
  <c r="K43"/>
  <c r="N43" s="1"/>
  <c r="K6"/>
  <c r="F6"/>
  <c r="F43"/>
  <c r="P6"/>
  <c r="O6"/>
  <c r="P1"/>
  <c r="O1"/>
  <c r="M23"/>
  <c r="P47"/>
  <c r="O47"/>
  <c r="L47"/>
  <c r="K47"/>
  <c r="F47"/>
  <c r="M47" s="1"/>
  <c r="L2"/>
  <c r="O2"/>
  <c r="P2"/>
  <c r="L3"/>
  <c r="O3"/>
  <c r="P3"/>
  <c r="L4"/>
  <c r="O4"/>
  <c r="P4"/>
  <c r="L5"/>
  <c r="O5"/>
  <c r="P5"/>
  <c r="L6"/>
  <c r="L7"/>
  <c r="O7"/>
  <c r="P7"/>
  <c r="L8"/>
  <c r="O8"/>
  <c r="P8"/>
  <c r="L9"/>
  <c r="O9"/>
  <c r="P9"/>
  <c r="L11"/>
  <c r="O11"/>
  <c r="P11"/>
  <c r="L10"/>
  <c r="O10"/>
  <c r="P10"/>
  <c r="L12"/>
  <c r="O12"/>
  <c r="P12"/>
  <c r="L13"/>
  <c r="O13"/>
  <c r="P13"/>
  <c r="L14"/>
  <c r="O14"/>
  <c r="P14"/>
  <c r="L15"/>
  <c r="O15"/>
  <c r="P15"/>
  <c r="L16"/>
  <c r="O16"/>
  <c r="P16"/>
  <c r="L17"/>
  <c r="O17"/>
  <c r="P17"/>
  <c r="L18"/>
  <c r="O18"/>
  <c r="P18"/>
  <c r="L19"/>
  <c r="O19"/>
  <c r="P19"/>
  <c r="L20"/>
  <c r="O20"/>
  <c r="P20"/>
  <c r="L21"/>
  <c r="O21"/>
  <c r="P21"/>
  <c r="L22"/>
  <c r="O22"/>
  <c r="P22"/>
  <c r="L23"/>
  <c r="O23"/>
  <c r="P23"/>
  <c r="L24"/>
  <c r="O24"/>
  <c r="P24"/>
  <c r="L25"/>
  <c r="O25"/>
  <c r="P25"/>
  <c r="L26"/>
  <c r="O26"/>
  <c r="P26"/>
  <c r="L27"/>
  <c r="O27"/>
  <c r="P27"/>
  <c r="L28"/>
  <c r="O28"/>
  <c r="P28"/>
  <c r="L29"/>
  <c r="O29"/>
  <c r="P29"/>
  <c r="L30"/>
  <c r="O30"/>
  <c r="P30"/>
  <c r="L31"/>
  <c r="O31"/>
  <c r="P31"/>
  <c r="L32"/>
  <c r="O32"/>
  <c r="P32"/>
  <c r="L33"/>
  <c r="O33"/>
  <c r="P33"/>
  <c r="L34"/>
  <c r="O34"/>
  <c r="P34"/>
  <c r="L35"/>
  <c r="O35"/>
  <c r="P35"/>
  <c r="L36"/>
  <c r="O36"/>
  <c r="P36"/>
  <c r="L37"/>
  <c r="O37"/>
  <c r="P37"/>
  <c r="L38"/>
  <c r="O38"/>
  <c r="P38"/>
  <c r="L39"/>
  <c r="O39"/>
  <c r="P39"/>
  <c r="L40"/>
  <c r="O40"/>
  <c r="P40"/>
  <c r="L41"/>
  <c r="O41"/>
  <c r="P41"/>
  <c r="L42"/>
  <c r="O42"/>
  <c r="P42"/>
  <c r="L44"/>
  <c r="O44"/>
  <c r="P44"/>
  <c r="L45"/>
  <c r="O45"/>
  <c r="P45"/>
  <c r="L46"/>
  <c r="O46"/>
  <c r="P46"/>
  <c r="L48"/>
  <c r="O48"/>
  <c r="P48"/>
  <c r="L49"/>
  <c r="O49"/>
  <c r="P49"/>
  <c r="L50"/>
  <c r="O50"/>
  <c r="P50"/>
  <c r="L51"/>
  <c r="O51"/>
  <c r="P51"/>
  <c r="L52"/>
  <c r="O52"/>
  <c r="P52"/>
  <c r="L53"/>
  <c r="O53"/>
  <c r="P53"/>
  <c r="L54"/>
  <c r="O54"/>
  <c r="P54"/>
  <c r="L55"/>
  <c r="O55"/>
  <c r="P55"/>
  <c r="L56"/>
  <c r="O56"/>
  <c r="P56"/>
  <c r="L57"/>
  <c r="O57"/>
  <c r="P57"/>
  <c r="L58"/>
  <c r="O58"/>
  <c r="P58"/>
  <c r="L59"/>
  <c r="O59"/>
  <c r="P59"/>
  <c r="L60"/>
  <c r="O60"/>
  <c r="P60"/>
  <c r="L61"/>
  <c r="O61"/>
  <c r="P61"/>
  <c r="L62"/>
  <c r="O62"/>
  <c r="P62"/>
  <c r="L63"/>
  <c r="O63"/>
  <c r="P63"/>
  <c r="L64"/>
  <c r="O64"/>
  <c r="P64"/>
  <c r="L65"/>
  <c r="O65"/>
  <c r="P65"/>
  <c r="L66"/>
  <c r="M66"/>
  <c r="O66"/>
  <c r="P66"/>
  <c r="L67"/>
  <c r="M67"/>
  <c r="O67"/>
  <c r="P67"/>
  <c r="L68"/>
  <c r="M68"/>
  <c r="O68"/>
  <c r="P68"/>
  <c r="L69"/>
  <c r="M69"/>
  <c r="O69"/>
  <c r="P69"/>
  <c r="L71"/>
  <c r="M71"/>
  <c r="O71"/>
  <c r="P71"/>
  <c r="L72"/>
  <c r="M72"/>
  <c r="O72"/>
  <c r="P72"/>
  <c r="L73"/>
  <c r="M73"/>
  <c r="O73"/>
  <c r="P73"/>
  <c r="L74"/>
  <c r="M74"/>
  <c r="O74"/>
  <c r="P74"/>
  <c r="L75"/>
  <c r="M75"/>
  <c r="O75"/>
  <c r="P75"/>
  <c r="L76"/>
  <c r="O76"/>
  <c r="P76"/>
  <c r="L77"/>
  <c r="M77"/>
  <c r="O77"/>
  <c r="P77"/>
  <c r="L78"/>
  <c r="M78"/>
  <c r="O78"/>
  <c r="P78"/>
  <c r="L79"/>
  <c r="M79"/>
  <c r="O79"/>
  <c r="P79"/>
  <c r="L80"/>
  <c r="M80"/>
  <c r="O80"/>
  <c r="P80"/>
  <c r="L81"/>
  <c r="M81"/>
  <c r="O81"/>
  <c r="P81"/>
  <c r="L82"/>
  <c r="M82"/>
  <c r="O82"/>
  <c r="P82"/>
  <c r="L83"/>
  <c r="M83"/>
  <c r="O83"/>
  <c r="P83"/>
  <c r="L84"/>
  <c r="M84"/>
  <c r="O84"/>
  <c r="P84"/>
  <c r="P70"/>
  <c r="O70"/>
  <c r="N70"/>
  <c r="M70"/>
  <c r="N47" l="1"/>
  <c r="L1"/>
  <c r="L70"/>
  <c r="K2" l="1"/>
  <c r="K3"/>
  <c r="K4"/>
  <c r="K5"/>
  <c r="K7"/>
  <c r="K8"/>
  <c r="K9"/>
  <c r="K11"/>
  <c r="K10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4"/>
  <c r="K45"/>
  <c r="K46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N66" s="1"/>
  <c r="K67"/>
  <c r="N67" s="1"/>
  <c r="K68"/>
  <c r="N68" s="1"/>
  <c r="K69"/>
  <c r="N69" s="1"/>
  <c r="K70"/>
  <c r="K71"/>
  <c r="N71" s="1"/>
  <c r="K72"/>
  <c r="N72" s="1"/>
  <c r="K73"/>
  <c r="N73" s="1"/>
  <c r="K74"/>
  <c r="N74" s="1"/>
  <c r="K75"/>
  <c r="N75" s="1"/>
  <c r="K76"/>
  <c r="K77"/>
  <c r="N77" s="1"/>
  <c r="K78"/>
  <c r="N78" s="1"/>
  <c r="K79"/>
  <c r="N79" s="1"/>
  <c r="K80"/>
  <c r="N80" s="1"/>
  <c r="K81"/>
  <c r="N81" s="1"/>
  <c r="K82"/>
  <c r="N82" s="1"/>
  <c r="K83"/>
  <c r="N83" s="1"/>
  <c r="K84"/>
  <c r="N84" s="1"/>
  <c r="K1"/>
  <c r="F1"/>
  <c r="F33"/>
  <c r="F17"/>
  <c r="F9"/>
  <c r="M9" s="1"/>
  <c r="F2"/>
  <c r="F3"/>
  <c r="F4"/>
  <c r="F5"/>
  <c r="F7"/>
  <c r="F8"/>
  <c r="F11"/>
  <c r="F10"/>
  <c r="F12"/>
  <c r="F13"/>
  <c r="F14"/>
  <c r="F15"/>
  <c r="F16"/>
  <c r="F84"/>
  <c r="F23"/>
  <c r="F24"/>
  <c r="F25"/>
  <c r="F26"/>
  <c r="F27"/>
  <c r="F28"/>
  <c r="F29"/>
  <c r="F30"/>
  <c r="F31"/>
  <c r="M31" s="1"/>
  <c r="F32"/>
  <c r="F34"/>
  <c r="F35"/>
  <c r="M35" s="1"/>
  <c r="F36"/>
  <c r="F37"/>
  <c r="M37" s="1"/>
  <c r="F38"/>
  <c r="F39"/>
  <c r="M39" s="1"/>
  <c r="F40"/>
  <c r="F41"/>
  <c r="M41" s="1"/>
  <c r="F42"/>
  <c r="M42" s="1"/>
  <c r="F44"/>
  <c r="F45"/>
  <c r="M45" s="1"/>
  <c r="F46"/>
  <c r="F48"/>
  <c r="F49"/>
  <c r="F50"/>
  <c r="F51"/>
  <c r="F52"/>
  <c r="F53"/>
  <c r="M53" s="1"/>
  <c r="F54"/>
  <c r="F55"/>
  <c r="M55" s="1"/>
  <c r="F56"/>
  <c r="F57"/>
  <c r="F58"/>
  <c r="M58" s="1"/>
  <c r="F59"/>
  <c r="F60"/>
  <c r="F61"/>
  <c r="M61" s="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22"/>
  <c r="F21"/>
  <c r="F20"/>
  <c r="F19"/>
  <c r="F18"/>
  <c r="M76" l="1"/>
  <c r="N76"/>
  <c r="N39"/>
  <c r="N35"/>
  <c r="N54"/>
  <c r="M54"/>
  <c r="N40"/>
  <c r="M40"/>
  <c r="N36"/>
  <c r="M36"/>
  <c r="N63"/>
  <c r="M63"/>
  <c r="M59"/>
  <c r="N59"/>
  <c r="N51"/>
  <c r="M51"/>
  <c r="N61"/>
  <c r="N53"/>
  <c r="N62"/>
  <c r="M62"/>
  <c r="N50"/>
  <c r="M50"/>
  <c r="M64"/>
  <c r="N64"/>
  <c r="M60"/>
  <c r="N60"/>
  <c r="N56"/>
  <c r="M56"/>
  <c r="M52"/>
  <c r="N52"/>
  <c r="M48"/>
  <c r="N48"/>
  <c r="N38"/>
  <c r="M38"/>
  <c r="M34"/>
  <c r="N34"/>
  <c r="N58"/>
  <c r="N45"/>
  <c r="N41"/>
  <c r="N37"/>
  <c r="N65"/>
  <c r="M65"/>
  <c r="N57"/>
  <c r="M57"/>
  <c r="N49"/>
  <c r="M49"/>
  <c r="M44"/>
  <c r="N44"/>
  <c r="N55"/>
  <c r="N42"/>
  <c r="N46"/>
  <c r="M46"/>
  <c r="N1"/>
  <c r="M1"/>
  <c r="N32"/>
  <c r="M32"/>
  <c r="N24"/>
  <c r="M24"/>
  <c r="N6"/>
  <c r="M6"/>
  <c r="N20"/>
  <c r="M20"/>
  <c r="M29"/>
  <c r="N29"/>
  <c r="M25"/>
  <c r="N25"/>
  <c r="N16"/>
  <c r="M16"/>
  <c r="N12"/>
  <c r="M12"/>
  <c r="N7"/>
  <c r="M7"/>
  <c r="N3"/>
  <c r="M3"/>
  <c r="N33"/>
  <c r="M33"/>
  <c r="N31"/>
  <c r="M21"/>
  <c r="N21"/>
  <c r="N28"/>
  <c r="M28"/>
  <c r="N15"/>
  <c r="M15"/>
  <c r="N10"/>
  <c r="M10"/>
  <c r="N2"/>
  <c r="M2"/>
  <c r="N19"/>
  <c r="M19"/>
  <c r="N30"/>
  <c r="M30"/>
  <c r="N26"/>
  <c r="M26"/>
  <c r="M13"/>
  <c r="N13"/>
  <c r="M8"/>
  <c r="N8"/>
  <c r="M4"/>
  <c r="N4"/>
  <c r="M17"/>
  <c r="N17"/>
  <c r="N18"/>
  <c r="M18"/>
  <c r="N22"/>
  <c r="M22"/>
  <c r="N27"/>
  <c r="M27"/>
  <c r="N23"/>
  <c r="N14"/>
  <c r="M14"/>
  <c r="N11"/>
  <c r="M11"/>
  <c r="N5"/>
  <c r="M5"/>
  <c r="N9"/>
</calcChain>
</file>

<file path=xl/sharedStrings.xml><?xml version="1.0" encoding="utf-8"?>
<sst xmlns="http://schemas.openxmlformats.org/spreadsheetml/2006/main" count="8" uniqueCount="8">
  <si>
    <t>Validité du découpage</t>
  </si>
  <si>
    <t>Validité du découpage du facteur 3</t>
  </si>
  <si>
    <t>Validité du découpage du facteur 6 (requiert un facteur 3 valide)</t>
  </si>
  <si>
    <t>Coefficients libre (à gauche) et lié (à droite) correctement raccordés</t>
  </si>
  <si>
    <t>$L85 : Découpeur</t>
  </si>
  <si>
    <t>$M85 : Nombre cible</t>
  </si>
  <si>
    <t>$N85 : Coef. Lié découpage spécial</t>
  </si>
  <si>
    <t>$O85 : Coef. Libre découpage spécial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</si>
</sst>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FF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S85"/>
  <sheetViews>
    <sheetView tabSelected="1" topLeftCell="A53" workbookViewId="0">
      <selection activeCell="I77" sqref="I77"/>
    </sheetView>
  </sheetViews>
  <sheetFormatPr baseColWidth="10" defaultRowHeight="15"/>
  <cols>
    <col min="12" max="12" width="4.5703125" customWidth="1"/>
    <col min="13" max="13" width="4.42578125" customWidth="1"/>
    <col min="14" max="14" width="4.85546875" customWidth="1"/>
    <col min="15" max="15" width="2.7109375" customWidth="1"/>
    <col min="16" max="16" width="4.85546875" customWidth="1"/>
  </cols>
  <sheetData>
    <row r="1" spans="1:19">
      <c r="A1">
        <v>2267</v>
      </c>
      <c r="B1">
        <v>828657</v>
      </c>
      <c r="C1">
        <v>137</v>
      </c>
      <c r="D1">
        <v>73</v>
      </c>
      <c r="E1">
        <v>7</v>
      </c>
      <c r="F1" s="2">
        <f t="shared" ref="F1:F33" si="0">C1*D1*E1</f>
        <v>70007</v>
      </c>
      <c r="G1">
        <v>17</v>
      </c>
      <c r="H1">
        <v>254</v>
      </c>
      <c r="I1">
        <v>193</v>
      </c>
      <c r="J1">
        <v>3017</v>
      </c>
      <c r="K1" s="2">
        <f t="shared" ref="K1:K32" si="1">I1*I1*L$85+J1*J1</f>
        <v>9810020</v>
      </c>
      <c r="L1" s="3">
        <f>A1*A1*L$85+B1*B1-M$85</f>
        <v>0</v>
      </c>
      <c r="M1" s="1">
        <f t="shared" ref="M1:M64" si="2">G1*G1*L$85+H1*H1-F1</f>
        <v>0</v>
      </c>
      <c r="N1" s="4">
        <f>M$85-F1*K1</f>
        <v>0</v>
      </c>
      <c r="O1" s="5">
        <f t="shared" ref="O1" si="3">(MAX(N$85,A1)-(H1*I1+G1*J1))^2+(MIN(N$85,A1)-ABS(H1*I1-G1*J1))^2</f>
        <v>0</v>
      </c>
      <c r="P1" s="5">
        <f t="shared" ref="P1" si="4">(MAX(O$85,B1)-(I1*G1*L$85+H1*J1))^2+(MIN(O$85,B1)-ABS(G1*I1*L$85-H1*J1))^2</f>
        <v>0</v>
      </c>
      <c r="R1" s="3" t="s">
        <v>0</v>
      </c>
    </row>
    <row r="2" spans="1:19">
      <c r="A2">
        <v>4843</v>
      </c>
      <c r="B2">
        <v>828447</v>
      </c>
      <c r="C2">
        <v>73</v>
      </c>
      <c r="D2">
        <v>61</v>
      </c>
      <c r="E2">
        <v>11</v>
      </c>
      <c r="F2" s="2">
        <f t="shared" si="0"/>
        <v>48983</v>
      </c>
      <c r="G2">
        <v>49</v>
      </c>
      <c r="H2">
        <v>58</v>
      </c>
      <c r="I2">
        <v>823</v>
      </c>
      <c r="J2">
        <v>1073</v>
      </c>
      <c r="K2" s="2">
        <f t="shared" si="1"/>
        <v>14020580</v>
      </c>
      <c r="L2" s="3">
        <f t="shared" ref="L2:L65" si="5">A2*A2*19+$B2*$B2-M$85</f>
        <v>0</v>
      </c>
      <c r="M2" s="1">
        <f t="shared" si="2"/>
        <v>0</v>
      </c>
      <c r="N2" s="4">
        <f t="shared" ref="N2:N65" si="6">M$85-F2*K2</f>
        <v>0</v>
      </c>
      <c r="O2" s="5">
        <f t="shared" ref="O2:O65" si="7">(MAX(N$85,A2)-(H2*I2+G2*J2))^2+(MIN(N$85,A2)-ABS(H2*I2-G2*J2))^2</f>
        <v>0</v>
      </c>
      <c r="P2" s="5">
        <f t="shared" ref="P2:P65" si="8">(MAX(O$85,B2)-(I2*G2*L$85+H2*J2))^2+(MIN(O$85,B2)-ABS(G2*I2*L$85-H2*J2))^2</f>
        <v>0</v>
      </c>
      <c r="R2" s="1" t="s">
        <v>1</v>
      </c>
    </row>
    <row r="3" spans="1:19">
      <c r="A3">
        <v>10223</v>
      </c>
      <c r="B3">
        <v>827517</v>
      </c>
      <c r="C3">
        <v>11</v>
      </c>
      <c r="D3">
        <v>7</v>
      </c>
      <c r="E3">
        <v>4</v>
      </c>
      <c r="F3" s="2">
        <f t="shared" si="0"/>
        <v>308</v>
      </c>
      <c r="G3">
        <v>1</v>
      </c>
      <c r="H3">
        <v>17</v>
      </c>
      <c r="I3">
        <v>3251</v>
      </c>
      <c r="J3">
        <v>45044</v>
      </c>
      <c r="K3" s="2">
        <f t="shared" si="1"/>
        <v>2229772955</v>
      </c>
      <c r="L3" s="3">
        <f t="shared" si="5"/>
        <v>0</v>
      </c>
      <c r="M3" s="1">
        <f t="shared" si="2"/>
        <v>0</v>
      </c>
      <c r="N3" s="4">
        <f t="shared" si="6"/>
        <v>0</v>
      </c>
      <c r="O3" s="5">
        <f t="shared" si="7"/>
        <v>0</v>
      </c>
      <c r="P3" s="5">
        <f t="shared" si="8"/>
        <v>0</v>
      </c>
      <c r="R3" s="4" t="s">
        <v>2</v>
      </c>
    </row>
    <row r="4" spans="1:19">
      <c r="A4">
        <v>15551</v>
      </c>
      <c r="B4">
        <v>825939</v>
      </c>
      <c r="C4">
        <v>61</v>
      </c>
      <c r="D4">
        <v>17</v>
      </c>
      <c r="E4">
        <v>7</v>
      </c>
      <c r="F4" s="2">
        <f t="shared" si="0"/>
        <v>7259</v>
      </c>
      <c r="G4">
        <v>19</v>
      </c>
      <c r="H4">
        <v>20</v>
      </c>
      <c r="I4">
        <v>2119</v>
      </c>
      <c r="J4">
        <v>3049</v>
      </c>
      <c r="K4" s="2">
        <f t="shared" si="1"/>
        <v>94609460</v>
      </c>
      <c r="L4" s="3">
        <f t="shared" si="5"/>
        <v>0</v>
      </c>
      <c r="M4" s="1">
        <f t="shared" si="2"/>
        <v>0</v>
      </c>
      <c r="N4" s="4">
        <f t="shared" si="6"/>
        <v>0</v>
      </c>
      <c r="O4" s="5">
        <f t="shared" si="7"/>
        <v>0</v>
      </c>
      <c r="P4" s="5">
        <f t="shared" si="8"/>
        <v>0</v>
      </c>
      <c r="R4" s="5" t="s">
        <v>3</v>
      </c>
    </row>
    <row r="5" spans="1:19">
      <c r="A5">
        <v>16777</v>
      </c>
      <c r="B5">
        <v>825483</v>
      </c>
      <c r="C5">
        <v>73</v>
      </c>
      <c r="D5">
        <v>7</v>
      </c>
      <c r="E5">
        <v>5</v>
      </c>
      <c r="F5" s="2">
        <f t="shared" si="0"/>
        <v>2555</v>
      </c>
      <c r="G5">
        <v>11</v>
      </c>
      <c r="H5">
        <v>16</v>
      </c>
      <c r="I5">
        <v>3659</v>
      </c>
      <c r="J5">
        <v>3797</v>
      </c>
      <c r="K5" s="2">
        <f t="shared" si="1"/>
        <v>268794548</v>
      </c>
      <c r="L5" s="3">
        <f t="shared" si="5"/>
        <v>0</v>
      </c>
      <c r="M5" s="1">
        <f t="shared" si="2"/>
        <v>0</v>
      </c>
      <c r="N5" s="4">
        <f t="shared" si="6"/>
        <v>0</v>
      </c>
      <c r="O5" s="5">
        <f t="shared" si="7"/>
        <v>0</v>
      </c>
      <c r="P5" s="5">
        <f t="shared" si="8"/>
        <v>0</v>
      </c>
      <c r="R5" t="s">
        <v>4</v>
      </c>
    </row>
    <row r="6" spans="1:19">
      <c r="A6">
        <v>22227</v>
      </c>
      <c r="B6">
        <v>823033</v>
      </c>
      <c r="C6">
        <v>137</v>
      </c>
      <c r="D6">
        <v>43</v>
      </c>
      <c r="E6">
        <v>5</v>
      </c>
      <c r="F6" s="2">
        <f t="shared" si="0"/>
        <v>29455</v>
      </c>
      <c r="G6">
        <v>13</v>
      </c>
      <c r="H6">
        <v>162</v>
      </c>
      <c r="I6">
        <v>241</v>
      </c>
      <c r="J6">
        <v>4713</v>
      </c>
      <c r="K6" s="2">
        <f t="shared" si="1"/>
        <v>23315908</v>
      </c>
      <c r="L6" s="3">
        <f t="shared" si="5"/>
        <v>0</v>
      </c>
      <c r="M6" s="1">
        <f t="shared" si="2"/>
        <v>0</v>
      </c>
      <c r="N6" s="4">
        <f t="shared" si="6"/>
        <v>0</v>
      </c>
      <c r="O6" s="5">
        <f t="shared" ref="O6" si="9">(MAX(N$85,A6)-(H6*I6+G6*J6))^2+(MIN(N$85,A6)-ABS(H6*I6-G6*J6))^2</f>
        <v>0</v>
      </c>
      <c r="P6" s="5">
        <f t="shared" ref="P6" si="10">(MAX(O$85,B6)-(I6*G6*L$85+H6*J6))^2+(MIN(O$85,B6)-ABS(G6*I6*L$85-H6*J6))^2</f>
        <v>0</v>
      </c>
      <c r="R6" t="s">
        <v>5</v>
      </c>
    </row>
    <row r="7" spans="1:19">
      <c r="A7">
        <v>26541</v>
      </c>
      <c r="B7">
        <v>820601</v>
      </c>
      <c r="C7">
        <v>73</v>
      </c>
      <c r="D7">
        <v>11</v>
      </c>
      <c r="E7">
        <v>5</v>
      </c>
      <c r="F7" s="2">
        <f t="shared" si="0"/>
        <v>4015</v>
      </c>
      <c r="G7">
        <v>3</v>
      </c>
      <c r="H7">
        <v>62</v>
      </c>
      <c r="I7">
        <v>1023</v>
      </c>
      <c r="J7">
        <v>12295</v>
      </c>
      <c r="K7" s="2">
        <f t="shared" si="1"/>
        <v>171051076</v>
      </c>
      <c r="L7" s="3">
        <f t="shared" si="5"/>
        <v>0</v>
      </c>
      <c r="M7" s="1">
        <f t="shared" si="2"/>
        <v>0</v>
      </c>
      <c r="N7" s="4">
        <f t="shared" si="6"/>
        <v>0</v>
      </c>
      <c r="O7" s="5">
        <f t="shared" si="7"/>
        <v>0</v>
      </c>
      <c r="P7" s="5">
        <f t="shared" si="8"/>
        <v>0</v>
      </c>
      <c r="R7" t="s">
        <v>6</v>
      </c>
    </row>
    <row r="8" spans="1:19">
      <c r="A8">
        <v>27063</v>
      </c>
      <c r="B8">
        <v>820277</v>
      </c>
      <c r="C8">
        <v>61</v>
      </c>
      <c r="D8">
        <v>43</v>
      </c>
      <c r="E8">
        <v>4</v>
      </c>
      <c r="F8" s="2">
        <f t="shared" si="0"/>
        <v>10492</v>
      </c>
      <c r="G8">
        <v>23</v>
      </c>
      <c r="H8">
        <v>21</v>
      </c>
      <c r="I8">
        <v>1744</v>
      </c>
      <c r="J8">
        <v>2769</v>
      </c>
      <c r="K8" s="2">
        <f t="shared" si="1"/>
        <v>65456545</v>
      </c>
      <c r="L8" s="3">
        <f t="shared" si="5"/>
        <v>0</v>
      </c>
      <c r="M8" s="1">
        <f t="shared" si="2"/>
        <v>0</v>
      </c>
      <c r="N8" s="4">
        <f t="shared" si="6"/>
        <v>0</v>
      </c>
      <c r="O8" s="5">
        <f t="shared" si="7"/>
        <v>0</v>
      </c>
      <c r="P8" s="5">
        <f t="shared" si="8"/>
        <v>0</v>
      </c>
      <c r="R8" t="s">
        <v>7</v>
      </c>
    </row>
    <row r="9" spans="1:19">
      <c r="A9">
        <v>37113</v>
      </c>
      <c r="B9">
        <v>812773</v>
      </c>
      <c r="C9">
        <v>17</v>
      </c>
      <c r="D9">
        <v>7</v>
      </c>
      <c r="E9">
        <v>5</v>
      </c>
      <c r="F9" s="2">
        <f t="shared" si="0"/>
        <v>595</v>
      </c>
      <c r="G9">
        <v>1</v>
      </c>
      <c r="H9">
        <v>24</v>
      </c>
      <c r="I9">
        <v>2863</v>
      </c>
      <c r="J9">
        <v>31599</v>
      </c>
      <c r="K9" s="2">
        <f t="shared" si="1"/>
        <v>1154235412</v>
      </c>
      <c r="L9" s="3">
        <f t="shared" si="5"/>
        <v>0</v>
      </c>
      <c r="M9" s="1">
        <f t="shared" si="2"/>
        <v>0</v>
      </c>
      <c r="N9" s="4">
        <f t="shared" si="6"/>
        <v>0</v>
      </c>
      <c r="O9" s="5">
        <f t="shared" si="7"/>
        <v>0</v>
      </c>
      <c r="P9" s="5">
        <f t="shared" si="8"/>
        <v>0</v>
      </c>
    </row>
    <row r="10" spans="1:19">
      <c r="A10">
        <v>38319</v>
      </c>
      <c r="B10">
        <v>811709</v>
      </c>
      <c r="C10">
        <v>73</v>
      </c>
      <c r="D10">
        <v>61</v>
      </c>
      <c r="E10">
        <v>7</v>
      </c>
      <c r="F10" s="2">
        <f>C10*D10*E10</f>
        <v>31171</v>
      </c>
      <c r="G10">
        <v>15</v>
      </c>
      <c r="H10">
        <v>164</v>
      </c>
      <c r="I10">
        <v>189</v>
      </c>
      <c r="J10">
        <v>4621</v>
      </c>
      <c r="K10" s="2">
        <f>I10*I10*L$85+J10*J10</f>
        <v>22032340</v>
      </c>
      <c r="L10" s="3">
        <f>A10*A10*19+$B10*$B10-M$85</f>
        <v>0</v>
      </c>
      <c r="M10" s="1">
        <f>G10*G10*L$85+H10*H10-F10</f>
        <v>0</v>
      </c>
      <c r="N10" s="4">
        <f>M$85-F10*K10</f>
        <v>0</v>
      </c>
      <c r="O10" s="5">
        <f>(MAX(N$85,A10)-(H10*I10+G10*J10))^2+(MIN(N$85,A10)-ABS(H10*I10-G10*J10))^2</f>
        <v>0</v>
      </c>
      <c r="P10" s="5">
        <f>(MAX(O$85,B10)-(I10*G10*L$85+H10*J10))^2+(MIN(O$85,B10)-ABS(G10*I10*L$85-H10*J10))^2</f>
        <v>0</v>
      </c>
    </row>
    <row r="11" spans="1:19">
      <c r="A11">
        <v>38971</v>
      </c>
      <c r="B11">
        <v>811119</v>
      </c>
      <c r="C11">
        <v>43</v>
      </c>
      <c r="D11">
        <v>11</v>
      </c>
      <c r="E11">
        <v>7</v>
      </c>
      <c r="F11" s="2">
        <f>C11*D11*E11</f>
        <v>3311</v>
      </c>
      <c r="G11">
        <v>13</v>
      </c>
      <c r="H11">
        <v>10</v>
      </c>
      <c r="I11">
        <v>3067</v>
      </c>
      <c r="J11">
        <v>5357</v>
      </c>
      <c r="K11" s="2">
        <f>I11*I11*L$85+J11*J11</f>
        <v>207420740</v>
      </c>
      <c r="L11" s="3">
        <f>A11*A11*19+$B11*$B11-M$85</f>
        <v>0</v>
      </c>
      <c r="M11" s="1">
        <f>G11*G11*L$85+H11*H11-F11</f>
        <v>0</v>
      </c>
      <c r="N11" s="4">
        <f>M$85-F11*K11</f>
        <v>0</v>
      </c>
      <c r="O11" s="5">
        <f>(MAX(N$85,A11)-(H11*I11+G11*J11))^2+(MIN(N$85,A11)-ABS(H11*I11-G11*J11))^2</f>
        <v>0</v>
      </c>
      <c r="P11" s="5">
        <f>(MAX(O$85,B11)-(I11*G11*L$85+H11*J11))^2+(MIN(O$85,B11)-ABS(G11*I11*L$85-H11*J11))^2</f>
        <v>0</v>
      </c>
    </row>
    <row r="12" spans="1:19">
      <c r="A12">
        <v>40839</v>
      </c>
      <c r="B12">
        <v>809371</v>
      </c>
      <c r="C12">
        <v>137</v>
      </c>
      <c r="D12">
        <v>73</v>
      </c>
      <c r="E12">
        <v>11</v>
      </c>
      <c r="F12" s="2">
        <f t="shared" si="0"/>
        <v>110011</v>
      </c>
      <c r="G12">
        <v>75</v>
      </c>
      <c r="H12">
        <v>56</v>
      </c>
      <c r="I12">
        <v>531</v>
      </c>
      <c r="J12">
        <v>941</v>
      </c>
      <c r="K12" s="2">
        <f t="shared" si="1"/>
        <v>6242740</v>
      </c>
      <c r="L12" s="3">
        <f t="shared" si="5"/>
        <v>0</v>
      </c>
      <c r="M12" s="1">
        <f t="shared" si="2"/>
        <v>0</v>
      </c>
      <c r="N12" s="4">
        <f t="shared" si="6"/>
        <v>0</v>
      </c>
      <c r="O12" s="5">
        <f t="shared" si="7"/>
        <v>0</v>
      </c>
      <c r="P12" s="5">
        <f t="shared" si="8"/>
        <v>0</v>
      </c>
    </row>
    <row r="13" spans="1:19">
      <c r="A13">
        <v>43669</v>
      </c>
      <c r="B13">
        <v>806559</v>
      </c>
      <c r="C13">
        <v>137</v>
      </c>
      <c r="D13">
        <v>61</v>
      </c>
      <c r="E13">
        <v>43</v>
      </c>
      <c r="F13" s="2">
        <f t="shared" si="0"/>
        <v>359351</v>
      </c>
      <c r="G13">
        <v>127</v>
      </c>
      <c r="H13">
        <v>230</v>
      </c>
      <c r="I13">
        <v>313</v>
      </c>
      <c r="J13">
        <v>223</v>
      </c>
      <c r="K13" s="2">
        <f t="shared" si="1"/>
        <v>1911140</v>
      </c>
      <c r="L13" s="3">
        <f t="shared" si="5"/>
        <v>0</v>
      </c>
      <c r="M13" s="1">
        <f t="shared" si="2"/>
        <v>0</v>
      </c>
      <c r="N13" s="4">
        <f t="shared" si="6"/>
        <v>0</v>
      </c>
      <c r="O13" s="5">
        <f t="shared" si="7"/>
        <v>0</v>
      </c>
      <c r="P13" s="5">
        <f t="shared" si="8"/>
        <v>0</v>
      </c>
    </row>
    <row r="14" spans="1:19">
      <c r="A14">
        <v>48401</v>
      </c>
      <c r="B14">
        <v>801411</v>
      </c>
      <c r="C14">
        <v>43</v>
      </c>
      <c r="D14">
        <v>5</v>
      </c>
      <c r="E14">
        <v>4</v>
      </c>
      <c r="F14" s="2">
        <f t="shared" si="0"/>
        <v>860</v>
      </c>
      <c r="G14">
        <v>1</v>
      </c>
      <c r="H14">
        <v>29</v>
      </c>
      <c r="I14">
        <v>2564</v>
      </c>
      <c r="J14">
        <v>25955</v>
      </c>
      <c r="K14" s="2">
        <f t="shared" si="1"/>
        <v>798569849</v>
      </c>
      <c r="L14" s="3">
        <f t="shared" si="5"/>
        <v>0</v>
      </c>
      <c r="M14" s="1">
        <f t="shared" si="2"/>
        <v>0</v>
      </c>
      <c r="N14" s="4">
        <f t="shared" si="6"/>
        <v>0</v>
      </c>
      <c r="O14" s="5">
        <f t="shared" si="7"/>
        <v>0</v>
      </c>
      <c r="P14" s="5">
        <f t="shared" si="8"/>
        <v>0</v>
      </c>
    </row>
    <row r="15" spans="1:19">
      <c r="A15">
        <v>50679</v>
      </c>
      <c r="B15">
        <v>798731</v>
      </c>
      <c r="C15">
        <v>137</v>
      </c>
      <c r="D15">
        <v>5</v>
      </c>
      <c r="E15">
        <v>4</v>
      </c>
      <c r="F15" s="2">
        <f t="shared" si="0"/>
        <v>2740</v>
      </c>
      <c r="G15">
        <v>11</v>
      </c>
      <c r="H15">
        <v>21</v>
      </c>
      <c r="I15">
        <v>3595</v>
      </c>
      <c r="J15">
        <v>2256</v>
      </c>
      <c r="K15" s="2">
        <f t="shared" si="1"/>
        <v>250646011</v>
      </c>
      <c r="L15" s="3">
        <f t="shared" si="5"/>
        <v>0</v>
      </c>
      <c r="M15" s="1">
        <f t="shared" si="2"/>
        <v>0</v>
      </c>
      <c r="N15" s="4">
        <f t="shared" si="6"/>
        <v>0</v>
      </c>
      <c r="O15" s="5">
        <f t="shared" si="7"/>
        <v>0</v>
      </c>
      <c r="P15" s="5">
        <f t="shared" si="8"/>
        <v>0</v>
      </c>
      <c r="S15">
        <v>308</v>
      </c>
    </row>
    <row r="16" spans="1:19">
      <c r="A16">
        <v>51243</v>
      </c>
      <c r="B16">
        <v>798047</v>
      </c>
      <c r="C16">
        <v>137</v>
      </c>
      <c r="D16">
        <v>17</v>
      </c>
      <c r="E16">
        <v>7</v>
      </c>
      <c r="F16" s="2">
        <f t="shared" si="0"/>
        <v>16303</v>
      </c>
      <c r="G16">
        <v>29</v>
      </c>
      <c r="H16">
        <v>18</v>
      </c>
      <c r="I16">
        <v>1363</v>
      </c>
      <c r="J16">
        <v>2613</v>
      </c>
      <c r="K16" s="2">
        <f t="shared" si="1"/>
        <v>42125380</v>
      </c>
      <c r="L16" s="3">
        <f t="shared" si="5"/>
        <v>0</v>
      </c>
      <c r="M16" s="1">
        <f t="shared" si="2"/>
        <v>0</v>
      </c>
      <c r="N16" s="4">
        <f t="shared" si="6"/>
        <v>0</v>
      </c>
      <c r="O16" s="5">
        <f t="shared" si="7"/>
        <v>0</v>
      </c>
      <c r="P16" s="5">
        <f t="shared" si="8"/>
        <v>0</v>
      </c>
      <c r="S16">
        <v>6205</v>
      </c>
    </row>
    <row r="17" spans="1:16">
      <c r="A17">
        <v>57671</v>
      </c>
      <c r="B17">
        <v>789669</v>
      </c>
      <c r="C17">
        <v>61</v>
      </c>
      <c r="D17">
        <v>43</v>
      </c>
      <c r="E17">
        <v>5</v>
      </c>
      <c r="F17" s="2">
        <f t="shared" si="0"/>
        <v>13115</v>
      </c>
      <c r="G17">
        <v>11</v>
      </c>
      <c r="H17">
        <v>104</v>
      </c>
      <c r="I17">
        <v>205</v>
      </c>
      <c r="J17">
        <v>7181</v>
      </c>
      <c r="K17" s="2">
        <f t="shared" si="1"/>
        <v>52365236</v>
      </c>
      <c r="L17" s="3">
        <f t="shared" si="5"/>
        <v>0</v>
      </c>
      <c r="M17" s="1">
        <f t="shared" si="2"/>
        <v>0</v>
      </c>
      <c r="N17" s="4">
        <f t="shared" si="6"/>
        <v>0</v>
      </c>
      <c r="O17" s="5">
        <f t="shared" si="7"/>
        <v>0</v>
      </c>
      <c r="P17" s="5">
        <f t="shared" si="8"/>
        <v>0</v>
      </c>
    </row>
    <row r="18" spans="1:16">
      <c r="A18">
        <v>58053</v>
      </c>
      <c r="B18">
        <v>789137</v>
      </c>
      <c r="C18">
        <v>61</v>
      </c>
      <c r="D18">
        <v>17</v>
      </c>
      <c r="E18">
        <v>11</v>
      </c>
      <c r="F18" s="2">
        <f t="shared" si="0"/>
        <v>11407</v>
      </c>
      <c r="G18">
        <v>3</v>
      </c>
      <c r="H18">
        <v>106</v>
      </c>
      <c r="I18">
        <v>747</v>
      </c>
      <c r="J18">
        <v>7043</v>
      </c>
      <c r="K18" s="2">
        <f t="shared" si="1"/>
        <v>60206020</v>
      </c>
      <c r="L18" s="3">
        <f t="shared" si="5"/>
        <v>0</v>
      </c>
      <c r="M18" s="1">
        <f t="shared" si="2"/>
        <v>0</v>
      </c>
      <c r="N18" s="4">
        <f t="shared" si="6"/>
        <v>0</v>
      </c>
      <c r="O18" s="5">
        <f t="shared" si="7"/>
        <v>0</v>
      </c>
      <c r="P18" s="5">
        <f t="shared" si="8"/>
        <v>0</v>
      </c>
    </row>
    <row r="19" spans="1:16">
      <c r="A19">
        <v>59949</v>
      </c>
      <c r="B19">
        <v>786439</v>
      </c>
      <c r="C19">
        <v>137</v>
      </c>
      <c r="D19">
        <v>11</v>
      </c>
      <c r="E19">
        <v>7</v>
      </c>
      <c r="F19" s="2">
        <f t="shared" si="0"/>
        <v>10549</v>
      </c>
      <c r="G19">
        <v>10</v>
      </c>
      <c r="H19">
        <v>93</v>
      </c>
      <c r="I19">
        <v>217</v>
      </c>
      <c r="J19">
        <v>8013</v>
      </c>
      <c r="K19" s="2">
        <f t="shared" si="1"/>
        <v>65102860</v>
      </c>
      <c r="L19" s="3">
        <f t="shared" si="5"/>
        <v>0</v>
      </c>
      <c r="M19" s="1">
        <f t="shared" si="2"/>
        <v>0</v>
      </c>
      <c r="N19" s="4">
        <f t="shared" si="6"/>
        <v>0</v>
      </c>
      <c r="O19" s="5">
        <f t="shared" si="7"/>
        <v>0</v>
      </c>
      <c r="P19" s="5">
        <f t="shared" si="8"/>
        <v>0</v>
      </c>
    </row>
    <row r="20" spans="1:16">
      <c r="A20">
        <v>62299</v>
      </c>
      <c r="B20">
        <v>782961</v>
      </c>
      <c r="C20">
        <v>137</v>
      </c>
      <c r="D20">
        <v>43</v>
      </c>
      <c r="E20">
        <v>4</v>
      </c>
      <c r="F20" s="2">
        <f t="shared" si="0"/>
        <v>23564</v>
      </c>
      <c r="G20">
        <v>35</v>
      </c>
      <c r="H20">
        <v>17</v>
      </c>
      <c r="I20">
        <v>1118</v>
      </c>
      <c r="J20">
        <v>2323</v>
      </c>
      <c r="K20" s="2">
        <f t="shared" si="1"/>
        <v>29144885</v>
      </c>
      <c r="L20" s="3">
        <f t="shared" si="5"/>
        <v>0</v>
      </c>
      <c r="M20" s="1">
        <f t="shared" si="2"/>
        <v>0</v>
      </c>
      <c r="N20" s="4">
        <f t="shared" si="6"/>
        <v>0</v>
      </c>
      <c r="O20" s="5">
        <f t="shared" si="7"/>
        <v>0</v>
      </c>
      <c r="P20" s="5">
        <f t="shared" si="8"/>
        <v>0</v>
      </c>
    </row>
    <row r="21" spans="1:16">
      <c r="A21">
        <v>67449</v>
      </c>
      <c r="B21">
        <v>774811</v>
      </c>
      <c r="C21">
        <v>73</v>
      </c>
      <c r="D21">
        <v>7</v>
      </c>
      <c r="E21">
        <v>4</v>
      </c>
      <c r="F21" s="2">
        <f t="shared" si="0"/>
        <v>2044</v>
      </c>
      <c r="G21">
        <v>1</v>
      </c>
      <c r="H21">
        <v>45</v>
      </c>
      <c r="I21">
        <v>1864</v>
      </c>
      <c r="J21">
        <v>16431</v>
      </c>
      <c r="K21" s="2">
        <f t="shared" si="1"/>
        <v>335993185</v>
      </c>
      <c r="L21" s="3">
        <f t="shared" si="5"/>
        <v>0</v>
      </c>
      <c r="M21" s="1">
        <f t="shared" si="2"/>
        <v>0</v>
      </c>
      <c r="N21" s="4">
        <f t="shared" si="6"/>
        <v>0</v>
      </c>
      <c r="O21" s="5">
        <f t="shared" si="7"/>
        <v>0</v>
      </c>
      <c r="P21" s="5">
        <f t="shared" si="8"/>
        <v>0</v>
      </c>
    </row>
    <row r="22" spans="1:16">
      <c r="A22">
        <v>71297</v>
      </c>
      <c r="B22">
        <v>768237</v>
      </c>
      <c r="C22">
        <v>137</v>
      </c>
      <c r="D22">
        <v>61</v>
      </c>
      <c r="E22">
        <v>4</v>
      </c>
      <c r="F22" s="2">
        <f t="shared" si="0"/>
        <v>33428</v>
      </c>
      <c r="G22">
        <v>19</v>
      </c>
      <c r="H22">
        <v>163</v>
      </c>
      <c r="I22">
        <v>89</v>
      </c>
      <c r="J22">
        <v>4516</v>
      </c>
      <c r="K22" s="2">
        <f t="shared" si="1"/>
        <v>20544755</v>
      </c>
      <c r="L22" s="3">
        <f t="shared" si="5"/>
        <v>0</v>
      </c>
      <c r="M22" s="1">
        <f t="shared" si="2"/>
        <v>0</v>
      </c>
      <c r="N22" s="4">
        <f t="shared" si="6"/>
        <v>0</v>
      </c>
      <c r="O22" s="5">
        <f t="shared" si="7"/>
        <v>0</v>
      </c>
      <c r="P22" s="5">
        <f t="shared" si="8"/>
        <v>0</v>
      </c>
    </row>
    <row r="23" spans="1:16">
      <c r="A23">
        <v>73551</v>
      </c>
      <c r="B23">
        <v>764189</v>
      </c>
      <c r="C23">
        <v>11</v>
      </c>
      <c r="D23">
        <v>7</v>
      </c>
      <c r="E23">
        <v>5</v>
      </c>
      <c r="F23" s="2">
        <f t="shared" si="0"/>
        <v>385</v>
      </c>
      <c r="G23">
        <v>4</v>
      </c>
      <c r="H23">
        <v>9</v>
      </c>
      <c r="I23">
        <v>9659</v>
      </c>
      <c r="J23">
        <v>3345</v>
      </c>
      <c r="K23" s="2">
        <f t="shared" si="1"/>
        <v>1783818364</v>
      </c>
      <c r="L23" s="3">
        <f t="shared" si="5"/>
        <v>0</v>
      </c>
      <c r="M23" s="1">
        <f t="shared" si="2"/>
        <v>0</v>
      </c>
      <c r="N23" s="4">
        <f t="shared" si="6"/>
        <v>0</v>
      </c>
      <c r="O23" s="5">
        <f t="shared" si="7"/>
        <v>0</v>
      </c>
      <c r="P23" s="5">
        <f t="shared" si="8"/>
        <v>0</v>
      </c>
    </row>
    <row r="24" spans="1:16">
      <c r="A24">
        <v>74989</v>
      </c>
      <c r="B24">
        <v>761529</v>
      </c>
      <c r="C24">
        <v>43</v>
      </c>
      <c r="D24">
        <v>17</v>
      </c>
      <c r="E24">
        <v>4</v>
      </c>
      <c r="F24" s="2">
        <f t="shared" si="0"/>
        <v>2924</v>
      </c>
      <c r="G24">
        <v>11</v>
      </c>
      <c r="H24">
        <v>25</v>
      </c>
      <c r="I24">
        <v>3506</v>
      </c>
      <c r="J24">
        <v>1151</v>
      </c>
      <c r="K24" s="2">
        <f t="shared" si="1"/>
        <v>234873485</v>
      </c>
      <c r="L24" s="3">
        <f t="shared" si="5"/>
        <v>0</v>
      </c>
      <c r="M24" s="1">
        <f t="shared" si="2"/>
        <v>0</v>
      </c>
      <c r="N24" s="4">
        <f t="shared" si="6"/>
        <v>0</v>
      </c>
      <c r="O24" s="5">
        <f t="shared" si="7"/>
        <v>0</v>
      </c>
      <c r="P24" s="5">
        <f t="shared" si="8"/>
        <v>0</v>
      </c>
    </row>
    <row r="25" spans="1:16">
      <c r="A25">
        <v>78371</v>
      </c>
      <c r="B25">
        <v>755031</v>
      </c>
      <c r="C25">
        <v>17</v>
      </c>
      <c r="D25">
        <v>11</v>
      </c>
      <c r="E25">
        <v>5</v>
      </c>
      <c r="F25" s="2">
        <f t="shared" si="0"/>
        <v>935</v>
      </c>
      <c r="G25">
        <v>7</v>
      </c>
      <c r="H25">
        <v>2</v>
      </c>
      <c r="I25">
        <v>5485</v>
      </c>
      <c r="J25">
        <v>12763</v>
      </c>
      <c r="K25" s="2">
        <f t="shared" si="1"/>
        <v>734513444</v>
      </c>
      <c r="L25" s="3">
        <f t="shared" si="5"/>
        <v>0</v>
      </c>
      <c r="M25" s="1">
        <f t="shared" si="2"/>
        <v>0</v>
      </c>
      <c r="N25" s="4">
        <f t="shared" si="6"/>
        <v>0</v>
      </c>
      <c r="O25" s="5">
        <f t="shared" si="7"/>
        <v>0</v>
      </c>
      <c r="P25" s="5">
        <f t="shared" si="8"/>
        <v>0</v>
      </c>
    </row>
    <row r="26" spans="1:16">
      <c r="A26">
        <v>84547</v>
      </c>
      <c r="B26">
        <v>742263</v>
      </c>
      <c r="C26">
        <v>61</v>
      </c>
      <c r="D26">
        <v>5</v>
      </c>
      <c r="E26">
        <v>4</v>
      </c>
      <c r="F26" s="2">
        <f t="shared" si="0"/>
        <v>1220</v>
      </c>
      <c r="G26">
        <v>7</v>
      </c>
      <c r="H26">
        <v>17</v>
      </c>
      <c r="I26">
        <v>5437</v>
      </c>
      <c r="J26">
        <v>1126</v>
      </c>
      <c r="K26" s="2">
        <f t="shared" si="1"/>
        <v>562926287</v>
      </c>
      <c r="L26" s="3">
        <f t="shared" si="5"/>
        <v>0</v>
      </c>
      <c r="M26" s="1">
        <f t="shared" si="2"/>
        <v>0</v>
      </c>
      <c r="N26" s="4">
        <f t="shared" si="6"/>
        <v>0</v>
      </c>
      <c r="O26" s="5">
        <f t="shared" si="7"/>
        <v>0</v>
      </c>
      <c r="P26" s="5">
        <f t="shared" si="8"/>
        <v>0</v>
      </c>
    </row>
    <row r="27" spans="1:16">
      <c r="A27">
        <v>91369</v>
      </c>
      <c r="B27">
        <v>726741</v>
      </c>
      <c r="C27">
        <v>137</v>
      </c>
      <c r="D27">
        <v>17</v>
      </c>
      <c r="E27">
        <v>11</v>
      </c>
      <c r="F27" s="2">
        <f t="shared" si="0"/>
        <v>25619</v>
      </c>
      <c r="G27">
        <v>1</v>
      </c>
      <c r="H27">
        <v>160</v>
      </c>
      <c r="I27">
        <v>599</v>
      </c>
      <c r="J27">
        <v>4471</v>
      </c>
      <c r="K27" s="2">
        <f t="shared" si="1"/>
        <v>26807060</v>
      </c>
      <c r="L27" s="3">
        <f t="shared" si="5"/>
        <v>0</v>
      </c>
      <c r="M27" s="1">
        <f t="shared" si="2"/>
        <v>0</v>
      </c>
      <c r="N27" s="4">
        <f t="shared" si="6"/>
        <v>0</v>
      </c>
      <c r="O27" s="5">
        <f t="shared" si="7"/>
        <v>0</v>
      </c>
      <c r="P27" s="5">
        <f t="shared" si="8"/>
        <v>0</v>
      </c>
    </row>
    <row r="28" spans="1:16">
      <c r="A28">
        <v>93113</v>
      </c>
      <c r="B28">
        <v>722523</v>
      </c>
      <c r="C28">
        <v>61</v>
      </c>
      <c r="D28">
        <v>11</v>
      </c>
      <c r="E28">
        <v>7</v>
      </c>
      <c r="F28" s="2">
        <f t="shared" si="0"/>
        <v>4697</v>
      </c>
      <c r="G28">
        <v>8</v>
      </c>
      <c r="H28">
        <v>59</v>
      </c>
      <c r="I28">
        <v>61</v>
      </c>
      <c r="J28">
        <v>12089</v>
      </c>
      <c r="K28" s="2">
        <f t="shared" si="1"/>
        <v>146214620</v>
      </c>
      <c r="L28" s="3">
        <f t="shared" si="5"/>
        <v>0</v>
      </c>
      <c r="M28" s="1">
        <f t="shared" si="2"/>
        <v>0</v>
      </c>
      <c r="N28" s="4">
        <f t="shared" si="6"/>
        <v>0</v>
      </c>
      <c r="O28" s="5">
        <f t="shared" si="7"/>
        <v>0</v>
      </c>
      <c r="P28" s="5">
        <f t="shared" si="8"/>
        <v>0</v>
      </c>
    </row>
    <row r="29" spans="1:16">
      <c r="A29">
        <v>93693</v>
      </c>
      <c r="B29">
        <v>721097</v>
      </c>
      <c r="C29">
        <v>73</v>
      </c>
      <c r="D29">
        <v>43</v>
      </c>
      <c r="E29">
        <v>7</v>
      </c>
      <c r="F29" s="2">
        <f t="shared" si="0"/>
        <v>21973</v>
      </c>
      <c r="G29">
        <v>34</v>
      </c>
      <c r="H29">
        <v>3</v>
      </c>
      <c r="I29">
        <v>1103</v>
      </c>
      <c r="J29">
        <v>2853</v>
      </c>
      <c r="K29" s="2">
        <f t="shared" si="1"/>
        <v>31255180</v>
      </c>
      <c r="L29" s="3">
        <f t="shared" si="5"/>
        <v>0</v>
      </c>
      <c r="M29" s="1">
        <f t="shared" si="2"/>
        <v>0</v>
      </c>
      <c r="N29" s="4">
        <f t="shared" si="6"/>
        <v>0</v>
      </c>
      <c r="O29" s="5">
        <f t="shared" si="7"/>
        <v>0</v>
      </c>
      <c r="P29" s="5">
        <f t="shared" si="8"/>
        <v>0</v>
      </c>
    </row>
    <row r="30" spans="1:16">
      <c r="A30">
        <v>94929</v>
      </c>
      <c r="B30">
        <v>718019</v>
      </c>
      <c r="C30">
        <v>73</v>
      </c>
      <c r="D30">
        <v>17</v>
      </c>
      <c r="E30">
        <v>11</v>
      </c>
      <c r="F30" s="2">
        <f t="shared" si="0"/>
        <v>13651</v>
      </c>
      <c r="G30">
        <v>23</v>
      </c>
      <c r="H30">
        <v>60</v>
      </c>
      <c r="I30">
        <v>1627</v>
      </c>
      <c r="J30">
        <v>117</v>
      </c>
      <c r="K30" s="2">
        <f t="shared" si="1"/>
        <v>50309140</v>
      </c>
      <c r="L30" s="3">
        <f t="shared" si="5"/>
        <v>0</v>
      </c>
      <c r="M30" s="1">
        <f t="shared" si="2"/>
        <v>0</v>
      </c>
      <c r="N30" s="4">
        <f t="shared" si="6"/>
        <v>0</v>
      </c>
      <c r="O30" s="5">
        <f t="shared" si="7"/>
        <v>0</v>
      </c>
      <c r="P30" s="5">
        <f t="shared" si="8"/>
        <v>0</v>
      </c>
    </row>
    <row r="31" spans="1:16">
      <c r="A31">
        <v>105947</v>
      </c>
      <c r="B31">
        <v>688113</v>
      </c>
      <c r="C31">
        <v>73</v>
      </c>
      <c r="D31">
        <v>11</v>
      </c>
      <c r="E31">
        <v>4</v>
      </c>
      <c r="F31" s="2">
        <f t="shared" si="0"/>
        <v>3212</v>
      </c>
      <c r="G31">
        <v>13</v>
      </c>
      <c r="H31">
        <v>1</v>
      </c>
      <c r="I31">
        <v>2818</v>
      </c>
      <c r="J31">
        <v>7933</v>
      </c>
      <c r="K31" s="2">
        <f t="shared" si="1"/>
        <v>213813845</v>
      </c>
      <c r="L31" s="3">
        <f t="shared" si="5"/>
        <v>0</v>
      </c>
      <c r="M31" s="1">
        <f t="shared" si="2"/>
        <v>0</v>
      </c>
      <c r="N31" s="4">
        <f t="shared" si="6"/>
        <v>0</v>
      </c>
      <c r="O31" s="5">
        <f t="shared" si="7"/>
        <v>0</v>
      </c>
      <c r="P31" s="5">
        <f t="shared" si="8"/>
        <v>0</v>
      </c>
    </row>
    <row r="32" spans="1:16">
      <c r="A32">
        <v>110339</v>
      </c>
      <c r="B32">
        <v>674871</v>
      </c>
      <c r="C32">
        <v>73</v>
      </c>
      <c r="D32">
        <v>61</v>
      </c>
      <c r="E32">
        <v>17</v>
      </c>
      <c r="F32" s="2">
        <f t="shared" si="0"/>
        <v>75701</v>
      </c>
      <c r="G32">
        <v>2</v>
      </c>
      <c r="H32">
        <v>275</v>
      </c>
      <c r="I32">
        <v>383</v>
      </c>
      <c r="J32">
        <v>2507</v>
      </c>
      <c r="K32" s="2">
        <f t="shared" si="1"/>
        <v>9072140</v>
      </c>
      <c r="L32" s="3">
        <f t="shared" si="5"/>
        <v>0</v>
      </c>
      <c r="M32" s="1">
        <f t="shared" si="2"/>
        <v>0</v>
      </c>
      <c r="N32" s="4">
        <f t="shared" si="6"/>
        <v>0</v>
      </c>
      <c r="O32" s="5">
        <f t="shared" si="7"/>
        <v>0</v>
      </c>
      <c r="P32" s="5">
        <f t="shared" si="8"/>
        <v>0</v>
      </c>
    </row>
    <row r="33" spans="1:16">
      <c r="A33">
        <v>114679</v>
      </c>
      <c r="B33">
        <v>660981</v>
      </c>
      <c r="C33">
        <v>17</v>
      </c>
      <c r="D33">
        <v>7</v>
      </c>
      <c r="E33">
        <v>4</v>
      </c>
      <c r="F33" s="2">
        <f t="shared" si="0"/>
        <v>476</v>
      </c>
      <c r="G33">
        <v>5</v>
      </c>
      <c r="H33">
        <v>1</v>
      </c>
      <c r="I33">
        <v>7184</v>
      </c>
      <c r="J33">
        <v>21499</v>
      </c>
      <c r="K33" s="2">
        <f t="shared" ref="K33:K64" si="11">I33*I33*L$85+J33*J33</f>
        <v>1442794265</v>
      </c>
      <c r="L33" s="3">
        <f t="shared" si="5"/>
        <v>0</v>
      </c>
      <c r="M33" s="1">
        <f t="shared" si="2"/>
        <v>0</v>
      </c>
      <c r="N33" s="4">
        <f t="shared" si="6"/>
        <v>0</v>
      </c>
      <c r="O33" s="5">
        <f t="shared" si="7"/>
        <v>0</v>
      </c>
      <c r="P33" s="5">
        <f t="shared" si="8"/>
        <v>0</v>
      </c>
    </row>
    <row r="34" spans="1:16">
      <c r="A34">
        <v>121059</v>
      </c>
      <c r="B34">
        <v>638999</v>
      </c>
      <c r="C34">
        <v>73</v>
      </c>
      <c r="D34">
        <v>43</v>
      </c>
      <c r="E34">
        <v>4</v>
      </c>
      <c r="F34" s="2">
        <f t="shared" ref="F34:F65" si="12">C34*D34*E34</f>
        <v>12556</v>
      </c>
      <c r="G34">
        <v>15</v>
      </c>
      <c r="H34">
        <v>91</v>
      </c>
      <c r="I34">
        <v>114</v>
      </c>
      <c r="J34">
        <v>7379</v>
      </c>
      <c r="K34" s="2">
        <f t="shared" si="11"/>
        <v>54696565</v>
      </c>
      <c r="L34" s="3">
        <f t="shared" si="5"/>
        <v>0</v>
      </c>
      <c r="M34" s="1">
        <f t="shared" si="2"/>
        <v>0</v>
      </c>
      <c r="N34" s="4">
        <f t="shared" si="6"/>
        <v>0</v>
      </c>
      <c r="O34" s="5">
        <f t="shared" si="7"/>
        <v>0</v>
      </c>
      <c r="P34" s="5">
        <f t="shared" si="8"/>
        <v>0</v>
      </c>
    </row>
    <row r="35" spans="1:16">
      <c r="A35">
        <v>127317</v>
      </c>
      <c r="B35">
        <v>615457</v>
      </c>
      <c r="C35">
        <v>73</v>
      </c>
      <c r="D35">
        <v>17</v>
      </c>
      <c r="E35">
        <v>5</v>
      </c>
      <c r="F35" s="2">
        <f t="shared" si="12"/>
        <v>6205</v>
      </c>
      <c r="G35">
        <v>18</v>
      </c>
      <c r="H35">
        <v>7</v>
      </c>
      <c r="I35">
        <v>1929</v>
      </c>
      <c r="J35">
        <v>6323</v>
      </c>
      <c r="K35" s="2">
        <f t="shared" si="11"/>
        <v>110680108</v>
      </c>
      <c r="L35" s="3">
        <f t="shared" si="5"/>
        <v>0</v>
      </c>
      <c r="M35" s="1">
        <f t="shared" si="2"/>
        <v>0</v>
      </c>
      <c r="N35" s="4">
        <f t="shared" si="6"/>
        <v>0</v>
      </c>
      <c r="O35" s="5">
        <f t="shared" si="7"/>
        <v>0</v>
      </c>
      <c r="P35" s="5">
        <f t="shared" si="8"/>
        <v>0</v>
      </c>
    </row>
    <row r="36" spans="1:16">
      <c r="A36">
        <v>128719</v>
      </c>
      <c r="B36">
        <v>609891</v>
      </c>
      <c r="C36">
        <v>73</v>
      </c>
      <c r="D36">
        <v>43</v>
      </c>
      <c r="E36">
        <v>11</v>
      </c>
      <c r="F36" s="2">
        <f t="shared" si="12"/>
        <v>34529</v>
      </c>
      <c r="G36">
        <v>4</v>
      </c>
      <c r="H36">
        <v>185</v>
      </c>
      <c r="I36">
        <v>619</v>
      </c>
      <c r="J36">
        <v>3551</v>
      </c>
      <c r="K36" s="2">
        <f t="shared" si="11"/>
        <v>19889660</v>
      </c>
      <c r="L36" s="3">
        <f t="shared" si="5"/>
        <v>0</v>
      </c>
      <c r="M36" s="1">
        <f t="shared" si="2"/>
        <v>0</v>
      </c>
      <c r="N36" s="4">
        <f t="shared" si="6"/>
        <v>0</v>
      </c>
      <c r="O36" s="5">
        <f t="shared" si="7"/>
        <v>0</v>
      </c>
      <c r="P36" s="5">
        <f t="shared" si="8"/>
        <v>0</v>
      </c>
    </row>
    <row r="37" spans="1:16">
      <c r="A37">
        <v>128861</v>
      </c>
      <c r="B37">
        <v>609321</v>
      </c>
      <c r="C37">
        <v>61</v>
      </c>
      <c r="D37">
        <v>7</v>
      </c>
      <c r="E37">
        <v>5</v>
      </c>
      <c r="F37" s="2">
        <f t="shared" si="12"/>
        <v>2135</v>
      </c>
      <c r="G37">
        <v>1</v>
      </c>
      <c r="H37">
        <v>46</v>
      </c>
      <c r="I37">
        <v>2491</v>
      </c>
      <c r="J37">
        <v>14275</v>
      </c>
      <c r="K37" s="2">
        <f t="shared" si="11"/>
        <v>321672164</v>
      </c>
      <c r="L37" s="3">
        <f t="shared" si="5"/>
        <v>0</v>
      </c>
      <c r="M37" s="1">
        <f t="shared" si="2"/>
        <v>0</v>
      </c>
      <c r="N37" s="4">
        <f t="shared" si="6"/>
        <v>0</v>
      </c>
      <c r="O37" s="5">
        <f t="shared" si="7"/>
        <v>0</v>
      </c>
      <c r="P37" s="5">
        <f t="shared" si="8"/>
        <v>0</v>
      </c>
    </row>
    <row r="38" spans="1:16">
      <c r="A38">
        <v>129763</v>
      </c>
      <c r="B38">
        <v>605673</v>
      </c>
      <c r="C38">
        <v>73</v>
      </c>
      <c r="D38">
        <v>17</v>
      </c>
      <c r="E38">
        <v>7</v>
      </c>
      <c r="F38" s="2">
        <f t="shared" si="12"/>
        <v>8687</v>
      </c>
      <c r="G38">
        <v>13</v>
      </c>
      <c r="H38">
        <v>74</v>
      </c>
      <c r="I38">
        <v>199</v>
      </c>
      <c r="J38">
        <v>8849</v>
      </c>
      <c r="K38" s="2">
        <f t="shared" si="11"/>
        <v>79057220</v>
      </c>
      <c r="L38" s="3">
        <f t="shared" si="5"/>
        <v>0</v>
      </c>
      <c r="M38" s="1">
        <f t="shared" si="2"/>
        <v>0</v>
      </c>
      <c r="N38" s="4">
        <f t="shared" si="6"/>
        <v>0</v>
      </c>
      <c r="O38" s="5">
        <f t="shared" si="7"/>
        <v>0</v>
      </c>
      <c r="P38" s="5">
        <f t="shared" si="8"/>
        <v>0</v>
      </c>
    </row>
    <row r="39" spans="1:16">
      <c r="A39">
        <v>133713</v>
      </c>
      <c r="B39">
        <v>589123</v>
      </c>
      <c r="C39">
        <v>137</v>
      </c>
      <c r="D39">
        <v>43</v>
      </c>
      <c r="E39">
        <v>17</v>
      </c>
      <c r="F39" s="2">
        <f t="shared" si="12"/>
        <v>100147</v>
      </c>
      <c r="G39">
        <v>57</v>
      </c>
      <c r="H39">
        <v>196</v>
      </c>
      <c r="I39">
        <v>597</v>
      </c>
      <c r="J39">
        <v>293</v>
      </c>
      <c r="K39" s="2">
        <f t="shared" si="11"/>
        <v>6857620</v>
      </c>
      <c r="L39" s="3">
        <f t="shared" si="5"/>
        <v>0</v>
      </c>
      <c r="M39" s="1">
        <f t="shared" si="2"/>
        <v>0</v>
      </c>
      <c r="N39" s="4">
        <f t="shared" si="6"/>
        <v>0</v>
      </c>
      <c r="O39" s="5">
        <f t="shared" si="7"/>
        <v>0</v>
      </c>
      <c r="P39" s="5">
        <f t="shared" si="8"/>
        <v>0</v>
      </c>
    </row>
    <row r="40" spans="1:16">
      <c r="A40">
        <v>136403</v>
      </c>
      <c r="B40">
        <v>577287</v>
      </c>
      <c r="C40">
        <v>43</v>
      </c>
      <c r="D40">
        <v>17</v>
      </c>
      <c r="E40">
        <v>7</v>
      </c>
      <c r="F40" s="2">
        <f t="shared" si="12"/>
        <v>5117</v>
      </c>
      <c r="G40">
        <v>2</v>
      </c>
      <c r="H40">
        <v>71</v>
      </c>
      <c r="I40">
        <v>1667</v>
      </c>
      <c r="J40">
        <v>9023</v>
      </c>
      <c r="K40" s="2">
        <f t="shared" si="11"/>
        <v>134213420</v>
      </c>
      <c r="L40" s="3">
        <f t="shared" si="5"/>
        <v>0</v>
      </c>
      <c r="M40" s="1">
        <f t="shared" si="2"/>
        <v>0</v>
      </c>
      <c r="N40" s="4">
        <f t="shared" si="6"/>
        <v>0</v>
      </c>
      <c r="O40" s="5">
        <f t="shared" si="7"/>
        <v>0</v>
      </c>
      <c r="P40" s="5">
        <f t="shared" si="8"/>
        <v>0</v>
      </c>
    </row>
    <row r="41" spans="1:16">
      <c r="A41">
        <v>137727</v>
      </c>
      <c r="B41">
        <v>571283</v>
      </c>
      <c r="C41">
        <v>137</v>
      </c>
      <c r="D41">
        <v>73</v>
      </c>
      <c r="E41">
        <v>17</v>
      </c>
      <c r="F41" s="2">
        <f t="shared" si="12"/>
        <v>170017</v>
      </c>
      <c r="G41">
        <v>12</v>
      </c>
      <c r="H41">
        <v>409</v>
      </c>
      <c r="I41">
        <v>291</v>
      </c>
      <c r="J41">
        <v>1559</v>
      </c>
      <c r="K41" s="2">
        <f t="shared" si="11"/>
        <v>4039420</v>
      </c>
      <c r="L41" s="3">
        <f t="shared" si="5"/>
        <v>0</v>
      </c>
      <c r="M41" s="1">
        <f t="shared" si="2"/>
        <v>0</v>
      </c>
      <c r="N41" s="4">
        <f t="shared" si="6"/>
        <v>0</v>
      </c>
      <c r="O41" s="5">
        <f t="shared" si="7"/>
        <v>0</v>
      </c>
      <c r="P41" s="5">
        <f t="shared" si="8"/>
        <v>0</v>
      </c>
    </row>
    <row r="42" spans="1:16">
      <c r="A42">
        <v>139159</v>
      </c>
      <c r="B42">
        <v>564651</v>
      </c>
      <c r="C42">
        <v>137</v>
      </c>
      <c r="D42">
        <v>61</v>
      </c>
      <c r="E42">
        <v>7</v>
      </c>
      <c r="F42" s="2">
        <f t="shared" si="12"/>
        <v>58499</v>
      </c>
      <c r="G42">
        <v>55</v>
      </c>
      <c r="H42">
        <v>32</v>
      </c>
      <c r="I42">
        <v>607</v>
      </c>
      <c r="J42">
        <v>2177</v>
      </c>
      <c r="K42" s="2">
        <f t="shared" si="11"/>
        <v>11739860</v>
      </c>
      <c r="L42" s="3">
        <f t="shared" si="5"/>
        <v>0</v>
      </c>
      <c r="M42" s="1">
        <f t="shared" si="2"/>
        <v>0</v>
      </c>
      <c r="N42" s="4">
        <f t="shared" si="6"/>
        <v>0</v>
      </c>
      <c r="O42" s="5">
        <f t="shared" si="7"/>
        <v>0</v>
      </c>
      <c r="P42" s="5">
        <f t="shared" si="8"/>
        <v>0</v>
      </c>
    </row>
    <row r="43" spans="1:16">
      <c r="A43">
        <v>140991</v>
      </c>
      <c r="B43">
        <v>555949</v>
      </c>
      <c r="C43">
        <v>137</v>
      </c>
      <c r="D43">
        <v>61</v>
      </c>
      <c r="E43">
        <v>5</v>
      </c>
      <c r="F43" s="2">
        <f t="shared" ref="F43" si="13">C43*D43*E43</f>
        <v>41785</v>
      </c>
      <c r="G43">
        <v>36</v>
      </c>
      <c r="H43">
        <v>131</v>
      </c>
      <c r="I43">
        <v>921</v>
      </c>
      <c r="J43">
        <v>565</v>
      </c>
      <c r="K43" s="2">
        <f t="shared" ref="K43" si="14">I43*I43*L$85+J43*J43</f>
        <v>16435804</v>
      </c>
      <c r="L43" s="3">
        <f t="shared" ref="L43" si="15">A43*A43*19+$B43*$B43-M$85</f>
        <v>0</v>
      </c>
      <c r="M43" s="1">
        <f t="shared" ref="M43" si="16">G43*G43*L$85+H43*H43-F43</f>
        <v>0</v>
      </c>
      <c r="N43" s="4">
        <f t="shared" ref="N43" si="17">M$85-F43*K43</f>
        <v>0</v>
      </c>
      <c r="O43" s="5">
        <f t="shared" ref="O43" si="18">(MAX(N$85,A43)-(H43*I43+G43*J43))^2+(MIN(N$85,A43)-ABS(H43*I43-G43*J43))^2</f>
        <v>0</v>
      </c>
      <c r="P43" s="5">
        <f t="shared" ref="P43" si="19">(MAX(O$85,B43)-(I43*G43*L$85+H43*J43))^2+(MIN(O$85,B43)-ABS(G43*I43*L$85-H43*J43))^2</f>
        <v>0</v>
      </c>
    </row>
    <row r="44" spans="1:16">
      <c r="A44">
        <v>143643</v>
      </c>
      <c r="B44">
        <v>542897</v>
      </c>
      <c r="C44">
        <v>43</v>
      </c>
      <c r="D44">
        <v>17</v>
      </c>
      <c r="E44">
        <v>5</v>
      </c>
      <c r="F44" s="2">
        <f t="shared" si="12"/>
        <v>3655</v>
      </c>
      <c r="G44">
        <v>9</v>
      </c>
      <c r="H44">
        <v>46</v>
      </c>
      <c r="I44">
        <v>471</v>
      </c>
      <c r="J44">
        <v>13553</v>
      </c>
      <c r="K44" s="2">
        <f t="shared" si="11"/>
        <v>187898788</v>
      </c>
      <c r="L44" s="3">
        <f t="shared" si="5"/>
        <v>0</v>
      </c>
      <c r="M44" s="1">
        <f t="shared" si="2"/>
        <v>0</v>
      </c>
      <c r="N44" s="4">
        <f t="shared" si="6"/>
        <v>0</v>
      </c>
      <c r="O44" s="5">
        <f t="shared" si="7"/>
        <v>0</v>
      </c>
      <c r="P44" s="5">
        <f t="shared" si="8"/>
        <v>0</v>
      </c>
    </row>
    <row r="45" spans="1:16">
      <c r="A45">
        <v>146037</v>
      </c>
      <c r="B45">
        <v>530623</v>
      </c>
      <c r="C45">
        <v>17</v>
      </c>
      <c r="D45">
        <v>11</v>
      </c>
      <c r="E45">
        <v>4</v>
      </c>
      <c r="F45" s="2">
        <f t="shared" si="12"/>
        <v>748</v>
      </c>
      <c r="G45">
        <v>1</v>
      </c>
      <c r="H45">
        <v>27</v>
      </c>
      <c r="I45">
        <v>4562</v>
      </c>
      <c r="J45">
        <v>22863</v>
      </c>
      <c r="K45" s="2">
        <f t="shared" si="11"/>
        <v>918141805</v>
      </c>
      <c r="L45" s="3">
        <f t="shared" si="5"/>
        <v>0</v>
      </c>
      <c r="M45" s="1">
        <f t="shared" si="2"/>
        <v>0</v>
      </c>
      <c r="N45" s="4">
        <f t="shared" si="6"/>
        <v>0</v>
      </c>
      <c r="O45" s="5">
        <f t="shared" si="7"/>
        <v>0</v>
      </c>
      <c r="P45" s="5">
        <f t="shared" si="8"/>
        <v>0</v>
      </c>
    </row>
    <row r="46" spans="1:16">
      <c r="A46">
        <v>152709</v>
      </c>
      <c r="B46">
        <v>493649</v>
      </c>
      <c r="C46">
        <v>137</v>
      </c>
      <c r="D46">
        <v>17</v>
      </c>
      <c r="E46">
        <v>4</v>
      </c>
      <c r="F46" s="2">
        <f t="shared" si="12"/>
        <v>9316</v>
      </c>
      <c r="G46">
        <v>15</v>
      </c>
      <c r="H46">
        <v>71</v>
      </c>
      <c r="I46">
        <v>369</v>
      </c>
      <c r="J46">
        <v>8434</v>
      </c>
      <c r="K46" s="2">
        <f t="shared" si="11"/>
        <v>73719415</v>
      </c>
      <c r="L46" s="3">
        <f t="shared" si="5"/>
        <v>0</v>
      </c>
      <c r="M46" s="1">
        <f t="shared" si="2"/>
        <v>0</v>
      </c>
      <c r="N46" s="4">
        <f t="shared" si="6"/>
        <v>0</v>
      </c>
      <c r="O46" s="5">
        <f t="shared" si="7"/>
        <v>0</v>
      </c>
      <c r="P46" s="5">
        <f t="shared" si="8"/>
        <v>0</v>
      </c>
    </row>
    <row r="47" spans="1:16">
      <c r="A47">
        <v>153057</v>
      </c>
      <c r="B47">
        <v>491597</v>
      </c>
      <c r="C47">
        <v>137</v>
      </c>
      <c r="D47">
        <v>7</v>
      </c>
      <c r="E47">
        <v>5</v>
      </c>
      <c r="F47" s="2">
        <f t="shared" ref="F47" si="20">C47*D47*E47</f>
        <v>4795</v>
      </c>
      <c r="G47">
        <v>3</v>
      </c>
      <c r="H47">
        <v>68</v>
      </c>
      <c r="I47">
        <v>1863</v>
      </c>
      <c r="J47">
        <v>8791</v>
      </c>
      <c r="K47" s="2">
        <f t="shared" ref="K47" si="21">I47*I47*L$85+J47*J47</f>
        <v>143226292</v>
      </c>
      <c r="L47" s="3">
        <f t="shared" ref="L47" si="22">A47*A47*19+$B47*$B47-M$85</f>
        <v>0</v>
      </c>
      <c r="M47" s="1">
        <f t="shared" ref="M47" si="23">G47*G47*L$85+H47*H47-F47</f>
        <v>0</v>
      </c>
      <c r="N47" s="4">
        <f t="shared" ref="N47" si="24">M$85-F47*K47</f>
        <v>0</v>
      </c>
      <c r="O47" s="5">
        <f t="shared" ref="O47" si="25">(MAX(N$85,A47)-(H47*I47+G47*J47))^2+(MIN(N$85,A47)-ABS(H47*I47-G47*J47))^2</f>
        <v>0</v>
      </c>
      <c r="P47" s="5">
        <f t="shared" ref="P47" si="26">(MAX(O$85,B47)-(I47*G47*L$85+H47*J47))^2+(MIN(O$85,B47)-ABS(G47*I47*L$85-H47*J47))^2</f>
        <v>0</v>
      </c>
    </row>
    <row r="48" spans="1:16">
      <c r="A48">
        <v>156941</v>
      </c>
      <c r="B48">
        <v>467751</v>
      </c>
      <c r="C48">
        <v>61</v>
      </c>
      <c r="D48">
        <v>43</v>
      </c>
      <c r="E48">
        <v>17</v>
      </c>
      <c r="F48" s="2">
        <f t="shared" si="12"/>
        <v>44591</v>
      </c>
      <c r="G48">
        <v>35</v>
      </c>
      <c r="H48">
        <v>146</v>
      </c>
      <c r="I48">
        <v>881</v>
      </c>
      <c r="J48">
        <v>809</v>
      </c>
      <c r="K48" s="2">
        <f t="shared" si="11"/>
        <v>15401540</v>
      </c>
      <c r="L48" s="3">
        <f t="shared" si="5"/>
        <v>0</v>
      </c>
      <c r="M48" s="1">
        <f t="shared" si="2"/>
        <v>0</v>
      </c>
      <c r="N48" s="4">
        <f t="shared" si="6"/>
        <v>0</v>
      </c>
      <c r="O48" s="5">
        <f t="shared" si="7"/>
        <v>0</v>
      </c>
      <c r="P48" s="5">
        <f t="shared" si="8"/>
        <v>0</v>
      </c>
    </row>
    <row r="49" spans="1:16">
      <c r="A49">
        <v>157167</v>
      </c>
      <c r="B49">
        <v>466307</v>
      </c>
      <c r="C49">
        <v>61</v>
      </c>
      <c r="D49">
        <v>11</v>
      </c>
      <c r="E49">
        <v>5</v>
      </c>
      <c r="F49" s="2">
        <f t="shared" si="12"/>
        <v>3355</v>
      </c>
      <c r="G49">
        <v>13</v>
      </c>
      <c r="H49">
        <v>12</v>
      </c>
      <c r="I49">
        <v>2369</v>
      </c>
      <c r="J49">
        <v>9903</v>
      </c>
      <c r="K49" s="2">
        <f t="shared" si="11"/>
        <v>204700468</v>
      </c>
      <c r="L49" s="3">
        <f t="shared" si="5"/>
        <v>0</v>
      </c>
      <c r="M49" s="1">
        <f t="shared" si="2"/>
        <v>0</v>
      </c>
      <c r="N49" s="4">
        <f t="shared" si="6"/>
        <v>0</v>
      </c>
      <c r="O49" s="5">
        <f t="shared" si="7"/>
        <v>0</v>
      </c>
      <c r="P49" s="5">
        <f t="shared" si="8"/>
        <v>0</v>
      </c>
    </row>
    <row r="50" spans="1:16">
      <c r="A50">
        <v>159893</v>
      </c>
      <c r="B50">
        <v>448353</v>
      </c>
      <c r="C50">
        <v>43</v>
      </c>
      <c r="D50">
        <v>11</v>
      </c>
      <c r="E50">
        <v>4</v>
      </c>
      <c r="F50" s="2">
        <f t="shared" si="12"/>
        <v>1892</v>
      </c>
      <c r="G50">
        <v>7</v>
      </c>
      <c r="H50">
        <v>31</v>
      </c>
      <c r="I50">
        <v>961</v>
      </c>
      <c r="J50">
        <v>18586</v>
      </c>
      <c r="K50" s="2">
        <f t="shared" si="11"/>
        <v>362986295</v>
      </c>
      <c r="L50" s="3">
        <f t="shared" si="5"/>
        <v>0</v>
      </c>
      <c r="M50" s="1">
        <f t="shared" si="2"/>
        <v>0</v>
      </c>
      <c r="N50" s="4">
        <f t="shared" si="6"/>
        <v>0</v>
      </c>
      <c r="O50" s="5">
        <f t="shared" si="7"/>
        <v>0</v>
      </c>
      <c r="P50" s="5">
        <f t="shared" si="8"/>
        <v>0</v>
      </c>
    </row>
    <row r="51" spans="1:16">
      <c r="A51">
        <v>160911</v>
      </c>
      <c r="B51">
        <v>441379</v>
      </c>
      <c r="C51">
        <v>17</v>
      </c>
      <c r="D51">
        <v>5</v>
      </c>
      <c r="E51">
        <v>4</v>
      </c>
      <c r="F51" s="2">
        <f t="shared" si="12"/>
        <v>340</v>
      </c>
      <c r="G51">
        <v>3</v>
      </c>
      <c r="H51">
        <v>13</v>
      </c>
      <c r="I51">
        <v>10047</v>
      </c>
      <c r="J51">
        <v>10100</v>
      </c>
      <c r="K51" s="2">
        <f t="shared" si="11"/>
        <v>2019911971</v>
      </c>
      <c r="L51" s="3">
        <f t="shared" si="5"/>
        <v>0</v>
      </c>
      <c r="M51" s="1">
        <f t="shared" si="2"/>
        <v>0</v>
      </c>
      <c r="N51" s="4">
        <f t="shared" si="6"/>
        <v>0</v>
      </c>
      <c r="O51" s="5">
        <f t="shared" si="7"/>
        <v>0</v>
      </c>
      <c r="P51" s="5">
        <f t="shared" si="8"/>
        <v>0</v>
      </c>
    </row>
    <row r="52" spans="1:16">
      <c r="A52">
        <v>162849</v>
      </c>
      <c r="B52">
        <v>427661</v>
      </c>
      <c r="C52">
        <v>43</v>
      </c>
      <c r="D52">
        <v>17</v>
      </c>
      <c r="E52">
        <v>11</v>
      </c>
      <c r="F52" s="2">
        <f t="shared" si="12"/>
        <v>8041</v>
      </c>
      <c r="G52">
        <v>20</v>
      </c>
      <c r="H52">
        <v>21</v>
      </c>
      <c r="I52">
        <v>1489</v>
      </c>
      <c r="J52">
        <v>6579</v>
      </c>
      <c r="K52" s="2">
        <f t="shared" si="11"/>
        <v>85408540</v>
      </c>
      <c r="L52" s="3">
        <f t="shared" si="5"/>
        <v>0</v>
      </c>
      <c r="M52" s="1">
        <f t="shared" si="2"/>
        <v>0</v>
      </c>
      <c r="N52" s="4">
        <f t="shared" si="6"/>
        <v>0</v>
      </c>
      <c r="O52" s="5">
        <f t="shared" si="7"/>
        <v>0</v>
      </c>
      <c r="P52" s="5">
        <f t="shared" si="8"/>
        <v>0</v>
      </c>
    </row>
    <row r="53" spans="1:16">
      <c r="A53">
        <v>164877</v>
      </c>
      <c r="B53">
        <v>412633</v>
      </c>
      <c r="C53">
        <v>137</v>
      </c>
      <c r="D53">
        <v>61</v>
      </c>
      <c r="E53">
        <v>11</v>
      </c>
      <c r="F53" s="2">
        <f t="shared" si="12"/>
        <v>91927</v>
      </c>
      <c r="G53">
        <v>17</v>
      </c>
      <c r="H53">
        <v>294</v>
      </c>
      <c r="I53">
        <v>451</v>
      </c>
      <c r="J53">
        <v>1899</v>
      </c>
      <c r="K53" s="2">
        <f t="shared" si="11"/>
        <v>7470820</v>
      </c>
      <c r="L53" s="3">
        <f t="shared" si="5"/>
        <v>0</v>
      </c>
      <c r="M53" s="1">
        <f t="shared" si="2"/>
        <v>0</v>
      </c>
      <c r="N53" s="4">
        <f t="shared" si="6"/>
        <v>0</v>
      </c>
      <c r="O53" s="5">
        <f t="shared" si="7"/>
        <v>0</v>
      </c>
      <c r="P53" s="5">
        <f t="shared" si="8"/>
        <v>0</v>
      </c>
    </row>
    <row r="54" spans="1:16">
      <c r="A54">
        <v>165861</v>
      </c>
      <c r="B54">
        <v>405071</v>
      </c>
      <c r="C54">
        <v>17</v>
      </c>
      <c r="D54">
        <v>11</v>
      </c>
      <c r="E54">
        <v>7</v>
      </c>
      <c r="F54" s="2">
        <f t="shared" si="12"/>
        <v>1309</v>
      </c>
      <c r="G54">
        <v>6</v>
      </c>
      <c r="H54">
        <v>25</v>
      </c>
      <c r="I54">
        <v>1311</v>
      </c>
      <c r="J54">
        <v>22181</v>
      </c>
      <c r="K54" s="2">
        <f t="shared" si="11"/>
        <v>524652460</v>
      </c>
      <c r="L54" s="3">
        <f t="shared" si="5"/>
        <v>0</v>
      </c>
      <c r="M54" s="1">
        <f t="shared" si="2"/>
        <v>0</v>
      </c>
      <c r="N54" s="4">
        <f t="shared" si="6"/>
        <v>0</v>
      </c>
      <c r="O54" s="5">
        <f t="shared" si="7"/>
        <v>0</v>
      </c>
      <c r="P54" s="5">
        <f t="shared" si="8"/>
        <v>0</v>
      </c>
    </row>
    <row r="55" spans="1:16">
      <c r="A55">
        <v>166303</v>
      </c>
      <c r="B55">
        <v>401613</v>
      </c>
      <c r="C55">
        <v>137</v>
      </c>
      <c r="D55">
        <v>73</v>
      </c>
      <c r="E55">
        <v>43</v>
      </c>
      <c r="F55" s="2">
        <f t="shared" si="12"/>
        <v>430043</v>
      </c>
      <c r="G55">
        <v>109</v>
      </c>
      <c r="H55">
        <v>452</v>
      </c>
      <c r="I55">
        <v>73</v>
      </c>
      <c r="J55">
        <v>1223</v>
      </c>
      <c r="K55" s="2">
        <f t="shared" si="11"/>
        <v>1596980</v>
      </c>
      <c r="L55" s="3">
        <f t="shared" si="5"/>
        <v>0</v>
      </c>
      <c r="M55" s="1">
        <f t="shared" si="2"/>
        <v>0</v>
      </c>
      <c r="N55" s="4">
        <f t="shared" si="6"/>
        <v>0</v>
      </c>
      <c r="O55" s="5">
        <f t="shared" si="7"/>
        <v>0</v>
      </c>
      <c r="P55" s="5">
        <f t="shared" si="8"/>
        <v>0</v>
      </c>
    </row>
    <row r="56" spans="1:16">
      <c r="A56">
        <v>171433</v>
      </c>
      <c r="B56">
        <v>358293</v>
      </c>
      <c r="C56">
        <v>61</v>
      </c>
      <c r="D56">
        <v>17</v>
      </c>
      <c r="E56">
        <v>4</v>
      </c>
      <c r="F56" s="2">
        <f t="shared" si="12"/>
        <v>4148</v>
      </c>
      <c r="G56">
        <v>11</v>
      </c>
      <c r="H56">
        <v>43</v>
      </c>
      <c r="I56">
        <v>827</v>
      </c>
      <c r="J56">
        <v>12352</v>
      </c>
      <c r="K56" s="2">
        <f t="shared" si="11"/>
        <v>165566555</v>
      </c>
      <c r="L56" s="3">
        <f t="shared" si="5"/>
        <v>0</v>
      </c>
      <c r="M56" s="1">
        <f t="shared" si="2"/>
        <v>0</v>
      </c>
      <c r="N56" s="4">
        <f t="shared" si="6"/>
        <v>0</v>
      </c>
      <c r="O56" s="5">
        <f t="shared" si="7"/>
        <v>0</v>
      </c>
      <c r="P56" s="5">
        <f t="shared" si="8"/>
        <v>0</v>
      </c>
    </row>
    <row r="57" spans="1:16">
      <c r="A57">
        <v>172853</v>
      </c>
      <c r="B57">
        <v>345087</v>
      </c>
      <c r="C57">
        <v>73</v>
      </c>
      <c r="D57">
        <v>43</v>
      </c>
      <c r="E57">
        <v>5</v>
      </c>
      <c r="F57" s="2">
        <f t="shared" si="12"/>
        <v>15695</v>
      </c>
      <c r="G57">
        <v>19</v>
      </c>
      <c r="H57">
        <v>94</v>
      </c>
      <c r="I57">
        <v>1453</v>
      </c>
      <c r="J57">
        <v>1909</v>
      </c>
      <c r="K57" s="2">
        <f t="shared" si="11"/>
        <v>43757252</v>
      </c>
      <c r="L57" s="3">
        <f t="shared" si="5"/>
        <v>0</v>
      </c>
      <c r="M57" s="1">
        <f t="shared" si="2"/>
        <v>0</v>
      </c>
      <c r="N57" s="4">
        <f t="shared" si="6"/>
        <v>0</v>
      </c>
      <c r="O57" s="5">
        <f t="shared" si="7"/>
        <v>0</v>
      </c>
      <c r="P57" s="5">
        <f t="shared" si="8"/>
        <v>0</v>
      </c>
    </row>
    <row r="58" spans="1:16">
      <c r="A58">
        <v>174619</v>
      </c>
      <c r="B58">
        <v>327759</v>
      </c>
      <c r="C58">
        <v>137</v>
      </c>
      <c r="D58">
        <v>11</v>
      </c>
      <c r="E58">
        <v>5</v>
      </c>
      <c r="F58" s="2">
        <f t="shared" si="12"/>
        <v>7535</v>
      </c>
      <c r="G58">
        <v>19</v>
      </c>
      <c r="H58">
        <v>26</v>
      </c>
      <c r="I58">
        <v>1429</v>
      </c>
      <c r="J58">
        <v>7235</v>
      </c>
      <c r="K58" s="2">
        <f t="shared" si="11"/>
        <v>91144004</v>
      </c>
      <c r="L58" s="3">
        <f t="shared" si="5"/>
        <v>0</v>
      </c>
      <c r="M58" s="1">
        <f t="shared" si="2"/>
        <v>0</v>
      </c>
      <c r="N58" s="4">
        <f t="shared" si="6"/>
        <v>0</v>
      </c>
      <c r="O58" s="5">
        <f t="shared" si="7"/>
        <v>0</v>
      </c>
      <c r="P58" s="5">
        <f t="shared" si="8"/>
        <v>0</v>
      </c>
    </row>
    <row r="59" spans="1:16">
      <c r="A59">
        <v>176131</v>
      </c>
      <c r="B59">
        <v>312009</v>
      </c>
      <c r="C59">
        <v>73</v>
      </c>
      <c r="D59">
        <v>17</v>
      </c>
      <c r="E59">
        <v>4</v>
      </c>
      <c r="F59" s="2">
        <f t="shared" si="12"/>
        <v>4964</v>
      </c>
      <c r="G59">
        <v>5</v>
      </c>
      <c r="H59">
        <v>67</v>
      </c>
      <c r="I59">
        <v>2063</v>
      </c>
      <c r="J59">
        <v>7582</v>
      </c>
      <c r="K59" s="2">
        <f t="shared" si="11"/>
        <v>138350135</v>
      </c>
      <c r="L59" s="3">
        <f t="shared" si="5"/>
        <v>0</v>
      </c>
      <c r="M59" s="1">
        <f t="shared" si="2"/>
        <v>0</v>
      </c>
      <c r="N59" s="4">
        <f t="shared" si="6"/>
        <v>0</v>
      </c>
      <c r="O59" s="5">
        <f t="shared" si="7"/>
        <v>0</v>
      </c>
      <c r="P59" s="5">
        <f t="shared" si="8"/>
        <v>0</v>
      </c>
    </row>
    <row r="60" spans="1:16">
      <c r="A60">
        <v>176907</v>
      </c>
      <c r="B60">
        <v>303553</v>
      </c>
      <c r="C60">
        <v>61</v>
      </c>
      <c r="D60">
        <v>7</v>
      </c>
      <c r="E60">
        <v>4</v>
      </c>
      <c r="F60" s="2">
        <f t="shared" si="12"/>
        <v>1708</v>
      </c>
      <c r="G60">
        <v>9</v>
      </c>
      <c r="H60">
        <v>13</v>
      </c>
      <c r="I60">
        <v>2946</v>
      </c>
      <c r="J60">
        <v>15401</v>
      </c>
      <c r="K60" s="2">
        <f t="shared" si="11"/>
        <v>402090205</v>
      </c>
      <c r="L60" s="3">
        <f t="shared" si="5"/>
        <v>0</v>
      </c>
      <c r="M60" s="1">
        <f t="shared" si="2"/>
        <v>0</v>
      </c>
      <c r="N60" s="4">
        <f t="shared" si="6"/>
        <v>0</v>
      </c>
      <c r="O60" s="5">
        <f t="shared" si="7"/>
        <v>0</v>
      </c>
      <c r="P60" s="5">
        <f t="shared" si="8"/>
        <v>0</v>
      </c>
    </row>
    <row r="61" spans="1:16">
      <c r="A61">
        <v>178379</v>
      </c>
      <c r="B61">
        <v>286719</v>
      </c>
      <c r="C61">
        <v>137</v>
      </c>
      <c r="D61">
        <v>73</v>
      </c>
      <c r="E61">
        <v>4</v>
      </c>
      <c r="F61" s="2">
        <f t="shared" si="12"/>
        <v>40004</v>
      </c>
      <c r="G61">
        <v>29</v>
      </c>
      <c r="H61">
        <v>155</v>
      </c>
      <c r="I61">
        <v>899</v>
      </c>
      <c r="J61">
        <v>1346</v>
      </c>
      <c r="K61" s="2">
        <f t="shared" si="11"/>
        <v>17167535</v>
      </c>
      <c r="L61" s="3">
        <f t="shared" si="5"/>
        <v>0</v>
      </c>
      <c r="M61" s="1">
        <f t="shared" si="2"/>
        <v>0</v>
      </c>
      <c r="N61" s="4">
        <f t="shared" si="6"/>
        <v>0</v>
      </c>
      <c r="O61" s="5">
        <f t="shared" si="7"/>
        <v>0</v>
      </c>
      <c r="P61" s="5">
        <f t="shared" si="8"/>
        <v>0</v>
      </c>
    </row>
    <row r="62" spans="1:16">
      <c r="A62">
        <v>179031</v>
      </c>
      <c r="B62">
        <v>278891</v>
      </c>
      <c r="C62">
        <v>43</v>
      </c>
      <c r="D62">
        <v>7</v>
      </c>
      <c r="E62">
        <v>4</v>
      </c>
      <c r="F62" s="2">
        <f t="shared" si="12"/>
        <v>1204</v>
      </c>
      <c r="G62">
        <v>5</v>
      </c>
      <c r="H62">
        <v>27</v>
      </c>
      <c r="I62">
        <v>5173</v>
      </c>
      <c r="J62">
        <v>7872</v>
      </c>
      <c r="K62" s="2">
        <f t="shared" si="11"/>
        <v>570407035</v>
      </c>
      <c r="L62" s="3">
        <f t="shared" si="5"/>
        <v>0</v>
      </c>
      <c r="M62" s="1">
        <f t="shared" si="2"/>
        <v>0</v>
      </c>
      <c r="N62" s="4">
        <f t="shared" si="6"/>
        <v>0</v>
      </c>
      <c r="O62" s="5">
        <f t="shared" si="7"/>
        <v>0</v>
      </c>
      <c r="P62" s="5">
        <f t="shared" si="8"/>
        <v>0</v>
      </c>
    </row>
    <row r="63" spans="1:16">
      <c r="A63">
        <v>180771</v>
      </c>
      <c r="B63">
        <v>256681</v>
      </c>
      <c r="C63">
        <v>73</v>
      </c>
      <c r="D63">
        <v>61</v>
      </c>
      <c r="E63">
        <v>43</v>
      </c>
      <c r="F63" s="2">
        <f t="shared" si="12"/>
        <v>191479</v>
      </c>
      <c r="G63">
        <v>79</v>
      </c>
      <c r="H63">
        <v>270</v>
      </c>
      <c r="I63">
        <v>149</v>
      </c>
      <c r="J63">
        <v>1779</v>
      </c>
      <c r="K63" s="2">
        <f t="shared" si="11"/>
        <v>3586660</v>
      </c>
      <c r="L63" s="3">
        <f t="shared" si="5"/>
        <v>0</v>
      </c>
      <c r="M63" s="1">
        <f t="shared" si="2"/>
        <v>0</v>
      </c>
      <c r="N63" s="4">
        <f t="shared" si="6"/>
        <v>0</v>
      </c>
      <c r="O63" s="5">
        <f t="shared" si="7"/>
        <v>0</v>
      </c>
      <c r="P63" s="5">
        <f t="shared" si="8"/>
        <v>0</v>
      </c>
    </row>
    <row r="64" spans="1:16">
      <c r="A64">
        <v>182249</v>
      </c>
      <c r="B64">
        <v>235989</v>
      </c>
      <c r="C64">
        <v>73</v>
      </c>
      <c r="D64">
        <v>61</v>
      </c>
      <c r="E64">
        <v>5</v>
      </c>
      <c r="F64" s="2">
        <f t="shared" si="12"/>
        <v>22265</v>
      </c>
      <c r="G64">
        <v>32</v>
      </c>
      <c r="H64">
        <v>53</v>
      </c>
      <c r="I64">
        <v>773</v>
      </c>
      <c r="J64">
        <v>4415</v>
      </c>
      <c r="K64" s="2">
        <f t="shared" si="11"/>
        <v>30845276</v>
      </c>
      <c r="L64" s="3">
        <f t="shared" si="5"/>
        <v>0</v>
      </c>
      <c r="M64" s="1">
        <f t="shared" si="2"/>
        <v>0</v>
      </c>
      <c r="N64" s="4">
        <f t="shared" si="6"/>
        <v>0</v>
      </c>
      <c r="O64" s="5">
        <f t="shared" si="7"/>
        <v>0</v>
      </c>
      <c r="P64" s="5">
        <f t="shared" si="8"/>
        <v>0</v>
      </c>
    </row>
    <row r="65" spans="1:16">
      <c r="A65">
        <v>182881</v>
      </c>
      <c r="B65">
        <v>226509</v>
      </c>
      <c r="C65">
        <v>73</v>
      </c>
      <c r="D65">
        <v>5</v>
      </c>
      <c r="E65">
        <v>4</v>
      </c>
      <c r="F65" s="2">
        <f t="shared" si="12"/>
        <v>1460</v>
      </c>
      <c r="G65">
        <v>7</v>
      </c>
      <c r="H65">
        <v>23</v>
      </c>
      <c r="I65">
        <v>1795</v>
      </c>
      <c r="J65">
        <v>20228</v>
      </c>
      <c r="K65" s="2">
        <f t="shared" ref="K65:K84" si="27">I65*I65*L$85+J65*J65</f>
        <v>470390459</v>
      </c>
      <c r="L65" s="3">
        <f t="shared" si="5"/>
        <v>0</v>
      </c>
      <c r="M65" s="1">
        <f t="shared" ref="M65:M69" si="28">G65*G65*L$85+H65*H65-F65</f>
        <v>0</v>
      </c>
      <c r="N65" s="4">
        <f t="shared" si="6"/>
        <v>0</v>
      </c>
      <c r="O65" s="5">
        <f t="shared" si="7"/>
        <v>0</v>
      </c>
      <c r="P65" s="5">
        <f t="shared" si="8"/>
        <v>0</v>
      </c>
    </row>
    <row r="66" spans="1:16">
      <c r="A66">
        <v>183709</v>
      </c>
      <c r="B66">
        <v>213399</v>
      </c>
      <c r="C66">
        <v>7</v>
      </c>
      <c r="D66">
        <v>5</v>
      </c>
      <c r="E66">
        <v>4</v>
      </c>
      <c r="F66" s="2">
        <f t="shared" ref="F66:F84" si="29">C66*D66*E66</f>
        <v>140</v>
      </c>
      <c r="G66">
        <v>1</v>
      </c>
      <c r="H66">
        <v>11</v>
      </c>
      <c r="I66">
        <v>12910</v>
      </c>
      <c r="J66">
        <v>41699</v>
      </c>
      <c r="K66" s="2">
        <f t="shared" si="27"/>
        <v>4905500501</v>
      </c>
      <c r="L66" s="3">
        <f t="shared" ref="L66:L69" si="30">A66*A66*19+$B66*$B66-M$85</f>
        <v>0</v>
      </c>
      <c r="M66" s="1">
        <f t="shared" si="28"/>
        <v>0</v>
      </c>
      <c r="N66" s="4">
        <f t="shared" ref="N66:N69" si="31">M$85-F66*K66</f>
        <v>0</v>
      </c>
      <c r="O66" s="5">
        <f t="shared" ref="O66:O69" si="32">(MAX(N$85,A66)-(H66*I66+G66*J66))^2+(MIN(N$85,A66)-ABS(H66*I66-G66*J66))^2</f>
        <v>0</v>
      </c>
      <c r="P66" s="5">
        <f t="shared" ref="P66:P69" si="33">(MAX(O$85,B66)-(I66*G66*L$85+H66*J66))^2+(MIN(O$85,B66)-ABS(G66*I66*L$85-H66*J66))^2</f>
        <v>0</v>
      </c>
    </row>
    <row r="67" spans="1:16">
      <c r="A67">
        <v>184967</v>
      </c>
      <c r="B67">
        <v>191643</v>
      </c>
      <c r="C67">
        <v>73</v>
      </c>
      <c r="D67">
        <v>43</v>
      </c>
      <c r="E67">
        <v>17</v>
      </c>
      <c r="F67" s="2">
        <f t="shared" si="29"/>
        <v>53363</v>
      </c>
      <c r="G67">
        <v>49</v>
      </c>
      <c r="H67">
        <v>88</v>
      </c>
      <c r="I67">
        <v>481</v>
      </c>
      <c r="J67">
        <v>2911</v>
      </c>
      <c r="K67" s="2">
        <f t="shared" si="27"/>
        <v>12869780</v>
      </c>
      <c r="L67" s="3">
        <f t="shared" si="30"/>
        <v>0</v>
      </c>
      <c r="M67" s="1">
        <f t="shared" si="28"/>
        <v>0</v>
      </c>
      <c r="N67" s="4">
        <f t="shared" si="31"/>
        <v>0</v>
      </c>
      <c r="O67" s="5">
        <f t="shared" si="32"/>
        <v>0</v>
      </c>
      <c r="P67" s="5">
        <f t="shared" si="33"/>
        <v>0</v>
      </c>
    </row>
    <row r="68" spans="1:16">
      <c r="A68">
        <v>185291</v>
      </c>
      <c r="B68">
        <v>185601</v>
      </c>
      <c r="C68">
        <v>73</v>
      </c>
      <c r="D68">
        <v>11</v>
      </c>
      <c r="E68">
        <v>7</v>
      </c>
      <c r="F68" s="2">
        <f t="shared" si="29"/>
        <v>5621</v>
      </c>
      <c r="G68">
        <v>10</v>
      </c>
      <c r="H68">
        <v>61</v>
      </c>
      <c r="I68">
        <v>2341</v>
      </c>
      <c r="J68">
        <v>4249</v>
      </c>
      <c r="K68" s="2">
        <f t="shared" si="27"/>
        <v>122179340</v>
      </c>
      <c r="L68" s="3">
        <f t="shared" si="30"/>
        <v>0</v>
      </c>
      <c r="M68" s="1">
        <f t="shared" si="28"/>
        <v>0</v>
      </c>
      <c r="N68" s="4">
        <f t="shared" si="31"/>
        <v>0</v>
      </c>
      <c r="O68" s="5">
        <f t="shared" si="32"/>
        <v>0</v>
      </c>
      <c r="P68" s="5">
        <f t="shared" si="33"/>
        <v>0</v>
      </c>
    </row>
    <row r="69" spans="1:16">
      <c r="A69">
        <v>185439</v>
      </c>
      <c r="B69">
        <v>182771</v>
      </c>
      <c r="C69">
        <v>61</v>
      </c>
      <c r="D69">
        <v>43</v>
      </c>
      <c r="E69">
        <v>7</v>
      </c>
      <c r="F69" s="2">
        <f t="shared" si="29"/>
        <v>18361</v>
      </c>
      <c r="G69">
        <v>12</v>
      </c>
      <c r="H69">
        <v>125</v>
      </c>
      <c r="I69">
        <v>1143</v>
      </c>
      <c r="J69">
        <v>3547</v>
      </c>
      <c r="K69" s="2">
        <f t="shared" si="27"/>
        <v>37403740</v>
      </c>
      <c r="L69" s="3">
        <f t="shared" si="30"/>
        <v>0</v>
      </c>
      <c r="M69" s="1">
        <f t="shared" si="28"/>
        <v>0</v>
      </c>
      <c r="N69" s="4">
        <f t="shared" si="31"/>
        <v>0</v>
      </c>
      <c r="O69" s="5">
        <f t="shared" si="32"/>
        <v>0</v>
      </c>
      <c r="P69" s="5">
        <f t="shared" si="33"/>
        <v>0</v>
      </c>
    </row>
    <row r="70" spans="1:16">
      <c r="A70">
        <v>185851</v>
      </c>
      <c r="B70">
        <v>174639</v>
      </c>
      <c r="C70">
        <v>137</v>
      </c>
      <c r="D70">
        <v>73</v>
      </c>
      <c r="E70">
        <v>61</v>
      </c>
      <c r="F70" s="2">
        <f t="shared" si="29"/>
        <v>610061</v>
      </c>
      <c r="G70">
        <v>70</v>
      </c>
      <c r="H70">
        <v>719</v>
      </c>
      <c r="I70">
        <v>199</v>
      </c>
      <c r="J70">
        <v>611</v>
      </c>
      <c r="K70" s="2">
        <f t="shared" si="27"/>
        <v>1125740</v>
      </c>
      <c r="L70" s="3">
        <f t="shared" ref="L70:L84" si="34">A70*A70*19+$B70*$B70-M$85</f>
        <v>0</v>
      </c>
      <c r="M70" s="1">
        <f t="shared" ref="M70:M73" si="35">G70*G70*L$85+H70*H70-F70</f>
        <v>0</v>
      </c>
      <c r="N70" s="4">
        <f t="shared" ref="N70:N84" si="36">M$85-F70*K70</f>
        <v>0</v>
      </c>
      <c r="O70" s="5">
        <f>(MAX(N$85,A70)-(H70*I70+G70*J70))^2+(MIN(N$85,A70)-ABS(H70*I70-G70*J70))^2</f>
        <v>0</v>
      </c>
      <c r="P70" s="5">
        <f>(MAX(O$85,B70)-(I70*G70*L$85+H70*J70))^2+(MIN(O$85,B70)-ABS(G70*I70*L$85-H70*J70))^2</f>
        <v>0</v>
      </c>
    </row>
    <row r="71" spans="1:16">
      <c r="A71">
        <v>186441</v>
      </c>
      <c r="B71">
        <v>162251</v>
      </c>
      <c r="C71">
        <v>137</v>
      </c>
      <c r="D71">
        <v>43</v>
      </c>
      <c r="E71">
        <v>11</v>
      </c>
      <c r="F71" s="2">
        <f t="shared" si="29"/>
        <v>64801</v>
      </c>
      <c r="G71">
        <v>48</v>
      </c>
      <c r="H71">
        <v>145</v>
      </c>
      <c r="I71">
        <v>297</v>
      </c>
      <c r="J71">
        <v>2987</v>
      </c>
      <c r="K71" s="2">
        <f t="shared" si="27"/>
        <v>10598140</v>
      </c>
      <c r="L71" s="3">
        <f t="shared" si="34"/>
        <v>0</v>
      </c>
      <c r="M71" s="1">
        <f t="shared" si="35"/>
        <v>0</v>
      </c>
      <c r="N71" s="4">
        <f t="shared" si="36"/>
        <v>0</v>
      </c>
      <c r="O71" s="5">
        <f t="shared" ref="O71:O84" si="37">(MAX(N$85,A71)-(H71*I71+G71*J71))^2+(MIN(N$85,A71)-ABS(H71*I71-G71*J71))^2</f>
        <v>0</v>
      </c>
      <c r="P71" s="5">
        <f t="shared" ref="P71:P84" si="38">(MAX(O$85,B71)-(I71*G71*L$85+H71*J71))^2+(MIN(O$85,B71)-ABS(G71*I71*L$85-H71*J71))^2</f>
        <v>0</v>
      </c>
    </row>
    <row r="72" spans="1:16">
      <c r="A72">
        <v>186803</v>
      </c>
      <c r="B72">
        <v>154137</v>
      </c>
      <c r="C72">
        <v>137</v>
      </c>
      <c r="D72">
        <v>17</v>
      </c>
      <c r="E72">
        <v>5</v>
      </c>
      <c r="F72" s="2">
        <f t="shared" si="29"/>
        <v>11645</v>
      </c>
      <c r="G72">
        <v>14</v>
      </c>
      <c r="H72">
        <v>89</v>
      </c>
      <c r="I72">
        <v>1613</v>
      </c>
      <c r="J72">
        <v>3089</v>
      </c>
      <c r="K72" s="2">
        <f t="shared" si="27"/>
        <v>58975532</v>
      </c>
      <c r="L72" s="3">
        <f t="shared" si="34"/>
        <v>0</v>
      </c>
      <c r="M72" s="1">
        <f t="shared" si="35"/>
        <v>0</v>
      </c>
      <c r="N72" s="4">
        <f t="shared" si="36"/>
        <v>0</v>
      </c>
      <c r="O72" s="5">
        <f t="shared" si="37"/>
        <v>0</v>
      </c>
      <c r="P72" s="5">
        <f t="shared" si="38"/>
        <v>0</v>
      </c>
    </row>
    <row r="73" spans="1:16">
      <c r="A73">
        <v>186911</v>
      </c>
      <c r="B73">
        <v>151629</v>
      </c>
      <c r="C73">
        <v>137</v>
      </c>
      <c r="D73">
        <v>7</v>
      </c>
      <c r="E73">
        <v>4</v>
      </c>
      <c r="F73" s="2">
        <f t="shared" si="29"/>
        <v>3836</v>
      </c>
      <c r="G73">
        <v>13</v>
      </c>
      <c r="H73">
        <v>25</v>
      </c>
      <c r="I73">
        <v>1732</v>
      </c>
      <c r="J73">
        <v>11047</v>
      </c>
      <c r="K73" s="2">
        <f t="shared" si="27"/>
        <v>179032865</v>
      </c>
      <c r="L73" s="3">
        <f t="shared" si="34"/>
        <v>0</v>
      </c>
      <c r="M73" s="1">
        <f t="shared" si="35"/>
        <v>0</v>
      </c>
      <c r="N73" s="4">
        <f t="shared" si="36"/>
        <v>0</v>
      </c>
      <c r="O73" s="5">
        <f t="shared" si="37"/>
        <v>0</v>
      </c>
      <c r="P73" s="5">
        <f t="shared" si="38"/>
        <v>0</v>
      </c>
    </row>
    <row r="74" spans="1:16">
      <c r="A74">
        <v>187623</v>
      </c>
      <c r="B74">
        <v>133883</v>
      </c>
      <c r="C74">
        <v>73</v>
      </c>
      <c r="D74">
        <v>61</v>
      </c>
      <c r="E74">
        <v>4</v>
      </c>
      <c r="F74" s="2">
        <f t="shared" si="29"/>
        <v>17812</v>
      </c>
      <c r="G74">
        <v>17</v>
      </c>
      <c r="H74">
        <v>111</v>
      </c>
      <c r="I74">
        <v>1297</v>
      </c>
      <c r="J74">
        <v>2568</v>
      </c>
      <c r="K74" s="2">
        <f t="shared" si="27"/>
        <v>38556595</v>
      </c>
      <c r="L74" s="3">
        <f t="shared" si="34"/>
        <v>0</v>
      </c>
      <c r="M74" s="1">
        <f t="shared" ref="M74:M84" si="39">G74*G74*L$85+H74*H74-F74</f>
        <v>0</v>
      </c>
      <c r="N74" s="4">
        <f t="shared" si="36"/>
        <v>0</v>
      </c>
      <c r="O74" s="5">
        <f t="shared" si="37"/>
        <v>0</v>
      </c>
      <c r="P74" s="5">
        <f t="shared" si="38"/>
        <v>0</v>
      </c>
    </row>
    <row r="75" spans="1:16">
      <c r="A75">
        <v>188081</v>
      </c>
      <c r="B75">
        <v>121059</v>
      </c>
      <c r="C75">
        <v>61</v>
      </c>
      <c r="D75">
        <v>11</v>
      </c>
      <c r="E75">
        <v>4</v>
      </c>
      <c r="F75" s="2">
        <f t="shared" si="29"/>
        <v>2684</v>
      </c>
      <c r="G75">
        <v>5</v>
      </c>
      <c r="H75">
        <v>47</v>
      </c>
      <c r="I75">
        <v>3068</v>
      </c>
      <c r="J75">
        <v>8777</v>
      </c>
      <c r="K75" s="2">
        <f t="shared" si="27"/>
        <v>255875585</v>
      </c>
      <c r="L75" s="3">
        <f t="shared" si="34"/>
        <v>0</v>
      </c>
      <c r="M75" s="1">
        <f t="shared" si="39"/>
        <v>0</v>
      </c>
      <c r="N75" s="4">
        <f t="shared" si="36"/>
        <v>0</v>
      </c>
      <c r="O75" s="5">
        <f t="shared" si="37"/>
        <v>0</v>
      </c>
      <c r="P75" s="5">
        <f t="shared" si="38"/>
        <v>0</v>
      </c>
    </row>
    <row r="76" spans="1:16">
      <c r="A76">
        <v>188739</v>
      </c>
      <c r="B76">
        <v>99721</v>
      </c>
      <c r="C76">
        <v>43</v>
      </c>
      <c r="D76">
        <v>11</v>
      </c>
      <c r="E76">
        <v>5</v>
      </c>
      <c r="F76" s="2">
        <f t="shared" si="29"/>
        <v>2365</v>
      </c>
      <c r="G76">
        <v>6</v>
      </c>
      <c r="H76">
        <v>41</v>
      </c>
      <c r="I76">
        <v>3525</v>
      </c>
      <c r="J76">
        <v>7369</v>
      </c>
      <c r="K76" s="2">
        <f t="shared" si="27"/>
        <v>290389036</v>
      </c>
      <c r="L76" s="3">
        <f t="shared" si="34"/>
        <v>0</v>
      </c>
      <c r="M76" s="1">
        <f t="shared" si="39"/>
        <v>0</v>
      </c>
      <c r="N76" s="4">
        <f t="shared" si="36"/>
        <v>0</v>
      </c>
      <c r="O76" s="5">
        <f t="shared" si="37"/>
        <v>0</v>
      </c>
      <c r="P76" s="5">
        <f t="shared" si="38"/>
        <v>0</v>
      </c>
    </row>
    <row r="77" spans="1:16">
      <c r="A77">
        <v>189017</v>
      </c>
      <c r="B77">
        <v>89157</v>
      </c>
      <c r="C77">
        <v>43</v>
      </c>
      <c r="D77">
        <v>7</v>
      </c>
      <c r="E77">
        <v>5</v>
      </c>
      <c r="F77" s="2">
        <f t="shared" si="29"/>
        <v>1505</v>
      </c>
      <c r="G77">
        <v>8</v>
      </c>
      <c r="H77">
        <v>17</v>
      </c>
      <c r="I77">
        <v>2609</v>
      </c>
      <c r="J77">
        <v>18083</v>
      </c>
      <c r="K77" s="2">
        <f t="shared" si="27"/>
        <v>456325628</v>
      </c>
      <c r="L77" s="3">
        <f t="shared" si="34"/>
        <v>0</v>
      </c>
      <c r="M77" s="1">
        <f t="shared" si="39"/>
        <v>0</v>
      </c>
      <c r="N77" s="4">
        <f t="shared" si="36"/>
        <v>0</v>
      </c>
      <c r="O77" s="5">
        <f t="shared" si="37"/>
        <v>0</v>
      </c>
      <c r="P77" s="5">
        <f t="shared" si="38"/>
        <v>0</v>
      </c>
    </row>
    <row r="78" spans="1:16">
      <c r="A78">
        <v>189213</v>
      </c>
      <c r="B78">
        <v>80873</v>
      </c>
      <c r="C78">
        <v>137</v>
      </c>
      <c r="D78">
        <v>73</v>
      </c>
      <c r="E78">
        <v>5</v>
      </c>
      <c r="F78" s="2">
        <f t="shared" si="29"/>
        <v>50005</v>
      </c>
      <c r="G78">
        <v>46</v>
      </c>
      <c r="H78">
        <v>99</v>
      </c>
      <c r="I78">
        <v>449</v>
      </c>
      <c r="J78">
        <v>3147</v>
      </c>
      <c r="K78" s="2">
        <f t="shared" si="27"/>
        <v>13734028</v>
      </c>
      <c r="L78" s="3">
        <f t="shared" si="34"/>
        <v>0</v>
      </c>
      <c r="M78" s="1">
        <f t="shared" si="39"/>
        <v>0</v>
      </c>
      <c r="N78" s="4">
        <f t="shared" si="36"/>
        <v>0</v>
      </c>
      <c r="O78" s="5">
        <f t="shared" si="37"/>
        <v>0</v>
      </c>
      <c r="P78" s="5">
        <f t="shared" si="38"/>
        <v>0</v>
      </c>
    </row>
    <row r="79" spans="1:16">
      <c r="A79">
        <v>189621</v>
      </c>
      <c r="B79">
        <v>60031</v>
      </c>
      <c r="C79">
        <v>137</v>
      </c>
      <c r="D79">
        <v>61</v>
      </c>
      <c r="E79">
        <v>17</v>
      </c>
      <c r="F79" s="2">
        <f t="shared" si="29"/>
        <v>142069</v>
      </c>
      <c r="G79">
        <v>74</v>
      </c>
      <c r="H79">
        <v>195</v>
      </c>
      <c r="I79">
        <v>229</v>
      </c>
      <c r="J79">
        <v>1959</v>
      </c>
      <c r="K79" s="2">
        <f t="shared" si="27"/>
        <v>4834060</v>
      </c>
      <c r="L79" s="3">
        <f t="shared" si="34"/>
        <v>0</v>
      </c>
      <c r="M79" s="1">
        <f t="shared" si="39"/>
        <v>0</v>
      </c>
      <c r="N79" s="4">
        <f t="shared" si="36"/>
        <v>0</v>
      </c>
      <c r="O79" s="5">
        <f t="shared" si="37"/>
        <v>0</v>
      </c>
      <c r="P79" s="5">
        <f t="shared" si="38"/>
        <v>0</v>
      </c>
    </row>
    <row r="80" spans="1:16">
      <c r="A80">
        <v>189933</v>
      </c>
      <c r="B80">
        <v>36793</v>
      </c>
      <c r="C80">
        <v>137</v>
      </c>
      <c r="D80">
        <v>11</v>
      </c>
      <c r="E80">
        <v>4</v>
      </c>
      <c r="F80" s="2">
        <f t="shared" si="29"/>
        <v>6028</v>
      </c>
      <c r="G80">
        <v>9</v>
      </c>
      <c r="H80">
        <v>67</v>
      </c>
      <c r="I80">
        <v>2166</v>
      </c>
      <c r="J80">
        <v>4979</v>
      </c>
      <c r="K80" s="2">
        <f t="shared" si="27"/>
        <v>113930005</v>
      </c>
      <c r="L80" s="3">
        <f t="shared" si="34"/>
        <v>0</v>
      </c>
      <c r="M80" s="1">
        <f t="shared" si="39"/>
        <v>0</v>
      </c>
      <c r="N80" s="4">
        <f t="shared" si="36"/>
        <v>0</v>
      </c>
      <c r="O80" s="5">
        <f t="shared" si="37"/>
        <v>0</v>
      </c>
      <c r="P80" s="5">
        <f t="shared" si="38"/>
        <v>0</v>
      </c>
    </row>
    <row r="81" spans="1:16">
      <c r="A81">
        <v>190023</v>
      </c>
      <c r="B81">
        <v>26533</v>
      </c>
      <c r="C81">
        <v>11</v>
      </c>
      <c r="D81">
        <v>5</v>
      </c>
      <c r="E81">
        <v>4</v>
      </c>
      <c r="F81" s="2">
        <f t="shared" si="29"/>
        <v>220</v>
      </c>
      <c r="G81">
        <v>3</v>
      </c>
      <c r="H81">
        <v>7</v>
      </c>
      <c r="I81">
        <v>6408</v>
      </c>
      <c r="J81">
        <v>48389</v>
      </c>
      <c r="K81" s="2">
        <f t="shared" si="27"/>
        <v>3121682137</v>
      </c>
      <c r="L81" s="3">
        <f t="shared" si="34"/>
        <v>0</v>
      </c>
      <c r="M81" s="1">
        <f t="shared" si="39"/>
        <v>0</v>
      </c>
      <c r="N81" s="4">
        <f t="shared" si="36"/>
        <v>0</v>
      </c>
      <c r="O81" s="5">
        <f t="shared" si="37"/>
        <v>0</v>
      </c>
      <c r="P81" s="5">
        <f t="shared" si="38"/>
        <v>0</v>
      </c>
    </row>
    <row r="82" spans="1:16">
      <c r="A82">
        <v>190027</v>
      </c>
      <c r="B82">
        <v>25983</v>
      </c>
      <c r="C82">
        <v>137</v>
      </c>
      <c r="D82">
        <v>43</v>
      </c>
      <c r="E82">
        <v>7</v>
      </c>
      <c r="F82" s="2">
        <f t="shared" si="29"/>
        <v>41237</v>
      </c>
      <c r="G82">
        <v>22</v>
      </c>
      <c r="H82">
        <v>179</v>
      </c>
      <c r="I82">
        <v>811</v>
      </c>
      <c r="J82">
        <v>2039</v>
      </c>
      <c r="K82" s="2">
        <f t="shared" si="27"/>
        <v>16654220</v>
      </c>
      <c r="L82" s="3">
        <f t="shared" si="34"/>
        <v>0</v>
      </c>
      <c r="M82" s="1">
        <f t="shared" si="39"/>
        <v>0</v>
      </c>
      <c r="N82" s="4">
        <f t="shared" si="36"/>
        <v>0</v>
      </c>
      <c r="O82" s="5">
        <f t="shared" si="37"/>
        <v>0</v>
      </c>
      <c r="P82" s="5">
        <f t="shared" si="38"/>
        <v>0</v>
      </c>
    </row>
    <row r="83" spans="1:16">
      <c r="A83">
        <v>190117</v>
      </c>
      <c r="B83">
        <v>5007</v>
      </c>
      <c r="C83">
        <v>61</v>
      </c>
      <c r="D83">
        <v>43</v>
      </c>
      <c r="E83">
        <v>11</v>
      </c>
      <c r="F83" s="2">
        <f t="shared" si="29"/>
        <v>28853</v>
      </c>
      <c r="G83">
        <v>34</v>
      </c>
      <c r="H83">
        <v>83</v>
      </c>
      <c r="I83">
        <v>541</v>
      </c>
      <c r="J83">
        <v>4271</v>
      </c>
      <c r="K83" s="2">
        <f t="shared" si="27"/>
        <v>23802380</v>
      </c>
      <c r="L83" s="3">
        <f t="shared" si="34"/>
        <v>0</v>
      </c>
      <c r="M83" s="1">
        <f t="shared" si="39"/>
        <v>0</v>
      </c>
      <c r="N83" s="4">
        <f t="shared" si="36"/>
        <v>0</v>
      </c>
      <c r="O83" s="5">
        <f t="shared" si="37"/>
        <v>0</v>
      </c>
      <c r="P83" s="5">
        <f t="shared" si="38"/>
        <v>0</v>
      </c>
    </row>
    <row r="84" spans="1:16">
      <c r="A84">
        <v>190119</v>
      </c>
      <c r="B84">
        <v>3259</v>
      </c>
      <c r="C84">
        <v>61</v>
      </c>
      <c r="D84">
        <v>17</v>
      </c>
      <c r="E84">
        <v>5</v>
      </c>
      <c r="F84" s="2">
        <f t="shared" si="29"/>
        <v>5185</v>
      </c>
      <c r="G84">
        <v>8</v>
      </c>
      <c r="H84">
        <v>63</v>
      </c>
      <c r="I84">
        <v>2305</v>
      </c>
      <c r="J84">
        <v>5613</v>
      </c>
      <c r="K84" s="2">
        <f t="shared" si="27"/>
        <v>132453244</v>
      </c>
      <c r="L84" s="3">
        <f t="shared" si="34"/>
        <v>0</v>
      </c>
      <c r="M84" s="1">
        <f t="shared" si="39"/>
        <v>0</v>
      </c>
      <c r="N84" s="4">
        <f t="shared" si="36"/>
        <v>0</v>
      </c>
      <c r="O84" s="5">
        <f t="shared" si="37"/>
        <v>0</v>
      </c>
      <c r="P84" s="5">
        <f t="shared" si="38"/>
        <v>0</v>
      </c>
    </row>
    <row r="85" spans="1:16">
      <c r="L85">
        <v>19</v>
      </c>
      <c r="M85">
        <v>686770070140</v>
      </c>
      <c r="N85">
        <v>100311</v>
      </c>
      <c r="O85">
        <v>703979</v>
      </c>
    </row>
  </sheetData>
  <sortState ref="A1:L84">
    <sortCondition ref="A1:A84"/>
  </sortState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2006-09-12T15:06:44Z</dcterms:created>
  <dcterms:modified xsi:type="dcterms:W3CDTF">2019-04-20T17:58:15Z</dcterms:modified>
</cp:coreProperties>
</file>