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62" i="1"/>
  <c r="M62" s="1"/>
  <c r="G61"/>
  <c r="L61" s="1"/>
  <c r="N61" s="1"/>
  <c r="G52"/>
  <c r="G53"/>
  <c r="L53" s="1"/>
  <c r="N53" s="1"/>
  <c r="G54"/>
  <c r="M54" s="1"/>
  <c r="G15"/>
  <c r="G14"/>
  <c r="M14" s="1"/>
  <c r="G13"/>
  <c r="M13" s="1"/>
  <c r="G43"/>
  <c r="M43" s="1"/>
  <c r="P43"/>
  <c r="O43"/>
  <c r="P42"/>
  <c r="O42"/>
  <c r="G29"/>
  <c r="G28"/>
  <c r="L28" s="1"/>
  <c r="N28" s="1"/>
  <c r="O2"/>
  <c r="P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M29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P1"/>
  <c r="O1"/>
  <c r="G84"/>
  <c r="M84" s="1"/>
  <c r="G2"/>
  <c r="M2" s="1"/>
  <c r="G3"/>
  <c r="M3" s="1"/>
  <c r="G4"/>
  <c r="M4" s="1"/>
  <c r="G5"/>
  <c r="M5" s="1"/>
  <c r="G6"/>
  <c r="M6" s="1"/>
  <c r="G7"/>
  <c r="M7" s="1"/>
  <c r="G8"/>
  <c r="M8" s="1"/>
  <c r="G9"/>
  <c r="M9" s="1"/>
  <c r="G10"/>
  <c r="M10" s="1"/>
  <c r="G11"/>
  <c r="M11" s="1"/>
  <c r="G12"/>
  <c r="M12" s="1"/>
  <c r="M15"/>
  <c r="G16"/>
  <c r="M16" s="1"/>
  <c r="G17"/>
  <c r="M17" s="1"/>
  <c r="G18"/>
  <c r="M18" s="1"/>
  <c r="G19"/>
  <c r="M19" s="1"/>
  <c r="G20"/>
  <c r="M20" s="1"/>
  <c r="G21"/>
  <c r="M21" s="1"/>
  <c r="G22"/>
  <c r="M22" s="1"/>
  <c r="G23"/>
  <c r="M23" s="1"/>
  <c r="G24"/>
  <c r="M24" s="1"/>
  <c r="G25"/>
  <c r="M25" s="1"/>
  <c r="G26"/>
  <c r="M26" s="1"/>
  <c r="G27"/>
  <c r="M27" s="1"/>
  <c r="G30"/>
  <c r="M30" s="1"/>
  <c r="G31"/>
  <c r="M31" s="1"/>
  <c r="G32"/>
  <c r="M32" s="1"/>
  <c r="G33"/>
  <c r="M33" s="1"/>
  <c r="G34"/>
  <c r="M34" s="1"/>
  <c r="G35"/>
  <c r="M35" s="1"/>
  <c r="G36"/>
  <c r="L36" s="1"/>
  <c r="N36" s="1"/>
  <c r="G37"/>
  <c r="M37" s="1"/>
  <c r="G38"/>
  <c r="M38" s="1"/>
  <c r="G39"/>
  <c r="M39" s="1"/>
  <c r="G40"/>
  <c r="L40" s="1"/>
  <c r="N40" s="1"/>
  <c r="G41"/>
  <c r="M41" s="1"/>
  <c r="G42"/>
  <c r="M42" s="1"/>
  <c r="G44"/>
  <c r="L44" s="1"/>
  <c r="N44" s="1"/>
  <c r="G45"/>
  <c r="M45" s="1"/>
  <c r="G46"/>
  <c r="M46" s="1"/>
  <c r="G47"/>
  <c r="L47" s="1"/>
  <c r="N47" s="1"/>
  <c r="G48"/>
  <c r="M48" s="1"/>
  <c r="G49"/>
  <c r="M49" s="1"/>
  <c r="G50"/>
  <c r="M50" s="1"/>
  <c r="G51"/>
  <c r="L51" s="1"/>
  <c r="N51" s="1"/>
  <c r="M52"/>
  <c r="M53"/>
  <c r="G55"/>
  <c r="L55" s="1"/>
  <c r="N55" s="1"/>
  <c r="G56"/>
  <c r="L56" s="1"/>
  <c r="N56" s="1"/>
  <c r="G57"/>
  <c r="M57" s="1"/>
  <c r="G58"/>
  <c r="M58" s="1"/>
  <c r="G59"/>
  <c r="L59" s="1"/>
  <c r="N59" s="1"/>
  <c r="G60"/>
  <c r="M60" s="1"/>
  <c r="G63"/>
  <c r="L63" s="1"/>
  <c r="N63" s="1"/>
  <c r="G64"/>
  <c r="M64" s="1"/>
  <c r="G65"/>
  <c r="M65" s="1"/>
  <c r="G66"/>
  <c r="L66" s="1"/>
  <c r="N66" s="1"/>
  <c r="G67"/>
  <c r="L67" s="1"/>
  <c r="N67" s="1"/>
  <c r="G68"/>
  <c r="M68" s="1"/>
  <c r="G69"/>
  <c r="M69" s="1"/>
  <c r="G70"/>
  <c r="L70" s="1"/>
  <c r="N70" s="1"/>
  <c r="G71"/>
  <c r="L71" s="1"/>
  <c r="N71" s="1"/>
  <c r="G72"/>
  <c r="M72" s="1"/>
  <c r="G73"/>
  <c r="M73" s="1"/>
  <c r="G74"/>
  <c r="M74" s="1"/>
  <c r="G75"/>
  <c r="L75" s="1"/>
  <c r="N75" s="1"/>
  <c r="G76"/>
  <c r="L76" s="1"/>
  <c r="N76" s="1"/>
  <c r="G77"/>
  <c r="M77" s="1"/>
  <c r="G78"/>
  <c r="M78" s="1"/>
  <c r="G79"/>
  <c r="L79" s="1"/>
  <c r="N79" s="1"/>
  <c r="G80"/>
  <c r="M80" s="1"/>
  <c r="G81"/>
  <c r="M81" s="1"/>
  <c r="G82"/>
  <c r="M82" s="1"/>
  <c r="G83"/>
  <c r="L83" s="1"/>
  <c r="N83" s="1"/>
  <c r="L2"/>
  <c r="N2" s="1"/>
  <c r="L10"/>
  <c r="N10" s="1"/>
  <c r="L18"/>
  <c r="N18" s="1"/>
  <c r="L22"/>
  <c r="N22" s="1"/>
  <c r="L26"/>
  <c r="N26" s="1"/>
  <c r="L29"/>
  <c r="N29" s="1"/>
  <c r="L31"/>
  <c r="N31" s="1"/>
  <c r="L68"/>
  <c r="N68" s="1"/>
  <c r="L69"/>
  <c r="N69" s="1"/>
  <c r="L78"/>
  <c r="N78" s="1"/>
  <c r="Q49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1"/>
  <c r="G1"/>
  <c r="L1" s="1"/>
  <c r="N1" s="1"/>
  <c r="L33" l="1"/>
  <c r="N33" s="1"/>
  <c r="L35"/>
  <c r="N35" s="1"/>
  <c r="L11"/>
  <c r="N11" s="1"/>
  <c r="L6"/>
  <c r="N6" s="1"/>
  <c r="L81"/>
  <c r="N81" s="1"/>
  <c r="L73"/>
  <c r="N73" s="1"/>
  <c r="L82"/>
  <c r="N82" s="1"/>
  <c r="L74"/>
  <c r="N74" s="1"/>
  <c r="L41"/>
  <c r="N41" s="1"/>
  <c r="L77"/>
  <c r="N77" s="1"/>
  <c r="L17"/>
  <c r="N17" s="1"/>
  <c r="L3"/>
  <c r="N3" s="1"/>
  <c r="L72"/>
  <c r="N72" s="1"/>
  <c r="L80"/>
  <c r="N80" s="1"/>
  <c r="L30"/>
  <c r="N30" s="1"/>
  <c r="L21"/>
  <c r="N21" s="1"/>
  <c r="L9"/>
  <c r="N9" s="1"/>
  <c r="L64"/>
  <c r="N64" s="1"/>
  <c r="L52"/>
  <c r="N52" s="1"/>
  <c r="L57"/>
  <c r="N57" s="1"/>
  <c r="L37"/>
  <c r="N37" s="1"/>
  <c r="L24"/>
  <c r="N24" s="1"/>
  <c r="L58"/>
  <c r="N58" s="1"/>
  <c r="L38"/>
  <c r="N38" s="1"/>
  <c r="L25"/>
  <c r="N25" s="1"/>
  <c r="L20"/>
  <c r="N20" s="1"/>
  <c r="L12"/>
  <c r="N12" s="1"/>
  <c r="L8"/>
  <c r="N8" s="1"/>
  <c r="L16"/>
  <c r="N16" s="1"/>
  <c r="L50"/>
  <c r="N50" s="1"/>
  <c r="L54"/>
  <c r="N54" s="1"/>
  <c r="L7"/>
  <c r="N7" s="1"/>
  <c r="L27"/>
  <c r="N27" s="1"/>
  <c r="L23"/>
  <c r="N23" s="1"/>
  <c r="L19"/>
  <c r="N19" s="1"/>
  <c r="L15"/>
  <c r="N15" s="1"/>
  <c r="L14"/>
  <c r="N14" s="1"/>
  <c r="L13"/>
  <c r="N13" s="1"/>
  <c r="L5"/>
  <c r="N5" s="1"/>
  <c r="L43"/>
  <c r="N43" s="1"/>
  <c r="L48"/>
  <c r="N48" s="1"/>
  <c r="L42"/>
  <c r="N42" s="1"/>
  <c r="M83"/>
  <c r="M79"/>
  <c r="M76"/>
  <c r="M75"/>
  <c r="M71"/>
  <c r="M70"/>
  <c r="L62"/>
  <c r="N62" s="1"/>
  <c r="L46"/>
  <c r="N46" s="1"/>
  <c r="L39"/>
  <c r="N39" s="1"/>
  <c r="L34"/>
  <c r="N34" s="1"/>
  <c r="M1"/>
  <c r="M67"/>
  <c r="L65"/>
  <c r="N65" s="1"/>
  <c r="L60"/>
  <c r="N60" s="1"/>
  <c r="L49"/>
  <c r="N49" s="1"/>
  <c r="M63"/>
  <c r="M61"/>
  <c r="M59"/>
  <c r="M56"/>
  <c r="M55"/>
  <c r="M51"/>
  <c r="M40"/>
  <c r="M36"/>
  <c r="R2"/>
  <c r="L45"/>
  <c r="N45" s="1"/>
  <c r="M28"/>
  <c r="M44"/>
  <c r="M47"/>
  <c r="M66"/>
  <c r="L32"/>
  <c r="N32" s="1"/>
  <c r="L4"/>
  <c r="N4" s="1"/>
  <c r="L84"/>
  <c r="N84" s="1"/>
</calcChain>
</file>

<file path=xl/sharedStrings.xml><?xml version="1.0" encoding="utf-8"?>
<sst xmlns="http://schemas.openxmlformats.org/spreadsheetml/2006/main" count="13" uniqueCount="5">
  <si>
    <t>x</t>
  </si>
  <si>
    <t>Quelques errata</t>
  </si>
  <si>
    <t>(en fait il y en avait une dizaine de plus par la suite… une vérification par calculette s'imposait car on avait des découpages erronés non détectés)</t>
  </si>
  <si>
    <t>au lieu de</t>
  </si>
  <si>
    <t>c'est violent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</si>
</sst>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abSelected="1" topLeftCell="A56" workbookViewId="0">
      <selection activeCell="K67" sqref="K67"/>
    </sheetView>
  </sheetViews>
  <sheetFormatPr baseColWidth="10" defaultRowHeight="15"/>
  <cols>
    <col min="13" max="13" width="5.140625" customWidth="1"/>
    <col min="14" max="14" width="5.28515625" customWidth="1"/>
    <col min="15" max="15" width="5.42578125" customWidth="1"/>
    <col min="16" max="16" width="5.85546875" customWidth="1"/>
    <col min="17" max="17" width="12" customWidth="1"/>
  </cols>
  <sheetData>
    <row r="1" spans="1:18">
      <c r="A1">
        <v>2437</v>
      </c>
      <c r="B1">
        <v>917101</v>
      </c>
      <c r="C1">
        <v>29</v>
      </c>
      <c r="D1">
        <v>23</v>
      </c>
      <c r="E1">
        <v>5</v>
      </c>
      <c r="F1">
        <v>2</v>
      </c>
      <c r="G1" s="1">
        <f>C1*D1*E1</f>
        <v>3335</v>
      </c>
      <c r="H1">
        <v>16</v>
      </c>
      <c r="I1">
        <v>1</v>
      </c>
      <c r="J1">
        <v>4405</v>
      </c>
      <c r="K1">
        <v>123</v>
      </c>
      <c r="L1" s="1">
        <f>Q$85/G1</f>
        <v>252358228</v>
      </c>
      <c r="M1" s="2">
        <f t="shared" ref="M1" si="0">IF(F1=1,(H1*H1*N$85*M$85+I1*I1)-G1,(H1*H1*M$85+I1*I1*N$85)-G1)</f>
        <v>0</v>
      </c>
      <c r="N1" s="2">
        <f>IF(F1=1,J1*J1*M$85*N$85+K1*K1-L1,J1*J1*M$85+K1*K1*N$85-L1)</f>
        <v>0</v>
      </c>
      <c r="O1">
        <f>(ABS(J1*I1-K1*H1)-MIN(A1,O$85))^2+(J1*I1+K1*H1-MAX(A1,O$85))</f>
        <v>0</v>
      </c>
      <c r="P1">
        <f t="shared" ref="P1" si="1">IF(F1=1,(ABS(J1*H1*N$85*M$85-K1*I1)-MIN(B1,P$85))^2+(J1*H1*N$85*M$85+K1*I1-MAX(B1,P$85))^2,(ABS(J1*H1*M$85-K1*I1*N$85)-MIN(B1,P$85))^2+(J1*H1*M$85+K1*I1*N$85-MAX(B1,P$85))^2)</f>
        <v>0</v>
      </c>
      <c r="Q1">
        <f>A1*A1*91+B1*B1-Q$85</f>
        <v>0</v>
      </c>
    </row>
    <row r="2" spans="1:18">
      <c r="A2">
        <v>4363</v>
      </c>
      <c r="B2">
        <v>916451</v>
      </c>
      <c r="C2">
        <v>47</v>
      </c>
      <c r="D2">
        <v>23</v>
      </c>
      <c r="E2">
        <v>19</v>
      </c>
      <c r="F2">
        <v>1</v>
      </c>
      <c r="G2" s="1">
        <f t="shared" ref="G2:G65" si="2">C2*D2*E2</f>
        <v>20539</v>
      </c>
      <c r="H2">
        <v>15</v>
      </c>
      <c r="I2">
        <v>8</v>
      </c>
      <c r="J2">
        <v>671</v>
      </c>
      <c r="K2">
        <v>67</v>
      </c>
      <c r="L2" s="1">
        <f t="shared" ref="L2:L65" si="3">Q$85/G2</f>
        <v>40976420</v>
      </c>
      <c r="M2" s="2">
        <f t="shared" ref="M2:M65" si="4">IF(F2=1,(H2*H2*N$85*M$85+I2*I2)-G2,(H2*H2*M$85+I2*I2*N$85)-G2)</f>
        <v>0</v>
      </c>
      <c r="N2" s="2">
        <f t="shared" ref="N2:N65" si="5">IF(F2=1,J2*J2*M$85*N$85+K2*K2-L2,J2*J2*M$85+K2*K2*N$85-L2)</f>
        <v>0</v>
      </c>
      <c r="O2">
        <f t="shared" ref="O2:O65" si="6">(ABS(J2*I2-K2*H2)-MIN(A2,O$85))^2+(J2*I2+K2*H2-MAX(A2,O$85))</f>
        <v>0</v>
      </c>
      <c r="P2">
        <f t="shared" ref="P2:P65" si="7">IF(F2=1,(ABS(J2*H2*N$85*M$85-K2*I2)-MIN(B2,P$85))^2+(J2*H2*N$85*M$85+K2*I2-MAX(B2,P$85))^2,(ABS(J2*H2*M$85-K2*I2*N$85)-MIN(B2,P$85))^2+(J2*H2*M$85+K2*I2*N$85-MAX(B2,P$85))^2)</f>
        <v>0</v>
      </c>
      <c r="Q2">
        <f t="shared" ref="Q2:Q65" si="8">A2*A2*91+B2*B2-Q$85</f>
        <v>0</v>
      </c>
      <c r="R2">
        <f>671*671*91+67*67-L2</f>
        <v>0</v>
      </c>
    </row>
    <row r="3" spans="1:18">
      <c r="A3">
        <v>6239</v>
      </c>
      <c r="B3">
        <v>915463</v>
      </c>
      <c r="C3">
        <v>47</v>
      </c>
      <c r="D3">
        <v>43</v>
      </c>
      <c r="E3">
        <v>29</v>
      </c>
      <c r="F3">
        <v>2</v>
      </c>
      <c r="G3" s="1">
        <f t="shared" si="2"/>
        <v>58609</v>
      </c>
      <c r="H3">
        <v>67</v>
      </c>
      <c r="I3">
        <v>6</v>
      </c>
      <c r="J3">
        <v>1051</v>
      </c>
      <c r="K3">
        <v>1</v>
      </c>
      <c r="L3" s="1">
        <f t="shared" si="3"/>
        <v>14359820</v>
      </c>
      <c r="M3" s="2">
        <f t="shared" si="4"/>
        <v>0</v>
      </c>
      <c r="N3" s="2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</row>
    <row r="4" spans="1:18">
      <c r="A4">
        <v>7211</v>
      </c>
      <c r="B4">
        <v>914813</v>
      </c>
      <c r="C4">
        <v>53</v>
      </c>
      <c r="D4">
        <v>43</v>
      </c>
      <c r="E4">
        <v>23</v>
      </c>
      <c r="F4">
        <v>1</v>
      </c>
      <c r="G4" s="1">
        <f t="shared" si="2"/>
        <v>52417</v>
      </c>
      <c r="H4">
        <v>24</v>
      </c>
      <c r="I4">
        <v>1</v>
      </c>
      <c r="J4">
        <v>419</v>
      </c>
      <c r="K4">
        <v>283</v>
      </c>
      <c r="L4" s="1">
        <f t="shared" si="3"/>
        <v>16056140</v>
      </c>
      <c r="M4" s="2">
        <f t="shared" si="4"/>
        <v>0</v>
      </c>
      <c r="N4" s="2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</row>
    <row r="5" spans="1:18">
      <c r="A5">
        <v>9389</v>
      </c>
      <c r="B5">
        <v>913013</v>
      </c>
      <c r="C5">
        <v>31</v>
      </c>
      <c r="D5">
        <v>23</v>
      </c>
      <c r="E5">
        <v>19</v>
      </c>
      <c r="F5">
        <v>1</v>
      </c>
      <c r="G5" s="1">
        <f t="shared" si="2"/>
        <v>13547</v>
      </c>
      <c r="H5">
        <v>1</v>
      </c>
      <c r="I5">
        <v>116</v>
      </c>
      <c r="J5">
        <v>13</v>
      </c>
      <c r="K5">
        <v>7881</v>
      </c>
      <c r="L5" s="1">
        <f t="shared" si="3"/>
        <v>62125540</v>
      </c>
      <c r="M5" s="2">
        <f t="shared" si="4"/>
        <v>0</v>
      </c>
      <c r="N5" s="2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</row>
    <row r="6" spans="1:18">
      <c r="A6">
        <v>11257</v>
      </c>
      <c r="B6">
        <v>911089</v>
      </c>
      <c r="C6">
        <v>43</v>
      </c>
      <c r="D6">
        <v>31</v>
      </c>
      <c r="E6">
        <v>29</v>
      </c>
      <c r="F6">
        <v>2</v>
      </c>
      <c r="G6" s="1">
        <f t="shared" si="2"/>
        <v>38657</v>
      </c>
      <c r="H6">
        <v>5</v>
      </c>
      <c r="I6">
        <v>74</v>
      </c>
      <c r="J6">
        <v>33</v>
      </c>
      <c r="K6">
        <v>1763</v>
      </c>
      <c r="L6" s="1">
        <f t="shared" si="3"/>
        <v>21771340</v>
      </c>
      <c r="M6" s="2">
        <f t="shared" si="4"/>
        <v>0</v>
      </c>
      <c r="N6" s="2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</row>
    <row r="7" spans="1:18">
      <c r="A7">
        <v>12833</v>
      </c>
      <c r="B7">
        <v>909191</v>
      </c>
      <c r="C7">
        <v>53</v>
      </c>
      <c r="D7">
        <v>43</v>
      </c>
      <c r="E7">
        <v>4</v>
      </c>
      <c r="F7">
        <v>1</v>
      </c>
      <c r="G7" s="1">
        <f t="shared" si="2"/>
        <v>9116</v>
      </c>
      <c r="H7">
        <v>1</v>
      </c>
      <c r="I7">
        <v>95</v>
      </c>
      <c r="J7">
        <v>34</v>
      </c>
      <c r="K7">
        <v>9603</v>
      </c>
      <c r="L7" s="1">
        <f t="shared" si="3"/>
        <v>92322805</v>
      </c>
      <c r="M7" s="2">
        <f t="shared" si="4"/>
        <v>0</v>
      </c>
      <c r="N7" s="2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</row>
    <row r="8" spans="1:18">
      <c r="A8">
        <v>14251</v>
      </c>
      <c r="B8">
        <v>907267</v>
      </c>
      <c r="C8">
        <v>53</v>
      </c>
      <c r="D8">
        <v>47</v>
      </c>
      <c r="E8">
        <v>29</v>
      </c>
      <c r="F8">
        <v>2</v>
      </c>
      <c r="G8" s="1">
        <f t="shared" si="2"/>
        <v>72239</v>
      </c>
      <c r="H8">
        <v>8</v>
      </c>
      <c r="I8">
        <v>101</v>
      </c>
      <c r="J8">
        <v>39</v>
      </c>
      <c r="K8">
        <v>1289</v>
      </c>
      <c r="L8" s="1">
        <f t="shared" si="3"/>
        <v>11650420</v>
      </c>
      <c r="M8" s="2">
        <f t="shared" si="4"/>
        <v>0</v>
      </c>
      <c r="N8" s="2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</row>
    <row r="9" spans="1:18">
      <c r="A9">
        <v>17131</v>
      </c>
      <c r="B9">
        <v>902723</v>
      </c>
      <c r="G9" s="1">
        <f t="shared" si="2"/>
        <v>0</v>
      </c>
      <c r="L9" s="1" t="e">
        <f t="shared" si="3"/>
        <v>#DIV/0!</v>
      </c>
      <c r="M9" s="2">
        <f t="shared" si="4"/>
        <v>0</v>
      </c>
      <c r="N9" s="2" t="e">
        <f t="shared" si="5"/>
        <v>#DIV/0!</v>
      </c>
      <c r="O9">
        <f t="shared" si="6"/>
        <v>40597998</v>
      </c>
      <c r="P9">
        <f t="shared" si="7"/>
        <v>1652827528370</v>
      </c>
      <c r="Q9">
        <f t="shared" si="8"/>
        <v>0</v>
      </c>
    </row>
    <row r="10" spans="1:18">
      <c r="A10">
        <v>17957</v>
      </c>
      <c r="B10">
        <v>901261</v>
      </c>
      <c r="G10" s="1">
        <f t="shared" si="2"/>
        <v>0</v>
      </c>
      <c r="L10" s="1" t="e">
        <f t="shared" si="3"/>
        <v>#DIV/0!</v>
      </c>
      <c r="M10" s="2">
        <f t="shared" si="4"/>
        <v>0</v>
      </c>
      <c r="N10" s="2" t="e">
        <f t="shared" si="5"/>
        <v>#DIV/0!</v>
      </c>
      <c r="O10">
        <f t="shared" si="6"/>
        <v>40597172</v>
      </c>
      <c r="P10">
        <f t="shared" si="7"/>
        <v>1650190103762</v>
      </c>
      <c r="Q10">
        <f t="shared" si="8"/>
        <v>0</v>
      </c>
    </row>
    <row r="11" spans="1:18">
      <c r="A11">
        <v>19213</v>
      </c>
      <c r="B11">
        <v>898901</v>
      </c>
      <c r="G11" s="1">
        <f t="shared" si="2"/>
        <v>0</v>
      </c>
      <c r="L11" s="1" t="e">
        <f t="shared" si="3"/>
        <v>#DIV/0!</v>
      </c>
      <c r="M11" s="2">
        <f t="shared" si="4"/>
        <v>0</v>
      </c>
      <c r="N11" s="2" t="e">
        <f t="shared" si="5"/>
        <v>#DIV/0!</v>
      </c>
      <c r="O11">
        <f t="shared" si="6"/>
        <v>40595916</v>
      </c>
      <c r="P11">
        <f t="shared" si="7"/>
        <v>1645941721442</v>
      </c>
      <c r="Q11">
        <f t="shared" si="8"/>
        <v>0</v>
      </c>
    </row>
    <row r="12" spans="1:18">
      <c r="A12">
        <v>21503</v>
      </c>
      <c r="B12">
        <v>894169</v>
      </c>
      <c r="C12">
        <v>47</v>
      </c>
      <c r="D12">
        <v>31</v>
      </c>
      <c r="E12">
        <v>19</v>
      </c>
      <c r="F12">
        <v>2</v>
      </c>
      <c r="G12" s="1">
        <f t="shared" si="2"/>
        <v>27683</v>
      </c>
      <c r="H12">
        <v>46</v>
      </c>
      <c r="I12">
        <v>5</v>
      </c>
      <c r="J12">
        <v>1513</v>
      </c>
      <c r="K12">
        <v>303</v>
      </c>
      <c r="L12" s="1">
        <f t="shared" si="3"/>
        <v>30401860</v>
      </c>
      <c r="M12" s="2">
        <f t="shared" si="4"/>
        <v>0</v>
      </c>
      <c r="N12" s="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</row>
    <row r="13" spans="1:18">
      <c r="A13">
        <v>21833</v>
      </c>
      <c r="B13">
        <v>893441</v>
      </c>
      <c r="C13">
        <v>53</v>
      </c>
      <c r="D13">
        <v>5</v>
      </c>
      <c r="E13">
        <v>4</v>
      </c>
      <c r="F13">
        <v>2</v>
      </c>
      <c r="G13" s="1">
        <f t="shared" si="2"/>
        <v>1060</v>
      </c>
      <c r="H13">
        <v>9</v>
      </c>
      <c r="I13">
        <v>1</v>
      </c>
      <c r="J13">
        <v>7730</v>
      </c>
      <c r="K13">
        <v>1567</v>
      </c>
      <c r="L13" s="1">
        <f t="shared" si="3"/>
        <v>793976123</v>
      </c>
      <c r="M13" s="2">
        <f t="shared" si="4"/>
        <v>0</v>
      </c>
      <c r="N13" s="2">
        <f>IF(F13=1,J13*J13*M$85*N$85+K13*K13-L13,J13*J13*M$85+K13*K13*N$85-L13)</f>
        <v>0</v>
      </c>
      <c r="O13">
        <f t="shared" si="6"/>
        <v>0</v>
      </c>
      <c r="P13">
        <f t="shared" si="7"/>
        <v>0</v>
      </c>
      <c r="Q13">
        <f t="shared" si="8"/>
        <v>0</v>
      </c>
    </row>
    <row r="14" spans="1:18">
      <c r="A14">
        <v>22321</v>
      </c>
      <c r="B14">
        <v>892343</v>
      </c>
      <c r="C14">
        <v>29</v>
      </c>
      <c r="D14">
        <v>5</v>
      </c>
      <c r="E14">
        <v>4</v>
      </c>
      <c r="F14">
        <v>2</v>
      </c>
      <c r="G14" s="1">
        <f t="shared" si="2"/>
        <v>580</v>
      </c>
      <c r="H14">
        <v>1</v>
      </c>
      <c r="I14">
        <v>9</v>
      </c>
      <c r="J14">
        <v>886</v>
      </c>
      <c r="K14">
        <v>14347</v>
      </c>
      <c r="L14" s="1">
        <f t="shared" si="3"/>
        <v>1451059811</v>
      </c>
      <c r="M14" s="2">
        <f t="shared" si="4"/>
        <v>0</v>
      </c>
      <c r="N14" s="2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</row>
    <row r="15" spans="1:18">
      <c r="A15">
        <v>23377</v>
      </c>
      <c r="B15">
        <v>889879</v>
      </c>
      <c r="G15" s="1">
        <f t="shared" si="2"/>
        <v>0</v>
      </c>
      <c r="L15" s="1" t="e">
        <f t="shared" si="3"/>
        <v>#DIV/0!</v>
      </c>
      <c r="M15" s="2">
        <f t="shared" si="4"/>
        <v>0</v>
      </c>
      <c r="N15" s="2" t="e">
        <f t="shared" si="5"/>
        <v>#DIV/0!</v>
      </c>
      <c r="O15">
        <f t="shared" si="6"/>
        <v>40591752</v>
      </c>
      <c r="P15">
        <f t="shared" si="7"/>
        <v>1629803348282</v>
      </c>
      <c r="Q15">
        <f t="shared" si="8"/>
        <v>0</v>
      </c>
    </row>
    <row r="16" spans="1:18">
      <c r="A16">
        <v>24191</v>
      </c>
      <c r="B16">
        <v>887897</v>
      </c>
      <c r="G16" s="1">
        <f t="shared" si="2"/>
        <v>0</v>
      </c>
      <c r="L16" s="1" t="e">
        <f t="shared" si="3"/>
        <v>#DIV/0!</v>
      </c>
      <c r="M16" s="2">
        <f t="shared" si="4"/>
        <v>0</v>
      </c>
      <c r="N16" s="2" t="e">
        <f t="shared" si="5"/>
        <v>#DIV/0!</v>
      </c>
      <c r="O16">
        <f t="shared" si="6"/>
        <v>40590938</v>
      </c>
      <c r="P16">
        <f t="shared" si="7"/>
        <v>1626279796250</v>
      </c>
      <c r="Q16">
        <f t="shared" si="8"/>
        <v>0</v>
      </c>
    </row>
    <row r="17" spans="1:17">
      <c r="A17">
        <v>28231</v>
      </c>
      <c r="B17">
        <v>876977</v>
      </c>
      <c r="G17" s="1">
        <f t="shared" si="2"/>
        <v>0</v>
      </c>
      <c r="L17" s="1" t="e">
        <f t="shared" si="3"/>
        <v>#DIV/0!</v>
      </c>
      <c r="M17" s="2">
        <f t="shared" si="4"/>
        <v>0</v>
      </c>
      <c r="N17" s="2" t="e">
        <f t="shared" si="5"/>
        <v>#DIV/0!</v>
      </c>
      <c r="O17">
        <f t="shared" si="6"/>
        <v>40586898</v>
      </c>
      <c r="P17">
        <f t="shared" si="7"/>
        <v>1607007372170</v>
      </c>
      <c r="Q17">
        <f t="shared" si="8"/>
        <v>0</v>
      </c>
    </row>
    <row r="18" spans="1:17">
      <c r="A18">
        <v>29033</v>
      </c>
      <c r="B18">
        <v>874591</v>
      </c>
      <c r="G18" s="1">
        <f t="shared" si="2"/>
        <v>0</v>
      </c>
      <c r="L18" s="1" t="e">
        <f t="shared" si="3"/>
        <v>#DIV/0!</v>
      </c>
      <c r="M18" s="2">
        <f t="shared" si="4"/>
        <v>0</v>
      </c>
      <c r="N18" s="2" t="e">
        <f t="shared" si="5"/>
        <v>#DIV/0!</v>
      </c>
      <c r="O18">
        <f t="shared" si="6"/>
        <v>40586096</v>
      </c>
      <c r="P18">
        <f t="shared" si="7"/>
        <v>1602828130922</v>
      </c>
      <c r="Q18">
        <f t="shared" si="8"/>
        <v>0</v>
      </c>
    </row>
    <row r="19" spans="1:17">
      <c r="A19">
        <v>29597</v>
      </c>
      <c r="B19">
        <v>872869</v>
      </c>
      <c r="G19" s="1">
        <f t="shared" si="2"/>
        <v>0</v>
      </c>
      <c r="L19" s="1" t="e">
        <f t="shared" si="3"/>
        <v>#DIV/0!</v>
      </c>
      <c r="M19" s="2">
        <f t="shared" si="4"/>
        <v>0</v>
      </c>
      <c r="N19" s="2" t="e">
        <f t="shared" si="5"/>
        <v>#DIV/0!</v>
      </c>
      <c r="O19">
        <f t="shared" si="6"/>
        <v>40585532</v>
      </c>
      <c r="P19">
        <f t="shared" si="7"/>
        <v>1599819004802</v>
      </c>
      <c r="Q19">
        <f t="shared" si="8"/>
        <v>0</v>
      </c>
    </row>
    <row r="20" spans="1:17">
      <c r="A20">
        <v>32609</v>
      </c>
      <c r="B20">
        <v>863047</v>
      </c>
      <c r="G20" s="1">
        <f t="shared" si="2"/>
        <v>0</v>
      </c>
      <c r="L20" s="1" t="e">
        <f t="shared" si="3"/>
        <v>#DIV/0!</v>
      </c>
      <c r="M20" s="2">
        <f t="shared" si="4"/>
        <v>0</v>
      </c>
      <c r="N20" s="2" t="e">
        <f t="shared" si="5"/>
        <v>#DIV/0!</v>
      </c>
      <c r="O20">
        <f t="shared" si="6"/>
        <v>40582520</v>
      </c>
      <c r="P20">
        <f t="shared" si="7"/>
        <v>1582768837850</v>
      </c>
      <c r="Q20">
        <f t="shared" si="8"/>
        <v>0</v>
      </c>
    </row>
    <row r="21" spans="1:17">
      <c r="A21">
        <v>36383</v>
      </c>
      <c r="B21">
        <v>849209</v>
      </c>
      <c r="G21" s="1">
        <f t="shared" si="2"/>
        <v>0</v>
      </c>
      <c r="L21" s="1" t="e">
        <f t="shared" si="3"/>
        <v>#DIV/0!</v>
      </c>
      <c r="M21" s="2">
        <f t="shared" si="4"/>
        <v>0</v>
      </c>
      <c r="N21" s="2" t="e">
        <f t="shared" si="5"/>
        <v>#DIV/0!</v>
      </c>
      <c r="O21">
        <f t="shared" si="6"/>
        <v>40578746</v>
      </c>
      <c r="P21">
        <f t="shared" si="7"/>
        <v>1559074639322</v>
      </c>
      <c r="Q21">
        <f t="shared" si="8"/>
        <v>0</v>
      </c>
    </row>
    <row r="22" spans="1:17">
      <c r="A22">
        <v>36403</v>
      </c>
      <c r="B22">
        <v>849131</v>
      </c>
      <c r="G22" s="1">
        <f t="shared" si="2"/>
        <v>0</v>
      </c>
      <c r="L22" s="1" t="e">
        <f t="shared" si="3"/>
        <v>#DIV/0!</v>
      </c>
      <c r="M22" s="2">
        <f t="shared" si="4"/>
        <v>0</v>
      </c>
      <c r="N22" s="2" t="e">
        <f t="shared" si="5"/>
        <v>#DIV/0!</v>
      </c>
      <c r="O22">
        <f t="shared" si="6"/>
        <v>40578726</v>
      </c>
      <c r="P22">
        <f t="shared" si="7"/>
        <v>1558942168802</v>
      </c>
      <c r="Q22">
        <f t="shared" si="8"/>
        <v>0</v>
      </c>
    </row>
    <row r="23" spans="1:17">
      <c r="A23">
        <v>37303</v>
      </c>
      <c r="B23">
        <v>845569</v>
      </c>
      <c r="C23">
        <v>53</v>
      </c>
      <c r="D23">
        <v>47</v>
      </c>
      <c r="E23">
        <v>43</v>
      </c>
      <c r="F23">
        <v>2</v>
      </c>
      <c r="G23" s="1">
        <f t="shared" si="2"/>
        <v>107113</v>
      </c>
      <c r="H23">
        <v>15</v>
      </c>
      <c r="I23">
        <v>122</v>
      </c>
      <c r="J23">
        <v>179</v>
      </c>
      <c r="K23">
        <v>1031</v>
      </c>
      <c r="L23" s="1">
        <f t="shared" si="3"/>
        <v>7857260</v>
      </c>
      <c r="M23" s="2">
        <f t="shared" si="4"/>
        <v>0</v>
      </c>
      <c r="N23" s="2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</row>
    <row r="24" spans="1:17">
      <c r="A24">
        <v>40781</v>
      </c>
      <c r="B24">
        <v>830827</v>
      </c>
      <c r="G24" s="1">
        <f t="shared" si="2"/>
        <v>0</v>
      </c>
      <c r="L24" s="1" t="e">
        <f t="shared" si="3"/>
        <v>#DIV/0!</v>
      </c>
      <c r="M24" s="2">
        <f t="shared" si="4"/>
        <v>0</v>
      </c>
      <c r="N24" s="2" t="e">
        <f t="shared" si="5"/>
        <v>#DIV/0!</v>
      </c>
      <c r="O24">
        <f t="shared" si="6"/>
        <v>40574348</v>
      </c>
      <c r="P24">
        <f t="shared" si="7"/>
        <v>1528192217570</v>
      </c>
      <c r="Q24">
        <f t="shared" si="8"/>
        <v>0</v>
      </c>
    </row>
    <row r="25" spans="1:17">
      <c r="A25">
        <v>42583</v>
      </c>
      <c r="B25">
        <v>822559</v>
      </c>
      <c r="G25" s="1">
        <f t="shared" si="2"/>
        <v>0</v>
      </c>
      <c r="L25" s="1" t="e">
        <f t="shared" si="3"/>
        <v>#DIV/0!</v>
      </c>
      <c r="M25" s="2">
        <f t="shared" si="4"/>
        <v>0</v>
      </c>
      <c r="N25" s="2" t="e">
        <f t="shared" si="5"/>
        <v>#DIV/0!</v>
      </c>
      <c r="O25">
        <f t="shared" si="6"/>
        <v>40572546</v>
      </c>
      <c r="P25">
        <f t="shared" si="7"/>
        <v>1514522022122</v>
      </c>
      <c r="Q25">
        <f t="shared" si="8"/>
        <v>0</v>
      </c>
    </row>
    <row r="26" spans="1:17">
      <c r="A26">
        <v>43727</v>
      </c>
      <c r="B26">
        <v>817079</v>
      </c>
      <c r="G26" s="1">
        <f t="shared" si="2"/>
        <v>0</v>
      </c>
      <c r="L26" s="1" t="e">
        <f t="shared" si="3"/>
        <v>#DIV/0!</v>
      </c>
      <c r="M26" s="2">
        <f t="shared" si="4"/>
        <v>0</v>
      </c>
      <c r="N26" s="2" t="e">
        <f t="shared" si="5"/>
        <v>#DIV/0!</v>
      </c>
      <c r="O26">
        <f t="shared" si="6"/>
        <v>40571402</v>
      </c>
      <c r="P26">
        <f t="shared" si="7"/>
        <v>1505536805882</v>
      </c>
      <c r="Q26">
        <f t="shared" si="8"/>
        <v>0</v>
      </c>
    </row>
    <row r="27" spans="1:17">
      <c r="A27">
        <v>47041</v>
      </c>
      <c r="B27">
        <v>800153</v>
      </c>
      <c r="G27" s="1">
        <f t="shared" si="2"/>
        <v>0</v>
      </c>
      <c r="L27" s="1" t="e">
        <f t="shared" si="3"/>
        <v>#DIV/0!</v>
      </c>
      <c r="M27" s="2">
        <f t="shared" si="4"/>
        <v>0</v>
      </c>
      <c r="N27" s="2" t="e">
        <f t="shared" si="5"/>
        <v>#DIV/0!</v>
      </c>
      <c r="O27">
        <f t="shared" si="6"/>
        <v>40568088</v>
      </c>
      <c r="P27">
        <f t="shared" si="7"/>
        <v>1478163537050</v>
      </c>
      <c r="Q27">
        <f t="shared" si="8"/>
        <v>0</v>
      </c>
    </row>
    <row r="28" spans="1:17">
      <c r="A28">
        <v>47929</v>
      </c>
      <c r="B28">
        <v>795343</v>
      </c>
      <c r="C28">
        <v>43</v>
      </c>
      <c r="D28">
        <v>23</v>
      </c>
      <c r="E28">
        <v>5</v>
      </c>
      <c r="F28">
        <v>2</v>
      </c>
      <c r="G28" s="1">
        <f t="shared" si="2"/>
        <v>4945</v>
      </c>
      <c r="H28">
        <v>19</v>
      </c>
      <c r="I28">
        <v>6</v>
      </c>
      <c r="J28">
        <v>3463</v>
      </c>
      <c r="K28">
        <v>1429</v>
      </c>
      <c r="L28" s="1">
        <f t="shared" si="3"/>
        <v>170195084</v>
      </c>
      <c r="M28" s="2">
        <f>IF(F29=1,(H28*H28*N$85*M$85+I28*I28)-G28,(H28*H28*M$85+I28*I28*N$85)-G28)</f>
        <v>0</v>
      </c>
      <c r="N28" s="2">
        <f>IF(F29=1,J28*J28*M$85*N$85+K28*K28-L28,J28*J28*M$85+K28*K28*N$85-L28)</f>
        <v>0</v>
      </c>
      <c r="O28">
        <f t="shared" si="6"/>
        <v>0</v>
      </c>
      <c r="P28">
        <f>IF(F29=1,(ABS(J28*H28*N$85*M$85-K28*I28)-MIN(B28,P$85))^2+(J28*H28*N$85*M$85+K28*I28-MAX(B28,P$85))^2,(ABS(J28*H28*M$85-K28*I28*N$85)-MIN(B28,P$85))^2+(J28*H28*M$85+K28*I28*N$85-MAX(B28,P$85))^2)</f>
        <v>0</v>
      </c>
      <c r="Q28">
        <f t="shared" si="8"/>
        <v>0</v>
      </c>
    </row>
    <row r="29" spans="1:17">
      <c r="A29">
        <v>49439</v>
      </c>
      <c r="B29">
        <v>786887</v>
      </c>
      <c r="G29" s="1">
        <f t="shared" si="2"/>
        <v>0</v>
      </c>
      <c r="L29" s="1" t="e">
        <f>Q$85/G29</f>
        <v>#DIV/0!</v>
      </c>
      <c r="M29" s="2" t="e">
        <f>IF(#REF!=1,(H29*H29*N$85*M$85+I29*I29)-G29,(H29*H29*M$85+I29*I29*N$85)-G29)</f>
        <v>#REF!</v>
      </c>
      <c r="N29" s="2" t="e">
        <f>IF(#REF!=1,J29*J29*M$85*N$85+K29*K29-L29,J29*J29*M$85+K29*K29*N$85-L29)</f>
        <v>#REF!</v>
      </c>
      <c r="O29">
        <f>(ABS(J29*I29-K29*H29)-MIN(A29,O$85))^2+(J29*I29+K29*H29-MAX(A29,O$85))</f>
        <v>40565690</v>
      </c>
      <c r="P29" t="e">
        <f>IF(#REF!=1,(ABS(J29*H29*N$85*M$85-K29*I29)-MIN(B29,P$85))^2+(J29*H29*N$85*M$85+K29*I29-MAX(B29,P$85))^2,(ABS(J29*H29*M$85-K29*I29*N$85)-MIN(B29,P$85))^2+(J29*H29*M$85+K29*I29*N$85-MAX(B29,P$85))^2)</f>
        <v>#REF!</v>
      </c>
      <c r="Q29">
        <f t="shared" si="8"/>
        <v>0</v>
      </c>
    </row>
    <row r="30" spans="1:17">
      <c r="A30">
        <v>50323</v>
      </c>
      <c r="B30">
        <v>781771</v>
      </c>
      <c r="C30">
        <v>47</v>
      </c>
      <c r="D30">
        <v>43</v>
      </c>
      <c r="E30">
        <v>31</v>
      </c>
      <c r="F30">
        <v>1</v>
      </c>
      <c r="G30" s="1">
        <f t="shared" si="2"/>
        <v>62651</v>
      </c>
      <c r="H30">
        <v>25</v>
      </c>
      <c r="I30">
        <v>76</v>
      </c>
      <c r="J30">
        <v>373</v>
      </c>
      <c r="K30">
        <v>879</v>
      </c>
      <c r="L30" s="1">
        <f t="shared" si="3"/>
        <v>13433380</v>
      </c>
      <c r="M30" s="2">
        <f t="shared" si="4"/>
        <v>0</v>
      </c>
      <c r="N30" s="2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</row>
    <row r="31" spans="1:17">
      <c r="A31">
        <v>52507</v>
      </c>
      <c r="B31">
        <v>768589</v>
      </c>
      <c r="G31" s="1">
        <f t="shared" si="2"/>
        <v>0</v>
      </c>
      <c r="L31" s="1" t="e">
        <f t="shared" si="3"/>
        <v>#DIV/0!</v>
      </c>
      <c r="M31" s="2">
        <f t="shared" si="4"/>
        <v>0</v>
      </c>
      <c r="N31" s="2" t="e">
        <f t="shared" si="5"/>
        <v>#DIV/0!</v>
      </c>
      <c r="O31">
        <f t="shared" si="6"/>
        <v>40562622</v>
      </c>
      <c r="P31">
        <f t="shared" si="7"/>
        <v>1428647764562</v>
      </c>
      <c r="Q31">
        <f t="shared" si="8"/>
        <v>0</v>
      </c>
    </row>
    <row r="32" spans="1:17">
      <c r="A32">
        <v>54071</v>
      </c>
      <c r="B32">
        <v>758657</v>
      </c>
      <c r="C32">
        <v>43</v>
      </c>
      <c r="D32">
        <v>29</v>
      </c>
      <c r="E32">
        <v>4</v>
      </c>
      <c r="F32">
        <v>1</v>
      </c>
      <c r="G32" s="1">
        <f t="shared" si="2"/>
        <v>4988</v>
      </c>
      <c r="H32">
        <v>7</v>
      </c>
      <c r="I32">
        <v>23</v>
      </c>
      <c r="J32">
        <v>1314</v>
      </c>
      <c r="K32">
        <v>3407</v>
      </c>
      <c r="L32" s="1">
        <f t="shared" si="3"/>
        <v>168727885</v>
      </c>
      <c r="M32" s="2">
        <f t="shared" si="4"/>
        <v>0</v>
      </c>
      <c r="N32" s="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</row>
    <row r="33" spans="1:18">
      <c r="A33">
        <v>56171</v>
      </c>
      <c r="B33">
        <v>744643</v>
      </c>
      <c r="G33" s="1">
        <f t="shared" si="2"/>
        <v>0</v>
      </c>
      <c r="L33" s="1" t="e">
        <f t="shared" si="3"/>
        <v>#DIV/0!</v>
      </c>
      <c r="M33" s="2">
        <f t="shared" si="4"/>
        <v>0</v>
      </c>
      <c r="N33" s="2" t="e">
        <f t="shared" si="5"/>
        <v>#DIV/0!</v>
      </c>
      <c r="O33">
        <f t="shared" si="6"/>
        <v>40558958</v>
      </c>
      <c r="P33">
        <f t="shared" si="7"/>
        <v>1392411911090</v>
      </c>
      <c r="Q33">
        <f t="shared" si="8"/>
        <v>0</v>
      </c>
    </row>
    <row r="34" spans="1:18">
      <c r="A34">
        <v>57007</v>
      </c>
      <c r="B34">
        <v>738839</v>
      </c>
      <c r="C34">
        <v>53</v>
      </c>
      <c r="D34">
        <v>47</v>
      </c>
      <c r="E34">
        <v>31</v>
      </c>
      <c r="F34">
        <v>1</v>
      </c>
      <c r="G34" s="1">
        <f t="shared" si="2"/>
        <v>77221</v>
      </c>
      <c r="H34">
        <v>10</v>
      </c>
      <c r="I34">
        <v>261</v>
      </c>
      <c r="J34">
        <v>97</v>
      </c>
      <c r="K34">
        <v>3169</v>
      </c>
      <c r="L34" s="1">
        <f t="shared" si="3"/>
        <v>10898780</v>
      </c>
      <c r="M34" s="2">
        <f t="shared" si="4"/>
        <v>0</v>
      </c>
      <c r="N34" s="2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</row>
    <row r="35" spans="1:18">
      <c r="A35">
        <v>57613</v>
      </c>
      <c r="B35">
        <v>734549</v>
      </c>
      <c r="C35">
        <v>53</v>
      </c>
      <c r="D35">
        <v>19</v>
      </c>
      <c r="E35">
        <v>4</v>
      </c>
      <c r="F35">
        <v>2</v>
      </c>
      <c r="G35" s="1">
        <f t="shared" si="2"/>
        <v>4028</v>
      </c>
      <c r="H35">
        <v>5</v>
      </c>
      <c r="I35">
        <v>23</v>
      </c>
      <c r="J35">
        <v>1391</v>
      </c>
      <c r="K35">
        <v>5124</v>
      </c>
      <c r="L35" s="1">
        <f t="shared" si="3"/>
        <v>208941085</v>
      </c>
      <c r="M35" s="2">
        <f t="shared" si="4"/>
        <v>0</v>
      </c>
      <c r="N35" s="2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</row>
    <row r="36" spans="1:18">
      <c r="A36">
        <v>58877</v>
      </c>
      <c r="B36">
        <v>725371</v>
      </c>
      <c r="C36">
        <v>31</v>
      </c>
      <c r="D36">
        <v>29</v>
      </c>
      <c r="E36">
        <v>19</v>
      </c>
      <c r="F36">
        <v>1</v>
      </c>
      <c r="G36" s="1">
        <f t="shared" si="2"/>
        <v>17081</v>
      </c>
      <c r="H36">
        <v>4</v>
      </c>
      <c r="I36">
        <v>125</v>
      </c>
      <c r="J36">
        <v>261</v>
      </c>
      <c r="K36">
        <v>6563</v>
      </c>
      <c r="L36" s="1">
        <f t="shared" si="3"/>
        <v>49271980</v>
      </c>
      <c r="M36" s="2">
        <f t="shared" si="4"/>
        <v>0</v>
      </c>
      <c r="N36" s="2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</row>
    <row r="37" spans="1:18">
      <c r="A37">
        <v>59539</v>
      </c>
      <c r="B37">
        <v>720437</v>
      </c>
      <c r="G37" s="1">
        <f t="shared" si="2"/>
        <v>0</v>
      </c>
      <c r="L37" s="1" t="e">
        <f t="shared" si="3"/>
        <v>#DIV/0!</v>
      </c>
      <c r="M37" s="2">
        <f t="shared" si="4"/>
        <v>0</v>
      </c>
      <c r="N37" s="2" t="e">
        <f t="shared" si="5"/>
        <v>#DIV/0!</v>
      </c>
      <c r="O37">
        <f t="shared" si="6"/>
        <v>40555590</v>
      </c>
      <c r="P37">
        <f t="shared" si="7"/>
        <v>1356948184610</v>
      </c>
      <c r="Q37">
        <f t="shared" si="8"/>
        <v>0</v>
      </c>
    </row>
    <row r="38" spans="1:18">
      <c r="A38">
        <v>60539</v>
      </c>
      <c r="B38">
        <v>712813</v>
      </c>
      <c r="G38" s="1">
        <f t="shared" si="2"/>
        <v>0</v>
      </c>
      <c r="L38" s="1" t="e">
        <f t="shared" si="3"/>
        <v>#DIV/0!</v>
      </c>
      <c r="M38" s="2">
        <f t="shared" si="4"/>
        <v>0</v>
      </c>
      <c r="N38" s="2" t="e">
        <f t="shared" si="5"/>
        <v>#DIV/0!</v>
      </c>
      <c r="O38">
        <f t="shared" si="6"/>
        <v>40554590</v>
      </c>
      <c r="P38">
        <f t="shared" si="7"/>
        <v>1346021086610</v>
      </c>
      <c r="Q38">
        <f t="shared" si="8"/>
        <v>0</v>
      </c>
    </row>
    <row r="39" spans="1:18">
      <c r="A39">
        <v>62599</v>
      </c>
      <c r="B39">
        <v>696433</v>
      </c>
      <c r="G39" s="1">
        <f t="shared" si="2"/>
        <v>0</v>
      </c>
      <c r="L39" s="1" t="e">
        <f t="shared" si="3"/>
        <v>#DIV/0!</v>
      </c>
      <c r="M39" s="2">
        <f t="shared" si="4"/>
        <v>0</v>
      </c>
      <c r="N39" s="2" t="e">
        <f t="shared" si="5"/>
        <v>#DIV/0!</v>
      </c>
      <c r="O39">
        <f t="shared" si="6"/>
        <v>40552530</v>
      </c>
      <c r="P39">
        <f t="shared" si="7"/>
        <v>1322937637130</v>
      </c>
      <c r="Q39">
        <f t="shared" si="8"/>
        <v>0</v>
      </c>
    </row>
    <row r="40" spans="1:18">
      <c r="A40">
        <v>62779</v>
      </c>
      <c r="B40">
        <v>694957</v>
      </c>
      <c r="G40" s="1">
        <f t="shared" si="2"/>
        <v>0</v>
      </c>
      <c r="L40" s="1" t="e">
        <f t="shared" si="3"/>
        <v>#DIV/0!</v>
      </c>
      <c r="M40" s="2">
        <f t="shared" si="4"/>
        <v>0</v>
      </c>
      <c r="N40" s="2" t="e">
        <f t="shared" si="5"/>
        <v>#DIV/0!</v>
      </c>
      <c r="O40">
        <f t="shared" si="6"/>
        <v>40552350</v>
      </c>
      <c r="P40">
        <f t="shared" si="7"/>
        <v>1320883945490</v>
      </c>
      <c r="Q40">
        <f t="shared" si="8"/>
        <v>0</v>
      </c>
    </row>
    <row r="41" spans="1:18">
      <c r="A41">
        <v>63413</v>
      </c>
      <c r="B41">
        <v>689699</v>
      </c>
      <c r="G41" s="1">
        <f t="shared" si="2"/>
        <v>0</v>
      </c>
      <c r="L41" s="1" t="e">
        <f t="shared" si="3"/>
        <v>#DIV/0!</v>
      </c>
      <c r="M41" s="2">
        <f t="shared" si="4"/>
        <v>0</v>
      </c>
      <c r="N41" s="2" t="e">
        <f t="shared" si="5"/>
        <v>#DIV/0!</v>
      </c>
      <c r="O41">
        <f t="shared" si="6"/>
        <v>40551716</v>
      </c>
      <c r="P41">
        <f t="shared" si="7"/>
        <v>1313603424242</v>
      </c>
      <c r="Q41">
        <f t="shared" si="8"/>
        <v>0</v>
      </c>
    </row>
    <row r="42" spans="1:18">
      <c r="A42">
        <v>63857</v>
      </c>
      <c r="B42">
        <v>685961</v>
      </c>
      <c r="C42">
        <v>43</v>
      </c>
      <c r="D42">
        <v>19</v>
      </c>
      <c r="E42">
        <v>4</v>
      </c>
      <c r="F42">
        <v>2</v>
      </c>
      <c r="G42" s="1">
        <f t="shared" si="2"/>
        <v>3268</v>
      </c>
      <c r="H42">
        <v>15</v>
      </c>
      <c r="I42">
        <v>7</v>
      </c>
      <c r="J42">
        <v>4106</v>
      </c>
      <c r="K42">
        <v>2341</v>
      </c>
      <c r="L42" s="1">
        <f t="shared" si="3"/>
        <v>257532035</v>
      </c>
      <c r="M42" s="2">
        <f t="shared" ref="M42:M43" si="9">IF(F42=1,(H42*H42*N$85*M$85+I42*I42)-G42,(H42*H42*M$85+I42*I42*N$85)-G42)</f>
        <v>0</v>
      </c>
      <c r="N42" s="2">
        <f t="shared" ref="N42:N43" si="10">IF(F42=1,J42*J42*M$85*N$85+K42*K42-L42,J42*J42*M$85+K42*K42*N$85-L42)</f>
        <v>0</v>
      </c>
      <c r="O42">
        <f t="shared" ref="O42:O43" si="11">(ABS(J42*I42-K42*H42)-MIN(A42,O$85))^2+(J42*I42+K42*H42-MAX(A42,O$85))</f>
        <v>0</v>
      </c>
      <c r="P42">
        <f t="shared" ref="P42:P43" si="12">IF(F42=1,(ABS(J42*H42*N$85*M$85-K42*I42)-MIN(B42,P$85))^2+(J42*H42*N$85*M$85+K42*I42-MAX(B42,P$85))^2,(ABS(J42*H42*M$85-K42*I42*N$85)-MIN(B42,P$85))^2+(J42*H42*M$85+K42*I42*N$85-MAX(B42,P$85))^2)</f>
        <v>0</v>
      </c>
      <c r="Q42">
        <f t="shared" si="8"/>
        <v>0</v>
      </c>
    </row>
    <row r="43" spans="1:18">
      <c r="A43">
        <v>65903</v>
      </c>
      <c r="B43">
        <v>668119</v>
      </c>
      <c r="G43" s="1">
        <f t="shared" si="2"/>
        <v>0</v>
      </c>
      <c r="L43" s="1" t="e">
        <f t="shared" si="3"/>
        <v>#DIV/0!</v>
      </c>
      <c r="M43" s="2">
        <f t="shared" si="9"/>
        <v>0</v>
      </c>
      <c r="N43" s="2" t="e">
        <f t="shared" si="10"/>
        <v>#DIV/0!</v>
      </c>
      <c r="O43">
        <f t="shared" si="11"/>
        <v>40549226</v>
      </c>
      <c r="P43">
        <f t="shared" si="12"/>
        <v>1284301711802</v>
      </c>
      <c r="Q43">
        <f t="shared" si="8"/>
        <v>0</v>
      </c>
    </row>
    <row r="44" spans="1:18">
      <c r="A44">
        <v>66337</v>
      </c>
      <c r="B44">
        <v>664199</v>
      </c>
      <c r="C44">
        <v>53</v>
      </c>
      <c r="D44">
        <v>47</v>
      </c>
      <c r="E44">
        <v>5</v>
      </c>
      <c r="F44">
        <v>1</v>
      </c>
      <c r="G44" s="1">
        <f t="shared" si="2"/>
        <v>12455</v>
      </c>
      <c r="H44">
        <v>11</v>
      </c>
      <c r="I44">
        <v>38</v>
      </c>
      <c r="J44">
        <v>789</v>
      </c>
      <c r="K44">
        <v>3305</v>
      </c>
      <c r="L44" s="1">
        <f t="shared" si="3"/>
        <v>67572436</v>
      </c>
      <c r="M44" s="2">
        <f t="shared" si="4"/>
        <v>0</v>
      </c>
      <c r="N44" s="2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 t="s">
        <v>0</v>
      </c>
    </row>
    <row r="45" spans="1:18">
      <c r="A45">
        <v>68491</v>
      </c>
      <c r="B45">
        <v>643997</v>
      </c>
      <c r="G45" s="1">
        <f t="shared" si="2"/>
        <v>0</v>
      </c>
      <c r="L45" s="1" t="e">
        <f t="shared" si="3"/>
        <v>#DIV/0!</v>
      </c>
      <c r="M45" s="2">
        <f t="shared" si="4"/>
        <v>0</v>
      </c>
      <c r="N45" s="2" t="e">
        <f t="shared" si="5"/>
        <v>#DIV/0!</v>
      </c>
      <c r="O45">
        <f t="shared" si="6"/>
        <v>40546638</v>
      </c>
      <c r="P45">
        <f t="shared" si="7"/>
        <v>1252650849650</v>
      </c>
      <c r="Q45">
        <f t="shared" si="8"/>
        <v>0</v>
      </c>
    </row>
    <row r="46" spans="1:18">
      <c r="A46">
        <v>69481</v>
      </c>
      <c r="B46">
        <v>634273</v>
      </c>
      <c r="G46" s="1">
        <f t="shared" si="2"/>
        <v>0</v>
      </c>
      <c r="L46" s="1" t="e">
        <f t="shared" si="3"/>
        <v>#DIV/0!</v>
      </c>
      <c r="M46" s="2">
        <f t="shared" si="4"/>
        <v>0</v>
      </c>
      <c r="N46" s="2" t="e">
        <f t="shared" si="5"/>
        <v>#DIV/0!</v>
      </c>
      <c r="O46">
        <f t="shared" si="6"/>
        <v>40545648</v>
      </c>
      <c r="P46">
        <f t="shared" si="7"/>
        <v>1240220952170</v>
      </c>
      <c r="Q46">
        <f t="shared" si="8"/>
        <v>0</v>
      </c>
    </row>
    <row r="47" spans="1:18">
      <c r="A47">
        <v>70417</v>
      </c>
      <c r="B47">
        <v>624809</v>
      </c>
      <c r="G47" s="1">
        <f t="shared" si="2"/>
        <v>0</v>
      </c>
      <c r="L47" s="1" t="e">
        <f t="shared" si="3"/>
        <v>#DIV/0!</v>
      </c>
      <c r="M47" s="2">
        <f t="shared" si="4"/>
        <v>0</v>
      </c>
      <c r="N47" s="2" t="e">
        <f t="shared" si="5"/>
        <v>#DIV/0!</v>
      </c>
      <c r="O47">
        <f t="shared" si="6"/>
        <v>40544712</v>
      </c>
      <c r="P47">
        <f t="shared" si="7"/>
        <v>1228305000122</v>
      </c>
      <c r="Q47">
        <f t="shared" si="8"/>
        <v>0</v>
      </c>
      <c r="R47" t="s">
        <v>0</v>
      </c>
    </row>
    <row r="48" spans="1:18">
      <c r="A48">
        <v>71077</v>
      </c>
      <c r="B48">
        <v>617971</v>
      </c>
      <c r="G48" s="1">
        <f t="shared" si="2"/>
        <v>0</v>
      </c>
      <c r="L48" s="1" t="e">
        <f t="shared" si="3"/>
        <v>#DIV/0!</v>
      </c>
      <c r="M48" s="2">
        <f t="shared" si="4"/>
        <v>0</v>
      </c>
      <c r="N48" s="2" t="e">
        <f t="shared" si="5"/>
        <v>#DIV/0!</v>
      </c>
      <c r="O48">
        <f t="shared" si="6"/>
        <v>40544052</v>
      </c>
      <c r="P48">
        <f t="shared" si="7"/>
        <v>1219806870482</v>
      </c>
      <c r="Q48">
        <f t="shared" si="8"/>
        <v>0</v>
      </c>
    </row>
    <row r="49" spans="1:17">
      <c r="A49">
        <v>71933</v>
      </c>
      <c r="B49">
        <v>608891</v>
      </c>
      <c r="G49" s="1">
        <f t="shared" si="2"/>
        <v>0</v>
      </c>
      <c r="L49" s="1" t="e">
        <f t="shared" si="3"/>
        <v>#DIV/0!</v>
      </c>
      <c r="M49" s="2">
        <f t="shared" si="4"/>
        <v>0</v>
      </c>
      <c r="N49" s="2" t="e">
        <f t="shared" si="5"/>
        <v>#DIV/0!</v>
      </c>
      <c r="O49">
        <f t="shared" si="6"/>
        <v>40543196</v>
      </c>
      <c r="P49">
        <f t="shared" si="7"/>
        <v>1208666963522</v>
      </c>
      <c r="Q49">
        <f t="shared" si="8"/>
        <v>0</v>
      </c>
    </row>
    <row r="50" spans="1:17">
      <c r="A50">
        <v>72329</v>
      </c>
      <c r="B50">
        <v>604607</v>
      </c>
      <c r="C50">
        <v>53</v>
      </c>
      <c r="D50">
        <v>23</v>
      </c>
      <c r="E50">
        <v>19</v>
      </c>
      <c r="F50">
        <v>2</v>
      </c>
      <c r="G50" s="1">
        <f t="shared" si="2"/>
        <v>23161</v>
      </c>
      <c r="H50">
        <v>39</v>
      </c>
      <c r="I50">
        <v>22</v>
      </c>
      <c r="J50">
        <v>1499</v>
      </c>
      <c r="K50">
        <v>1009</v>
      </c>
      <c r="L50" s="1">
        <f t="shared" si="3"/>
        <v>36337580</v>
      </c>
      <c r="M50" s="2">
        <f t="shared" si="4"/>
        <v>0</v>
      </c>
      <c r="N50" s="2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</row>
    <row r="51" spans="1:17">
      <c r="A51">
        <v>73751</v>
      </c>
      <c r="B51">
        <v>588767</v>
      </c>
      <c r="G51" s="1">
        <f>C52*D52*E51</f>
        <v>0</v>
      </c>
      <c r="L51" s="1" t="e">
        <f t="shared" si="3"/>
        <v>#DIV/0!</v>
      </c>
      <c r="M51" s="2">
        <f t="shared" si="4"/>
        <v>0</v>
      </c>
      <c r="N51" s="2" t="e">
        <f t="shared" si="5"/>
        <v>#DIV/0!</v>
      </c>
      <c r="O51">
        <f t="shared" si="6"/>
        <v>40541378</v>
      </c>
      <c r="P51">
        <f t="shared" si="7"/>
        <v>1184565293930</v>
      </c>
      <c r="Q51">
        <f t="shared" si="8"/>
        <v>0</v>
      </c>
    </row>
    <row r="52" spans="1:17">
      <c r="A52">
        <v>75653</v>
      </c>
      <c r="B52">
        <v>566381</v>
      </c>
      <c r="G52" s="1">
        <f>C53*D53*E52</f>
        <v>0</v>
      </c>
      <c r="L52" s="1" t="e">
        <f t="shared" si="3"/>
        <v>#DIV/0!</v>
      </c>
      <c r="M52" s="2">
        <f t="shared" si="4"/>
        <v>0</v>
      </c>
      <c r="N52" s="2" t="e">
        <f t="shared" si="5"/>
        <v>#DIV/0!</v>
      </c>
      <c r="O52">
        <f t="shared" si="6"/>
        <v>40539476</v>
      </c>
      <c r="P52">
        <f t="shared" si="7"/>
        <v>1158706150802</v>
      </c>
      <c r="Q52">
        <f t="shared" si="8"/>
        <v>0</v>
      </c>
    </row>
    <row r="53" spans="1:17">
      <c r="A53">
        <v>77381</v>
      </c>
      <c r="B53">
        <v>544723</v>
      </c>
      <c r="G53" s="1">
        <f t="shared" si="2"/>
        <v>0</v>
      </c>
      <c r="L53" s="1" t="e">
        <f t="shared" si="3"/>
        <v>#DIV/0!</v>
      </c>
      <c r="M53" s="2">
        <f t="shared" si="4"/>
        <v>0</v>
      </c>
      <c r="N53" s="2" t="e">
        <f t="shared" si="5"/>
        <v>#DIV/0!</v>
      </c>
      <c r="O53">
        <f t="shared" si="6"/>
        <v>40537748</v>
      </c>
      <c r="P53">
        <f t="shared" si="7"/>
        <v>1134641860370</v>
      </c>
      <c r="Q53">
        <f t="shared" si="8"/>
        <v>0</v>
      </c>
    </row>
    <row r="54" spans="1:17">
      <c r="A54">
        <v>78659</v>
      </c>
      <c r="B54">
        <v>527803</v>
      </c>
      <c r="C54">
        <v>53</v>
      </c>
      <c r="D54">
        <v>31</v>
      </c>
      <c r="E54">
        <v>23</v>
      </c>
      <c r="F54">
        <v>2</v>
      </c>
      <c r="G54" s="1">
        <f t="shared" si="2"/>
        <v>37789</v>
      </c>
      <c r="H54">
        <v>47</v>
      </c>
      <c r="I54">
        <v>36</v>
      </c>
      <c r="J54">
        <v>1181</v>
      </c>
      <c r="K54">
        <v>769</v>
      </c>
      <c r="L54" s="1">
        <f t="shared" si="3"/>
        <v>22271420</v>
      </c>
      <c r="M54" s="2">
        <f t="shared" si="4"/>
        <v>0</v>
      </c>
      <c r="N54" s="2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</row>
    <row r="55" spans="1:17">
      <c r="A55">
        <v>80221</v>
      </c>
      <c r="B55">
        <v>505957</v>
      </c>
      <c r="G55" s="1">
        <f>C55*D55*E55</f>
        <v>0</v>
      </c>
      <c r="L55" s="1" t="e">
        <f t="shared" si="3"/>
        <v>#DIV/0!</v>
      </c>
      <c r="M55" s="2">
        <f t="shared" si="4"/>
        <v>0</v>
      </c>
      <c r="N55" s="2" t="e">
        <f t="shared" si="5"/>
        <v>#DIV/0!</v>
      </c>
      <c r="O55">
        <f t="shared" si="6"/>
        <v>40534908</v>
      </c>
      <c r="P55">
        <f t="shared" si="7"/>
        <v>1093911199490</v>
      </c>
      <c r="Q55">
        <f t="shared" si="8"/>
        <v>0</v>
      </c>
    </row>
    <row r="56" spans="1:17">
      <c r="A56">
        <v>80447</v>
      </c>
      <c r="B56">
        <v>502681</v>
      </c>
      <c r="G56" s="1">
        <f t="shared" si="2"/>
        <v>0</v>
      </c>
      <c r="L56" s="1" t="e">
        <f t="shared" si="3"/>
        <v>#DIV/0!</v>
      </c>
      <c r="M56" s="2">
        <f t="shared" si="4"/>
        <v>0</v>
      </c>
      <c r="N56" s="2" t="e">
        <f t="shared" si="5"/>
        <v>#DIV/0!</v>
      </c>
      <c r="O56">
        <f t="shared" si="6"/>
        <v>40534682</v>
      </c>
      <c r="P56">
        <f t="shared" si="7"/>
        <v>1090606901402</v>
      </c>
      <c r="Q56">
        <f t="shared" si="8"/>
        <v>0</v>
      </c>
    </row>
    <row r="57" spans="1:17">
      <c r="A57">
        <v>82469</v>
      </c>
      <c r="B57">
        <v>471923</v>
      </c>
      <c r="G57" s="1">
        <f t="shared" si="2"/>
        <v>0</v>
      </c>
      <c r="L57" s="1" t="e">
        <f t="shared" si="3"/>
        <v>#DIV/0!</v>
      </c>
      <c r="M57" s="2">
        <f t="shared" si="4"/>
        <v>0</v>
      </c>
      <c r="N57" s="2" t="e">
        <f t="shared" si="5"/>
        <v>#DIV/0!</v>
      </c>
      <c r="O57">
        <f t="shared" si="6"/>
        <v>40532660</v>
      </c>
      <c r="P57">
        <f t="shared" si="7"/>
        <v>1060630031570</v>
      </c>
      <c r="Q57">
        <f t="shared" si="8"/>
        <v>0</v>
      </c>
    </row>
    <row r="58" spans="1:17">
      <c r="A58">
        <v>84739</v>
      </c>
      <c r="B58">
        <v>433787</v>
      </c>
      <c r="G58" s="1">
        <f t="shared" si="2"/>
        <v>0</v>
      </c>
      <c r="L58" s="1" t="e">
        <f t="shared" si="3"/>
        <v>#DIV/0!</v>
      </c>
      <c r="M58" s="2">
        <f t="shared" si="4"/>
        <v>0</v>
      </c>
      <c r="N58" s="2" t="e">
        <f t="shared" si="5"/>
        <v>#DIV/0!</v>
      </c>
      <c r="O58">
        <f t="shared" si="6"/>
        <v>40530390</v>
      </c>
      <c r="P58">
        <f t="shared" si="7"/>
        <v>1026089875010</v>
      </c>
      <c r="Q58">
        <f t="shared" si="8"/>
        <v>0</v>
      </c>
    </row>
    <row r="59" spans="1:17">
      <c r="A59">
        <v>84947</v>
      </c>
      <c r="B59">
        <v>430069</v>
      </c>
      <c r="G59" s="1">
        <f t="shared" si="2"/>
        <v>0</v>
      </c>
      <c r="L59" s="1" t="e">
        <f t="shared" si="3"/>
        <v>#DIV/0!</v>
      </c>
      <c r="M59" s="2">
        <f t="shared" si="4"/>
        <v>0</v>
      </c>
      <c r="N59" s="2" t="e">
        <f t="shared" si="5"/>
        <v>#DIV/0!</v>
      </c>
      <c r="O59">
        <f t="shared" si="6"/>
        <v>40530182</v>
      </c>
      <c r="P59">
        <f t="shared" si="7"/>
        <v>1022878058402</v>
      </c>
      <c r="Q59">
        <f t="shared" si="8"/>
        <v>0</v>
      </c>
    </row>
    <row r="60" spans="1:17">
      <c r="A60">
        <v>85133</v>
      </c>
      <c r="B60">
        <v>426709</v>
      </c>
      <c r="G60" s="1">
        <f t="shared" si="2"/>
        <v>0</v>
      </c>
      <c r="L60" s="1" t="e">
        <f t="shared" si="3"/>
        <v>#DIV/0!</v>
      </c>
      <c r="M60" s="2">
        <f t="shared" si="4"/>
        <v>0</v>
      </c>
      <c r="N60" s="2" t="e">
        <f t="shared" si="5"/>
        <v>#DIV/0!</v>
      </c>
      <c r="O60">
        <f t="shared" si="6"/>
        <v>40529996</v>
      </c>
      <c r="P60">
        <f t="shared" si="7"/>
        <v>1019999284322</v>
      </c>
      <c r="Q60">
        <f t="shared" si="8"/>
        <v>0</v>
      </c>
    </row>
    <row r="61" spans="1:17">
      <c r="A61">
        <v>85223</v>
      </c>
      <c r="B61">
        <v>425071</v>
      </c>
      <c r="G61" s="1">
        <f t="shared" si="2"/>
        <v>0</v>
      </c>
      <c r="L61" s="1" t="e">
        <f t="shared" si="3"/>
        <v>#DIV/0!</v>
      </c>
      <c r="M61" s="2">
        <f t="shared" si="4"/>
        <v>0</v>
      </c>
      <c r="N61" s="2" t="e">
        <f t="shared" si="5"/>
        <v>#DIV/0!</v>
      </c>
      <c r="O61">
        <f t="shared" si="6"/>
        <v>40529906</v>
      </c>
      <c r="P61">
        <f t="shared" si="7"/>
        <v>1018604068682</v>
      </c>
      <c r="Q61">
        <f t="shared" si="8"/>
        <v>0</v>
      </c>
    </row>
    <row r="62" spans="1:17">
      <c r="A62">
        <v>85609</v>
      </c>
      <c r="B62">
        <v>417953</v>
      </c>
      <c r="C62">
        <v>47</v>
      </c>
      <c r="D62">
        <v>31</v>
      </c>
      <c r="E62">
        <v>29</v>
      </c>
      <c r="F62">
        <v>1</v>
      </c>
      <c r="G62" s="1">
        <f t="shared" si="2"/>
        <v>42253</v>
      </c>
      <c r="H62">
        <v>18</v>
      </c>
      <c r="I62">
        <v>113</v>
      </c>
      <c r="J62">
        <v>407</v>
      </c>
      <c r="K62">
        <v>2201</v>
      </c>
      <c r="L62" s="1">
        <f t="shared" si="3"/>
        <v>19918460</v>
      </c>
      <c r="M62" s="2">
        <f t="shared" si="4"/>
        <v>0</v>
      </c>
      <c r="N62" s="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</row>
    <row r="63" spans="1:17">
      <c r="A63">
        <v>86321</v>
      </c>
      <c r="B63">
        <v>404407</v>
      </c>
      <c r="G63" s="1">
        <f t="shared" si="2"/>
        <v>0</v>
      </c>
      <c r="L63" s="1" t="e">
        <f t="shared" si="3"/>
        <v>#DIV/0!</v>
      </c>
      <c r="M63" s="2">
        <f t="shared" si="4"/>
        <v>0</v>
      </c>
      <c r="N63" s="2" t="e">
        <f t="shared" si="5"/>
        <v>#DIV/0!</v>
      </c>
      <c r="O63">
        <f t="shared" si="6"/>
        <v>40528808</v>
      </c>
      <c r="P63">
        <f t="shared" si="7"/>
        <v>1001463735290</v>
      </c>
      <c r="Q63">
        <f t="shared" si="8"/>
        <v>0</v>
      </c>
    </row>
    <row r="64" spans="1:17">
      <c r="A64">
        <v>86651</v>
      </c>
      <c r="B64">
        <v>397933</v>
      </c>
      <c r="G64" s="1">
        <f t="shared" si="2"/>
        <v>0</v>
      </c>
      <c r="L64" s="1" t="e">
        <f t="shared" si="3"/>
        <v>#DIV/0!</v>
      </c>
      <c r="M64" s="2">
        <f t="shared" si="4"/>
        <v>0</v>
      </c>
      <c r="N64" s="2" t="e">
        <f t="shared" si="5"/>
        <v>#DIV/0!</v>
      </c>
      <c r="O64">
        <f t="shared" si="6"/>
        <v>40528478</v>
      </c>
      <c r="P64">
        <f t="shared" si="7"/>
        <v>996269386130</v>
      </c>
      <c r="Q64">
        <f t="shared" si="8"/>
        <v>0</v>
      </c>
    </row>
    <row r="65" spans="1:18">
      <c r="A65">
        <v>88423</v>
      </c>
      <c r="B65">
        <v>360721</v>
      </c>
      <c r="G65" s="1">
        <f t="shared" si="2"/>
        <v>0</v>
      </c>
      <c r="L65" s="1" t="e">
        <f t="shared" si="3"/>
        <v>#DIV/0!</v>
      </c>
      <c r="M65" s="2">
        <f t="shared" si="4"/>
        <v>0</v>
      </c>
      <c r="N65" s="2" t="e">
        <f t="shared" si="5"/>
        <v>#DIV/0!</v>
      </c>
      <c r="O65">
        <f t="shared" si="6"/>
        <v>40526706</v>
      </c>
      <c r="P65">
        <f t="shared" si="7"/>
        <v>968038353482</v>
      </c>
      <c r="Q65">
        <f t="shared" si="8"/>
        <v>0</v>
      </c>
    </row>
    <row r="66" spans="1:18">
      <c r="A66">
        <v>88717</v>
      </c>
      <c r="B66">
        <v>354091</v>
      </c>
      <c r="C66">
        <v>53</v>
      </c>
      <c r="D66">
        <v>47</v>
      </c>
      <c r="E66">
        <v>19</v>
      </c>
      <c r="F66">
        <v>1</v>
      </c>
      <c r="G66" s="1">
        <f t="shared" ref="G66:G83" si="13">C66*D66*E66</f>
        <v>47329</v>
      </c>
      <c r="H66">
        <v>12</v>
      </c>
      <c r="I66">
        <v>185</v>
      </c>
      <c r="J66">
        <v>257</v>
      </c>
      <c r="K66">
        <v>3431</v>
      </c>
      <c r="L66" s="1">
        <f t="shared" ref="L66:L84" si="14">Q$85/G66</f>
        <v>17782220</v>
      </c>
      <c r="M66" s="2">
        <f t="shared" ref="M66:M84" si="15">IF(F66=1,(H66*H66*N$85*M$85+I66*I66)-G66,(H66*H66*M$85+I66*I66*N$85)-G66)</f>
        <v>0</v>
      </c>
      <c r="N66" s="2">
        <f t="shared" ref="N66:N84" si="16">IF(F66=1,J66*J66*M$85*N$85+K66*K66-L66,J66*J66*M$85+K66*K66*N$85-L66)</f>
        <v>0</v>
      </c>
      <c r="O66">
        <f t="shared" ref="O66:O84" si="17">(ABS(J66*I66-K66*H66)-MIN(A66,O$85))^2+(J66*I66+K66*H66-MAX(A66,O$85))</f>
        <v>0</v>
      </c>
      <c r="P66">
        <f t="shared" ref="P66:P84" si="18">IF(F66=1,(ABS(J66*H66*N$85*M$85-K66*I66)-MIN(B66,P$85))^2+(J66*H66*N$85*M$85+K66*I66-MAX(B66,P$85))^2,(ABS(J66*H66*M$85-K66*I66*N$85)-MIN(B66,P$85))^2+(J66*H66*M$85+K66*I66*N$85-MAX(B66,P$85))^2)</f>
        <v>0</v>
      </c>
      <c r="Q66">
        <f t="shared" ref="Q66:Q84" si="19">A66*A66*91+B66*B66-Q$85</f>
        <v>0</v>
      </c>
      <c r="R66" t="s">
        <v>0</v>
      </c>
    </row>
    <row r="67" spans="1:18">
      <c r="A67">
        <v>89443</v>
      </c>
      <c r="B67">
        <v>337061</v>
      </c>
      <c r="G67" s="1">
        <f t="shared" si="13"/>
        <v>0</v>
      </c>
      <c r="L67" s="1" t="e">
        <f t="shared" si="14"/>
        <v>#DIV/0!</v>
      </c>
      <c r="M67" s="2">
        <f t="shared" si="15"/>
        <v>0</v>
      </c>
      <c r="N67" s="2" t="e">
        <f t="shared" si="16"/>
        <v>#DIV/0!</v>
      </c>
      <c r="O67">
        <f t="shared" si="17"/>
        <v>40525686</v>
      </c>
      <c r="P67">
        <f t="shared" si="18"/>
        <v>951528831362</v>
      </c>
      <c r="Q67">
        <f t="shared" si="19"/>
        <v>0</v>
      </c>
    </row>
    <row r="68" spans="1:18">
      <c r="A68">
        <v>89839</v>
      </c>
      <c r="B68">
        <v>327337</v>
      </c>
      <c r="G68" s="1">
        <f t="shared" si="13"/>
        <v>0</v>
      </c>
      <c r="L68" s="1" t="e">
        <f t="shared" si="14"/>
        <v>#DIV/0!</v>
      </c>
      <c r="M68" s="2">
        <f t="shared" si="15"/>
        <v>0</v>
      </c>
      <c r="N68" s="2" t="e">
        <f t="shared" si="16"/>
        <v>#DIV/0!</v>
      </c>
      <c r="O68">
        <f t="shared" si="17"/>
        <v>40525290</v>
      </c>
      <c r="P68">
        <f t="shared" si="18"/>
        <v>945068225210</v>
      </c>
      <c r="Q68">
        <f t="shared" si="19"/>
        <v>0</v>
      </c>
      <c r="R68" t="s">
        <v>0</v>
      </c>
    </row>
    <row r="69" spans="1:18">
      <c r="A69">
        <v>90979</v>
      </c>
      <c r="B69">
        <v>297307</v>
      </c>
      <c r="G69" s="1">
        <f t="shared" si="13"/>
        <v>0</v>
      </c>
      <c r="L69" s="1" t="e">
        <f t="shared" si="14"/>
        <v>#DIV/0!</v>
      </c>
      <c r="M69" s="2">
        <f t="shared" si="15"/>
        <v>0</v>
      </c>
      <c r="N69" s="2" t="e">
        <f t="shared" si="16"/>
        <v>#DIV/0!</v>
      </c>
      <c r="O69">
        <f t="shared" si="17"/>
        <v>40524150</v>
      </c>
      <c r="P69">
        <f t="shared" si="18"/>
        <v>926310165890</v>
      </c>
      <c r="Q69">
        <f t="shared" si="19"/>
        <v>0</v>
      </c>
    </row>
    <row r="70" spans="1:18">
      <c r="A70">
        <v>91513</v>
      </c>
      <c r="B70">
        <v>281999</v>
      </c>
      <c r="C70">
        <v>47</v>
      </c>
      <c r="D70">
        <v>43</v>
      </c>
      <c r="E70">
        <v>19</v>
      </c>
      <c r="F70">
        <v>1</v>
      </c>
      <c r="G70" s="1">
        <f t="shared" si="13"/>
        <v>38399</v>
      </c>
      <c r="H70">
        <v>17</v>
      </c>
      <c r="I70">
        <v>110</v>
      </c>
      <c r="J70">
        <v>387</v>
      </c>
      <c r="K70">
        <v>2879</v>
      </c>
      <c r="L70" s="1">
        <f t="shared" si="14"/>
        <v>21917620</v>
      </c>
      <c r="M70" s="2">
        <f t="shared" si="15"/>
        <v>0</v>
      </c>
      <c r="N70" s="2">
        <f t="shared" si="16"/>
        <v>0</v>
      </c>
      <c r="O70">
        <f t="shared" si="17"/>
        <v>0</v>
      </c>
      <c r="P70">
        <f t="shared" si="18"/>
        <v>0</v>
      </c>
      <c r="Q70">
        <f t="shared" si="19"/>
        <v>0</v>
      </c>
    </row>
    <row r="71" spans="1:18">
      <c r="A71">
        <v>92087</v>
      </c>
      <c r="B71">
        <v>264449</v>
      </c>
      <c r="G71" s="1">
        <f t="shared" si="13"/>
        <v>0</v>
      </c>
      <c r="L71" s="1" t="e">
        <f t="shared" si="14"/>
        <v>#DIV/0!</v>
      </c>
      <c r="M71" s="2">
        <f t="shared" si="15"/>
        <v>0</v>
      </c>
      <c r="N71" s="2" t="e">
        <f t="shared" si="16"/>
        <v>#DIV/0!</v>
      </c>
      <c r="O71">
        <f t="shared" si="17"/>
        <v>40523042</v>
      </c>
      <c r="P71">
        <f t="shared" si="18"/>
        <v>907851987242</v>
      </c>
      <c r="Q71">
        <f t="shared" si="19"/>
        <v>0</v>
      </c>
    </row>
    <row r="72" spans="1:18">
      <c r="A72">
        <v>92327</v>
      </c>
      <c r="B72">
        <v>256721</v>
      </c>
      <c r="C72">
        <v>47</v>
      </c>
      <c r="D72">
        <v>31</v>
      </c>
      <c r="E72">
        <v>23</v>
      </c>
      <c r="F72">
        <v>1</v>
      </c>
      <c r="G72" s="1">
        <f t="shared" si="13"/>
        <v>33511</v>
      </c>
      <c r="H72">
        <v>11</v>
      </c>
      <c r="I72">
        <v>150</v>
      </c>
      <c r="J72">
        <v>329</v>
      </c>
      <c r="K72">
        <v>3907</v>
      </c>
      <c r="L72" s="1">
        <f t="shared" si="14"/>
        <v>25114580</v>
      </c>
      <c r="M72" s="2">
        <f t="shared" si="15"/>
        <v>0</v>
      </c>
      <c r="N72" s="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0</v>
      </c>
    </row>
    <row r="73" spans="1:18">
      <c r="A73">
        <v>92611</v>
      </c>
      <c r="B73">
        <v>247237</v>
      </c>
      <c r="G73" s="1">
        <f t="shared" si="13"/>
        <v>0</v>
      </c>
      <c r="L73" s="1" t="e">
        <f t="shared" si="14"/>
        <v>#DIV/0!</v>
      </c>
      <c r="M73" s="2">
        <f t="shared" si="15"/>
        <v>0</v>
      </c>
      <c r="N73" s="2" t="e">
        <f t="shared" si="16"/>
        <v>#DIV/0!</v>
      </c>
      <c r="O73">
        <f t="shared" si="17"/>
        <v>40522518</v>
      </c>
      <c r="P73">
        <f t="shared" si="18"/>
        <v>899044847810</v>
      </c>
      <c r="Q73">
        <f t="shared" si="19"/>
        <v>0</v>
      </c>
    </row>
    <row r="74" spans="1:18">
      <c r="A74">
        <v>93913</v>
      </c>
      <c r="B74">
        <v>197551</v>
      </c>
      <c r="G74" s="1">
        <f>C74*D74*E74</f>
        <v>0</v>
      </c>
      <c r="L74" s="1" t="e">
        <f t="shared" si="14"/>
        <v>#DIV/0!</v>
      </c>
      <c r="M74" s="2">
        <f t="shared" si="15"/>
        <v>0</v>
      </c>
      <c r="N74" s="2" t="e">
        <f t="shared" si="16"/>
        <v>#DIV/0!</v>
      </c>
      <c r="O74">
        <f t="shared" si="17"/>
        <v>40521216</v>
      </c>
      <c r="P74">
        <f t="shared" si="18"/>
        <v>876945111242</v>
      </c>
      <c r="Q74">
        <f t="shared" si="19"/>
        <v>0</v>
      </c>
    </row>
    <row r="75" spans="1:18">
      <c r="A75">
        <v>94211</v>
      </c>
      <c r="B75">
        <v>184187</v>
      </c>
      <c r="C75">
        <v>47</v>
      </c>
      <c r="D75">
        <v>29</v>
      </c>
      <c r="E75">
        <v>23</v>
      </c>
      <c r="F75">
        <v>2</v>
      </c>
      <c r="G75" s="1">
        <f>C75*D75*E75</f>
        <v>31349</v>
      </c>
      <c r="H75">
        <v>37</v>
      </c>
      <c r="I75">
        <v>44</v>
      </c>
      <c r="J75">
        <v>1143</v>
      </c>
      <c r="K75">
        <v>1187</v>
      </c>
      <c r="L75" s="1">
        <f t="shared" si="14"/>
        <v>26846620</v>
      </c>
      <c r="M75" s="2">
        <f t="shared" si="15"/>
        <v>0</v>
      </c>
      <c r="N75" s="2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1:18">
      <c r="A76">
        <v>94769</v>
      </c>
      <c r="B76">
        <v>155977</v>
      </c>
      <c r="G76" s="1">
        <f t="shared" si="13"/>
        <v>0</v>
      </c>
      <c r="L76" s="1" t="e">
        <f t="shared" si="14"/>
        <v>#DIV/0!</v>
      </c>
      <c r="M76" s="2">
        <f t="shared" si="15"/>
        <v>0</v>
      </c>
      <c r="N76" s="2" t="e">
        <f t="shared" si="16"/>
        <v>#DIV/0!</v>
      </c>
      <c r="O76">
        <f t="shared" si="17"/>
        <v>40520360</v>
      </c>
      <c r="P76">
        <f t="shared" si="18"/>
        <v>862247538170</v>
      </c>
      <c r="Q76">
        <f t="shared" si="19"/>
        <v>0</v>
      </c>
    </row>
    <row r="77" spans="1:18">
      <c r="A77">
        <v>95093</v>
      </c>
      <c r="B77">
        <v>136861</v>
      </c>
      <c r="G77" s="1">
        <f t="shared" si="13"/>
        <v>0</v>
      </c>
      <c r="L77" s="1" t="e">
        <f t="shared" si="14"/>
        <v>#DIV/0!</v>
      </c>
      <c r="M77" s="2">
        <f t="shared" si="15"/>
        <v>0</v>
      </c>
      <c r="N77" s="2" t="e">
        <f t="shared" si="16"/>
        <v>#DIV/0!</v>
      </c>
      <c r="O77">
        <f t="shared" si="17"/>
        <v>40520036</v>
      </c>
      <c r="P77">
        <f t="shared" si="18"/>
        <v>856649646962</v>
      </c>
      <c r="Q77">
        <f t="shared" si="19"/>
        <v>0</v>
      </c>
    </row>
    <row r="78" spans="1:18">
      <c r="A78">
        <v>95317</v>
      </c>
      <c r="B78">
        <v>121859</v>
      </c>
      <c r="G78" s="1">
        <f t="shared" si="13"/>
        <v>0</v>
      </c>
      <c r="L78" s="1" t="e">
        <f t="shared" si="14"/>
        <v>#DIV/0!</v>
      </c>
      <c r="M78" s="2">
        <f t="shared" si="15"/>
        <v>0</v>
      </c>
      <c r="N78" s="2" t="e">
        <f t="shared" si="16"/>
        <v>#DIV/0!</v>
      </c>
      <c r="O78">
        <f t="shared" si="17"/>
        <v>40519812</v>
      </c>
      <c r="P78">
        <f t="shared" si="18"/>
        <v>852768329522</v>
      </c>
      <c r="Q78">
        <f t="shared" si="19"/>
        <v>0</v>
      </c>
    </row>
    <row r="79" spans="1:18">
      <c r="A79">
        <v>95467</v>
      </c>
      <c r="B79">
        <v>110659</v>
      </c>
      <c r="G79" s="1">
        <f t="shared" si="13"/>
        <v>0</v>
      </c>
      <c r="L79" s="1" t="e">
        <f t="shared" si="14"/>
        <v>#DIV/0!</v>
      </c>
      <c r="M79" s="2">
        <f t="shared" si="15"/>
        <v>0</v>
      </c>
      <c r="N79" s="2" t="e">
        <f t="shared" si="16"/>
        <v>#DIV/0!</v>
      </c>
      <c r="O79">
        <f t="shared" si="17"/>
        <v>40519662</v>
      </c>
      <c r="P79">
        <f t="shared" si="18"/>
        <v>850164127922</v>
      </c>
      <c r="Q79">
        <f t="shared" si="19"/>
        <v>0</v>
      </c>
    </row>
    <row r="80" spans="1:18">
      <c r="A80">
        <v>96001</v>
      </c>
      <c r="B80">
        <v>54233</v>
      </c>
      <c r="G80" s="1">
        <f t="shared" si="13"/>
        <v>0</v>
      </c>
      <c r="L80" s="1" t="e">
        <f t="shared" si="14"/>
        <v>#DIV/0!</v>
      </c>
      <c r="M80" s="2">
        <f t="shared" si="15"/>
        <v>0</v>
      </c>
      <c r="N80" s="2" t="e">
        <f t="shared" si="16"/>
        <v>#DIV/0!</v>
      </c>
      <c r="O80">
        <f t="shared" si="17"/>
        <v>40519128</v>
      </c>
      <c r="P80">
        <f t="shared" si="18"/>
        <v>840859931930</v>
      </c>
      <c r="Q80">
        <f t="shared" si="19"/>
        <v>0</v>
      </c>
    </row>
    <row r="81" spans="1:17">
      <c r="A81">
        <v>96047</v>
      </c>
      <c r="B81">
        <v>46231</v>
      </c>
      <c r="G81" s="1">
        <f t="shared" si="13"/>
        <v>0</v>
      </c>
      <c r="L81" s="1" t="e">
        <f t="shared" si="14"/>
        <v>#DIV/0!</v>
      </c>
      <c r="M81" s="2">
        <f t="shared" si="15"/>
        <v>0</v>
      </c>
      <c r="N81" s="2" t="e">
        <f t="shared" si="16"/>
        <v>#DIV/0!</v>
      </c>
      <c r="O81">
        <f t="shared" si="17"/>
        <v>40519082</v>
      </c>
      <c r="P81">
        <f t="shared" si="18"/>
        <v>840056019002</v>
      </c>
      <c r="Q81">
        <f t="shared" si="19"/>
        <v>0</v>
      </c>
    </row>
    <row r="82" spans="1:17">
      <c r="A82">
        <v>96103</v>
      </c>
      <c r="B82">
        <v>34031</v>
      </c>
      <c r="G82" s="1">
        <f t="shared" si="13"/>
        <v>0</v>
      </c>
      <c r="L82" s="1" t="e">
        <f t="shared" si="14"/>
        <v>#DIV/0!</v>
      </c>
      <c r="M82" s="2">
        <f t="shared" si="15"/>
        <v>0</v>
      </c>
      <c r="N82" s="2" t="e">
        <f t="shared" si="16"/>
        <v>#DIV/0!</v>
      </c>
      <c r="O82">
        <f t="shared" si="17"/>
        <v>40519026</v>
      </c>
      <c r="P82">
        <f t="shared" si="18"/>
        <v>839076822602</v>
      </c>
      <c r="Q82">
        <f t="shared" si="19"/>
        <v>0</v>
      </c>
    </row>
    <row r="83" spans="1:17">
      <c r="A83">
        <v>96167</v>
      </c>
      <c r="B83">
        <v>6191</v>
      </c>
      <c r="G83" s="1">
        <f t="shared" si="13"/>
        <v>0</v>
      </c>
      <c r="L83" s="1" t="e">
        <f t="shared" si="14"/>
        <v>#DIV/0!</v>
      </c>
      <c r="M83" s="2">
        <f t="shared" si="15"/>
        <v>0</v>
      </c>
      <c r="N83" s="2" t="e">
        <f t="shared" si="16"/>
        <v>#DIV/0!</v>
      </c>
      <c r="O83">
        <f t="shared" si="17"/>
        <v>40518962</v>
      </c>
      <c r="P83">
        <f t="shared" si="18"/>
        <v>837957042122</v>
      </c>
      <c r="Q83">
        <f t="shared" si="19"/>
        <v>0</v>
      </c>
    </row>
    <row r="84" spans="1:17">
      <c r="A84">
        <v>96169</v>
      </c>
      <c r="B84">
        <v>1823</v>
      </c>
      <c r="C84">
        <v>31</v>
      </c>
      <c r="D84">
        <v>19</v>
      </c>
      <c r="E84">
        <v>5</v>
      </c>
      <c r="F84">
        <v>2</v>
      </c>
      <c r="G84" s="1">
        <f>C84*D84*E84</f>
        <v>2945</v>
      </c>
      <c r="H84">
        <v>11</v>
      </c>
      <c r="I84">
        <v>14</v>
      </c>
      <c r="J84">
        <v>3207</v>
      </c>
      <c r="K84">
        <v>4661</v>
      </c>
      <c r="L84" s="1">
        <f t="shared" si="14"/>
        <v>285777484</v>
      </c>
      <c r="M84" s="2">
        <f t="shared" si="15"/>
        <v>0</v>
      </c>
      <c r="N84" s="2">
        <f t="shared" si="16"/>
        <v>0</v>
      </c>
      <c r="O84">
        <f t="shared" si="17"/>
        <v>0</v>
      </c>
      <c r="P84">
        <f t="shared" si="18"/>
        <v>0</v>
      </c>
      <c r="Q84">
        <f t="shared" si="19"/>
        <v>0</v>
      </c>
    </row>
    <row r="85" spans="1:17">
      <c r="M85">
        <v>13</v>
      </c>
      <c r="N85">
        <v>7</v>
      </c>
      <c r="O85">
        <v>6373</v>
      </c>
      <c r="P85">
        <v>915379</v>
      </c>
      <c r="Q85">
        <v>841614690380</v>
      </c>
    </row>
    <row r="93" spans="1:17">
      <c r="A93" t="s">
        <v>1</v>
      </c>
    </row>
    <row r="94" spans="1:17">
      <c r="A94">
        <v>89839</v>
      </c>
      <c r="B94">
        <v>327337</v>
      </c>
      <c r="C94" t="s">
        <v>0</v>
      </c>
    </row>
    <row r="95" spans="1:17">
      <c r="A95">
        <v>88717</v>
      </c>
      <c r="B95">
        <v>354091</v>
      </c>
      <c r="C95" t="s">
        <v>0</v>
      </c>
    </row>
    <row r="96" spans="1:17">
      <c r="A96">
        <v>70417</v>
      </c>
      <c r="B96">
        <v>625709</v>
      </c>
      <c r="C96" t="s">
        <v>0</v>
      </c>
    </row>
    <row r="97" spans="1:4">
      <c r="A97">
        <v>66367</v>
      </c>
      <c r="B97">
        <v>664199</v>
      </c>
      <c r="C97" t="s">
        <v>0</v>
      </c>
    </row>
    <row r="98" spans="1:4">
      <c r="A98">
        <v>54071</v>
      </c>
      <c r="B98">
        <v>758657</v>
      </c>
      <c r="C98" t="s">
        <v>0</v>
      </c>
    </row>
    <row r="99" spans="1:4">
      <c r="A99" t="s">
        <v>2</v>
      </c>
    </row>
    <row r="100" spans="1:4">
      <c r="A100">
        <v>71923</v>
      </c>
      <c r="B100" t="s">
        <v>3</v>
      </c>
      <c r="C100">
        <v>71933</v>
      </c>
      <c r="D100" t="s">
        <v>4</v>
      </c>
    </row>
  </sheetData>
  <sortState ref="A1:B84">
    <sortCondition ref="A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2019-05-13T23:25:59Z</dcterms:modified>
</cp:coreProperties>
</file>