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90" windowWidth="18855" windowHeight="4890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D5" i="1"/>
  <c r="D4"/>
  <c r="D3"/>
  <c r="D2"/>
  <c r="G2"/>
  <c r="L3" s="1"/>
  <c r="Q4" s="1"/>
  <c r="G3"/>
  <c r="L5" s="1"/>
  <c r="Q9" s="1"/>
  <c r="F3"/>
  <c r="K4" s="1"/>
  <c r="P7" s="1"/>
  <c r="F2"/>
  <c r="K2" s="1"/>
  <c r="P3" s="1"/>
  <c r="Q5" l="1"/>
  <c r="P6"/>
  <c r="P2"/>
  <c r="Q8"/>
  <c r="L2"/>
  <c r="L4"/>
  <c r="I6"/>
  <c r="I5"/>
  <c r="K3"/>
  <c r="I3"/>
  <c r="I2"/>
  <c r="K5"/>
  <c r="I7" l="1"/>
  <c r="I4"/>
  <c r="P5"/>
  <c r="P4"/>
  <c r="Q2"/>
  <c r="Q3"/>
  <c r="P9"/>
  <c r="P8"/>
  <c r="Q7"/>
  <c r="Q6"/>
  <c r="N5"/>
  <c r="N12"/>
  <c r="N8"/>
  <c r="N3"/>
  <c r="N11"/>
  <c r="N2"/>
  <c r="N9"/>
  <c r="N6"/>
  <c r="R3" l="1"/>
  <c r="T11"/>
  <c r="T12"/>
  <c r="T3"/>
  <c r="T2"/>
  <c r="T9"/>
  <c r="T6"/>
  <c r="T8"/>
  <c r="N13"/>
  <c r="T5"/>
  <c r="R11"/>
  <c r="R5"/>
  <c r="R6"/>
  <c r="R9"/>
  <c r="R12"/>
  <c r="R8"/>
  <c r="R2"/>
  <c r="S3" s="1"/>
  <c r="N4"/>
  <c r="N7"/>
  <c r="N10"/>
  <c r="U6" l="1"/>
  <c r="U12"/>
  <c r="S6"/>
  <c r="U9"/>
  <c r="U3"/>
  <c r="S12"/>
  <c r="S9"/>
</calcChain>
</file>

<file path=xl/sharedStrings.xml><?xml version="1.0" encoding="utf-8"?>
<sst xmlns="http://schemas.openxmlformats.org/spreadsheetml/2006/main" count="49" uniqueCount="49">
  <si>
    <t>Clé b</t>
  </si>
  <si>
    <t>Clé a</t>
  </si>
  <si>
    <t>Coef. bicubique</t>
  </si>
  <si>
    <t>aa-bb</t>
  </si>
  <si>
    <t>ab-ba</t>
  </si>
  <si>
    <t>ba+bb+ab</t>
  </si>
  <si>
    <t>ba+bb+aa</t>
  </si>
  <si>
    <t>aaa-bba-bab-abb-bbb</t>
  </si>
  <si>
    <t>baa+aba+bba+bab+abb+aab</t>
  </si>
  <si>
    <t>aab-bbb-baa-aba-bba</t>
  </si>
  <si>
    <t>baa+aba+bab+bbb+abb+aaa</t>
  </si>
  <si>
    <t>aba-baa-bbb-aab-bab</t>
  </si>
  <si>
    <t>bba+aaa+baa+bbb+aab+abb</t>
  </si>
  <si>
    <t>bba+aaa+bbb+bab+aab+aba</t>
  </si>
  <si>
    <t>abb-bab-bba-aaa-baa</t>
  </si>
  <si>
    <t>aaa/bbb</t>
  </si>
  <si>
    <t>aab/bba</t>
  </si>
  <si>
    <t>aba/bab</t>
  </si>
  <si>
    <t>abb/baa</t>
  </si>
  <si>
    <t>aa/bb</t>
  </si>
  <si>
    <t>ab/ba</t>
  </si>
  <si>
    <t>aaaa/bbbb</t>
  </si>
  <si>
    <t>aaab/bbba</t>
  </si>
  <si>
    <t>aaba/bbab</t>
  </si>
  <si>
    <t>aabb/bbaa</t>
  </si>
  <si>
    <t>abaa/babb</t>
  </si>
  <si>
    <t>abab/baba</t>
  </si>
  <si>
    <t>abba/baab</t>
  </si>
  <si>
    <t>abbb/baaa</t>
  </si>
  <si>
    <t xml:space="preserve"> -(Cbbbb-Caabb-Cabab-Cbaab-Cabba-Cbaba-Cbbaa-Caaab-Caaba-Cabaa-Cbaaa)</t>
  </si>
  <si>
    <t xml:space="preserve"> +(Caaaa-Cbbaa-Cbaba-Cabba-Cbaab-Cabab-Caabb-Cbbba-Cbbab-Cbabb-Cabbb)</t>
  </si>
  <si>
    <t>Rang 4 :</t>
  </si>
  <si>
    <t>Exemple avec 7,13,19,31 :</t>
  </si>
  <si>
    <t>aaaa</t>
  </si>
  <si>
    <t>aaab</t>
  </si>
  <si>
    <t>aaba</t>
  </si>
  <si>
    <t>aabb</t>
  </si>
  <si>
    <t>abaa</t>
  </si>
  <si>
    <t>9 1</t>
  </si>
  <si>
    <t>6 5</t>
  </si>
  <si>
    <t>Rang 2  avec 7,13</t>
  </si>
  <si>
    <t>Rang 3 avec 7,13,19</t>
  </si>
  <si>
    <t>37 8</t>
  </si>
  <si>
    <t>40 3</t>
  </si>
  <si>
    <t>25 23</t>
  </si>
  <si>
    <t>32 15</t>
  </si>
  <si>
    <t>abab</t>
  </si>
  <si>
    <t>abba</t>
  </si>
  <si>
    <t>abbb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</si>
</sst>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U25"/>
  <sheetViews>
    <sheetView tabSelected="1" workbookViewId="0">
      <selection activeCell="B5" sqref="B5"/>
    </sheetView>
  </sheetViews>
  <sheetFormatPr baseColWidth="10" defaultRowHeight="15"/>
  <cols>
    <col min="2" max="2" width="6.5703125" customWidth="1"/>
    <col min="3" max="3" width="6" customWidth="1"/>
    <col min="4" max="4" width="15.42578125" customWidth="1"/>
    <col min="5" max="5" width="8.28515625" customWidth="1"/>
    <col min="6" max="6" width="3.7109375" customWidth="1"/>
    <col min="7" max="7" width="5" customWidth="1"/>
    <col min="8" max="8" width="11.28515625" customWidth="1"/>
    <col min="9" max="9" width="4.85546875" customWidth="1"/>
    <col min="10" max="10" width="10.5703125" customWidth="1"/>
    <col min="11" max="11" width="4" customWidth="1"/>
    <col min="12" max="12" width="4.5703125" customWidth="1"/>
    <col min="13" max="13" width="24.7109375" customWidth="1"/>
    <col min="14" max="14" width="7.140625" customWidth="1"/>
    <col min="15" max="15" width="12.5703125" customWidth="1"/>
    <col min="16" max="16" width="6.28515625" customWidth="1"/>
    <col min="17" max="17" width="5.28515625" customWidth="1"/>
    <col min="18" max="18" width="7.42578125" customWidth="1"/>
    <col min="19" max="19" width="7.85546875" customWidth="1"/>
    <col min="20" max="20" width="7" customWidth="1"/>
    <col min="21" max="21" width="7.85546875" customWidth="1"/>
  </cols>
  <sheetData>
    <row r="1" spans="2:21">
      <c r="B1" t="s">
        <v>1</v>
      </c>
      <c r="C1" t="s">
        <v>0</v>
      </c>
      <c r="D1" t="s">
        <v>2</v>
      </c>
    </row>
    <row r="2" spans="2:21">
      <c r="B2">
        <v>5</v>
      </c>
      <c r="C2">
        <v>1</v>
      </c>
      <c r="D2" s="3">
        <f>B2*B2+B2*C2+C2*C2</f>
        <v>31</v>
      </c>
      <c r="E2" s="5" t="s">
        <v>19</v>
      </c>
      <c r="F2" s="5">
        <f>B2*B3</f>
        <v>25</v>
      </c>
      <c r="G2" s="5">
        <f>C2*C3</f>
        <v>1</v>
      </c>
      <c r="H2" s="4" t="s">
        <v>3</v>
      </c>
      <c r="I2" s="2">
        <f>F2-G2</f>
        <v>24</v>
      </c>
      <c r="J2" s="5" t="s">
        <v>15</v>
      </c>
      <c r="K2" s="5">
        <f>F2*B4</f>
        <v>125</v>
      </c>
      <c r="L2" s="5">
        <f>G2*C4</f>
        <v>1</v>
      </c>
      <c r="M2" s="4" t="s">
        <v>7</v>
      </c>
      <c r="N2" s="2">
        <f>K2-L3-L4-K5-L2</f>
        <v>109</v>
      </c>
      <c r="O2" s="5" t="s">
        <v>21</v>
      </c>
      <c r="P2" s="5">
        <f>K2*B5</f>
        <v>625</v>
      </c>
      <c r="Q2" s="5">
        <f>L2*C5</f>
        <v>1</v>
      </c>
      <c r="R2" s="2">
        <f>P2-Q5-Q7-P8-Q8-P5-P7-Q3-Q4-Q6-P9</f>
        <v>455</v>
      </c>
      <c r="S2" s="4" t="s">
        <v>33</v>
      </c>
      <c r="T2" s="2">
        <f>P9-P2-Q5-Q7-Q8-Q6-P6-P4-Q4-Q3-P3</f>
        <v>-1085</v>
      </c>
      <c r="U2" s="4" t="s">
        <v>48</v>
      </c>
    </row>
    <row r="3" spans="2:21">
      <c r="B3">
        <v>5</v>
      </c>
      <c r="C3">
        <v>1</v>
      </c>
      <c r="D3" s="3">
        <f>B3*B3+B3*C3+C3*C3</f>
        <v>31</v>
      </c>
      <c r="E3" s="5" t="s">
        <v>20</v>
      </c>
      <c r="F3" s="5">
        <f>B2*C3</f>
        <v>5</v>
      </c>
      <c r="G3" s="5">
        <f>C2*B3</f>
        <v>5</v>
      </c>
      <c r="H3" s="4" t="s">
        <v>5</v>
      </c>
      <c r="I3" s="2">
        <f>G3+G2+F3</f>
        <v>11</v>
      </c>
      <c r="J3" s="5" t="s">
        <v>16</v>
      </c>
      <c r="K3" s="5">
        <f>F2*C4</f>
        <v>25</v>
      </c>
      <c r="L3" s="5">
        <f>G2*B4</f>
        <v>5</v>
      </c>
      <c r="M3" s="4" t="s">
        <v>8</v>
      </c>
      <c r="N3" s="2">
        <f>K3+K4+K5+L5+L4+L3</f>
        <v>90</v>
      </c>
      <c r="O3" s="5" t="s">
        <v>22</v>
      </c>
      <c r="P3" s="5">
        <f>K2*C5</f>
        <v>125</v>
      </c>
      <c r="Q3" s="5">
        <f>L2*B5</f>
        <v>5</v>
      </c>
      <c r="R3" s="2">
        <f>-Q2+P5+Q5+P7+Q7+P8+Q8+Q9+P6+P4+P3</f>
        <v>649</v>
      </c>
      <c r="S3" s="3">
        <f>R2*R2+R2*R3+R3*R3</f>
        <v>923521</v>
      </c>
      <c r="T3" s="2">
        <f>-Q9+Q2+P5+P7+P8+P6+Q6+Q4+P4+P3+Q3</f>
        <v>341</v>
      </c>
      <c r="U3" s="3">
        <f>T2*T2+T2*T3+T3*T3</f>
        <v>923521</v>
      </c>
    </row>
    <row r="4" spans="2:21">
      <c r="B4">
        <v>5</v>
      </c>
      <c r="C4">
        <v>1</v>
      </c>
      <c r="D4" s="3">
        <f>B4*B4+B4*C4+C4*C4</f>
        <v>31</v>
      </c>
      <c r="I4" s="3">
        <f>I2*I2+I3*I2+I3*I3</f>
        <v>961</v>
      </c>
      <c r="J4" s="5" t="s">
        <v>17</v>
      </c>
      <c r="K4" s="5">
        <f>F3*B4</f>
        <v>25</v>
      </c>
      <c r="L4" s="5">
        <f>G3*C4</f>
        <v>5</v>
      </c>
      <c r="N4" s="3">
        <f>N2*N2+N3*N2+N3*N3</f>
        <v>29791</v>
      </c>
      <c r="O4" s="5" t="s">
        <v>23</v>
      </c>
      <c r="P4" s="5">
        <f>B5*K3</f>
        <v>125</v>
      </c>
      <c r="Q4" s="5">
        <f>C5*L3</f>
        <v>5</v>
      </c>
    </row>
    <row r="5" spans="2:21">
      <c r="B5">
        <v>5</v>
      </c>
      <c r="C5">
        <v>1</v>
      </c>
      <c r="D5" s="3">
        <f>B5*B5+B5*C5+C5*C5</f>
        <v>31</v>
      </c>
      <c r="H5" s="4" t="s">
        <v>4</v>
      </c>
      <c r="I5" s="2">
        <f>F3-G3</f>
        <v>0</v>
      </c>
      <c r="J5" s="5" t="s">
        <v>18</v>
      </c>
      <c r="K5" s="5">
        <f>F3*C4</f>
        <v>5</v>
      </c>
      <c r="L5" s="5">
        <f>G3*B4</f>
        <v>25</v>
      </c>
      <c r="M5" s="4" t="s">
        <v>9</v>
      </c>
      <c r="N5" s="2">
        <f>K3-L2-L5-K4-L3</f>
        <v>-31</v>
      </c>
      <c r="O5" s="5" t="s">
        <v>24</v>
      </c>
      <c r="P5" s="5">
        <f>C5*K3</f>
        <v>25</v>
      </c>
      <c r="Q5" s="5">
        <f>B5*L3</f>
        <v>25</v>
      </c>
      <c r="R5" s="2">
        <f>P3-Q2-Q5-Q7-P8-P9-Q9-Q6-P6-P4-Q4</f>
        <v>-341</v>
      </c>
      <c r="S5" s="4" t="s">
        <v>34</v>
      </c>
      <c r="T5" s="2">
        <f>P8-P3-Q4-Q6-Q9-P7-Q7-P5-Q5-Q2-P2</f>
        <v>-961</v>
      </c>
      <c r="U5" s="4" t="s">
        <v>47</v>
      </c>
    </row>
    <row r="6" spans="2:21">
      <c r="H6" s="4" t="s">
        <v>6</v>
      </c>
      <c r="I6" s="2">
        <f>G2+G3+F2</f>
        <v>31</v>
      </c>
      <c r="M6" s="4" t="s">
        <v>10</v>
      </c>
      <c r="N6" s="2">
        <f>K2+K4+L4+L2+K5+L5</f>
        <v>186</v>
      </c>
      <c r="O6" s="5" t="s">
        <v>25</v>
      </c>
      <c r="P6" s="5">
        <f>B5*K4</f>
        <v>125</v>
      </c>
      <c r="Q6" s="5">
        <f>C5*L4</f>
        <v>5</v>
      </c>
      <c r="R6" s="2">
        <f>-Q3+P2+P7+Q8+P9+Q9+P6+Q6+P5+P4+Q4</f>
        <v>1085</v>
      </c>
      <c r="S6" s="3">
        <f>R5*R5+R5*R6+R6*R6</f>
        <v>923521</v>
      </c>
      <c r="T6" s="2">
        <f>-Q8+Q3+P4+P6+P9+P7+Q7+Q5+P5+P2+Q2</f>
        <v>961</v>
      </c>
      <c r="U6" s="3">
        <f>T5*T5+T5*T6+T6*T6</f>
        <v>923521</v>
      </c>
    </row>
    <row r="7" spans="2:21">
      <c r="I7" s="3">
        <f>I5*I5+I6*I5+I6*I6</f>
        <v>961</v>
      </c>
      <c r="N7" s="3">
        <f>N5*N5+N6*N5+N6*N6</f>
        <v>29791</v>
      </c>
      <c r="O7" s="5" t="s">
        <v>26</v>
      </c>
      <c r="P7" s="5">
        <f>C5*K4</f>
        <v>25</v>
      </c>
      <c r="Q7" s="5">
        <f>B5*L4</f>
        <v>25</v>
      </c>
    </row>
    <row r="8" spans="2:21">
      <c r="M8" s="4" t="s">
        <v>11</v>
      </c>
      <c r="N8" s="2">
        <f>K4-L5-L2-K3-L4</f>
        <v>-31</v>
      </c>
      <c r="O8" s="5" t="s">
        <v>27</v>
      </c>
      <c r="P8" s="5">
        <f>B5*K5</f>
        <v>25</v>
      </c>
      <c r="Q8" s="5">
        <f>C5*L5</f>
        <v>25</v>
      </c>
      <c r="R8" s="2">
        <f>P4-P7-Q8-Q2-Q5-P3-Q3-P6-Q6-P9-Q9</f>
        <v>-341</v>
      </c>
      <c r="S8" s="4" t="s">
        <v>35</v>
      </c>
      <c r="T8" s="2">
        <f>P7-P4-Q3-Q9-Q6-P2-Q2-Q5-P5-P8-Q8</f>
        <v>-961</v>
      </c>
      <c r="U8" s="4" t="s">
        <v>46</v>
      </c>
    </row>
    <row r="9" spans="2:21">
      <c r="M9" s="4" t="s">
        <v>12</v>
      </c>
      <c r="N9" s="2">
        <f>K2+K3+K5+L5+L3+L2</f>
        <v>186</v>
      </c>
      <c r="O9" s="5" t="s">
        <v>28</v>
      </c>
      <c r="P9" s="5">
        <f>C5*K5</f>
        <v>5</v>
      </c>
      <c r="Q9" s="5">
        <f>B5*L5</f>
        <v>125</v>
      </c>
      <c r="R9" s="2">
        <f>-Q4+P2+P5+Q7+P8+P3+Q3+P6+Q6+P9+Q9</f>
        <v>1085</v>
      </c>
      <c r="S9" s="3">
        <f>R8*R8+R8*R9+R9*R9</f>
        <v>923521</v>
      </c>
      <c r="T9" s="2">
        <f>-Q7+Q4+P3+P9+P6+P8+Q8+Q5+P5+P2+Q2</f>
        <v>961</v>
      </c>
      <c r="U9" s="3">
        <f>T8*T8+T8*T9+T9*T9</f>
        <v>923521</v>
      </c>
    </row>
    <row r="10" spans="2:21">
      <c r="N10" s="3">
        <f>N8*N8+N9*N8+N9*N9</f>
        <v>29791</v>
      </c>
    </row>
    <row r="11" spans="2:21">
      <c r="M11" s="4" t="s">
        <v>14</v>
      </c>
      <c r="N11" s="2">
        <f>K5-L5-L3-K2-L4</f>
        <v>-155</v>
      </c>
      <c r="R11" s="2">
        <f>P5-P6-Q9-Q3-Q4-P7-P8-Q8-Q7-Q2-P2</f>
        <v>-961</v>
      </c>
      <c r="S11" s="4" t="s">
        <v>36</v>
      </c>
      <c r="T11" s="2">
        <f>P6-P5-Q2-Q8-Q7-P3-P4-Q4-Q3-P9-Q9</f>
        <v>-341</v>
      </c>
      <c r="U11" s="4" t="s">
        <v>37</v>
      </c>
    </row>
    <row r="12" spans="2:21">
      <c r="M12" s="4" t="s">
        <v>13</v>
      </c>
      <c r="N12" s="2">
        <f>K2+K3+K4+L4+L3+L2</f>
        <v>186</v>
      </c>
      <c r="R12" s="2">
        <f>-Q5+P3+P4+Q6+P9+Q8+P8+P7+Q7+Q2+P2</f>
        <v>961</v>
      </c>
      <c r="S12" s="3">
        <f>R11*R11+R11*R12+R12*R12</f>
        <v>923521</v>
      </c>
      <c r="T12" s="2">
        <f>-Q6+Q5+P2+P8+P7+P9+Q9+Q4+P4+P3+Q3</f>
        <v>1085</v>
      </c>
      <c r="U12" s="3">
        <f>T11*T11+T11*T12+T12*T12</f>
        <v>923521</v>
      </c>
    </row>
    <row r="13" spans="2:21">
      <c r="N13" s="3">
        <f>N11*N11+N12*N11+N12*N12</f>
        <v>29791</v>
      </c>
    </row>
    <row r="14" spans="2:21">
      <c r="D14" t="s">
        <v>40</v>
      </c>
    </row>
    <row r="15" spans="2:21">
      <c r="D15" t="s">
        <v>38</v>
      </c>
      <c r="M15" t="s">
        <v>31</v>
      </c>
    </row>
    <row r="16" spans="2:21">
      <c r="D16" t="s">
        <v>39</v>
      </c>
      <c r="M16" t="s">
        <v>30</v>
      </c>
    </row>
    <row r="17" spans="4:14">
      <c r="M17" t="s">
        <v>29</v>
      </c>
    </row>
    <row r="18" spans="4:14">
      <c r="D18" t="s">
        <v>41</v>
      </c>
      <c r="M18" t="s">
        <v>32</v>
      </c>
      <c r="N18" s="1">
        <v>3230</v>
      </c>
    </row>
    <row r="19" spans="4:14">
      <c r="D19" t="s">
        <v>42</v>
      </c>
      <c r="N19" s="1">
        <v>25218</v>
      </c>
    </row>
    <row r="20" spans="4:14">
      <c r="D20" t="s">
        <v>43</v>
      </c>
      <c r="N20" s="1">
        <v>43207</v>
      </c>
    </row>
    <row r="21" spans="4:14">
      <c r="D21" t="s">
        <v>44</v>
      </c>
      <c r="N21" s="1">
        <v>58197</v>
      </c>
    </row>
    <row r="22" spans="4:14">
      <c r="D22" t="s">
        <v>45</v>
      </c>
      <c r="N22" s="1">
        <v>85177</v>
      </c>
    </row>
    <row r="23" spans="4:14">
      <c r="N23" s="1">
        <v>90173</v>
      </c>
    </row>
    <row r="24" spans="4:14">
      <c r="N24" s="1">
        <v>102163</v>
      </c>
    </row>
    <row r="25" spans="4:14">
      <c r="N25" s="1">
        <v>122145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Annick</dc:creator>
  <cp:lastModifiedBy>Annick</cp:lastModifiedBy>
  <dcterms:created xsi:type="dcterms:W3CDTF">2017-03-19T10:06:45Z</dcterms:created>
  <dcterms:modified xsi:type="dcterms:W3CDTF">2017-03-21T00:57:53Z</dcterms:modified>
</cp:coreProperties>
</file>