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400_MyHotel\__WORKING\120_물류협회\물류 빅데이터 수집 및 분석 실습_1905\"/>
    </mc:Choice>
  </mc:AlternateContent>
  <bookViews>
    <workbookView xWindow="0" yWindow="0" windowWidth="12060" windowHeight="8100" firstSheet="7" activeTab="13"/>
  </bookViews>
  <sheets>
    <sheet name="Step1" sheetId="1" r:id="rId1"/>
    <sheet name="Step2" sheetId="2" r:id="rId2"/>
    <sheet name="Step3" sheetId="3" r:id="rId3"/>
    <sheet name="Step4" sheetId="4" r:id="rId4"/>
    <sheet name="Step5" sheetId="5" r:id="rId5"/>
    <sheet name="Step6" sheetId="6" r:id="rId6"/>
    <sheet name="Step7_8" sheetId="7" r:id="rId7"/>
    <sheet name="Step9" sheetId="8" r:id="rId8"/>
    <sheet name="Step16" sheetId="9" r:id="rId9"/>
    <sheet name="GT_Step1" sheetId="10" r:id="rId10"/>
    <sheet name="GT_Step3" sheetId="11" r:id="rId11"/>
    <sheet name="GT_Step8" sheetId="12" r:id="rId12"/>
    <sheet name="GT_Step9" sheetId="13" r:id="rId13"/>
    <sheet name="GT_Step10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6" i="13"/>
  <c r="C7" i="12"/>
  <c r="C6" i="12"/>
  <c r="C6" i="11"/>
  <c r="C8" i="10"/>
  <c r="C7" i="10"/>
  <c r="C6" i="10"/>
  <c r="J13" i="9"/>
  <c r="J10" i="9"/>
  <c r="J7" i="9"/>
  <c r="C6" i="9"/>
  <c r="C7" i="9" s="1"/>
  <c r="H13" i="8"/>
  <c r="I13" i="8"/>
  <c r="G13" i="8"/>
  <c r="G12" i="8"/>
  <c r="G11" i="8"/>
  <c r="G10" i="8"/>
  <c r="I12" i="8"/>
  <c r="H12" i="8"/>
  <c r="I7" i="7"/>
  <c r="I10" i="8"/>
  <c r="I9" i="8"/>
  <c r="H10" i="8"/>
  <c r="H9" i="8"/>
  <c r="G9" i="8"/>
  <c r="C7" i="8"/>
  <c r="C8" i="8" s="1"/>
  <c r="C6" i="8"/>
  <c r="G8" i="7"/>
  <c r="G7" i="7"/>
  <c r="I6" i="7"/>
  <c r="C6" i="7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6" i="6"/>
  <c r="C6" i="6"/>
  <c r="C7" i="6" s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7" i="5"/>
  <c r="C8" i="4"/>
  <c r="C9" i="4"/>
  <c r="C10" i="4"/>
  <c r="C11" i="4" s="1"/>
  <c r="C7" i="4"/>
  <c r="C8" i="3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7" i="3"/>
  <c r="C6" i="5"/>
  <c r="C6" i="4"/>
  <c r="C6" i="3"/>
  <c r="C6" i="2"/>
  <c r="C7" i="14" l="1"/>
  <c r="C7" i="13"/>
  <c r="C8" i="12"/>
  <c r="C7" i="11"/>
  <c r="C9" i="10"/>
  <c r="C8" i="9"/>
  <c r="C9" i="8"/>
  <c r="C7" i="7"/>
  <c r="C8" i="6"/>
  <c r="D6" i="5"/>
  <c r="C12" i="4"/>
  <c r="C8" i="14" l="1"/>
  <c r="C8" i="13"/>
  <c r="C9" i="12"/>
  <c r="C8" i="11"/>
  <c r="C10" i="10"/>
  <c r="C9" i="9"/>
  <c r="C10" i="8"/>
  <c r="C8" i="7"/>
  <c r="C9" i="6"/>
  <c r="C13" i="4"/>
  <c r="C9" i="14" l="1"/>
  <c r="C9" i="13"/>
  <c r="C10" i="12"/>
  <c r="C9" i="11"/>
  <c r="C11" i="10"/>
  <c r="C10" i="9"/>
  <c r="C11" i="8"/>
  <c r="C9" i="7"/>
  <c r="C10" i="6"/>
  <c r="C14" i="4"/>
  <c r="C10" i="14" l="1"/>
  <c r="C10" i="13"/>
  <c r="C11" i="12"/>
  <c r="C10" i="11"/>
  <c r="C12" i="10"/>
  <c r="C11" i="9"/>
  <c r="C12" i="8"/>
  <c r="C10" i="7"/>
  <c r="C11" i="6"/>
  <c r="C15" i="4"/>
  <c r="C11" i="14" l="1"/>
  <c r="C11" i="13"/>
  <c r="C12" i="12"/>
  <c r="C11" i="11"/>
  <c r="C13" i="10"/>
  <c r="C12" i="9"/>
  <c r="C13" i="8"/>
  <c r="C11" i="7"/>
  <c r="C12" i="6"/>
  <c r="C16" i="4"/>
  <c r="C12" i="14" l="1"/>
  <c r="C12" i="13"/>
  <c r="C13" i="12"/>
  <c r="C12" i="11"/>
  <c r="C14" i="10"/>
  <c r="C13" i="9"/>
  <c r="C14" i="8"/>
  <c r="C12" i="7"/>
  <c r="C13" i="6"/>
  <c r="C17" i="4"/>
  <c r="C13" i="14" l="1"/>
  <c r="C13" i="13"/>
  <c r="C14" i="12"/>
  <c r="C13" i="11"/>
  <c r="C15" i="10"/>
  <c r="C14" i="9"/>
  <c r="C15" i="8"/>
  <c r="C13" i="7"/>
  <c r="C14" i="6"/>
  <c r="C18" i="4"/>
  <c r="C14" i="14" l="1"/>
  <c r="C14" i="13"/>
  <c r="C15" i="12"/>
  <c r="C14" i="11"/>
  <c r="C16" i="10"/>
  <c r="C15" i="9"/>
  <c r="C16" i="8"/>
  <c r="C14" i="7"/>
  <c r="C15" i="6"/>
  <c r="C19" i="4"/>
  <c r="C15" i="14" l="1"/>
  <c r="C15" i="13"/>
  <c r="C16" i="12"/>
  <c r="C15" i="11"/>
  <c r="C17" i="10"/>
  <c r="C16" i="9"/>
  <c r="C17" i="8"/>
  <c r="C15" i="7"/>
  <c r="C16" i="6"/>
  <c r="C20" i="4"/>
  <c r="C16" i="14" l="1"/>
  <c r="C16" i="13"/>
  <c r="C17" i="12"/>
  <c r="C16" i="11"/>
  <c r="C18" i="10"/>
  <c r="C17" i="9"/>
  <c r="C18" i="8"/>
  <c r="C16" i="7"/>
  <c r="C17" i="6"/>
  <c r="C21" i="4"/>
  <c r="C17" i="14" l="1"/>
  <c r="C17" i="13"/>
  <c r="C18" i="12"/>
  <c r="C17" i="11"/>
  <c r="C19" i="10"/>
  <c r="C18" i="9"/>
  <c r="C19" i="8"/>
  <c r="C17" i="7"/>
  <c r="C18" i="6"/>
  <c r="C22" i="4"/>
  <c r="C18" i="14" l="1"/>
  <c r="C18" i="13"/>
  <c r="C19" i="12"/>
  <c r="C18" i="11"/>
  <c r="C20" i="10"/>
  <c r="C19" i="9"/>
  <c r="C20" i="8"/>
  <c r="C18" i="7"/>
  <c r="C19" i="6"/>
  <c r="C23" i="4"/>
  <c r="C19" i="14" l="1"/>
  <c r="C19" i="13"/>
  <c r="C20" i="12"/>
  <c r="C19" i="11"/>
  <c r="C21" i="10"/>
  <c r="C20" i="9"/>
  <c r="C21" i="8"/>
  <c r="C19" i="7"/>
  <c r="C20" i="6"/>
  <c r="C24" i="4"/>
  <c r="C20" i="14" l="1"/>
  <c r="C20" i="13"/>
  <c r="C21" i="12"/>
  <c r="C20" i="11"/>
  <c r="C22" i="10"/>
  <c r="C21" i="9"/>
  <c r="C22" i="8"/>
  <c r="C20" i="7"/>
  <c r="C21" i="6"/>
  <c r="C25" i="4"/>
  <c r="C21" i="14" l="1"/>
  <c r="C21" i="13"/>
  <c r="C22" i="12"/>
  <c r="C21" i="11"/>
  <c r="C23" i="10"/>
  <c r="C22" i="9"/>
  <c r="C23" i="8"/>
  <c r="C21" i="7"/>
  <c r="C22" i="6"/>
  <c r="C26" i="4"/>
  <c r="C22" i="14" l="1"/>
  <c r="C22" i="13"/>
  <c r="C23" i="12"/>
  <c r="C22" i="11"/>
  <c r="C24" i="10"/>
  <c r="C23" i="9"/>
  <c r="C24" i="8"/>
  <c r="C22" i="7"/>
  <c r="C23" i="6"/>
  <c r="C27" i="4"/>
  <c r="C23" i="14" l="1"/>
  <c r="C23" i="13"/>
  <c r="C24" i="12"/>
  <c r="C23" i="11"/>
  <c r="C25" i="10"/>
  <c r="C24" i="9"/>
  <c r="C25" i="8"/>
  <c r="C23" i="7"/>
  <c r="C24" i="6"/>
  <c r="C28" i="4"/>
  <c r="C24" i="14" l="1"/>
  <c r="C24" i="13"/>
  <c r="C25" i="12"/>
  <c r="C24" i="11"/>
  <c r="C26" i="10"/>
  <c r="C25" i="9"/>
  <c r="C26" i="8"/>
  <c r="C24" i="7"/>
  <c r="C25" i="6"/>
  <c r="C29" i="4"/>
  <c r="C25" i="14" l="1"/>
  <c r="C25" i="13"/>
  <c r="C26" i="12"/>
  <c r="C25" i="11"/>
  <c r="C27" i="10"/>
  <c r="C26" i="9"/>
  <c r="C27" i="8"/>
  <c r="C25" i="7"/>
  <c r="C26" i="6"/>
  <c r="C30" i="4"/>
  <c r="C26" i="14" l="1"/>
  <c r="C26" i="13"/>
  <c r="C27" i="12"/>
  <c r="C26" i="11"/>
  <c r="C28" i="10"/>
  <c r="C27" i="9"/>
  <c r="C28" i="8"/>
  <c r="C26" i="7"/>
  <c r="C27" i="6"/>
  <c r="C31" i="4"/>
  <c r="C27" i="14" l="1"/>
  <c r="C27" i="13"/>
  <c r="C28" i="12"/>
  <c r="C27" i="11"/>
  <c r="C29" i="10"/>
  <c r="C28" i="9"/>
  <c r="C29" i="8"/>
  <c r="C27" i="7"/>
  <c r="C28" i="6"/>
  <c r="C32" i="4"/>
  <c r="C28" i="14" l="1"/>
  <c r="C28" i="13"/>
  <c r="C29" i="12"/>
  <c r="C28" i="11"/>
  <c r="C30" i="10"/>
  <c r="C29" i="9"/>
  <c r="C30" i="8"/>
  <c r="C28" i="7"/>
  <c r="C29" i="6"/>
  <c r="C33" i="4"/>
  <c r="C29" i="14" l="1"/>
  <c r="C29" i="13"/>
  <c r="C30" i="12"/>
  <c r="C29" i="11"/>
  <c r="C31" i="10"/>
  <c r="C30" i="9"/>
  <c r="C31" i="8"/>
  <c r="C29" i="7"/>
  <c r="C30" i="6"/>
  <c r="C34" i="4"/>
  <c r="C30" i="14" l="1"/>
  <c r="C30" i="13"/>
  <c r="C31" i="12"/>
  <c r="C30" i="11"/>
  <c r="C32" i="10"/>
  <c r="C31" i="9"/>
  <c r="C32" i="8"/>
  <c r="C30" i="7"/>
  <c r="C31" i="6"/>
  <c r="C35" i="4"/>
  <c r="C31" i="14" l="1"/>
  <c r="C31" i="13"/>
  <c r="C32" i="12"/>
  <c r="C31" i="11"/>
  <c r="C33" i="10"/>
  <c r="C32" i="9"/>
  <c r="C33" i="8"/>
  <c r="C31" i="7"/>
  <c r="C32" i="6"/>
  <c r="C36" i="4"/>
  <c r="C32" i="14" l="1"/>
  <c r="C32" i="13"/>
  <c r="C33" i="12"/>
  <c r="C32" i="11"/>
  <c r="C34" i="10"/>
  <c r="C33" i="9"/>
  <c r="C34" i="8"/>
  <c r="C32" i="7"/>
  <c r="C33" i="6"/>
  <c r="C37" i="4"/>
  <c r="C33" i="14" l="1"/>
  <c r="C33" i="13"/>
  <c r="C34" i="12"/>
  <c r="C33" i="11"/>
  <c r="C35" i="10"/>
  <c r="C34" i="9"/>
  <c r="C35" i="8"/>
  <c r="C33" i="7"/>
  <c r="C34" i="6"/>
  <c r="C38" i="4"/>
  <c r="C34" i="14" l="1"/>
  <c r="C34" i="13"/>
  <c r="C35" i="12"/>
  <c r="C34" i="11"/>
  <c r="C36" i="10"/>
  <c r="C35" i="9"/>
  <c r="C36" i="8"/>
  <c r="C34" i="7"/>
  <c r="C35" i="6"/>
  <c r="C39" i="4"/>
  <c r="C35" i="14" l="1"/>
  <c r="C35" i="13"/>
  <c r="C36" i="12"/>
  <c r="C35" i="11"/>
  <c r="C37" i="10"/>
  <c r="C36" i="9"/>
  <c r="C37" i="8"/>
  <c r="C35" i="7"/>
  <c r="C36" i="6"/>
  <c r="C40" i="4"/>
  <c r="C36" i="14" l="1"/>
  <c r="C36" i="13"/>
  <c r="C37" i="12"/>
  <c r="C36" i="11"/>
  <c r="C38" i="10"/>
  <c r="C37" i="9"/>
  <c r="C38" i="8"/>
  <c r="C36" i="7"/>
  <c r="C37" i="6"/>
  <c r="C41" i="4"/>
  <c r="C37" i="14" l="1"/>
  <c r="C37" i="13"/>
  <c r="C38" i="12"/>
  <c r="C37" i="11"/>
  <c r="C39" i="10"/>
  <c r="C38" i="9"/>
  <c r="C39" i="8"/>
  <c r="C37" i="7"/>
  <c r="C38" i="6"/>
  <c r="C42" i="4"/>
  <c r="C38" i="14" l="1"/>
  <c r="C38" i="13"/>
  <c r="C39" i="12"/>
  <c r="C38" i="11"/>
  <c r="C40" i="10"/>
  <c r="C39" i="9"/>
  <c r="C40" i="8"/>
  <c r="C38" i="7"/>
  <c r="C39" i="6"/>
  <c r="C43" i="4"/>
  <c r="C39" i="14" l="1"/>
  <c r="C39" i="13"/>
  <c r="C40" i="12"/>
  <c r="C39" i="11"/>
  <c r="C41" i="10"/>
  <c r="C40" i="9"/>
  <c r="C41" i="8"/>
  <c r="C39" i="7"/>
  <c r="C40" i="6"/>
  <c r="C44" i="4"/>
  <c r="C40" i="14" l="1"/>
  <c r="C40" i="13"/>
  <c r="C41" i="12"/>
  <c r="C40" i="11"/>
  <c r="C42" i="10"/>
  <c r="C41" i="9"/>
  <c r="C42" i="8"/>
  <c r="C40" i="7"/>
  <c r="C41" i="6"/>
  <c r="C45" i="4"/>
  <c r="C41" i="14" l="1"/>
  <c r="C41" i="13"/>
  <c r="C42" i="12"/>
  <c r="C41" i="11"/>
  <c r="C43" i="10"/>
  <c r="C42" i="9"/>
  <c r="C43" i="8"/>
  <c r="C41" i="7"/>
  <c r="C42" i="6"/>
  <c r="C46" i="4"/>
  <c r="C42" i="14" l="1"/>
  <c r="C42" i="13"/>
  <c r="C43" i="12"/>
  <c r="C42" i="11"/>
  <c r="C44" i="10"/>
  <c r="C43" i="9"/>
  <c r="C44" i="8"/>
  <c r="C42" i="7"/>
  <c r="C43" i="6"/>
  <c r="C47" i="4"/>
  <c r="C43" i="14" l="1"/>
  <c r="C43" i="13"/>
  <c r="C44" i="12"/>
  <c r="C43" i="11"/>
  <c r="C45" i="10"/>
  <c r="C44" i="9"/>
  <c r="C45" i="8"/>
  <c r="C43" i="7"/>
  <c r="C44" i="6"/>
  <c r="C48" i="4"/>
  <c r="C44" i="14" l="1"/>
  <c r="C44" i="13"/>
  <c r="C45" i="12"/>
  <c r="C44" i="11"/>
  <c r="C46" i="10"/>
  <c r="C45" i="9"/>
  <c r="C46" i="8"/>
  <c r="C44" i="7"/>
  <c r="C45" i="6"/>
  <c r="C49" i="4"/>
  <c r="C45" i="14" l="1"/>
  <c r="C45" i="13"/>
  <c r="C46" i="12"/>
  <c r="C45" i="11"/>
  <c r="C47" i="10"/>
  <c r="C46" i="9"/>
  <c r="C47" i="8"/>
  <c r="C45" i="7"/>
  <c r="C46" i="6"/>
  <c r="C50" i="4"/>
  <c r="C46" i="14" l="1"/>
  <c r="C46" i="13"/>
  <c r="C47" i="12"/>
  <c r="C46" i="11"/>
  <c r="C48" i="10"/>
  <c r="C47" i="9"/>
  <c r="C48" i="8"/>
  <c r="C46" i="7"/>
  <c r="C47" i="6"/>
  <c r="C51" i="4"/>
  <c r="C47" i="14" l="1"/>
  <c r="C47" i="13"/>
  <c r="C48" i="12"/>
  <c r="C47" i="11"/>
  <c r="C49" i="10"/>
  <c r="C48" i="9"/>
  <c r="C49" i="8"/>
  <c r="C47" i="7"/>
  <c r="C48" i="6"/>
  <c r="C52" i="4"/>
  <c r="C48" i="14" l="1"/>
  <c r="C48" i="13"/>
  <c r="C49" i="12"/>
  <c r="C48" i="11"/>
  <c r="C50" i="10"/>
  <c r="C49" i="9"/>
  <c r="C50" i="8"/>
  <c r="C48" i="7"/>
  <c r="C49" i="6"/>
  <c r="C53" i="4"/>
  <c r="C49" i="14" l="1"/>
  <c r="C49" i="13"/>
  <c r="C50" i="12"/>
  <c r="C49" i="11"/>
  <c r="C51" i="10"/>
  <c r="C50" i="9"/>
  <c r="C51" i="8"/>
  <c r="C49" i="7"/>
  <c r="C50" i="6"/>
  <c r="C54" i="4"/>
  <c r="C50" i="14" l="1"/>
  <c r="C50" i="13"/>
  <c r="C51" i="12"/>
  <c r="C50" i="11"/>
  <c r="C52" i="10"/>
  <c r="C51" i="9"/>
  <c r="C52" i="8"/>
  <c r="C50" i="7"/>
  <c r="C51" i="6"/>
  <c r="C55" i="4"/>
  <c r="C51" i="14" l="1"/>
  <c r="C51" i="13"/>
  <c r="C52" i="12"/>
  <c r="C51" i="11"/>
  <c r="C53" i="10"/>
  <c r="C52" i="9"/>
  <c r="C53" i="8"/>
  <c r="C51" i="7"/>
  <c r="C52" i="6"/>
  <c r="D6" i="4"/>
  <c r="D55" i="4"/>
  <c r="D7" i="4"/>
  <c r="D10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2" i="14" l="1"/>
  <c r="C52" i="13"/>
  <c r="C53" i="12"/>
  <c r="C52" i="11"/>
  <c r="C54" i="10"/>
  <c r="C53" i="9"/>
  <c r="C54" i="8"/>
  <c r="C52" i="7"/>
  <c r="C53" i="6"/>
  <c r="C53" i="14" l="1"/>
  <c r="C53" i="13"/>
  <c r="C54" i="12"/>
  <c r="C53" i="11"/>
  <c r="C55" i="10"/>
  <c r="F54" i="10"/>
  <c r="E54" i="10"/>
  <c r="D54" i="10"/>
  <c r="C54" i="9"/>
  <c r="C55" i="8"/>
  <c r="F54" i="8" s="1"/>
  <c r="E54" i="8"/>
  <c r="D54" i="8"/>
  <c r="C53" i="7"/>
  <c r="C54" i="6"/>
  <c r="C54" i="14" l="1"/>
  <c r="C54" i="13"/>
  <c r="C55" i="12"/>
  <c r="E54" i="12"/>
  <c r="F54" i="12"/>
  <c r="D54" i="12"/>
  <c r="C54" i="11"/>
  <c r="F55" i="10"/>
  <c r="E55" i="10"/>
  <c r="E6" i="10"/>
  <c r="D55" i="10"/>
  <c r="F6" i="10"/>
  <c r="F8" i="10"/>
  <c r="F7" i="10"/>
  <c r="E8" i="10"/>
  <c r="D6" i="10"/>
  <c r="D8" i="10"/>
  <c r="E7" i="10"/>
  <c r="D7" i="10"/>
  <c r="D9" i="10"/>
  <c r="F9" i="10"/>
  <c r="E9" i="10"/>
  <c r="F10" i="10"/>
  <c r="E10" i="10"/>
  <c r="D10" i="10"/>
  <c r="F11" i="10"/>
  <c r="E11" i="10"/>
  <c r="D11" i="10"/>
  <c r="D12" i="10"/>
  <c r="F12" i="10"/>
  <c r="E12" i="10"/>
  <c r="D13" i="10"/>
  <c r="F13" i="10"/>
  <c r="E13" i="10"/>
  <c r="D14" i="10"/>
  <c r="F14" i="10"/>
  <c r="E14" i="10"/>
  <c r="F15" i="10"/>
  <c r="E15" i="10"/>
  <c r="D15" i="10"/>
  <c r="D16" i="10"/>
  <c r="F16" i="10"/>
  <c r="E16" i="10"/>
  <c r="F17" i="10"/>
  <c r="E17" i="10"/>
  <c r="D17" i="10"/>
  <c r="D18" i="10"/>
  <c r="F18" i="10"/>
  <c r="E18" i="10"/>
  <c r="F19" i="10"/>
  <c r="E19" i="10"/>
  <c r="D19" i="10"/>
  <c r="D20" i="10"/>
  <c r="F20" i="10"/>
  <c r="E20" i="10"/>
  <c r="F21" i="10"/>
  <c r="E21" i="10"/>
  <c r="D21" i="10"/>
  <c r="F22" i="10"/>
  <c r="D22" i="10"/>
  <c r="E22" i="10"/>
  <c r="F23" i="10"/>
  <c r="D23" i="10"/>
  <c r="E23" i="10"/>
  <c r="D24" i="10"/>
  <c r="E24" i="10"/>
  <c r="F24" i="10"/>
  <c r="F25" i="10"/>
  <c r="E25" i="10"/>
  <c r="D25" i="10"/>
  <c r="D26" i="10"/>
  <c r="F26" i="10"/>
  <c r="E26" i="10"/>
  <c r="F27" i="10"/>
  <c r="D27" i="10"/>
  <c r="E27" i="10"/>
  <c r="D28" i="10"/>
  <c r="F28" i="10"/>
  <c r="E28" i="10"/>
  <c r="F29" i="10"/>
  <c r="E29" i="10"/>
  <c r="D29" i="10"/>
  <c r="D30" i="10"/>
  <c r="F30" i="10"/>
  <c r="E30" i="10"/>
  <c r="F31" i="10"/>
  <c r="E31" i="10"/>
  <c r="D31" i="10"/>
  <c r="D32" i="10"/>
  <c r="F32" i="10"/>
  <c r="E32" i="10"/>
  <c r="F33" i="10"/>
  <c r="D33" i="10"/>
  <c r="E33" i="10"/>
  <c r="D34" i="10"/>
  <c r="F34" i="10"/>
  <c r="E34" i="10"/>
  <c r="F35" i="10"/>
  <c r="E35" i="10"/>
  <c r="D35" i="10"/>
  <c r="F36" i="10"/>
  <c r="D36" i="10"/>
  <c r="E36" i="10"/>
  <c r="E37" i="10"/>
  <c r="F37" i="10"/>
  <c r="D37" i="10"/>
  <c r="F38" i="10"/>
  <c r="E38" i="10"/>
  <c r="D38" i="10"/>
  <c r="F39" i="10"/>
  <c r="D39" i="10"/>
  <c r="E39" i="10"/>
  <c r="D40" i="10"/>
  <c r="F40" i="10"/>
  <c r="E40" i="10"/>
  <c r="F41" i="10"/>
  <c r="E41" i="10"/>
  <c r="D41" i="10"/>
  <c r="E42" i="10"/>
  <c r="D42" i="10"/>
  <c r="F42" i="10"/>
  <c r="F43" i="10"/>
  <c r="D43" i="10"/>
  <c r="E43" i="10"/>
  <c r="D44" i="10"/>
  <c r="F44" i="10"/>
  <c r="E44" i="10"/>
  <c r="F45" i="10"/>
  <c r="E45" i="10"/>
  <c r="D45" i="10"/>
  <c r="F46" i="10"/>
  <c r="E46" i="10"/>
  <c r="D46" i="10"/>
  <c r="F47" i="10"/>
  <c r="E47" i="10"/>
  <c r="D47" i="10"/>
  <c r="D48" i="10"/>
  <c r="F48" i="10"/>
  <c r="E48" i="10"/>
  <c r="F49" i="10"/>
  <c r="D49" i="10"/>
  <c r="E49" i="10"/>
  <c r="D50" i="10"/>
  <c r="F50" i="10"/>
  <c r="E50" i="10"/>
  <c r="F51" i="10"/>
  <c r="D51" i="10"/>
  <c r="E51" i="10"/>
  <c r="D52" i="10"/>
  <c r="F52" i="10"/>
  <c r="E52" i="10"/>
  <c r="F53" i="10"/>
  <c r="E53" i="10"/>
  <c r="D53" i="10"/>
  <c r="C55" i="9"/>
  <c r="E54" i="9" s="1"/>
  <c r="F54" i="9"/>
  <c r="F55" i="8"/>
  <c r="E55" i="8"/>
  <c r="E6" i="8"/>
  <c r="D55" i="8"/>
  <c r="D6" i="8"/>
  <c r="D7" i="8"/>
  <c r="E7" i="8"/>
  <c r="D8" i="8"/>
  <c r="F6" i="8"/>
  <c r="F8" i="8"/>
  <c r="E8" i="8"/>
  <c r="F7" i="8"/>
  <c r="F9" i="8"/>
  <c r="E9" i="8"/>
  <c r="D9" i="8"/>
  <c r="E10" i="8"/>
  <c r="F10" i="8"/>
  <c r="D10" i="8"/>
  <c r="F11" i="8"/>
  <c r="D11" i="8"/>
  <c r="E11" i="8"/>
  <c r="F12" i="8"/>
  <c r="E12" i="8"/>
  <c r="D12" i="8"/>
  <c r="F13" i="8"/>
  <c r="E13" i="8"/>
  <c r="D13" i="8"/>
  <c r="D14" i="8"/>
  <c r="F14" i="8"/>
  <c r="E14" i="8"/>
  <c r="E15" i="8"/>
  <c r="D15" i="8"/>
  <c r="F15" i="8"/>
  <c r="D16" i="8"/>
  <c r="E16" i="8"/>
  <c r="F16" i="8"/>
  <c r="F17" i="8"/>
  <c r="E17" i="8"/>
  <c r="D17" i="8"/>
  <c r="F18" i="8"/>
  <c r="E18" i="8"/>
  <c r="D18" i="8"/>
  <c r="F19" i="8"/>
  <c r="E19" i="8"/>
  <c r="D19" i="8"/>
  <c r="F20" i="8"/>
  <c r="E20" i="8"/>
  <c r="D20" i="8"/>
  <c r="D21" i="8"/>
  <c r="F21" i="8"/>
  <c r="E21" i="8"/>
  <c r="D22" i="8"/>
  <c r="F22" i="8"/>
  <c r="E22" i="8"/>
  <c r="E23" i="8"/>
  <c r="D23" i="8"/>
  <c r="F23" i="8"/>
  <c r="F24" i="8"/>
  <c r="E24" i="8"/>
  <c r="D24" i="8"/>
  <c r="F25" i="8"/>
  <c r="E25" i="8"/>
  <c r="D25" i="8"/>
  <c r="F26" i="8"/>
  <c r="D26" i="8"/>
  <c r="E26" i="8"/>
  <c r="F27" i="8"/>
  <c r="E27" i="8"/>
  <c r="D27" i="8"/>
  <c r="D28" i="8"/>
  <c r="F28" i="8"/>
  <c r="E28" i="8"/>
  <c r="E29" i="8"/>
  <c r="D29" i="8"/>
  <c r="F29" i="8"/>
  <c r="F30" i="8"/>
  <c r="D30" i="8"/>
  <c r="E30" i="8"/>
  <c r="F31" i="8"/>
  <c r="E31" i="8"/>
  <c r="D31" i="8"/>
  <c r="F32" i="8"/>
  <c r="E32" i="8"/>
  <c r="D32" i="8"/>
  <c r="F33" i="8"/>
  <c r="E33" i="8"/>
  <c r="D33" i="8"/>
  <c r="F34" i="8"/>
  <c r="E34" i="8"/>
  <c r="D34" i="8"/>
  <c r="F35" i="8"/>
  <c r="E35" i="8"/>
  <c r="D35" i="8"/>
  <c r="D36" i="8"/>
  <c r="E36" i="8"/>
  <c r="F36" i="8"/>
  <c r="F37" i="8"/>
  <c r="E37" i="8"/>
  <c r="D37" i="8"/>
  <c r="F38" i="8"/>
  <c r="D38" i="8"/>
  <c r="E38" i="8"/>
  <c r="F39" i="8"/>
  <c r="E39" i="8"/>
  <c r="D39" i="8"/>
  <c r="F40" i="8"/>
  <c r="E40" i="8"/>
  <c r="D40" i="8"/>
  <c r="F41" i="8"/>
  <c r="E41" i="8"/>
  <c r="D41" i="8"/>
  <c r="D42" i="8"/>
  <c r="F42" i="8"/>
  <c r="E42" i="8"/>
  <c r="F43" i="8"/>
  <c r="E43" i="8"/>
  <c r="D43" i="8"/>
  <c r="F44" i="8"/>
  <c r="D44" i="8"/>
  <c r="E44" i="8"/>
  <c r="F45" i="8"/>
  <c r="E45" i="8"/>
  <c r="D45" i="8"/>
  <c r="D46" i="8"/>
  <c r="F46" i="8"/>
  <c r="E46" i="8"/>
  <c r="F47" i="8"/>
  <c r="E47" i="8"/>
  <c r="D47" i="8"/>
  <c r="F48" i="8"/>
  <c r="E48" i="8"/>
  <c r="D48" i="8"/>
  <c r="F49" i="8"/>
  <c r="E49" i="8"/>
  <c r="D49" i="8"/>
  <c r="F50" i="8"/>
  <c r="E50" i="8"/>
  <c r="D50" i="8"/>
  <c r="F51" i="8"/>
  <c r="E51" i="8"/>
  <c r="D51" i="8"/>
  <c r="F52" i="8"/>
  <c r="D52" i="8"/>
  <c r="E52" i="8"/>
  <c r="F53" i="8"/>
  <c r="E53" i="8"/>
  <c r="D53" i="8"/>
  <c r="C54" i="7"/>
  <c r="C55" i="6"/>
  <c r="E54" i="6"/>
  <c r="D54" i="6"/>
  <c r="C55" i="14" l="1"/>
  <c r="E54" i="14" s="1"/>
  <c r="C55" i="13"/>
  <c r="F54" i="13" s="1"/>
  <c r="D54" i="13"/>
  <c r="F55" i="12"/>
  <c r="E55" i="12"/>
  <c r="D55" i="12"/>
  <c r="D7" i="12"/>
  <c r="F6" i="12"/>
  <c r="F7" i="12"/>
  <c r="D6" i="12"/>
  <c r="E6" i="12"/>
  <c r="E7" i="12"/>
  <c r="F8" i="12"/>
  <c r="E8" i="12"/>
  <c r="D8" i="12"/>
  <c r="E9" i="12"/>
  <c r="D9" i="12"/>
  <c r="F9" i="12"/>
  <c r="F10" i="12"/>
  <c r="E10" i="12"/>
  <c r="D10" i="12"/>
  <c r="F11" i="12"/>
  <c r="E11" i="12"/>
  <c r="D11" i="12"/>
  <c r="D12" i="12"/>
  <c r="F12" i="12"/>
  <c r="E12" i="12"/>
  <c r="E13" i="12"/>
  <c r="F13" i="12"/>
  <c r="D13" i="12"/>
  <c r="F14" i="12"/>
  <c r="D14" i="12"/>
  <c r="E14" i="12"/>
  <c r="F15" i="12"/>
  <c r="E15" i="12"/>
  <c r="D15" i="12"/>
  <c r="E16" i="12"/>
  <c r="F16" i="12"/>
  <c r="D16" i="12"/>
  <c r="F17" i="12"/>
  <c r="D17" i="12"/>
  <c r="E17" i="12"/>
  <c r="E18" i="12"/>
  <c r="D18" i="12"/>
  <c r="F18" i="12"/>
  <c r="F19" i="12"/>
  <c r="D19" i="12"/>
  <c r="E19" i="12"/>
  <c r="F20" i="12"/>
  <c r="D20" i="12"/>
  <c r="E20" i="12"/>
  <c r="F21" i="12"/>
  <c r="E21" i="12"/>
  <c r="D21" i="12"/>
  <c r="F22" i="12"/>
  <c r="D22" i="12"/>
  <c r="E22" i="12"/>
  <c r="F23" i="12"/>
  <c r="E23" i="12"/>
  <c r="D23" i="12"/>
  <c r="E24" i="12"/>
  <c r="F24" i="12"/>
  <c r="D24" i="12"/>
  <c r="F25" i="12"/>
  <c r="E25" i="12"/>
  <c r="D25" i="12"/>
  <c r="E26" i="12"/>
  <c r="F26" i="12"/>
  <c r="D26" i="12"/>
  <c r="F27" i="12"/>
  <c r="E27" i="12"/>
  <c r="D27" i="12"/>
  <c r="E28" i="12"/>
  <c r="F28" i="12"/>
  <c r="D28" i="12"/>
  <c r="F29" i="12"/>
  <c r="E29" i="12"/>
  <c r="D29" i="12"/>
  <c r="F30" i="12"/>
  <c r="D30" i="12"/>
  <c r="E30" i="12"/>
  <c r="F31" i="12"/>
  <c r="E31" i="12"/>
  <c r="D31" i="12"/>
  <c r="E32" i="12"/>
  <c r="F32" i="12"/>
  <c r="D32" i="12"/>
  <c r="F33" i="12"/>
  <c r="D33" i="12"/>
  <c r="E33" i="12"/>
  <c r="E34" i="12"/>
  <c r="F34" i="12"/>
  <c r="D34" i="12"/>
  <c r="F35" i="12"/>
  <c r="D35" i="12"/>
  <c r="E35" i="12"/>
  <c r="E36" i="12"/>
  <c r="F36" i="12"/>
  <c r="D36" i="12"/>
  <c r="F37" i="12"/>
  <c r="D37" i="12"/>
  <c r="E37" i="12"/>
  <c r="E38" i="12"/>
  <c r="F38" i="12"/>
  <c r="D38" i="12"/>
  <c r="F39" i="12"/>
  <c r="E39" i="12"/>
  <c r="D39" i="12"/>
  <c r="E40" i="12"/>
  <c r="F40" i="12"/>
  <c r="D40" i="12"/>
  <c r="F41" i="12"/>
  <c r="E41" i="12"/>
  <c r="D41" i="12"/>
  <c r="F42" i="12"/>
  <c r="D42" i="12"/>
  <c r="E42" i="12"/>
  <c r="F43" i="12"/>
  <c r="D43" i="12"/>
  <c r="E43" i="12"/>
  <c r="E44" i="12"/>
  <c r="F44" i="12"/>
  <c r="D44" i="12"/>
  <c r="F45" i="12"/>
  <c r="D45" i="12"/>
  <c r="E45" i="12"/>
  <c r="E46" i="12"/>
  <c r="D46" i="12"/>
  <c r="F46" i="12"/>
  <c r="F47" i="12"/>
  <c r="E47" i="12"/>
  <c r="D47" i="12"/>
  <c r="F48" i="12"/>
  <c r="D48" i="12"/>
  <c r="E48" i="12"/>
  <c r="F49" i="12"/>
  <c r="E49" i="12"/>
  <c r="D49" i="12"/>
  <c r="E50" i="12"/>
  <c r="F50" i="12"/>
  <c r="D50" i="12"/>
  <c r="F51" i="12"/>
  <c r="D51" i="12"/>
  <c r="E51" i="12"/>
  <c r="E52" i="12"/>
  <c r="D52" i="12"/>
  <c r="F52" i="12"/>
  <c r="F53" i="12"/>
  <c r="E53" i="12"/>
  <c r="D53" i="12"/>
  <c r="C55" i="11"/>
  <c r="F54" i="11" s="1"/>
  <c r="E54" i="11"/>
  <c r="D54" i="11"/>
  <c r="I12" i="10"/>
  <c r="I13" i="10"/>
  <c r="I9" i="10"/>
  <c r="I10" i="10"/>
  <c r="I7" i="10"/>
  <c r="H10" i="10" s="1"/>
  <c r="G7" i="10"/>
  <c r="G8" i="10"/>
  <c r="G9" i="10"/>
  <c r="I6" i="10"/>
  <c r="H9" i="10" s="1"/>
  <c r="D54" i="9"/>
  <c r="F55" i="9"/>
  <c r="E55" i="9"/>
  <c r="D55" i="9"/>
  <c r="D6" i="9"/>
  <c r="F7" i="9"/>
  <c r="E7" i="9"/>
  <c r="E6" i="9"/>
  <c r="D7" i="9"/>
  <c r="F6" i="9"/>
  <c r="E8" i="9"/>
  <c r="D8" i="9"/>
  <c r="F8" i="9"/>
  <c r="D9" i="9"/>
  <c r="E9" i="9"/>
  <c r="F9" i="9"/>
  <c r="D10" i="9"/>
  <c r="E10" i="9"/>
  <c r="F10" i="9"/>
  <c r="D11" i="9"/>
  <c r="F11" i="9"/>
  <c r="E11" i="9"/>
  <c r="E12" i="9"/>
  <c r="D12" i="9"/>
  <c r="F12" i="9"/>
  <c r="F13" i="9"/>
  <c r="E13" i="9"/>
  <c r="D13" i="9"/>
  <c r="F14" i="9"/>
  <c r="E14" i="9"/>
  <c r="D14" i="9"/>
  <c r="F15" i="9"/>
  <c r="E15" i="9"/>
  <c r="D15" i="9"/>
  <c r="E16" i="9"/>
  <c r="F16" i="9"/>
  <c r="D16" i="9"/>
  <c r="E17" i="9"/>
  <c r="D17" i="9"/>
  <c r="F17" i="9"/>
  <c r="F18" i="9"/>
  <c r="D18" i="9"/>
  <c r="E18" i="9"/>
  <c r="E19" i="9"/>
  <c r="D19" i="9"/>
  <c r="F19" i="9"/>
  <c r="F20" i="9"/>
  <c r="E20" i="9"/>
  <c r="D20" i="9"/>
  <c r="F21" i="9"/>
  <c r="E21" i="9"/>
  <c r="D21" i="9"/>
  <c r="F22" i="9"/>
  <c r="E22" i="9"/>
  <c r="D22" i="9"/>
  <c r="F23" i="9"/>
  <c r="E23" i="9"/>
  <c r="D23" i="9"/>
  <c r="E24" i="9"/>
  <c r="D24" i="9"/>
  <c r="F24" i="9"/>
  <c r="F25" i="9"/>
  <c r="E25" i="9"/>
  <c r="D25" i="9"/>
  <c r="F26" i="9"/>
  <c r="E26" i="9"/>
  <c r="D26" i="9"/>
  <c r="E27" i="9"/>
  <c r="D27" i="9"/>
  <c r="F27" i="9"/>
  <c r="F28" i="9"/>
  <c r="E28" i="9"/>
  <c r="D28" i="9"/>
  <c r="F29" i="9"/>
  <c r="E29" i="9"/>
  <c r="D29" i="9"/>
  <c r="F30" i="9"/>
  <c r="E30" i="9"/>
  <c r="D30" i="9"/>
  <c r="F31" i="9"/>
  <c r="D31" i="9"/>
  <c r="E31" i="9"/>
  <c r="F32" i="9"/>
  <c r="E32" i="9"/>
  <c r="D32" i="9"/>
  <c r="E33" i="9"/>
  <c r="D33" i="9"/>
  <c r="F33" i="9"/>
  <c r="F34" i="9"/>
  <c r="E34" i="9"/>
  <c r="D34" i="9"/>
  <c r="F35" i="9"/>
  <c r="E35" i="9"/>
  <c r="D35" i="9"/>
  <c r="F36" i="9"/>
  <c r="E36" i="9"/>
  <c r="D36" i="9"/>
  <c r="F37" i="9"/>
  <c r="D37" i="9"/>
  <c r="E37" i="9"/>
  <c r="F38" i="9"/>
  <c r="E38" i="9"/>
  <c r="D38" i="9"/>
  <c r="F39" i="9"/>
  <c r="E39" i="9"/>
  <c r="D39" i="9"/>
  <c r="E40" i="9"/>
  <c r="D40" i="9"/>
  <c r="F40" i="9"/>
  <c r="F41" i="9"/>
  <c r="D41" i="9"/>
  <c r="E41" i="9"/>
  <c r="E42" i="9"/>
  <c r="D42" i="9"/>
  <c r="F42" i="9"/>
  <c r="F43" i="9"/>
  <c r="D43" i="9"/>
  <c r="E43" i="9"/>
  <c r="F44" i="9"/>
  <c r="E44" i="9"/>
  <c r="D44" i="9"/>
  <c r="F45" i="9"/>
  <c r="E45" i="9"/>
  <c r="D45" i="9"/>
  <c r="F46" i="9"/>
  <c r="D46" i="9"/>
  <c r="E46" i="9"/>
  <c r="F47" i="9"/>
  <c r="E47" i="9"/>
  <c r="D47" i="9"/>
  <c r="F48" i="9"/>
  <c r="D48" i="9"/>
  <c r="E48" i="9"/>
  <c r="F49" i="9"/>
  <c r="E49" i="9"/>
  <c r="D49" i="9"/>
  <c r="F50" i="9"/>
  <c r="E50" i="9"/>
  <c r="D50" i="9"/>
  <c r="F51" i="9"/>
  <c r="D51" i="9"/>
  <c r="E51" i="9"/>
  <c r="F52" i="9"/>
  <c r="E52" i="9"/>
  <c r="D52" i="9"/>
  <c r="F53" i="9"/>
  <c r="E53" i="9"/>
  <c r="D53" i="9"/>
  <c r="I6" i="8"/>
  <c r="I7" i="8"/>
  <c r="G7" i="8"/>
  <c r="G8" i="8"/>
  <c r="C55" i="7"/>
  <c r="E54" i="7"/>
  <c r="D54" i="7"/>
  <c r="E55" i="6"/>
  <c r="D55" i="6"/>
  <c r="E7" i="6"/>
  <c r="E6" i="6"/>
  <c r="D7" i="6"/>
  <c r="D6" i="6"/>
  <c r="E8" i="6"/>
  <c r="D8" i="6"/>
  <c r="E9" i="6"/>
  <c r="D9" i="6"/>
  <c r="D10" i="6"/>
  <c r="E10" i="6"/>
  <c r="E11" i="6"/>
  <c r="D11" i="6"/>
  <c r="E12" i="6"/>
  <c r="D12" i="6"/>
  <c r="E13" i="6"/>
  <c r="D13" i="6"/>
  <c r="D14" i="6"/>
  <c r="E14" i="6"/>
  <c r="E15" i="6"/>
  <c r="D15" i="6"/>
  <c r="E16" i="6"/>
  <c r="D16" i="6"/>
  <c r="E17" i="6"/>
  <c r="D17" i="6"/>
  <c r="D18" i="6"/>
  <c r="E18" i="6"/>
  <c r="D19" i="6"/>
  <c r="E19" i="6"/>
  <c r="E20" i="6"/>
  <c r="D20" i="6"/>
  <c r="E21" i="6"/>
  <c r="D21" i="6"/>
  <c r="E22" i="6"/>
  <c r="D22" i="6"/>
  <c r="E23" i="6"/>
  <c r="D23" i="6"/>
  <c r="D24" i="6"/>
  <c r="E24" i="6"/>
  <c r="E25" i="6"/>
  <c r="D25" i="6"/>
  <c r="D26" i="6"/>
  <c r="E26" i="6"/>
  <c r="E27" i="6"/>
  <c r="D27" i="6"/>
  <c r="E28" i="6"/>
  <c r="D28" i="6"/>
  <c r="E29" i="6"/>
  <c r="D29" i="6"/>
  <c r="E30" i="6"/>
  <c r="D30" i="6"/>
  <c r="E31" i="6"/>
  <c r="D31" i="6"/>
  <c r="D32" i="6"/>
  <c r="E32" i="6"/>
  <c r="D33" i="6"/>
  <c r="E33" i="6"/>
  <c r="D34" i="6"/>
  <c r="E34" i="6"/>
  <c r="D35" i="6"/>
  <c r="E35" i="6"/>
  <c r="E36" i="6"/>
  <c r="D36" i="6"/>
  <c r="E37" i="6"/>
  <c r="D37" i="6"/>
  <c r="E38" i="6"/>
  <c r="D38" i="6"/>
  <c r="E39" i="6"/>
  <c r="D39" i="6"/>
  <c r="E40" i="6"/>
  <c r="D40" i="6"/>
  <c r="E41" i="6"/>
  <c r="D41" i="6"/>
  <c r="D42" i="6"/>
  <c r="E42" i="6"/>
  <c r="E43" i="6"/>
  <c r="D43" i="6"/>
  <c r="E44" i="6"/>
  <c r="D44" i="6"/>
  <c r="E45" i="6"/>
  <c r="D45" i="6"/>
  <c r="E46" i="6"/>
  <c r="D46" i="6"/>
  <c r="E47" i="6"/>
  <c r="D47" i="6"/>
  <c r="E48" i="6"/>
  <c r="D48" i="6"/>
  <c r="E49" i="6"/>
  <c r="D49" i="6"/>
  <c r="D50" i="6"/>
  <c r="E50" i="6"/>
  <c r="E51" i="6"/>
  <c r="D51" i="6"/>
  <c r="E52" i="6"/>
  <c r="D52" i="6"/>
  <c r="E53" i="6"/>
  <c r="D53" i="6"/>
  <c r="D54" i="14" l="1"/>
  <c r="F54" i="14"/>
  <c r="F55" i="14"/>
  <c r="D55" i="14"/>
  <c r="E55" i="14"/>
  <c r="F6" i="14"/>
  <c r="D6" i="14"/>
  <c r="E6" i="14"/>
  <c r="E7" i="14"/>
  <c r="F7" i="14"/>
  <c r="D7" i="14"/>
  <c r="D8" i="14"/>
  <c r="F8" i="14"/>
  <c r="E8" i="14"/>
  <c r="E9" i="14"/>
  <c r="F9" i="14"/>
  <c r="D9" i="14"/>
  <c r="F10" i="14"/>
  <c r="E10" i="14"/>
  <c r="D10" i="14"/>
  <c r="F11" i="14"/>
  <c r="E11" i="14"/>
  <c r="D11" i="14"/>
  <c r="F12" i="14"/>
  <c r="D12" i="14"/>
  <c r="E12" i="14"/>
  <c r="F13" i="14"/>
  <c r="D13" i="14"/>
  <c r="E13" i="14"/>
  <c r="F14" i="14"/>
  <c r="D14" i="14"/>
  <c r="E14" i="14"/>
  <c r="F15" i="14"/>
  <c r="E15" i="14"/>
  <c r="D15" i="14"/>
  <c r="E16" i="14"/>
  <c r="F16" i="14"/>
  <c r="D16" i="14"/>
  <c r="F17" i="14"/>
  <c r="D17" i="14"/>
  <c r="E17" i="14"/>
  <c r="E18" i="14"/>
  <c r="F18" i="14"/>
  <c r="D18" i="14"/>
  <c r="F19" i="14"/>
  <c r="E19" i="14"/>
  <c r="D19" i="14"/>
  <c r="F20" i="14"/>
  <c r="D20" i="14"/>
  <c r="E20" i="14"/>
  <c r="F21" i="14"/>
  <c r="E21" i="14"/>
  <c r="D21" i="14"/>
  <c r="E22" i="14"/>
  <c r="F22" i="14"/>
  <c r="D22" i="14"/>
  <c r="F23" i="14"/>
  <c r="D23" i="14"/>
  <c r="E23" i="14"/>
  <c r="E24" i="14"/>
  <c r="F24" i="14"/>
  <c r="D24" i="14"/>
  <c r="F25" i="14"/>
  <c r="D25" i="14"/>
  <c r="E25" i="14"/>
  <c r="E26" i="14"/>
  <c r="F26" i="14"/>
  <c r="D26" i="14"/>
  <c r="F27" i="14"/>
  <c r="E27" i="14"/>
  <c r="D27" i="14"/>
  <c r="E28" i="14"/>
  <c r="F28" i="14"/>
  <c r="D28" i="14"/>
  <c r="F29" i="14"/>
  <c r="D29" i="14"/>
  <c r="E29" i="14"/>
  <c r="F30" i="14"/>
  <c r="D30" i="14"/>
  <c r="E30" i="14"/>
  <c r="F31" i="14"/>
  <c r="E31" i="14"/>
  <c r="D31" i="14"/>
  <c r="D32" i="14"/>
  <c r="E32" i="14"/>
  <c r="F32" i="14"/>
  <c r="F33" i="14"/>
  <c r="E33" i="14"/>
  <c r="D33" i="14"/>
  <c r="E34" i="14"/>
  <c r="F34" i="14"/>
  <c r="D34" i="14"/>
  <c r="F35" i="14"/>
  <c r="D35" i="14"/>
  <c r="E35" i="14"/>
  <c r="E36" i="14"/>
  <c r="F36" i="14"/>
  <c r="D36" i="14"/>
  <c r="F37" i="14"/>
  <c r="E37" i="14"/>
  <c r="D37" i="14"/>
  <c r="E38" i="14"/>
  <c r="F38" i="14"/>
  <c r="D38" i="14"/>
  <c r="F39" i="14"/>
  <c r="E39" i="14"/>
  <c r="D39" i="14"/>
  <c r="F40" i="14"/>
  <c r="D40" i="14"/>
  <c r="E40" i="14"/>
  <c r="F41" i="14"/>
  <c r="D41" i="14"/>
  <c r="E41" i="14"/>
  <c r="F42" i="14"/>
  <c r="D42" i="14"/>
  <c r="E42" i="14"/>
  <c r="F43" i="14"/>
  <c r="D43" i="14"/>
  <c r="E43" i="14"/>
  <c r="E44" i="14"/>
  <c r="F44" i="14"/>
  <c r="D44" i="14"/>
  <c r="F45" i="14"/>
  <c r="E45" i="14"/>
  <c r="D45" i="14"/>
  <c r="E46" i="14"/>
  <c r="F46" i="14"/>
  <c r="D46" i="14"/>
  <c r="F47" i="14"/>
  <c r="D47" i="14"/>
  <c r="E47" i="14"/>
  <c r="F48" i="14"/>
  <c r="D48" i="14"/>
  <c r="E48" i="14"/>
  <c r="F49" i="14"/>
  <c r="E49" i="14"/>
  <c r="D49" i="14"/>
  <c r="F50" i="14"/>
  <c r="D50" i="14"/>
  <c r="E50" i="14"/>
  <c r="F51" i="14"/>
  <c r="E51" i="14"/>
  <c r="D51" i="14"/>
  <c r="E52" i="14"/>
  <c r="F52" i="14"/>
  <c r="D52" i="14"/>
  <c r="F53" i="14"/>
  <c r="E53" i="14"/>
  <c r="D53" i="14"/>
  <c r="F55" i="13"/>
  <c r="F6" i="13"/>
  <c r="E6" i="13"/>
  <c r="E55" i="13"/>
  <c r="D55" i="13"/>
  <c r="D6" i="13"/>
  <c r="D7" i="13"/>
  <c r="F7" i="13"/>
  <c r="E7" i="13"/>
  <c r="E8" i="13"/>
  <c r="F8" i="13"/>
  <c r="D8" i="13"/>
  <c r="E9" i="13"/>
  <c r="D9" i="13"/>
  <c r="F9" i="13"/>
  <c r="F10" i="13"/>
  <c r="D10" i="13"/>
  <c r="E10" i="13"/>
  <c r="F11" i="13"/>
  <c r="E11" i="13"/>
  <c r="D11" i="13"/>
  <c r="E12" i="13"/>
  <c r="D12" i="13"/>
  <c r="F12" i="13"/>
  <c r="F13" i="13"/>
  <c r="E13" i="13"/>
  <c r="D13" i="13"/>
  <c r="F14" i="13"/>
  <c r="E14" i="13"/>
  <c r="D14" i="13"/>
  <c r="F15" i="13"/>
  <c r="E15" i="13"/>
  <c r="D15" i="13"/>
  <c r="E16" i="13"/>
  <c r="F16" i="13"/>
  <c r="D16" i="13"/>
  <c r="F17" i="13"/>
  <c r="E17" i="13"/>
  <c r="D17" i="13"/>
  <c r="F18" i="13"/>
  <c r="E18" i="13"/>
  <c r="D18" i="13"/>
  <c r="E19" i="13"/>
  <c r="D19" i="13"/>
  <c r="F19" i="13"/>
  <c r="F20" i="13"/>
  <c r="E20" i="13"/>
  <c r="D20" i="13"/>
  <c r="E21" i="13"/>
  <c r="D21" i="13"/>
  <c r="F21" i="13"/>
  <c r="F22" i="13"/>
  <c r="D22" i="13"/>
  <c r="E22" i="13"/>
  <c r="F23" i="13"/>
  <c r="E23" i="13"/>
  <c r="D23" i="13"/>
  <c r="F24" i="13"/>
  <c r="E24" i="13"/>
  <c r="D24" i="13"/>
  <c r="E25" i="13"/>
  <c r="D25" i="13"/>
  <c r="F25" i="13"/>
  <c r="F26" i="13"/>
  <c r="D26" i="13"/>
  <c r="E26" i="13"/>
  <c r="F27" i="13"/>
  <c r="D27" i="13"/>
  <c r="E27" i="13"/>
  <c r="F28" i="13"/>
  <c r="D28" i="13"/>
  <c r="E28" i="13"/>
  <c r="F29" i="13"/>
  <c r="D29" i="13"/>
  <c r="E29" i="13"/>
  <c r="E30" i="13"/>
  <c r="F30" i="13"/>
  <c r="D30" i="13"/>
  <c r="F31" i="13"/>
  <c r="D31" i="13"/>
  <c r="E31" i="13"/>
  <c r="D32" i="13"/>
  <c r="E32" i="13"/>
  <c r="F32" i="13"/>
  <c r="F33" i="13"/>
  <c r="E33" i="13"/>
  <c r="D33" i="13"/>
  <c r="F34" i="13"/>
  <c r="D34" i="13"/>
  <c r="E34" i="13"/>
  <c r="F35" i="13"/>
  <c r="E35" i="13"/>
  <c r="D35" i="13"/>
  <c r="F36" i="13"/>
  <c r="E36" i="13"/>
  <c r="D36" i="13"/>
  <c r="F37" i="13"/>
  <c r="E37" i="13"/>
  <c r="D37" i="13"/>
  <c r="F38" i="13"/>
  <c r="E38" i="13"/>
  <c r="D38" i="13"/>
  <c r="E39" i="13"/>
  <c r="D39" i="13"/>
  <c r="F39" i="13"/>
  <c r="E40" i="13"/>
  <c r="F40" i="13"/>
  <c r="D40" i="13"/>
  <c r="E41" i="13"/>
  <c r="D41" i="13"/>
  <c r="F41" i="13"/>
  <c r="F42" i="13"/>
  <c r="E42" i="13"/>
  <c r="D42" i="13"/>
  <c r="E43" i="13"/>
  <c r="D43" i="13"/>
  <c r="F43" i="13"/>
  <c r="E44" i="13"/>
  <c r="F44" i="13"/>
  <c r="D44" i="13"/>
  <c r="E45" i="13"/>
  <c r="D45" i="13"/>
  <c r="F45" i="13"/>
  <c r="D46" i="13"/>
  <c r="E46" i="13"/>
  <c r="F46" i="13"/>
  <c r="E47" i="13"/>
  <c r="D47" i="13"/>
  <c r="F47" i="13"/>
  <c r="E48" i="13"/>
  <c r="D48" i="13"/>
  <c r="F48" i="13"/>
  <c r="E49" i="13"/>
  <c r="D49" i="13"/>
  <c r="F49" i="13"/>
  <c r="E50" i="13"/>
  <c r="F50" i="13"/>
  <c r="D50" i="13"/>
  <c r="F51" i="13"/>
  <c r="D51" i="13"/>
  <c r="E51" i="13"/>
  <c r="F52" i="13"/>
  <c r="D52" i="13"/>
  <c r="E52" i="13"/>
  <c r="F53" i="13"/>
  <c r="E53" i="13"/>
  <c r="D53" i="13"/>
  <c r="E54" i="13"/>
  <c r="I9" i="12"/>
  <c r="I10" i="12"/>
  <c r="I7" i="12"/>
  <c r="H10" i="12" s="1"/>
  <c r="G7" i="12"/>
  <c r="G8" i="12"/>
  <c r="G9" i="12"/>
  <c r="I6" i="12"/>
  <c r="H9" i="12" s="1"/>
  <c r="I12" i="12"/>
  <c r="I13" i="12"/>
  <c r="E55" i="11"/>
  <c r="E6" i="11"/>
  <c r="D55" i="11"/>
  <c r="F55" i="11"/>
  <c r="F6" i="11"/>
  <c r="D6" i="11"/>
  <c r="F7" i="11"/>
  <c r="E7" i="11"/>
  <c r="D7" i="11"/>
  <c r="D8" i="11"/>
  <c r="F8" i="11"/>
  <c r="E8" i="11"/>
  <c r="D9" i="11"/>
  <c r="F9" i="11"/>
  <c r="E9" i="11"/>
  <c r="E10" i="11"/>
  <c r="D10" i="11"/>
  <c r="F10" i="11"/>
  <c r="E11" i="11"/>
  <c r="F11" i="11"/>
  <c r="D11" i="11"/>
  <c r="F12" i="11"/>
  <c r="E12" i="11"/>
  <c r="D12" i="11"/>
  <c r="F13" i="11"/>
  <c r="D13" i="11"/>
  <c r="E13" i="11"/>
  <c r="F14" i="11"/>
  <c r="E14" i="11"/>
  <c r="D14" i="11"/>
  <c r="E15" i="11"/>
  <c r="D15" i="11"/>
  <c r="F15" i="11"/>
  <c r="D16" i="11"/>
  <c r="F16" i="11"/>
  <c r="E16" i="11"/>
  <c r="E17" i="11"/>
  <c r="F17" i="11"/>
  <c r="D17" i="11"/>
  <c r="F18" i="11"/>
  <c r="E18" i="11"/>
  <c r="D18" i="11"/>
  <c r="E19" i="11"/>
  <c r="D19" i="11"/>
  <c r="F19" i="11"/>
  <c r="F20" i="11"/>
  <c r="E20" i="11"/>
  <c r="D20" i="11"/>
  <c r="D21" i="11"/>
  <c r="F21" i="11"/>
  <c r="E21" i="11"/>
  <c r="F22" i="11"/>
  <c r="E22" i="11"/>
  <c r="D22" i="11"/>
  <c r="D23" i="11"/>
  <c r="F23" i="11"/>
  <c r="E23" i="11"/>
  <c r="F24" i="11"/>
  <c r="D24" i="11"/>
  <c r="E24" i="11"/>
  <c r="D25" i="11"/>
  <c r="F25" i="11"/>
  <c r="E25" i="11"/>
  <c r="D26" i="11"/>
  <c r="F26" i="11"/>
  <c r="E26" i="11"/>
  <c r="D27" i="11"/>
  <c r="F27" i="11"/>
  <c r="E27" i="11"/>
  <c r="F28" i="11"/>
  <c r="E28" i="11"/>
  <c r="D28" i="11"/>
  <c r="D29" i="11"/>
  <c r="F29" i="11"/>
  <c r="E29" i="11"/>
  <c r="F30" i="11"/>
  <c r="D30" i="11"/>
  <c r="E30" i="11"/>
  <c r="D31" i="11"/>
  <c r="F31" i="11"/>
  <c r="E31" i="11"/>
  <c r="F32" i="11"/>
  <c r="D32" i="11"/>
  <c r="E32" i="11"/>
  <c r="D33" i="11"/>
  <c r="F33" i="11"/>
  <c r="E33" i="11"/>
  <c r="F34" i="11"/>
  <c r="D34" i="11"/>
  <c r="E34" i="11"/>
  <c r="D35" i="11"/>
  <c r="F35" i="11"/>
  <c r="E35" i="11"/>
  <c r="F36" i="11"/>
  <c r="D36" i="11"/>
  <c r="E36" i="11"/>
  <c r="D37" i="11"/>
  <c r="F37" i="11"/>
  <c r="E37" i="11"/>
  <c r="F38" i="11"/>
  <c r="E38" i="11"/>
  <c r="D38" i="11"/>
  <c r="D39" i="11"/>
  <c r="F39" i="11"/>
  <c r="E39" i="11"/>
  <c r="F40" i="11"/>
  <c r="D40" i="11"/>
  <c r="E40" i="11"/>
  <c r="D41" i="11"/>
  <c r="F41" i="11"/>
  <c r="E41" i="11"/>
  <c r="F42" i="11"/>
  <c r="E42" i="11"/>
  <c r="D42" i="11"/>
  <c r="D43" i="11"/>
  <c r="F43" i="11"/>
  <c r="E43" i="11"/>
  <c r="F44" i="11"/>
  <c r="E44" i="11"/>
  <c r="D44" i="11"/>
  <c r="D45" i="11"/>
  <c r="F45" i="11"/>
  <c r="E45" i="11"/>
  <c r="F46" i="11"/>
  <c r="D46" i="11"/>
  <c r="E46" i="11"/>
  <c r="E47" i="11"/>
  <c r="D47" i="11"/>
  <c r="F47" i="11"/>
  <c r="E48" i="11"/>
  <c r="D48" i="11"/>
  <c r="F48" i="11"/>
  <c r="E49" i="11"/>
  <c r="D49" i="11"/>
  <c r="F49" i="11"/>
  <c r="F50" i="11"/>
  <c r="D50" i="11"/>
  <c r="E50" i="11"/>
  <c r="E51" i="11"/>
  <c r="D51" i="11"/>
  <c r="F51" i="11"/>
  <c r="F52" i="11"/>
  <c r="E52" i="11"/>
  <c r="D52" i="11"/>
  <c r="E53" i="11"/>
  <c r="D53" i="11"/>
  <c r="F53" i="11"/>
  <c r="G12" i="10"/>
  <c r="G13" i="10" s="1"/>
  <c r="J13" i="10" s="1"/>
  <c r="G10" i="10"/>
  <c r="J10" i="10" s="1"/>
  <c r="G11" i="10"/>
  <c r="J7" i="10"/>
  <c r="H12" i="10"/>
  <c r="H13" i="10"/>
  <c r="I9" i="9"/>
  <c r="I10" i="9"/>
  <c r="G8" i="9"/>
  <c r="G9" i="9"/>
  <c r="I6" i="9"/>
  <c r="H9" i="9" s="1"/>
  <c r="G7" i="9"/>
  <c r="I7" i="9"/>
  <c r="H10" i="9" s="1"/>
  <c r="I13" i="9"/>
  <c r="I12" i="9"/>
  <c r="F55" i="7"/>
  <c r="E55" i="7"/>
  <c r="D55" i="7"/>
  <c r="F6" i="7"/>
  <c r="D6" i="7"/>
  <c r="E6" i="7"/>
  <c r="F7" i="7"/>
  <c r="E7" i="7"/>
  <c r="D7" i="7"/>
  <c r="F8" i="7"/>
  <c r="D8" i="7"/>
  <c r="E8" i="7"/>
  <c r="F9" i="7"/>
  <c r="E9" i="7"/>
  <c r="D9" i="7"/>
  <c r="F10" i="7"/>
  <c r="D10" i="7"/>
  <c r="E10" i="7"/>
  <c r="F11" i="7"/>
  <c r="E11" i="7"/>
  <c r="D11" i="7"/>
  <c r="F12" i="7"/>
  <c r="E12" i="7"/>
  <c r="D12" i="7"/>
  <c r="F13" i="7"/>
  <c r="E13" i="7"/>
  <c r="D13" i="7"/>
  <c r="F14" i="7"/>
  <c r="E14" i="7"/>
  <c r="D14" i="7"/>
  <c r="F15" i="7"/>
  <c r="E15" i="7"/>
  <c r="D15" i="7"/>
  <c r="D16" i="7"/>
  <c r="F16" i="7"/>
  <c r="E16" i="7"/>
  <c r="F17" i="7"/>
  <c r="E17" i="7"/>
  <c r="D17" i="7"/>
  <c r="F18" i="7"/>
  <c r="D18" i="7"/>
  <c r="E18" i="7"/>
  <c r="E19" i="7"/>
  <c r="F19" i="7"/>
  <c r="D19" i="7"/>
  <c r="F20" i="7"/>
  <c r="E20" i="7"/>
  <c r="D20" i="7"/>
  <c r="E21" i="7"/>
  <c r="D21" i="7"/>
  <c r="F21" i="7"/>
  <c r="F22" i="7"/>
  <c r="E22" i="7"/>
  <c r="D22" i="7"/>
  <c r="F23" i="7"/>
  <c r="E23" i="7"/>
  <c r="D23" i="7"/>
  <c r="F24" i="7"/>
  <c r="E24" i="7"/>
  <c r="D24" i="7"/>
  <c r="F25" i="7"/>
  <c r="E25" i="7"/>
  <c r="D25" i="7"/>
  <c r="F26" i="7"/>
  <c r="E26" i="7"/>
  <c r="D26" i="7"/>
  <c r="E27" i="7"/>
  <c r="D27" i="7"/>
  <c r="F27" i="7"/>
  <c r="F28" i="7"/>
  <c r="D28" i="7"/>
  <c r="E28" i="7"/>
  <c r="F29" i="7"/>
  <c r="E29" i="7"/>
  <c r="D29" i="7"/>
  <c r="F30" i="7"/>
  <c r="E30" i="7"/>
  <c r="D30" i="7"/>
  <c r="F31" i="7"/>
  <c r="E31" i="7"/>
  <c r="D31" i="7"/>
  <c r="F32" i="7"/>
  <c r="E32" i="7"/>
  <c r="D32" i="7"/>
  <c r="F33" i="7"/>
  <c r="E33" i="7"/>
  <c r="D33" i="7"/>
  <c r="F34" i="7"/>
  <c r="E34" i="7"/>
  <c r="D34" i="7"/>
  <c r="F35" i="7"/>
  <c r="E35" i="7"/>
  <c r="D35" i="7"/>
  <c r="F36" i="7"/>
  <c r="E36" i="7"/>
  <c r="D36" i="7"/>
  <c r="E37" i="7"/>
  <c r="D37" i="7"/>
  <c r="F37" i="7"/>
  <c r="F38" i="7"/>
  <c r="D38" i="7"/>
  <c r="E38" i="7"/>
  <c r="F39" i="7"/>
  <c r="E39" i="7"/>
  <c r="D39" i="7"/>
  <c r="F40" i="7"/>
  <c r="E40" i="7"/>
  <c r="D40" i="7"/>
  <c r="E41" i="7"/>
  <c r="D41" i="7"/>
  <c r="F41" i="7"/>
  <c r="F42" i="7"/>
  <c r="E42" i="7"/>
  <c r="D42" i="7"/>
  <c r="F43" i="7"/>
  <c r="E43" i="7"/>
  <c r="D43" i="7"/>
  <c r="F44" i="7"/>
  <c r="E44" i="7"/>
  <c r="D44" i="7"/>
  <c r="E45" i="7"/>
  <c r="D45" i="7"/>
  <c r="F45" i="7"/>
  <c r="F46" i="7"/>
  <c r="E46" i="7"/>
  <c r="D46" i="7"/>
  <c r="F47" i="7"/>
  <c r="E47" i="7"/>
  <c r="D47" i="7"/>
  <c r="F48" i="7"/>
  <c r="E48" i="7"/>
  <c r="D48" i="7"/>
  <c r="F49" i="7"/>
  <c r="E49" i="7"/>
  <c r="D49" i="7"/>
  <c r="F50" i="7"/>
  <c r="D50" i="7"/>
  <c r="E50" i="7"/>
  <c r="F51" i="7"/>
  <c r="E51" i="7"/>
  <c r="D51" i="7"/>
  <c r="F52" i="7"/>
  <c r="E52" i="7"/>
  <c r="D52" i="7"/>
  <c r="F53" i="7"/>
  <c r="D53" i="7"/>
  <c r="E53" i="7"/>
  <c r="F54" i="7"/>
  <c r="I10" i="14" l="1"/>
  <c r="I9" i="14"/>
  <c r="G7" i="14"/>
  <c r="I7" i="14"/>
  <c r="H10" i="14" s="1"/>
  <c r="G8" i="14"/>
  <c r="G9" i="14"/>
  <c r="I6" i="14"/>
  <c r="H9" i="14" s="1"/>
  <c r="I12" i="14"/>
  <c r="I13" i="14"/>
  <c r="I7" i="13"/>
  <c r="H10" i="13" s="1"/>
  <c r="G7" i="13"/>
  <c r="G8" i="13"/>
  <c r="G9" i="13"/>
  <c r="I6" i="13"/>
  <c r="H9" i="13" s="1"/>
  <c r="I9" i="13"/>
  <c r="I10" i="13"/>
  <c r="I12" i="13"/>
  <c r="I13" i="13"/>
  <c r="G12" i="12"/>
  <c r="G13" i="12" s="1"/>
  <c r="J13" i="12" s="1"/>
  <c r="G11" i="12"/>
  <c r="G10" i="12"/>
  <c r="J10" i="12" s="1"/>
  <c r="J7" i="12"/>
  <c r="H12" i="12"/>
  <c r="H13" i="12"/>
  <c r="I13" i="11"/>
  <c r="I12" i="11"/>
  <c r="I7" i="11"/>
  <c r="H10" i="11" s="1"/>
  <c r="G7" i="11"/>
  <c r="G8" i="11"/>
  <c r="G9" i="11"/>
  <c r="I6" i="11"/>
  <c r="H9" i="11" s="1"/>
  <c r="I9" i="11"/>
  <c r="I10" i="11"/>
  <c r="H12" i="9"/>
  <c r="H13" i="9"/>
  <c r="G12" i="9"/>
  <c r="G13" i="9" s="1"/>
  <c r="G10" i="9"/>
  <c r="G11" i="9"/>
  <c r="G12" i="14" l="1"/>
  <c r="G13" i="14" s="1"/>
  <c r="J13" i="14" s="1"/>
  <c r="G11" i="14"/>
  <c r="G10" i="14"/>
  <c r="J10" i="14" s="1"/>
  <c r="H12" i="14"/>
  <c r="H13" i="14"/>
  <c r="J7" i="14"/>
  <c r="G12" i="13"/>
  <c r="G13" i="13" s="1"/>
  <c r="J13" i="13" s="1"/>
  <c r="G11" i="13"/>
  <c r="G10" i="13"/>
  <c r="J10" i="13" s="1"/>
  <c r="J7" i="13"/>
  <c r="H12" i="13"/>
  <c r="H13" i="13"/>
  <c r="G12" i="11"/>
  <c r="G13" i="11" s="1"/>
  <c r="J13" i="11" s="1"/>
  <c r="G10" i="11"/>
  <c r="J10" i="11" s="1"/>
  <c r="G11" i="11"/>
  <c r="J7" i="11"/>
  <c r="H12" i="11"/>
  <c r="H13" i="11"/>
</calcChain>
</file>

<file path=xl/sharedStrings.xml><?xml version="1.0" encoding="utf-8"?>
<sst xmlns="http://schemas.openxmlformats.org/spreadsheetml/2006/main" count="801" uniqueCount="63">
  <si>
    <t>Product</t>
  </si>
  <si>
    <t>Amount</t>
  </si>
  <si>
    <t>Sesme – 1</t>
  </si>
  <si>
    <t>Sesme – 2</t>
  </si>
  <si>
    <t>Sesme – 3</t>
  </si>
  <si>
    <t>Sesme – 4</t>
  </si>
  <si>
    <t>Sesme – 5</t>
  </si>
  <si>
    <t>Sesme – 6</t>
  </si>
  <si>
    <t>Sesme – 7</t>
  </si>
  <si>
    <t>Sesme – 8</t>
  </si>
  <si>
    <t>Sesme – 9</t>
  </si>
  <si>
    <t>Sesme – 10</t>
  </si>
  <si>
    <t>Sesme – 11</t>
  </si>
  <si>
    <t>Sesme – 12</t>
  </si>
  <si>
    <t>Sesme – 13</t>
  </si>
  <si>
    <t>Sesme – 14</t>
  </si>
  <si>
    <t>Sesme – 15</t>
  </si>
  <si>
    <t>Sesme – 16</t>
  </si>
  <si>
    <t>Sesme – 17</t>
  </si>
  <si>
    <t>Sesme – 18</t>
  </si>
  <si>
    <t>Sesme – 19</t>
  </si>
  <si>
    <t>Sesme – 20</t>
  </si>
  <si>
    <t>Sesme – 21</t>
  </si>
  <si>
    <t>Sesme – 22</t>
  </si>
  <si>
    <t>Sesme – 23</t>
  </si>
  <si>
    <t>Sesme – 24</t>
  </si>
  <si>
    <t>Sesme – 25</t>
  </si>
  <si>
    <t>Sesme – 26</t>
  </si>
  <si>
    <t>Sesme – 27</t>
  </si>
  <si>
    <t>Sesme – 28</t>
  </si>
  <si>
    <t>Sesme – 29</t>
  </si>
  <si>
    <t>Sesme – 30</t>
  </si>
  <si>
    <t>Sesme – 31</t>
  </si>
  <si>
    <t>Sesme – 32</t>
  </si>
  <si>
    <t>Sesme – 33</t>
  </si>
  <si>
    <t>Sesme – 34</t>
  </si>
  <si>
    <t>Sesme – 35</t>
  </si>
  <si>
    <t>Sesme – 36</t>
  </si>
  <si>
    <t>Sesme – 37</t>
  </si>
  <si>
    <t>Sesme – 38</t>
  </si>
  <si>
    <t>Sesme – 39</t>
  </si>
  <si>
    <t>Sesme – 40</t>
  </si>
  <si>
    <t>Sesme – 41</t>
  </si>
  <si>
    <t>Sesme – 42</t>
  </si>
  <si>
    <t>Sesme – 43</t>
  </si>
  <si>
    <t>Sesme – 44</t>
  </si>
  <si>
    <t>Sesme – 45</t>
  </si>
  <si>
    <t>Sesme – 46</t>
  </si>
  <si>
    <t>Sesme – 47</t>
  </si>
  <si>
    <t>Sesme – 48</t>
  </si>
  <si>
    <t>Sesme – 49</t>
  </si>
  <si>
    <t>Sesme – 50</t>
  </si>
  <si>
    <t>Accumulated total</t>
  </si>
  <si>
    <t>Class A</t>
  </si>
  <si>
    <t>Class B</t>
  </si>
  <si>
    <t>Class C</t>
  </si>
  <si>
    <t>Axis values</t>
  </si>
  <si>
    <t>stack 1</t>
    <phoneticPr fontId="2" type="noConversion"/>
  </si>
  <si>
    <t>stack 2</t>
    <phoneticPr fontId="2" type="noConversion"/>
  </si>
  <si>
    <t>Class A</t>
    <phoneticPr fontId="2" type="noConversion"/>
  </si>
  <si>
    <t>Class B</t>
    <phoneticPr fontId="2" type="noConversion"/>
  </si>
  <si>
    <t>Class C</t>
    <phoneticPr fontId="2" type="noConversion"/>
  </si>
  <si>
    <t>Accumulated 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</si>
</sst>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scheme val="minor"/>
    </font>
    <font>
      <sz val="11"/>
      <color rgb="FF222222"/>
      <name val="Verdana"/>
      <family val="2"/>
    </font>
    <font>
      <sz val="8"/>
      <name val="맑은 고딕"/>
      <family val="3"/>
      <charset val="129"/>
      <scheme val="minor"/>
    </font>
    <font>
      <sz val="11"/>
      <color rgb="FFFF0000"/>
      <name val="Verdana"/>
      <family val="2"/>
    </font>
    <font>
      <sz val="11"/>
      <color rgb="FFFF0000"/>
      <name val="맑은 고딕"/>
      <family val="2"/>
      <scheme val="minor"/>
    </font>
    <font>
      <sz val="11"/>
      <color theme="4" tint="-0.499984740745262"/>
      <name val="Verdana"/>
      <family val="2"/>
    </font>
    <font>
      <sz val="11"/>
      <color theme="4" tint="-0.499984740745262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0" fontId="6" fillId="0" borderId="0" xfId="0" applyFont="1"/>
    <xf numFmtId="0" fontId="4" fillId="2" borderId="0" xfId="0" applyFont="1" applyFill="1"/>
  </cellXfs>
  <cellStyles count="1">
    <cellStyle name="표준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GT_Step1!$C$5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GT_Step1!$A$6:$A$55</c:f>
              <c:strCache>
                <c:ptCount val="50"/>
                <c:pt idx="0">
                  <c:v>Sesme – 1</c:v>
                </c:pt>
                <c:pt idx="1">
                  <c:v>Sesme – 2</c:v>
                </c:pt>
                <c:pt idx="2">
                  <c:v>Sesme – 3</c:v>
                </c:pt>
                <c:pt idx="3">
                  <c:v>Sesme – 4</c:v>
                </c:pt>
                <c:pt idx="4">
                  <c:v>Sesme – 5</c:v>
                </c:pt>
                <c:pt idx="5">
                  <c:v>Sesme – 6</c:v>
                </c:pt>
                <c:pt idx="6">
                  <c:v>Sesme – 7</c:v>
                </c:pt>
                <c:pt idx="7">
                  <c:v>Sesme – 8</c:v>
                </c:pt>
                <c:pt idx="8">
                  <c:v>Sesme – 9</c:v>
                </c:pt>
                <c:pt idx="9">
                  <c:v>Sesme – 10</c:v>
                </c:pt>
                <c:pt idx="10">
                  <c:v>Sesme – 11</c:v>
                </c:pt>
                <c:pt idx="11">
                  <c:v>Sesme – 12</c:v>
                </c:pt>
                <c:pt idx="12">
                  <c:v>Sesme – 13</c:v>
                </c:pt>
                <c:pt idx="13">
                  <c:v>Sesme – 14</c:v>
                </c:pt>
                <c:pt idx="14">
                  <c:v>Sesme – 15</c:v>
                </c:pt>
                <c:pt idx="15">
                  <c:v>Sesme – 16</c:v>
                </c:pt>
                <c:pt idx="16">
                  <c:v>Sesme – 17</c:v>
                </c:pt>
                <c:pt idx="17">
                  <c:v>Sesme – 18</c:v>
                </c:pt>
                <c:pt idx="18">
                  <c:v>Sesme – 19</c:v>
                </c:pt>
                <c:pt idx="19">
                  <c:v>Sesme – 20</c:v>
                </c:pt>
                <c:pt idx="20">
                  <c:v>Sesme – 21</c:v>
                </c:pt>
                <c:pt idx="21">
                  <c:v>Sesme – 22</c:v>
                </c:pt>
                <c:pt idx="22">
                  <c:v>Sesme – 23</c:v>
                </c:pt>
                <c:pt idx="23">
                  <c:v>Sesme – 24</c:v>
                </c:pt>
                <c:pt idx="24">
                  <c:v>Sesme – 25</c:v>
                </c:pt>
                <c:pt idx="25">
                  <c:v>Sesme – 26</c:v>
                </c:pt>
                <c:pt idx="26">
                  <c:v>Sesme – 27</c:v>
                </c:pt>
                <c:pt idx="27">
                  <c:v>Sesme – 28</c:v>
                </c:pt>
                <c:pt idx="28">
                  <c:v>Sesme – 29</c:v>
                </c:pt>
                <c:pt idx="29">
                  <c:v>Sesme – 30</c:v>
                </c:pt>
                <c:pt idx="30">
                  <c:v>Sesme – 31</c:v>
                </c:pt>
                <c:pt idx="31">
                  <c:v>Sesme – 32</c:v>
                </c:pt>
                <c:pt idx="32">
                  <c:v>Sesme – 33</c:v>
                </c:pt>
                <c:pt idx="33">
                  <c:v>Sesme – 34</c:v>
                </c:pt>
                <c:pt idx="34">
                  <c:v>Sesme – 35</c:v>
                </c:pt>
                <c:pt idx="35">
                  <c:v>Sesme – 36</c:v>
                </c:pt>
                <c:pt idx="36">
                  <c:v>Sesme – 37</c:v>
                </c:pt>
                <c:pt idx="37">
                  <c:v>Sesme – 38</c:v>
                </c:pt>
                <c:pt idx="38">
                  <c:v>Sesme – 39</c:v>
                </c:pt>
                <c:pt idx="39">
                  <c:v>Sesme – 40</c:v>
                </c:pt>
                <c:pt idx="40">
                  <c:v>Sesme – 41</c:v>
                </c:pt>
                <c:pt idx="41">
                  <c:v>Sesme – 42</c:v>
                </c:pt>
                <c:pt idx="42">
                  <c:v>Sesme – 43</c:v>
                </c:pt>
                <c:pt idx="43">
                  <c:v>Sesme – 44</c:v>
                </c:pt>
                <c:pt idx="44">
                  <c:v>Sesme – 45</c:v>
                </c:pt>
                <c:pt idx="45">
                  <c:v>Sesme – 46</c:v>
                </c:pt>
                <c:pt idx="46">
                  <c:v>Sesme – 47</c:v>
                </c:pt>
                <c:pt idx="47">
                  <c:v>Sesme – 48</c:v>
                </c:pt>
                <c:pt idx="48">
                  <c:v>Sesme – 49</c:v>
                </c:pt>
                <c:pt idx="49">
                  <c:v>Sesme – 50</c:v>
                </c:pt>
              </c:strCache>
            </c:strRef>
          </c:cat>
          <c:val>
            <c:numRef>
              <c:f>GT_Step1!$C$6:$C$55</c:f>
              <c:numCache>
                <c:formatCode>#,##0</c:formatCode>
                <c:ptCount val="50"/>
                <c:pt idx="0">
                  <c:v>20000</c:v>
                </c:pt>
                <c:pt idx="1">
                  <c:v>37000</c:v>
                </c:pt>
                <c:pt idx="2">
                  <c:v>51450</c:v>
                </c:pt>
                <c:pt idx="3">
                  <c:v>63733</c:v>
                </c:pt>
                <c:pt idx="4">
                  <c:v>74174</c:v>
                </c:pt>
                <c:pt idx="5">
                  <c:v>83049</c:v>
                </c:pt>
                <c:pt idx="6">
                  <c:v>90593</c:v>
                </c:pt>
                <c:pt idx="7">
                  <c:v>97005</c:v>
                </c:pt>
                <c:pt idx="8">
                  <c:v>102455</c:v>
                </c:pt>
                <c:pt idx="9">
                  <c:v>107088</c:v>
                </c:pt>
                <c:pt idx="10">
                  <c:v>111026</c:v>
                </c:pt>
                <c:pt idx="11">
                  <c:v>114373</c:v>
                </c:pt>
                <c:pt idx="12">
                  <c:v>117218</c:v>
                </c:pt>
                <c:pt idx="13">
                  <c:v>119636</c:v>
                </c:pt>
                <c:pt idx="14">
                  <c:v>121691</c:v>
                </c:pt>
                <c:pt idx="15">
                  <c:v>123438</c:v>
                </c:pt>
                <c:pt idx="16">
                  <c:v>124923</c:v>
                </c:pt>
                <c:pt idx="17">
                  <c:v>126185</c:v>
                </c:pt>
                <c:pt idx="18">
                  <c:v>127258</c:v>
                </c:pt>
                <c:pt idx="19">
                  <c:v>128170</c:v>
                </c:pt>
                <c:pt idx="20">
                  <c:v>128945</c:v>
                </c:pt>
                <c:pt idx="21">
                  <c:v>129604</c:v>
                </c:pt>
                <c:pt idx="22">
                  <c:v>130164</c:v>
                </c:pt>
                <c:pt idx="23">
                  <c:v>130640</c:v>
                </c:pt>
                <c:pt idx="24">
                  <c:v>131045</c:v>
                </c:pt>
                <c:pt idx="25">
                  <c:v>131389</c:v>
                </c:pt>
                <c:pt idx="26">
                  <c:v>131681</c:v>
                </c:pt>
                <c:pt idx="27">
                  <c:v>131929</c:v>
                </c:pt>
                <c:pt idx="28">
                  <c:v>132140</c:v>
                </c:pt>
                <c:pt idx="29">
                  <c:v>132319</c:v>
                </c:pt>
                <c:pt idx="30">
                  <c:v>132471</c:v>
                </c:pt>
                <c:pt idx="31">
                  <c:v>132600</c:v>
                </c:pt>
                <c:pt idx="32">
                  <c:v>132710</c:v>
                </c:pt>
                <c:pt idx="33">
                  <c:v>132804</c:v>
                </c:pt>
                <c:pt idx="34">
                  <c:v>132884</c:v>
                </c:pt>
                <c:pt idx="35">
                  <c:v>132952</c:v>
                </c:pt>
                <c:pt idx="36">
                  <c:v>133010</c:v>
                </c:pt>
                <c:pt idx="37">
                  <c:v>133059</c:v>
                </c:pt>
                <c:pt idx="38">
                  <c:v>133101</c:v>
                </c:pt>
                <c:pt idx="39">
                  <c:v>133137</c:v>
                </c:pt>
                <c:pt idx="40">
                  <c:v>133168</c:v>
                </c:pt>
                <c:pt idx="41">
                  <c:v>133194</c:v>
                </c:pt>
                <c:pt idx="42">
                  <c:v>133216</c:v>
                </c:pt>
                <c:pt idx="43">
                  <c:v>133235</c:v>
                </c:pt>
                <c:pt idx="44">
                  <c:v>133251</c:v>
                </c:pt>
                <c:pt idx="45">
                  <c:v>133265</c:v>
                </c:pt>
                <c:pt idx="46">
                  <c:v>133277</c:v>
                </c:pt>
                <c:pt idx="47">
                  <c:v>133287</c:v>
                </c:pt>
                <c:pt idx="48">
                  <c:v>133296</c:v>
                </c:pt>
                <c:pt idx="49">
                  <c:v>133304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76296"/>
        <c:axId val="746277080"/>
      </c:lineChart>
      <c:catAx>
        <c:axId val="746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277080"/>
        <c:crosses val="autoZero"/>
        <c:auto val="1"/>
        <c:lblAlgn val="ctr"/>
        <c:lblOffset val="100"/>
        <c:noMultiLvlLbl val="0"/>
      </c:catAx>
      <c:valAx>
        <c:axId val="7462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27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GT_Step3!$H$5</c:f>
              <c:strCache>
                <c:ptCount val="1"/>
                <c:pt idx="0">
                  <c:v>stack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GT_Step3!$H$6:$H$13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90593</c:v>
                </c:pt>
                <c:pt idx="4">
                  <c:v>90593</c:v>
                </c:pt>
                <c:pt idx="5">
                  <c:v>0</c:v>
                </c:pt>
                <c:pt idx="6">
                  <c:v>126185</c:v>
                </c:pt>
                <c:pt idx="7">
                  <c:v>126185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GT_Step3!$I$5</c:f>
              <c:strCache>
                <c:ptCount val="1"/>
                <c:pt idx="0">
                  <c:v>stack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GT_Step3!$I$6:$I$13</c:f>
              <c:numCache>
                <c:formatCode>General</c:formatCode>
                <c:ptCount val="8"/>
                <c:pt idx="0">
                  <c:v>90593</c:v>
                </c:pt>
                <c:pt idx="1">
                  <c:v>90593</c:v>
                </c:pt>
                <c:pt idx="2">
                  <c:v>0</c:v>
                </c:pt>
                <c:pt idx="3">
                  <c:v>35592</c:v>
                </c:pt>
                <c:pt idx="4">
                  <c:v>35592</c:v>
                </c:pt>
                <c:pt idx="5">
                  <c:v>0</c:v>
                </c:pt>
                <c:pt idx="6">
                  <c:v>7119</c:v>
                </c:pt>
                <c:pt idx="7">
                  <c:v>7119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66752"/>
        <c:axId val="947065184"/>
      </c:lineChart>
      <c:lineChart>
        <c:grouping val="standard"/>
        <c:varyColors val="0"/>
        <c:ser>
          <c:idx val="0"/>
          <c:order val="0"/>
          <c:tx>
            <c:strRef>
              <c:f>GT_Step3!$C$5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GT_Step3!$A$6:$A$55</c:f>
              <c:strCache>
                <c:ptCount val="50"/>
                <c:pt idx="0">
                  <c:v>Sesme – 1</c:v>
                </c:pt>
                <c:pt idx="1">
                  <c:v>Sesme – 2</c:v>
                </c:pt>
                <c:pt idx="2">
                  <c:v>Sesme – 3</c:v>
                </c:pt>
                <c:pt idx="3">
                  <c:v>Sesme – 4</c:v>
                </c:pt>
                <c:pt idx="4">
                  <c:v>Sesme – 5</c:v>
                </c:pt>
                <c:pt idx="5">
                  <c:v>Sesme – 6</c:v>
                </c:pt>
                <c:pt idx="6">
                  <c:v>Sesme – 7</c:v>
                </c:pt>
                <c:pt idx="7">
                  <c:v>Sesme – 8</c:v>
                </c:pt>
                <c:pt idx="8">
                  <c:v>Sesme – 9</c:v>
                </c:pt>
                <c:pt idx="9">
                  <c:v>Sesme – 10</c:v>
                </c:pt>
                <c:pt idx="10">
                  <c:v>Sesme – 11</c:v>
                </c:pt>
                <c:pt idx="11">
                  <c:v>Sesme – 12</c:v>
                </c:pt>
                <c:pt idx="12">
                  <c:v>Sesme – 13</c:v>
                </c:pt>
                <c:pt idx="13">
                  <c:v>Sesme – 14</c:v>
                </c:pt>
                <c:pt idx="14">
                  <c:v>Sesme – 15</c:v>
                </c:pt>
                <c:pt idx="15">
                  <c:v>Sesme – 16</c:v>
                </c:pt>
                <c:pt idx="16">
                  <c:v>Sesme – 17</c:v>
                </c:pt>
                <c:pt idx="17">
                  <c:v>Sesme – 18</c:v>
                </c:pt>
                <c:pt idx="18">
                  <c:v>Sesme – 19</c:v>
                </c:pt>
                <c:pt idx="19">
                  <c:v>Sesme – 20</c:v>
                </c:pt>
                <c:pt idx="20">
                  <c:v>Sesme – 21</c:v>
                </c:pt>
                <c:pt idx="21">
                  <c:v>Sesme – 22</c:v>
                </c:pt>
                <c:pt idx="22">
                  <c:v>Sesme – 23</c:v>
                </c:pt>
                <c:pt idx="23">
                  <c:v>Sesme – 24</c:v>
                </c:pt>
                <c:pt idx="24">
                  <c:v>Sesme – 25</c:v>
                </c:pt>
                <c:pt idx="25">
                  <c:v>Sesme – 26</c:v>
                </c:pt>
                <c:pt idx="26">
                  <c:v>Sesme – 27</c:v>
                </c:pt>
                <c:pt idx="27">
                  <c:v>Sesme – 28</c:v>
                </c:pt>
                <c:pt idx="28">
                  <c:v>Sesme – 29</c:v>
                </c:pt>
                <c:pt idx="29">
                  <c:v>Sesme – 30</c:v>
                </c:pt>
                <c:pt idx="30">
                  <c:v>Sesme – 31</c:v>
                </c:pt>
                <c:pt idx="31">
                  <c:v>Sesme – 32</c:v>
                </c:pt>
                <c:pt idx="32">
                  <c:v>Sesme – 33</c:v>
                </c:pt>
                <c:pt idx="33">
                  <c:v>Sesme – 34</c:v>
                </c:pt>
                <c:pt idx="34">
                  <c:v>Sesme – 35</c:v>
                </c:pt>
                <c:pt idx="35">
                  <c:v>Sesme – 36</c:v>
                </c:pt>
                <c:pt idx="36">
                  <c:v>Sesme – 37</c:v>
                </c:pt>
                <c:pt idx="37">
                  <c:v>Sesme – 38</c:v>
                </c:pt>
                <c:pt idx="38">
                  <c:v>Sesme – 39</c:v>
                </c:pt>
                <c:pt idx="39">
                  <c:v>Sesme – 40</c:v>
                </c:pt>
                <c:pt idx="40">
                  <c:v>Sesme – 41</c:v>
                </c:pt>
                <c:pt idx="41">
                  <c:v>Sesme – 42</c:v>
                </c:pt>
                <c:pt idx="42">
                  <c:v>Sesme – 43</c:v>
                </c:pt>
                <c:pt idx="43">
                  <c:v>Sesme – 44</c:v>
                </c:pt>
                <c:pt idx="44">
                  <c:v>Sesme – 45</c:v>
                </c:pt>
                <c:pt idx="45">
                  <c:v>Sesme – 46</c:v>
                </c:pt>
                <c:pt idx="46">
                  <c:v>Sesme – 47</c:v>
                </c:pt>
                <c:pt idx="47">
                  <c:v>Sesme – 48</c:v>
                </c:pt>
                <c:pt idx="48">
                  <c:v>Sesme – 49</c:v>
                </c:pt>
                <c:pt idx="49">
                  <c:v>Sesme – 50</c:v>
                </c:pt>
              </c:strCache>
            </c:strRef>
          </c:cat>
          <c:val>
            <c:numRef>
              <c:f>GT_Step3!$C$6:$C$55</c:f>
              <c:numCache>
                <c:formatCode>#,##0</c:formatCode>
                <c:ptCount val="50"/>
                <c:pt idx="0">
                  <c:v>20000</c:v>
                </c:pt>
                <c:pt idx="1">
                  <c:v>37000</c:v>
                </c:pt>
                <c:pt idx="2">
                  <c:v>51450</c:v>
                </c:pt>
                <c:pt idx="3">
                  <c:v>63733</c:v>
                </c:pt>
                <c:pt idx="4">
                  <c:v>74174</c:v>
                </c:pt>
                <c:pt idx="5">
                  <c:v>83049</c:v>
                </c:pt>
                <c:pt idx="6">
                  <c:v>90593</c:v>
                </c:pt>
                <c:pt idx="7">
                  <c:v>97005</c:v>
                </c:pt>
                <c:pt idx="8">
                  <c:v>102455</c:v>
                </c:pt>
                <c:pt idx="9">
                  <c:v>107088</c:v>
                </c:pt>
                <c:pt idx="10">
                  <c:v>111026</c:v>
                </c:pt>
                <c:pt idx="11">
                  <c:v>114373</c:v>
                </c:pt>
                <c:pt idx="12">
                  <c:v>117218</c:v>
                </c:pt>
                <c:pt idx="13">
                  <c:v>119636</c:v>
                </c:pt>
                <c:pt idx="14">
                  <c:v>121691</c:v>
                </c:pt>
                <c:pt idx="15">
                  <c:v>123438</c:v>
                </c:pt>
                <c:pt idx="16">
                  <c:v>124923</c:v>
                </c:pt>
                <c:pt idx="17">
                  <c:v>126185</c:v>
                </c:pt>
                <c:pt idx="18">
                  <c:v>127258</c:v>
                </c:pt>
                <c:pt idx="19">
                  <c:v>128170</c:v>
                </c:pt>
                <c:pt idx="20">
                  <c:v>128945</c:v>
                </c:pt>
                <c:pt idx="21">
                  <c:v>129604</c:v>
                </c:pt>
                <c:pt idx="22">
                  <c:v>130164</c:v>
                </c:pt>
                <c:pt idx="23">
                  <c:v>130640</c:v>
                </c:pt>
                <c:pt idx="24">
                  <c:v>131045</c:v>
                </c:pt>
                <c:pt idx="25">
                  <c:v>131389</c:v>
                </c:pt>
                <c:pt idx="26">
                  <c:v>131681</c:v>
                </c:pt>
                <c:pt idx="27">
                  <c:v>131929</c:v>
                </c:pt>
                <c:pt idx="28">
                  <c:v>132140</c:v>
                </c:pt>
                <c:pt idx="29">
                  <c:v>132319</c:v>
                </c:pt>
                <c:pt idx="30">
                  <c:v>132471</c:v>
                </c:pt>
                <c:pt idx="31">
                  <c:v>132600</c:v>
                </c:pt>
                <c:pt idx="32">
                  <c:v>132710</c:v>
                </c:pt>
                <c:pt idx="33">
                  <c:v>132804</c:v>
                </c:pt>
                <c:pt idx="34">
                  <c:v>132884</c:v>
                </c:pt>
                <c:pt idx="35">
                  <c:v>132952</c:v>
                </c:pt>
                <c:pt idx="36">
                  <c:v>133010</c:v>
                </c:pt>
                <c:pt idx="37">
                  <c:v>133059</c:v>
                </c:pt>
                <c:pt idx="38">
                  <c:v>133101</c:v>
                </c:pt>
                <c:pt idx="39">
                  <c:v>133137</c:v>
                </c:pt>
                <c:pt idx="40">
                  <c:v>133168</c:v>
                </c:pt>
                <c:pt idx="41">
                  <c:v>133194</c:v>
                </c:pt>
                <c:pt idx="42">
                  <c:v>133216</c:v>
                </c:pt>
                <c:pt idx="43">
                  <c:v>133235</c:v>
                </c:pt>
                <c:pt idx="44">
                  <c:v>133251</c:v>
                </c:pt>
                <c:pt idx="45">
                  <c:v>133265</c:v>
                </c:pt>
                <c:pt idx="46">
                  <c:v>133277</c:v>
                </c:pt>
                <c:pt idx="47">
                  <c:v>133287</c:v>
                </c:pt>
                <c:pt idx="48">
                  <c:v>133296</c:v>
                </c:pt>
                <c:pt idx="49">
                  <c:v>133304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60648"/>
        <c:axId val="459565744"/>
      </c:lineChart>
      <c:catAx>
        <c:axId val="94706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7065184"/>
        <c:crosses val="autoZero"/>
        <c:auto val="1"/>
        <c:lblAlgn val="ctr"/>
        <c:lblOffset val="100"/>
        <c:noMultiLvlLbl val="0"/>
      </c:catAx>
      <c:valAx>
        <c:axId val="9470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7066752"/>
        <c:crosses val="autoZero"/>
        <c:crossBetween val="between"/>
      </c:valAx>
      <c:valAx>
        <c:axId val="45956574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560648"/>
        <c:crosses val="max"/>
        <c:crossBetween val="between"/>
      </c:valAx>
      <c:catAx>
        <c:axId val="459560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565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GT_Step8!$H$5</c:f>
              <c:strCache>
                <c:ptCount val="1"/>
                <c:pt idx="0">
                  <c:v>stack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GT_Step8!$H$6:$H$13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90593</c:v>
                </c:pt>
                <c:pt idx="4">
                  <c:v>90593</c:v>
                </c:pt>
                <c:pt idx="5">
                  <c:v>0</c:v>
                </c:pt>
                <c:pt idx="6">
                  <c:v>126185</c:v>
                </c:pt>
                <c:pt idx="7">
                  <c:v>126185</c:v>
                </c:pt>
              </c:numCache>
            </c:numRef>
          </c:val>
        </c:ser>
        <c:ser>
          <c:idx val="2"/>
          <c:order val="2"/>
          <c:tx>
            <c:strRef>
              <c:f>GT_Step8!$I$5</c:f>
              <c:strCache>
                <c:ptCount val="1"/>
                <c:pt idx="0">
                  <c:v>stack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GT_Step8!$I$6:$I$13</c:f>
              <c:numCache>
                <c:formatCode>General</c:formatCode>
                <c:ptCount val="8"/>
                <c:pt idx="0">
                  <c:v>90593</c:v>
                </c:pt>
                <c:pt idx="1">
                  <c:v>90593</c:v>
                </c:pt>
                <c:pt idx="2">
                  <c:v>0</c:v>
                </c:pt>
                <c:pt idx="3">
                  <c:v>35592</c:v>
                </c:pt>
                <c:pt idx="4">
                  <c:v>35592</c:v>
                </c:pt>
                <c:pt idx="5">
                  <c:v>0</c:v>
                </c:pt>
                <c:pt idx="6">
                  <c:v>7119</c:v>
                </c:pt>
                <c:pt idx="7">
                  <c:v>7119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53168"/>
        <c:axId val="746268456"/>
      </c:areaChart>
      <c:lineChart>
        <c:grouping val="standard"/>
        <c:varyColors val="0"/>
        <c:ser>
          <c:idx val="0"/>
          <c:order val="0"/>
          <c:tx>
            <c:strRef>
              <c:f>GT_Step8!$C$5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GT_Step8!$A$6:$A$55</c:f>
              <c:strCache>
                <c:ptCount val="50"/>
                <c:pt idx="0">
                  <c:v>Sesme – 1</c:v>
                </c:pt>
                <c:pt idx="1">
                  <c:v>Sesme – 2</c:v>
                </c:pt>
                <c:pt idx="2">
                  <c:v>Sesme – 3</c:v>
                </c:pt>
                <c:pt idx="3">
                  <c:v>Sesme – 4</c:v>
                </c:pt>
                <c:pt idx="4">
                  <c:v>Sesme – 5</c:v>
                </c:pt>
                <c:pt idx="5">
                  <c:v>Sesme – 6</c:v>
                </c:pt>
                <c:pt idx="6">
                  <c:v>Sesme – 7</c:v>
                </c:pt>
                <c:pt idx="7">
                  <c:v>Sesme – 8</c:v>
                </c:pt>
                <c:pt idx="8">
                  <c:v>Sesme – 9</c:v>
                </c:pt>
                <c:pt idx="9">
                  <c:v>Sesme – 10</c:v>
                </c:pt>
                <c:pt idx="10">
                  <c:v>Sesme – 11</c:v>
                </c:pt>
                <c:pt idx="11">
                  <c:v>Sesme – 12</c:v>
                </c:pt>
                <c:pt idx="12">
                  <c:v>Sesme – 13</c:v>
                </c:pt>
                <c:pt idx="13">
                  <c:v>Sesme – 14</c:v>
                </c:pt>
                <c:pt idx="14">
                  <c:v>Sesme – 15</c:v>
                </c:pt>
                <c:pt idx="15">
                  <c:v>Sesme – 16</c:v>
                </c:pt>
                <c:pt idx="16">
                  <c:v>Sesme – 17</c:v>
                </c:pt>
                <c:pt idx="17">
                  <c:v>Sesme – 18</c:v>
                </c:pt>
                <c:pt idx="18">
                  <c:v>Sesme – 19</c:v>
                </c:pt>
                <c:pt idx="19">
                  <c:v>Sesme – 20</c:v>
                </c:pt>
                <c:pt idx="20">
                  <c:v>Sesme – 21</c:v>
                </c:pt>
                <c:pt idx="21">
                  <c:v>Sesme – 22</c:v>
                </c:pt>
                <c:pt idx="22">
                  <c:v>Sesme – 23</c:v>
                </c:pt>
                <c:pt idx="23">
                  <c:v>Sesme – 24</c:v>
                </c:pt>
                <c:pt idx="24">
                  <c:v>Sesme – 25</c:v>
                </c:pt>
                <c:pt idx="25">
                  <c:v>Sesme – 26</c:v>
                </c:pt>
                <c:pt idx="26">
                  <c:v>Sesme – 27</c:v>
                </c:pt>
                <c:pt idx="27">
                  <c:v>Sesme – 28</c:v>
                </c:pt>
                <c:pt idx="28">
                  <c:v>Sesme – 29</c:v>
                </c:pt>
                <c:pt idx="29">
                  <c:v>Sesme – 30</c:v>
                </c:pt>
                <c:pt idx="30">
                  <c:v>Sesme – 31</c:v>
                </c:pt>
                <c:pt idx="31">
                  <c:v>Sesme – 32</c:v>
                </c:pt>
                <c:pt idx="32">
                  <c:v>Sesme – 33</c:v>
                </c:pt>
                <c:pt idx="33">
                  <c:v>Sesme – 34</c:v>
                </c:pt>
                <c:pt idx="34">
                  <c:v>Sesme – 35</c:v>
                </c:pt>
                <c:pt idx="35">
                  <c:v>Sesme – 36</c:v>
                </c:pt>
                <c:pt idx="36">
                  <c:v>Sesme – 37</c:v>
                </c:pt>
                <c:pt idx="37">
                  <c:v>Sesme – 38</c:v>
                </c:pt>
                <c:pt idx="38">
                  <c:v>Sesme – 39</c:v>
                </c:pt>
                <c:pt idx="39">
                  <c:v>Sesme – 40</c:v>
                </c:pt>
                <c:pt idx="40">
                  <c:v>Sesme – 41</c:v>
                </c:pt>
                <c:pt idx="41">
                  <c:v>Sesme – 42</c:v>
                </c:pt>
                <c:pt idx="42">
                  <c:v>Sesme – 43</c:v>
                </c:pt>
                <c:pt idx="43">
                  <c:v>Sesme – 44</c:v>
                </c:pt>
                <c:pt idx="44">
                  <c:v>Sesme – 45</c:v>
                </c:pt>
                <c:pt idx="45">
                  <c:v>Sesme – 46</c:v>
                </c:pt>
                <c:pt idx="46">
                  <c:v>Sesme – 47</c:v>
                </c:pt>
                <c:pt idx="47">
                  <c:v>Sesme – 48</c:v>
                </c:pt>
                <c:pt idx="48">
                  <c:v>Sesme – 49</c:v>
                </c:pt>
                <c:pt idx="49">
                  <c:v>Sesme – 50</c:v>
                </c:pt>
              </c:strCache>
            </c:strRef>
          </c:cat>
          <c:val>
            <c:numRef>
              <c:f>GT_Step8!$C$6:$C$55</c:f>
              <c:numCache>
                <c:formatCode>#,##0</c:formatCode>
                <c:ptCount val="50"/>
                <c:pt idx="0">
                  <c:v>20000</c:v>
                </c:pt>
                <c:pt idx="1">
                  <c:v>37000</c:v>
                </c:pt>
                <c:pt idx="2">
                  <c:v>51450</c:v>
                </c:pt>
                <c:pt idx="3">
                  <c:v>63733</c:v>
                </c:pt>
                <c:pt idx="4">
                  <c:v>74174</c:v>
                </c:pt>
                <c:pt idx="5">
                  <c:v>83049</c:v>
                </c:pt>
                <c:pt idx="6">
                  <c:v>90593</c:v>
                </c:pt>
                <c:pt idx="7">
                  <c:v>97005</c:v>
                </c:pt>
                <c:pt idx="8">
                  <c:v>102455</c:v>
                </c:pt>
                <c:pt idx="9">
                  <c:v>107088</c:v>
                </c:pt>
                <c:pt idx="10">
                  <c:v>111026</c:v>
                </c:pt>
                <c:pt idx="11">
                  <c:v>114373</c:v>
                </c:pt>
                <c:pt idx="12">
                  <c:v>117218</c:v>
                </c:pt>
                <c:pt idx="13">
                  <c:v>119636</c:v>
                </c:pt>
                <c:pt idx="14">
                  <c:v>121691</c:v>
                </c:pt>
                <c:pt idx="15">
                  <c:v>123438</c:v>
                </c:pt>
                <c:pt idx="16">
                  <c:v>124923</c:v>
                </c:pt>
                <c:pt idx="17">
                  <c:v>126185</c:v>
                </c:pt>
                <c:pt idx="18">
                  <c:v>127258</c:v>
                </c:pt>
                <c:pt idx="19">
                  <c:v>128170</c:v>
                </c:pt>
                <c:pt idx="20">
                  <c:v>128945</c:v>
                </c:pt>
                <c:pt idx="21">
                  <c:v>129604</c:v>
                </c:pt>
                <c:pt idx="22">
                  <c:v>130164</c:v>
                </c:pt>
                <c:pt idx="23">
                  <c:v>130640</c:v>
                </c:pt>
                <c:pt idx="24">
                  <c:v>131045</c:v>
                </c:pt>
                <c:pt idx="25">
                  <c:v>131389</c:v>
                </c:pt>
                <c:pt idx="26">
                  <c:v>131681</c:v>
                </c:pt>
                <c:pt idx="27">
                  <c:v>131929</c:v>
                </c:pt>
                <c:pt idx="28">
                  <c:v>132140</c:v>
                </c:pt>
                <c:pt idx="29">
                  <c:v>132319</c:v>
                </c:pt>
                <c:pt idx="30">
                  <c:v>132471</c:v>
                </c:pt>
                <c:pt idx="31">
                  <c:v>132600</c:v>
                </c:pt>
                <c:pt idx="32">
                  <c:v>132710</c:v>
                </c:pt>
                <c:pt idx="33">
                  <c:v>132804</c:v>
                </c:pt>
                <c:pt idx="34">
                  <c:v>132884</c:v>
                </c:pt>
                <c:pt idx="35">
                  <c:v>132952</c:v>
                </c:pt>
                <c:pt idx="36">
                  <c:v>133010</c:v>
                </c:pt>
                <c:pt idx="37">
                  <c:v>133059</c:v>
                </c:pt>
                <c:pt idx="38">
                  <c:v>133101</c:v>
                </c:pt>
                <c:pt idx="39">
                  <c:v>133137</c:v>
                </c:pt>
                <c:pt idx="40">
                  <c:v>133168</c:v>
                </c:pt>
                <c:pt idx="41">
                  <c:v>133194</c:v>
                </c:pt>
                <c:pt idx="42">
                  <c:v>133216</c:v>
                </c:pt>
                <c:pt idx="43">
                  <c:v>133235</c:v>
                </c:pt>
                <c:pt idx="44">
                  <c:v>133251</c:v>
                </c:pt>
                <c:pt idx="45">
                  <c:v>133265</c:v>
                </c:pt>
                <c:pt idx="46">
                  <c:v>133277</c:v>
                </c:pt>
                <c:pt idx="47">
                  <c:v>133287</c:v>
                </c:pt>
                <c:pt idx="48">
                  <c:v>133296</c:v>
                </c:pt>
                <c:pt idx="49">
                  <c:v>133304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74728"/>
        <c:axId val="746270416"/>
      </c:lineChart>
      <c:catAx>
        <c:axId val="746253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6268456"/>
        <c:crosses val="autoZero"/>
        <c:auto val="1"/>
        <c:lblAlgn val="ctr"/>
        <c:lblOffset val="100"/>
        <c:noMultiLvlLbl val="0"/>
      </c:catAx>
      <c:valAx>
        <c:axId val="74626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253168"/>
        <c:crosses val="autoZero"/>
        <c:crossBetween val="between"/>
      </c:valAx>
      <c:valAx>
        <c:axId val="7462704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274728"/>
        <c:crosses val="max"/>
        <c:crossBetween val="between"/>
      </c:valAx>
      <c:catAx>
        <c:axId val="746274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27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GT_Step9!$H$5</c:f>
              <c:strCache>
                <c:ptCount val="1"/>
                <c:pt idx="0">
                  <c:v>stack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GT_Step9!$G$6:$G$13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50</c:v>
                </c:pt>
              </c:numCache>
            </c:numRef>
          </c:cat>
          <c:val>
            <c:numRef>
              <c:f>GT_Step9!$H$6:$H$13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90593</c:v>
                </c:pt>
                <c:pt idx="4">
                  <c:v>90593</c:v>
                </c:pt>
                <c:pt idx="5">
                  <c:v>0</c:v>
                </c:pt>
                <c:pt idx="6">
                  <c:v>126185</c:v>
                </c:pt>
                <c:pt idx="7">
                  <c:v>126185</c:v>
                </c:pt>
              </c:numCache>
            </c:numRef>
          </c:val>
        </c:ser>
        <c:ser>
          <c:idx val="2"/>
          <c:order val="2"/>
          <c:tx>
            <c:strRef>
              <c:f>GT_Step9!$I$5</c:f>
              <c:strCache>
                <c:ptCount val="1"/>
                <c:pt idx="0">
                  <c:v>stack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GT_Step9!$G$6:$G$13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50</c:v>
                </c:pt>
              </c:numCache>
            </c:numRef>
          </c:cat>
          <c:val>
            <c:numRef>
              <c:f>GT_Step9!$I$6:$I$13</c:f>
              <c:numCache>
                <c:formatCode>General</c:formatCode>
                <c:ptCount val="8"/>
                <c:pt idx="0">
                  <c:v>90593</c:v>
                </c:pt>
                <c:pt idx="1">
                  <c:v>90593</c:v>
                </c:pt>
                <c:pt idx="2">
                  <c:v>0</c:v>
                </c:pt>
                <c:pt idx="3">
                  <c:v>35592</c:v>
                </c:pt>
                <c:pt idx="4">
                  <c:v>35592</c:v>
                </c:pt>
                <c:pt idx="5">
                  <c:v>0</c:v>
                </c:pt>
                <c:pt idx="6">
                  <c:v>7119</c:v>
                </c:pt>
                <c:pt idx="7">
                  <c:v>7119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60048"/>
        <c:axId val="755950248"/>
      </c:areaChart>
      <c:lineChart>
        <c:grouping val="standard"/>
        <c:varyColors val="0"/>
        <c:ser>
          <c:idx val="0"/>
          <c:order val="0"/>
          <c:tx>
            <c:strRef>
              <c:f>GT_Step9!$C$5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GT_Step9!$A$6:$A$55</c:f>
              <c:strCache>
                <c:ptCount val="50"/>
                <c:pt idx="0">
                  <c:v>Sesme – 1</c:v>
                </c:pt>
                <c:pt idx="1">
                  <c:v>Sesme – 2</c:v>
                </c:pt>
                <c:pt idx="2">
                  <c:v>Sesme – 3</c:v>
                </c:pt>
                <c:pt idx="3">
                  <c:v>Sesme – 4</c:v>
                </c:pt>
                <c:pt idx="4">
                  <c:v>Sesme – 5</c:v>
                </c:pt>
                <c:pt idx="5">
                  <c:v>Sesme – 6</c:v>
                </c:pt>
                <c:pt idx="6">
                  <c:v>Sesme – 7</c:v>
                </c:pt>
                <c:pt idx="7">
                  <c:v>Sesme – 8</c:v>
                </c:pt>
                <c:pt idx="8">
                  <c:v>Sesme – 9</c:v>
                </c:pt>
                <c:pt idx="9">
                  <c:v>Sesme – 10</c:v>
                </c:pt>
                <c:pt idx="10">
                  <c:v>Sesme – 11</c:v>
                </c:pt>
                <c:pt idx="11">
                  <c:v>Sesme – 12</c:v>
                </c:pt>
                <c:pt idx="12">
                  <c:v>Sesme – 13</c:v>
                </c:pt>
                <c:pt idx="13">
                  <c:v>Sesme – 14</c:v>
                </c:pt>
                <c:pt idx="14">
                  <c:v>Sesme – 15</c:v>
                </c:pt>
                <c:pt idx="15">
                  <c:v>Sesme – 16</c:v>
                </c:pt>
                <c:pt idx="16">
                  <c:v>Sesme – 17</c:v>
                </c:pt>
                <c:pt idx="17">
                  <c:v>Sesme – 18</c:v>
                </c:pt>
                <c:pt idx="18">
                  <c:v>Sesme – 19</c:v>
                </c:pt>
                <c:pt idx="19">
                  <c:v>Sesme – 20</c:v>
                </c:pt>
                <c:pt idx="20">
                  <c:v>Sesme – 21</c:v>
                </c:pt>
                <c:pt idx="21">
                  <c:v>Sesme – 22</c:v>
                </c:pt>
                <c:pt idx="22">
                  <c:v>Sesme – 23</c:v>
                </c:pt>
                <c:pt idx="23">
                  <c:v>Sesme – 24</c:v>
                </c:pt>
                <c:pt idx="24">
                  <c:v>Sesme – 25</c:v>
                </c:pt>
                <c:pt idx="25">
                  <c:v>Sesme – 26</c:v>
                </c:pt>
                <c:pt idx="26">
                  <c:v>Sesme – 27</c:v>
                </c:pt>
                <c:pt idx="27">
                  <c:v>Sesme – 28</c:v>
                </c:pt>
                <c:pt idx="28">
                  <c:v>Sesme – 29</c:v>
                </c:pt>
                <c:pt idx="29">
                  <c:v>Sesme – 30</c:v>
                </c:pt>
                <c:pt idx="30">
                  <c:v>Sesme – 31</c:v>
                </c:pt>
                <c:pt idx="31">
                  <c:v>Sesme – 32</c:v>
                </c:pt>
                <c:pt idx="32">
                  <c:v>Sesme – 33</c:v>
                </c:pt>
                <c:pt idx="33">
                  <c:v>Sesme – 34</c:v>
                </c:pt>
                <c:pt idx="34">
                  <c:v>Sesme – 35</c:v>
                </c:pt>
                <c:pt idx="35">
                  <c:v>Sesme – 36</c:v>
                </c:pt>
                <c:pt idx="36">
                  <c:v>Sesme – 37</c:v>
                </c:pt>
                <c:pt idx="37">
                  <c:v>Sesme – 38</c:v>
                </c:pt>
                <c:pt idx="38">
                  <c:v>Sesme – 39</c:v>
                </c:pt>
                <c:pt idx="39">
                  <c:v>Sesme – 40</c:v>
                </c:pt>
                <c:pt idx="40">
                  <c:v>Sesme – 41</c:v>
                </c:pt>
                <c:pt idx="41">
                  <c:v>Sesme – 42</c:v>
                </c:pt>
                <c:pt idx="42">
                  <c:v>Sesme – 43</c:v>
                </c:pt>
                <c:pt idx="43">
                  <c:v>Sesme – 44</c:v>
                </c:pt>
                <c:pt idx="44">
                  <c:v>Sesme – 45</c:v>
                </c:pt>
                <c:pt idx="45">
                  <c:v>Sesme – 46</c:v>
                </c:pt>
                <c:pt idx="46">
                  <c:v>Sesme – 47</c:v>
                </c:pt>
                <c:pt idx="47">
                  <c:v>Sesme – 48</c:v>
                </c:pt>
                <c:pt idx="48">
                  <c:v>Sesme – 49</c:v>
                </c:pt>
                <c:pt idx="49">
                  <c:v>Sesme – 50</c:v>
                </c:pt>
              </c:strCache>
            </c:strRef>
          </c:cat>
          <c:val>
            <c:numRef>
              <c:f>GT_Step9!$C$6:$C$55</c:f>
              <c:numCache>
                <c:formatCode>#,##0</c:formatCode>
                <c:ptCount val="50"/>
                <c:pt idx="0">
                  <c:v>20000</c:v>
                </c:pt>
                <c:pt idx="1">
                  <c:v>37000</c:v>
                </c:pt>
                <c:pt idx="2">
                  <c:v>51450</c:v>
                </c:pt>
                <c:pt idx="3">
                  <c:v>63733</c:v>
                </c:pt>
                <c:pt idx="4">
                  <c:v>74174</c:v>
                </c:pt>
                <c:pt idx="5">
                  <c:v>83049</c:v>
                </c:pt>
                <c:pt idx="6">
                  <c:v>90593</c:v>
                </c:pt>
                <c:pt idx="7">
                  <c:v>97005</c:v>
                </c:pt>
                <c:pt idx="8">
                  <c:v>102455</c:v>
                </c:pt>
                <c:pt idx="9">
                  <c:v>107088</c:v>
                </c:pt>
                <c:pt idx="10">
                  <c:v>111026</c:v>
                </c:pt>
                <c:pt idx="11">
                  <c:v>114373</c:v>
                </c:pt>
                <c:pt idx="12">
                  <c:v>117218</c:v>
                </c:pt>
                <c:pt idx="13">
                  <c:v>119636</c:v>
                </c:pt>
                <c:pt idx="14">
                  <c:v>121691</c:v>
                </c:pt>
                <c:pt idx="15">
                  <c:v>123438</c:v>
                </c:pt>
                <c:pt idx="16">
                  <c:v>124923</c:v>
                </c:pt>
                <c:pt idx="17">
                  <c:v>126185</c:v>
                </c:pt>
                <c:pt idx="18">
                  <c:v>127258</c:v>
                </c:pt>
                <c:pt idx="19">
                  <c:v>128170</c:v>
                </c:pt>
                <c:pt idx="20">
                  <c:v>128945</c:v>
                </c:pt>
                <c:pt idx="21">
                  <c:v>129604</c:v>
                </c:pt>
                <c:pt idx="22">
                  <c:v>130164</c:v>
                </c:pt>
                <c:pt idx="23">
                  <c:v>130640</c:v>
                </c:pt>
                <c:pt idx="24">
                  <c:v>131045</c:v>
                </c:pt>
                <c:pt idx="25">
                  <c:v>131389</c:v>
                </c:pt>
                <c:pt idx="26">
                  <c:v>131681</c:v>
                </c:pt>
                <c:pt idx="27">
                  <c:v>131929</c:v>
                </c:pt>
                <c:pt idx="28">
                  <c:v>132140</c:v>
                </c:pt>
                <c:pt idx="29">
                  <c:v>132319</c:v>
                </c:pt>
                <c:pt idx="30">
                  <c:v>132471</c:v>
                </c:pt>
                <c:pt idx="31">
                  <c:v>132600</c:v>
                </c:pt>
                <c:pt idx="32">
                  <c:v>132710</c:v>
                </c:pt>
                <c:pt idx="33">
                  <c:v>132804</c:v>
                </c:pt>
                <c:pt idx="34">
                  <c:v>132884</c:v>
                </c:pt>
                <c:pt idx="35">
                  <c:v>132952</c:v>
                </c:pt>
                <c:pt idx="36">
                  <c:v>133010</c:v>
                </c:pt>
                <c:pt idx="37">
                  <c:v>133059</c:v>
                </c:pt>
                <c:pt idx="38">
                  <c:v>133101</c:v>
                </c:pt>
                <c:pt idx="39">
                  <c:v>133137</c:v>
                </c:pt>
                <c:pt idx="40">
                  <c:v>133168</c:v>
                </c:pt>
                <c:pt idx="41">
                  <c:v>133194</c:v>
                </c:pt>
                <c:pt idx="42">
                  <c:v>133216</c:v>
                </c:pt>
                <c:pt idx="43">
                  <c:v>133235</c:v>
                </c:pt>
                <c:pt idx="44">
                  <c:v>133251</c:v>
                </c:pt>
                <c:pt idx="45">
                  <c:v>133265</c:v>
                </c:pt>
                <c:pt idx="46">
                  <c:v>133277</c:v>
                </c:pt>
                <c:pt idx="47">
                  <c:v>133287</c:v>
                </c:pt>
                <c:pt idx="48">
                  <c:v>133296</c:v>
                </c:pt>
                <c:pt idx="49">
                  <c:v>133304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66136"/>
        <c:axId val="459566528"/>
      </c:lineChart>
      <c:dateAx>
        <c:axId val="75596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5950248"/>
        <c:crosses val="autoZero"/>
        <c:auto val="0"/>
        <c:lblOffset val="100"/>
        <c:baseTimeUnit val="days"/>
      </c:dateAx>
      <c:valAx>
        <c:axId val="7559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5960048"/>
        <c:crosses val="autoZero"/>
        <c:crossBetween val="between"/>
      </c:valAx>
      <c:valAx>
        <c:axId val="45956652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566136"/>
        <c:crosses val="max"/>
        <c:crossBetween val="between"/>
      </c:valAx>
      <c:catAx>
        <c:axId val="45956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566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GT_Step10!$H$5</c:f>
              <c:strCache>
                <c:ptCount val="1"/>
                <c:pt idx="0">
                  <c:v>stack 1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GT_Step10!$G$6:$G$13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50</c:v>
                </c:pt>
              </c:numCache>
            </c:numRef>
          </c:cat>
          <c:val>
            <c:numRef>
              <c:f>GT_Step10!$H$6:$H$13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90593</c:v>
                </c:pt>
                <c:pt idx="4">
                  <c:v>90593</c:v>
                </c:pt>
                <c:pt idx="5">
                  <c:v>0</c:v>
                </c:pt>
                <c:pt idx="6">
                  <c:v>126185</c:v>
                </c:pt>
                <c:pt idx="7">
                  <c:v>126185</c:v>
                </c:pt>
              </c:numCache>
            </c:numRef>
          </c:val>
        </c:ser>
        <c:ser>
          <c:idx val="2"/>
          <c:order val="2"/>
          <c:tx>
            <c:strRef>
              <c:f>GT_Step10!$I$5</c:f>
              <c:strCache>
                <c:ptCount val="1"/>
                <c:pt idx="0">
                  <c:v>stack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GT_Step10!$G$6:$G$13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50</c:v>
                </c:pt>
              </c:numCache>
            </c:numRef>
          </c:cat>
          <c:val>
            <c:numRef>
              <c:f>GT_Step10!$I$6:$I$13</c:f>
              <c:numCache>
                <c:formatCode>General</c:formatCode>
                <c:ptCount val="8"/>
                <c:pt idx="0">
                  <c:v>90593</c:v>
                </c:pt>
                <c:pt idx="1">
                  <c:v>90593</c:v>
                </c:pt>
                <c:pt idx="2">
                  <c:v>0</c:v>
                </c:pt>
                <c:pt idx="3">
                  <c:v>35592</c:v>
                </c:pt>
                <c:pt idx="4">
                  <c:v>35592</c:v>
                </c:pt>
                <c:pt idx="5">
                  <c:v>0</c:v>
                </c:pt>
                <c:pt idx="6">
                  <c:v>7119</c:v>
                </c:pt>
                <c:pt idx="7">
                  <c:v>7119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19760"/>
        <c:axId val="844218192"/>
      </c:areaChart>
      <c:lineChart>
        <c:grouping val="standard"/>
        <c:varyColors val="0"/>
        <c:ser>
          <c:idx val="0"/>
          <c:order val="0"/>
          <c:tx>
            <c:strRef>
              <c:f>GT_Step10!$C$5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GT_Step10!$A$6:$A$55</c:f>
              <c:strCache>
                <c:ptCount val="50"/>
                <c:pt idx="0">
                  <c:v>Sesme – 1</c:v>
                </c:pt>
                <c:pt idx="1">
                  <c:v>Sesme – 2</c:v>
                </c:pt>
                <c:pt idx="2">
                  <c:v>Sesme – 3</c:v>
                </c:pt>
                <c:pt idx="3">
                  <c:v>Sesme – 4</c:v>
                </c:pt>
                <c:pt idx="4">
                  <c:v>Sesme – 5</c:v>
                </c:pt>
                <c:pt idx="5">
                  <c:v>Sesme – 6</c:v>
                </c:pt>
                <c:pt idx="6">
                  <c:v>Sesme – 7</c:v>
                </c:pt>
                <c:pt idx="7">
                  <c:v>Sesme – 8</c:v>
                </c:pt>
                <c:pt idx="8">
                  <c:v>Sesme – 9</c:v>
                </c:pt>
                <c:pt idx="9">
                  <c:v>Sesme – 10</c:v>
                </c:pt>
                <c:pt idx="10">
                  <c:v>Sesme – 11</c:v>
                </c:pt>
                <c:pt idx="11">
                  <c:v>Sesme – 12</c:v>
                </c:pt>
                <c:pt idx="12">
                  <c:v>Sesme – 13</c:v>
                </c:pt>
                <c:pt idx="13">
                  <c:v>Sesme – 14</c:v>
                </c:pt>
                <c:pt idx="14">
                  <c:v>Sesme – 15</c:v>
                </c:pt>
                <c:pt idx="15">
                  <c:v>Sesme – 16</c:v>
                </c:pt>
                <c:pt idx="16">
                  <c:v>Sesme – 17</c:v>
                </c:pt>
                <c:pt idx="17">
                  <c:v>Sesme – 18</c:v>
                </c:pt>
                <c:pt idx="18">
                  <c:v>Sesme – 19</c:v>
                </c:pt>
                <c:pt idx="19">
                  <c:v>Sesme – 20</c:v>
                </c:pt>
                <c:pt idx="20">
                  <c:v>Sesme – 21</c:v>
                </c:pt>
                <c:pt idx="21">
                  <c:v>Sesme – 22</c:v>
                </c:pt>
                <c:pt idx="22">
                  <c:v>Sesme – 23</c:v>
                </c:pt>
                <c:pt idx="23">
                  <c:v>Sesme – 24</c:v>
                </c:pt>
                <c:pt idx="24">
                  <c:v>Sesme – 25</c:v>
                </c:pt>
                <c:pt idx="25">
                  <c:v>Sesme – 26</c:v>
                </c:pt>
                <c:pt idx="26">
                  <c:v>Sesme – 27</c:v>
                </c:pt>
                <c:pt idx="27">
                  <c:v>Sesme – 28</c:v>
                </c:pt>
                <c:pt idx="28">
                  <c:v>Sesme – 29</c:v>
                </c:pt>
                <c:pt idx="29">
                  <c:v>Sesme – 30</c:v>
                </c:pt>
                <c:pt idx="30">
                  <c:v>Sesme – 31</c:v>
                </c:pt>
                <c:pt idx="31">
                  <c:v>Sesme – 32</c:v>
                </c:pt>
                <c:pt idx="32">
                  <c:v>Sesme – 33</c:v>
                </c:pt>
                <c:pt idx="33">
                  <c:v>Sesme – 34</c:v>
                </c:pt>
                <c:pt idx="34">
                  <c:v>Sesme – 35</c:v>
                </c:pt>
                <c:pt idx="35">
                  <c:v>Sesme – 36</c:v>
                </c:pt>
                <c:pt idx="36">
                  <c:v>Sesme – 37</c:v>
                </c:pt>
                <c:pt idx="37">
                  <c:v>Sesme – 38</c:v>
                </c:pt>
                <c:pt idx="38">
                  <c:v>Sesme – 39</c:v>
                </c:pt>
                <c:pt idx="39">
                  <c:v>Sesme – 40</c:v>
                </c:pt>
                <c:pt idx="40">
                  <c:v>Sesme – 41</c:v>
                </c:pt>
                <c:pt idx="41">
                  <c:v>Sesme – 42</c:v>
                </c:pt>
                <c:pt idx="42">
                  <c:v>Sesme – 43</c:v>
                </c:pt>
                <c:pt idx="43">
                  <c:v>Sesme – 44</c:v>
                </c:pt>
                <c:pt idx="44">
                  <c:v>Sesme – 45</c:v>
                </c:pt>
                <c:pt idx="45">
                  <c:v>Sesme – 46</c:v>
                </c:pt>
                <c:pt idx="46">
                  <c:v>Sesme – 47</c:v>
                </c:pt>
                <c:pt idx="47">
                  <c:v>Sesme – 48</c:v>
                </c:pt>
                <c:pt idx="48">
                  <c:v>Sesme – 49</c:v>
                </c:pt>
                <c:pt idx="49">
                  <c:v>Sesme – 50</c:v>
                </c:pt>
              </c:strCache>
            </c:strRef>
          </c:cat>
          <c:val>
            <c:numRef>
              <c:f>GT_Step10!$C$6:$C$55</c:f>
              <c:numCache>
                <c:formatCode>#,##0</c:formatCode>
                <c:ptCount val="50"/>
                <c:pt idx="0">
                  <c:v>20000</c:v>
                </c:pt>
                <c:pt idx="1">
                  <c:v>37000</c:v>
                </c:pt>
                <c:pt idx="2">
                  <c:v>51450</c:v>
                </c:pt>
                <c:pt idx="3">
                  <c:v>63733</c:v>
                </c:pt>
                <c:pt idx="4">
                  <c:v>74174</c:v>
                </c:pt>
                <c:pt idx="5">
                  <c:v>83049</c:v>
                </c:pt>
                <c:pt idx="6">
                  <c:v>90593</c:v>
                </c:pt>
                <c:pt idx="7">
                  <c:v>97005</c:v>
                </c:pt>
                <c:pt idx="8">
                  <c:v>102455</c:v>
                </c:pt>
                <c:pt idx="9">
                  <c:v>107088</c:v>
                </c:pt>
                <c:pt idx="10">
                  <c:v>111026</c:v>
                </c:pt>
                <c:pt idx="11">
                  <c:v>114373</c:v>
                </c:pt>
                <c:pt idx="12">
                  <c:v>117218</c:v>
                </c:pt>
                <c:pt idx="13">
                  <c:v>119636</c:v>
                </c:pt>
                <c:pt idx="14">
                  <c:v>121691</c:v>
                </c:pt>
                <c:pt idx="15">
                  <c:v>123438</c:v>
                </c:pt>
                <c:pt idx="16">
                  <c:v>124923</c:v>
                </c:pt>
                <c:pt idx="17">
                  <c:v>126185</c:v>
                </c:pt>
                <c:pt idx="18">
                  <c:v>127258</c:v>
                </c:pt>
                <c:pt idx="19">
                  <c:v>128170</c:v>
                </c:pt>
                <c:pt idx="20">
                  <c:v>128945</c:v>
                </c:pt>
                <c:pt idx="21">
                  <c:v>129604</c:v>
                </c:pt>
                <c:pt idx="22">
                  <c:v>130164</c:v>
                </c:pt>
                <c:pt idx="23">
                  <c:v>130640</c:v>
                </c:pt>
                <c:pt idx="24">
                  <c:v>131045</c:v>
                </c:pt>
                <c:pt idx="25">
                  <c:v>131389</c:v>
                </c:pt>
                <c:pt idx="26">
                  <c:v>131681</c:v>
                </c:pt>
                <c:pt idx="27">
                  <c:v>131929</c:v>
                </c:pt>
                <c:pt idx="28">
                  <c:v>132140</c:v>
                </c:pt>
                <c:pt idx="29">
                  <c:v>132319</c:v>
                </c:pt>
                <c:pt idx="30">
                  <c:v>132471</c:v>
                </c:pt>
                <c:pt idx="31">
                  <c:v>132600</c:v>
                </c:pt>
                <c:pt idx="32">
                  <c:v>132710</c:v>
                </c:pt>
                <c:pt idx="33">
                  <c:v>132804</c:v>
                </c:pt>
                <c:pt idx="34">
                  <c:v>132884</c:v>
                </c:pt>
                <c:pt idx="35">
                  <c:v>132952</c:v>
                </c:pt>
                <c:pt idx="36">
                  <c:v>133010</c:v>
                </c:pt>
                <c:pt idx="37">
                  <c:v>133059</c:v>
                </c:pt>
                <c:pt idx="38">
                  <c:v>133101</c:v>
                </c:pt>
                <c:pt idx="39">
                  <c:v>133137</c:v>
                </c:pt>
                <c:pt idx="40">
                  <c:v>133168</c:v>
                </c:pt>
                <c:pt idx="41">
                  <c:v>133194</c:v>
                </c:pt>
                <c:pt idx="42">
                  <c:v>133216</c:v>
                </c:pt>
                <c:pt idx="43">
                  <c:v>133235</c:v>
                </c:pt>
                <c:pt idx="44">
                  <c:v>133251</c:v>
                </c:pt>
                <c:pt idx="45">
                  <c:v>133265</c:v>
                </c:pt>
                <c:pt idx="46">
                  <c:v>133277</c:v>
                </c:pt>
                <c:pt idx="47">
                  <c:v>133287</c:v>
                </c:pt>
                <c:pt idx="48">
                  <c:v>133296</c:v>
                </c:pt>
                <c:pt idx="49">
                  <c:v>133304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18584"/>
        <c:axId val="844214664"/>
      </c:lineChart>
      <c:dateAx>
        <c:axId val="84421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218192"/>
        <c:crosses val="autoZero"/>
        <c:auto val="0"/>
        <c:lblOffset val="100"/>
        <c:baseTimeUnit val="days"/>
      </c:dateAx>
      <c:valAx>
        <c:axId val="8442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219760"/>
        <c:crosses val="autoZero"/>
        <c:crossBetween val="between"/>
      </c:valAx>
      <c:valAx>
        <c:axId val="8442146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218584"/>
        <c:crosses val="max"/>
        <c:crossBetween val="between"/>
      </c:valAx>
      <c:dateAx>
        <c:axId val="844218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4214664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114300</xdr:rowOff>
    </xdr:from>
    <xdr:to>
      <xdr:col>8</xdr:col>
      <xdr:colOff>95250</xdr:colOff>
      <xdr:row>6</xdr:row>
      <xdr:rowOff>171450</xdr:rowOff>
    </xdr:to>
    <xdr:cxnSp macro="">
      <xdr:nvCxnSpPr>
        <xdr:cNvPr id="2" name="직선 화살표 연결선 1"/>
        <xdr:cNvCxnSpPr/>
      </xdr:nvCxnSpPr>
      <xdr:spPr>
        <a:xfrm>
          <a:off x="7067550" y="1162050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676275</xdr:colOff>
      <xdr:row>6</xdr:row>
      <xdr:rowOff>114300</xdr:rowOff>
    </xdr:from>
    <xdr:to>
      <xdr:col>6</xdr:col>
      <xdr:colOff>676275</xdr:colOff>
      <xdr:row>7</xdr:row>
      <xdr:rowOff>171450</xdr:rowOff>
    </xdr:to>
    <xdr:cxnSp macro="">
      <xdr:nvCxnSpPr>
        <xdr:cNvPr id="3" name="직선 화살표 연결선 2"/>
        <xdr:cNvCxnSpPr/>
      </xdr:nvCxnSpPr>
      <xdr:spPr>
        <a:xfrm>
          <a:off x="6038850" y="1371600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142875</xdr:rowOff>
    </xdr:from>
    <xdr:to>
      <xdr:col>8</xdr:col>
      <xdr:colOff>133350</xdr:colOff>
      <xdr:row>8</xdr:row>
      <xdr:rowOff>57150</xdr:rowOff>
    </xdr:to>
    <xdr:cxnSp macro="">
      <xdr:nvCxnSpPr>
        <xdr:cNvPr id="3" name="직선 화살표 연결선 2"/>
        <xdr:cNvCxnSpPr/>
      </xdr:nvCxnSpPr>
      <xdr:spPr>
        <a:xfrm flipH="1">
          <a:off x="6800850" y="1190625"/>
          <a:ext cx="304800" cy="542925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714375</xdr:colOff>
      <xdr:row>7</xdr:row>
      <xdr:rowOff>104775</xdr:rowOff>
    </xdr:from>
    <xdr:to>
      <xdr:col>6</xdr:col>
      <xdr:colOff>714375</xdr:colOff>
      <xdr:row>8</xdr:row>
      <xdr:rowOff>161925</xdr:rowOff>
    </xdr:to>
    <xdr:cxnSp macro="">
      <xdr:nvCxnSpPr>
        <xdr:cNvPr id="4" name="직선 화살표 연결선 3"/>
        <xdr:cNvCxnSpPr/>
      </xdr:nvCxnSpPr>
      <xdr:spPr>
        <a:xfrm>
          <a:off x="6076950" y="15716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8</xdr:row>
      <xdr:rowOff>85725</xdr:rowOff>
    </xdr:from>
    <xdr:to>
      <xdr:col>7</xdr:col>
      <xdr:colOff>180975</xdr:colOff>
      <xdr:row>9</xdr:row>
      <xdr:rowOff>142875</xdr:rowOff>
    </xdr:to>
    <xdr:cxnSp macro="">
      <xdr:nvCxnSpPr>
        <xdr:cNvPr id="7" name="직선 화살표 연결선 6"/>
        <xdr:cNvCxnSpPr/>
      </xdr:nvCxnSpPr>
      <xdr:spPr>
        <a:xfrm>
          <a:off x="6467475" y="17621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</xdr:row>
      <xdr:rowOff>95250</xdr:rowOff>
    </xdr:from>
    <xdr:to>
      <xdr:col>8</xdr:col>
      <xdr:colOff>114300</xdr:colOff>
      <xdr:row>9</xdr:row>
      <xdr:rowOff>152400</xdr:rowOff>
    </xdr:to>
    <xdr:cxnSp macro="">
      <xdr:nvCxnSpPr>
        <xdr:cNvPr id="8" name="직선 화살표 연결선 7"/>
        <xdr:cNvCxnSpPr/>
      </xdr:nvCxnSpPr>
      <xdr:spPr>
        <a:xfrm>
          <a:off x="7086600" y="1771650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142875</xdr:rowOff>
    </xdr:from>
    <xdr:to>
      <xdr:col>8</xdr:col>
      <xdr:colOff>133350</xdr:colOff>
      <xdr:row>8</xdr:row>
      <xdr:rowOff>57150</xdr:rowOff>
    </xdr:to>
    <xdr:cxnSp macro="">
      <xdr:nvCxnSpPr>
        <xdr:cNvPr id="2" name="직선 화살표 연결선 1"/>
        <xdr:cNvCxnSpPr/>
      </xdr:nvCxnSpPr>
      <xdr:spPr>
        <a:xfrm flipH="1">
          <a:off x="6800850" y="1190625"/>
          <a:ext cx="304800" cy="542925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714375</xdr:colOff>
      <xdr:row>7</xdr:row>
      <xdr:rowOff>104775</xdr:rowOff>
    </xdr:from>
    <xdr:to>
      <xdr:col>6</xdr:col>
      <xdr:colOff>714375</xdr:colOff>
      <xdr:row>8</xdr:row>
      <xdr:rowOff>161925</xdr:rowOff>
    </xdr:to>
    <xdr:cxnSp macro="">
      <xdr:nvCxnSpPr>
        <xdr:cNvPr id="3" name="직선 화살표 연결선 2"/>
        <xdr:cNvCxnSpPr/>
      </xdr:nvCxnSpPr>
      <xdr:spPr>
        <a:xfrm>
          <a:off x="6076950" y="15716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8</xdr:row>
      <xdr:rowOff>85725</xdr:rowOff>
    </xdr:from>
    <xdr:to>
      <xdr:col>7</xdr:col>
      <xdr:colOff>180975</xdr:colOff>
      <xdr:row>9</xdr:row>
      <xdr:rowOff>142875</xdr:rowOff>
    </xdr:to>
    <xdr:cxnSp macro="">
      <xdr:nvCxnSpPr>
        <xdr:cNvPr id="4" name="직선 화살표 연결선 3"/>
        <xdr:cNvCxnSpPr/>
      </xdr:nvCxnSpPr>
      <xdr:spPr>
        <a:xfrm>
          <a:off x="6467475" y="17621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</xdr:row>
      <xdr:rowOff>95250</xdr:rowOff>
    </xdr:from>
    <xdr:to>
      <xdr:col>8</xdr:col>
      <xdr:colOff>114300</xdr:colOff>
      <xdr:row>9</xdr:row>
      <xdr:rowOff>152400</xdr:rowOff>
    </xdr:to>
    <xdr:cxnSp macro="">
      <xdr:nvCxnSpPr>
        <xdr:cNvPr id="5" name="직선 화살표 연결선 4"/>
        <xdr:cNvCxnSpPr/>
      </xdr:nvCxnSpPr>
      <xdr:spPr>
        <a:xfrm>
          <a:off x="7086600" y="1771650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142875</xdr:rowOff>
    </xdr:from>
    <xdr:to>
      <xdr:col>8</xdr:col>
      <xdr:colOff>133350</xdr:colOff>
      <xdr:row>8</xdr:row>
      <xdr:rowOff>57150</xdr:rowOff>
    </xdr:to>
    <xdr:cxnSp macro="">
      <xdr:nvCxnSpPr>
        <xdr:cNvPr id="2" name="직선 화살표 연결선 1"/>
        <xdr:cNvCxnSpPr/>
      </xdr:nvCxnSpPr>
      <xdr:spPr>
        <a:xfrm flipH="1">
          <a:off x="6800850" y="1190625"/>
          <a:ext cx="304800" cy="542925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714375</xdr:colOff>
      <xdr:row>7</xdr:row>
      <xdr:rowOff>104775</xdr:rowOff>
    </xdr:from>
    <xdr:to>
      <xdr:col>6</xdr:col>
      <xdr:colOff>714375</xdr:colOff>
      <xdr:row>8</xdr:row>
      <xdr:rowOff>161925</xdr:rowOff>
    </xdr:to>
    <xdr:cxnSp macro="">
      <xdr:nvCxnSpPr>
        <xdr:cNvPr id="3" name="직선 화살표 연결선 2"/>
        <xdr:cNvCxnSpPr/>
      </xdr:nvCxnSpPr>
      <xdr:spPr>
        <a:xfrm>
          <a:off x="6076950" y="15716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8</xdr:row>
      <xdr:rowOff>85725</xdr:rowOff>
    </xdr:from>
    <xdr:to>
      <xdr:col>7</xdr:col>
      <xdr:colOff>180975</xdr:colOff>
      <xdr:row>9</xdr:row>
      <xdr:rowOff>142875</xdr:rowOff>
    </xdr:to>
    <xdr:cxnSp macro="">
      <xdr:nvCxnSpPr>
        <xdr:cNvPr id="4" name="직선 화살표 연결선 3"/>
        <xdr:cNvCxnSpPr/>
      </xdr:nvCxnSpPr>
      <xdr:spPr>
        <a:xfrm>
          <a:off x="6467475" y="17621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</xdr:row>
      <xdr:rowOff>95250</xdr:rowOff>
    </xdr:from>
    <xdr:to>
      <xdr:col>8</xdr:col>
      <xdr:colOff>114300</xdr:colOff>
      <xdr:row>9</xdr:row>
      <xdr:rowOff>152400</xdr:rowOff>
    </xdr:to>
    <xdr:cxnSp macro="">
      <xdr:nvCxnSpPr>
        <xdr:cNvPr id="5" name="직선 화살표 연결선 4"/>
        <xdr:cNvCxnSpPr/>
      </xdr:nvCxnSpPr>
      <xdr:spPr>
        <a:xfrm>
          <a:off x="7086600" y="1771650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592207</xdr:colOff>
      <xdr:row>40</xdr:row>
      <xdr:rowOff>202095</xdr:rowOff>
    </xdr:from>
    <xdr:to>
      <xdr:col>13</xdr:col>
      <xdr:colOff>111815</xdr:colOff>
      <xdr:row>54</xdr:row>
      <xdr:rowOff>46382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142875</xdr:rowOff>
    </xdr:from>
    <xdr:to>
      <xdr:col>8</xdr:col>
      <xdr:colOff>133350</xdr:colOff>
      <xdr:row>8</xdr:row>
      <xdr:rowOff>57150</xdr:rowOff>
    </xdr:to>
    <xdr:cxnSp macro="">
      <xdr:nvCxnSpPr>
        <xdr:cNvPr id="2" name="직선 화살표 연결선 1"/>
        <xdr:cNvCxnSpPr/>
      </xdr:nvCxnSpPr>
      <xdr:spPr>
        <a:xfrm flipH="1">
          <a:off x="6800850" y="1190625"/>
          <a:ext cx="304800" cy="542925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714375</xdr:colOff>
      <xdr:row>7</xdr:row>
      <xdr:rowOff>104775</xdr:rowOff>
    </xdr:from>
    <xdr:to>
      <xdr:col>6</xdr:col>
      <xdr:colOff>714375</xdr:colOff>
      <xdr:row>8</xdr:row>
      <xdr:rowOff>161925</xdr:rowOff>
    </xdr:to>
    <xdr:cxnSp macro="">
      <xdr:nvCxnSpPr>
        <xdr:cNvPr id="3" name="직선 화살표 연결선 2"/>
        <xdr:cNvCxnSpPr/>
      </xdr:nvCxnSpPr>
      <xdr:spPr>
        <a:xfrm>
          <a:off x="6076950" y="15716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8</xdr:row>
      <xdr:rowOff>85725</xdr:rowOff>
    </xdr:from>
    <xdr:to>
      <xdr:col>7</xdr:col>
      <xdr:colOff>180975</xdr:colOff>
      <xdr:row>9</xdr:row>
      <xdr:rowOff>142875</xdr:rowOff>
    </xdr:to>
    <xdr:cxnSp macro="">
      <xdr:nvCxnSpPr>
        <xdr:cNvPr id="4" name="직선 화살표 연결선 3"/>
        <xdr:cNvCxnSpPr/>
      </xdr:nvCxnSpPr>
      <xdr:spPr>
        <a:xfrm>
          <a:off x="6467475" y="17621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</xdr:row>
      <xdr:rowOff>95250</xdr:rowOff>
    </xdr:from>
    <xdr:to>
      <xdr:col>8</xdr:col>
      <xdr:colOff>114300</xdr:colOff>
      <xdr:row>9</xdr:row>
      <xdr:rowOff>152400</xdr:rowOff>
    </xdr:to>
    <xdr:cxnSp macro="">
      <xdr:nvCxnSpPr>
        <xdr:cNvPr id="5" name="직선 화살표 연결선 4"/>
        <xdr:cNvCxnSpPr/>
      </xdr:nvCxnSpPr>
      <xdr:spPr>
        <a:xfrm>
          <a:off x="7086600" y="1771650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385141</xdr:colOff>
      <xdr:row>16</xdr:row>
      <xdr:rowOff>119270</xdr:rowOff>
    </xdr:from>
    <xdr:to>
      <xdr:col>12</xdr:col>
      <xdr:colOff>592206</xdr:colOff>
      <xdr:row>29</xdr:row>
      <xdr:rowOff>170622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142875</xdr:rowOff>
    </xdr:from>
    <xdr:to>
      <xdr:col>8</xdr:col>
      <xdr:colOff>133350</xdr:colOff>
      <xdr:row>8</xdr:row>
      <xdr:rowOff>57150</xdr:rowOff>
    </xdr:to>
    <xdr:cxnSp macro="">
      <xdr:nvCxnSpPr>
        <xdr:cNvPr id="2" name="직선 화살표 연결선 1"/>
        <xdr:cNvCxnSpPr/>
      </xdr:nvCxnSpPr>
      <xdr:spPr>
        <a:xfrm flipH="1">
          <a:off x="6800850" y="1190625"/>
          <a:ext cx="304800" cy="542925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714375</xdr:colOff>
      <xdr:row>7</xdr:row>
      <xdr:rowOff>104775</xdr:rowOff>
    </xdr:from>
    <xdr:to>
      <xdr:col>6</xdr:col>
      <xdr:colOff>714375</xdr:colOff>
      <xdr:row>8</xdr:row>
      <xdr:rowOff>161925</xdr:rowOff>
    </xdr:to>
    <xdr:cxnSp macro="">
      <xdr:nvCxnSpPr>
        <xdr:cNvPr id="3" name="직선 화살표 연결선 2"/>
        <xdr:cNvCxnSpPr/>
      </xdr:nvCxnSpPr>
      <xdr:spPr>
        <a:xfrm>
          <a:off x="6076950" y="15716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8</xdr:row>
      <xdr:rowOff>85725</xdr:rowOff>
    </xdr:from>
    <xdr:to>
      <xdr:col>7</xdr:col>
      <xdr:colOff>180975</xdr:colOff>
      <xdr:row>9</xdr:row>
      <xdr:rowOff>142875</xdr:rowOff>
    </xdr:to>
    <xdr:cxnSp macro="">
      <xdr:nvCxnSpPr>
        <xdr:cNvPr id="4" name="직선 화살표 연결선 3"/>
        <xdr:cNvCxnSpPr/>
      </xdr:nvCxnSpPr>
      <xdr:spPr>
        <a:xfrm>
          <a:off x="6467475" y="1762125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</xdr:row>
      <xdr:rowOff>95250</xdr:rowOff>
    </xdr:from>
    <xdr:to>
      <xdr:col>8</xdr:col>
      <xdr:colOff>114300</xdr:colOff>
      <xdr:row>9</xdr:row>
      <xdr:rowOff>152400</xdr:rowOff>
    </xdr:to>
    <xdr:cxnSp macro="">
      <xdr:nvCxnSpPr>
        <xdr:cNvPr id="5" name="직선 화살표 연결선 4"/>
        <xdr:cNvCxnSpPr/>
      </xdr:nvCxnSpPr>
      <xdr:spPr>
        <a:xfrm>
          <a:off x="7086600" y="1771650"/>
          <a:ext cx="0" cy="266700"/>
        </a:xfrm>
        <a:prstGeom prst="straightConnector1">
          <a:avLst/>
        </a:prstGeom>
        <a:ln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385141</xdr:colOff>
      <xdr:row>16</xdr:row>
      <xdr:rowOff>119270</xdr:rowOff>
    </xdr:from>
    <xdr:to>
      <xdr:col>12</xdr:col>
      <xdr:colOff>592206</xdr:colOff>
      <xdr:row>29</xdr:row>
      <xdr:rowOff>170622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218454</xdr:colOff>
      <xdr:row>14</xdr:row>
      <xdr:rowOff>164824</xdr:rowOff>
    </xdr:from>
    <xdr:to>
      <xdr:col>13</xdr:col>
      <xdr:colOff>646044</xdr:colOff>
      <xdr:row>27</xdr:row>
      <xdr:rowOff>121962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218454</xdr:colOff>
      <xdr:row>14</xdr:row>
      <xdr:rowOff>164824</xdr:rowOff>
    </xdr:from>
    <xdr:to>
      <xdr:col>13</xdr:col>
      <xdr:colOff>646044</xdr:colOff>
      <xdr:row>27</xdr:row>
      <xdr:rowOff>121962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C5" sqref="C5"/>
    </sheetView>
  </sheetViews>
  <sheetFormatPr defaultRowHeight="16.5" x14ac:dyDescent="0.3"/>
  <cols>
    <col min="1" max="1" width="13" customWidth="1"/>
    <col min="2" max="2" width="11.5" customWidth="1"/>
  </cols>
  <sheetData>
    <row r="1" spans="1:2" x14ac:dyDescent="0.3">
      <c r="A1">
        <v>0</v>
      </c>
      <c r="B1">
        <v>0.7</v>
      </c>
    </row>
    <row r="2" spans="1:2" x14ac:dyDescent="0.3">
      <c r="A2">
        <v>0.7</v>
      </c>
      <c r="B2">
        <v>0.95</v>
      </c>
    </row>
    <row r="3" spans="1:2" x14ac:dyDescent="0.3">
      <c r="A3">
        <v>0.95</v>
      </c>
      <c r="B3">
        <v>1</v>
      </c>
    </row>
    <row r="5" spans="1:2" x14ac:dyDescent="0.3">
      <c r="A5" t="s">
        <v>0</v>
      </c>
      <c r="B5" t="s">
        <v>1</v>
      </c>
    </row>
    <row r="6" spans="1:2" x14ac:dyDescent="0.3">
      <c r="A6" t="s">
        <v>2</v>
      </c>
      <c r="B6" s="1">
        <v>20000</v>
      </c>
    </row>
    <row r="7" spans="1:2" x14ac:dyDescent="0.3">
      <c r="A7" t="s">
        <v>3</v>
      </c>
      <c r="B7">
        <v>17000</v>
      </c>
    </row>
    <row r="8" spans="1:2" x14ac:dyDescent="0.3">
      <c r="A8" t="s">
        <v>4</v>
      </c>
      <c r="B8">
        <v>14450</v>
      </c>
    </row>
    <row r="9" spans="1:2" x14ac:dyDescent="0.3">
      <c r="A9" t="s">
        <v>5</v>
      </c>
      <c r="B9">
        <v>12283</v>
      </c>
    </row>
    <row r="10" spans="1:2" x14ac:dyDescent="0.3">
      <c r="A10" t="s">
        <v>6</v>
      </c>
      <c r="B10">
        <v>10441</v>
      </c>
    </row>
    <row r="11" spans="1:2" x14ac:dyDescent="0.3">
      <c r="A11" t="s">
        <v>7</v>
      </c>
      <c r="B11">
        <v>8875</v>
      </c>
    </row>
    <row r="12" spans="1:2" x14ac:dyDescent="0.3">
      <c r="A12" t="s">
        <v>8</v>
      </c>
      <c r="B12">
        <v>7544</v>
      </c>
    </row>
    <row r="13" spans="1:2" x14ac:dyDescent="0.3">
      <c r="A13" t="s">
        <v>9</v>
      </c>
      <c r="B13">
        <v>6412</v>
      </c>
    </row>
    <row r="14" spans="1:2" x14ac:dyDescent="0.3">
      <c r="A14" t="s">
        <v>10</v>
      </c>
      <c r="B14">
        <v>5450</v>
      </c>
    </row>
    <row r="15" spans="1:2" x14ac:dyDescent="0.3">
      <c r="A15" t="s">
        <v>11</v>
      </c>
      <c r="B15">
        <v>4633</v>
      </c>
    </row>
    <row r="16" spans="1:2" x14ac:dyDescent="0.3">
      <c r="A16" t="s">
        <v>12</v>
      </c>
      <c r="B16">
        <v>3938</v>
      </c>
    </row>
    <row r="17" spans="1:2" x14ac:dyDescent="0.3">
      <c r="A17" t="s">
        <v>13</v>
      </c>
      <c r="B17">
        <v>3347</v>
      </c>
    </row>
    <row r="18" spans="1:2" x14ac:dyDescent="0.3">
      <c r="A18" t="s">
        <v>14</v>
      </c>
      <c r="B18">
        <v>2845</v>
      </c>
    </row>
    <row r="19" spans="1:2" x14ac:dyDescent="0.3">
      <c r="A19" t="s">
        <v>15</v>
      </c>
      <c r="B19">
        <v>2418</v>
      </c>
    </row>
    <row r="20" spans="1:2" x14ac:dyDescent="0.3">
      <c r="A20" t="s">
        <v>16</v>
      </c>
      <c r="B20">
        <v>2055</v>
      </c>
    </row>
    <row r="21" spans="1:2" x14ac:dyDescent="0.3">
      <c r="A21" t="s">
        <v>17</v>
      </c>
      <c r="B21">
        <v>1747</v>
      </c>
    </row>
    <row r="22" spans="1:2" x14ac:dyDescent="0.3">
      <c r="A22" t="s">
        <v>18</v>
      </c>
      <c r="B22">
        <v>1485</v>
      </c>
    </row>
    <row r="23" spans="1:2" x14ac:dyDescent="0.3">
      <c r="A23" t="s">
        <v>19</v>
      </c>
      <c r="B23">
        <v>1262</v>
      </c>
    </row>
    <row r="24" spans="1:2" x14ac:dyDescent="0.3">
      <c r="A24" t="s">
        <v>20</v>
      </c>
      <c r="B24">
        <v>1073</v>
      </c>
    </row>
    <row r="25" spans="1:2" x14ac:dyDescent="0.3">
      <c r="A25" t="s">
        <v>21</v>
      </c>
      <c r="B25">
        <v>912</v>
      </c>
    </row>
    <row r="26" spans="1:2" x14ac:dyDescent="0.3">
      <c r="A26" t="s">
        <v>22</v>
      </c>
      <c r="B26">
        <v>775</v>
      </c>
    </row>
    <row r="27" spans="1:2" x14ac:dyDescent="0.3">
      <c r="A27" t="s">
        <v>23</v>
      </c>
      <c r="B27">
        <v>659</v>
      </c>
    </row>
    <row r="28" spans="1:2" x14ac:dyDescent="0.3">
      <c r="A28" t="s">
        <v>24</v>
      </c>
      <c r="B28">
        <v>560</v>
      </c>
    </row>
    <row r="29" spans="1:2" x14ac:dyDescent="0.3">
      <c r="A29" t="s">
        <v>25</v>
      </c>
      <c r="B29">
        <v>476</v>
      </c>
    </row>
    <row r="30" spans="1:2" x14ac:dyDescent="0.3">
      <c r="A30" t="s">
        <v>26</v>
      </c>
      <c r="B30">
        <v>405</v>
      </c>
    </row>
    <row r="31" spans="1:2" x14ac:dyDescent="0.3">
      <c r="A31" t="s">
        <v>27</v>
      </c>
      <c r="B31">
        <v>344</v>
      </c>
    </row>
    <row r="32" spans="1:2" x14ac:dyDescent="0.3">
      <c r="A32" t="s">
        <v>28</v>
      </c>
      <c r="B32">
        <v>292</v>
      </c>
    </row>
    <row r="33" spans="1:2" x14ac:dyDescent="0.3">
      <c r="A33" t="s">
        <v>29</v>
      </c>
      <c r="B33">
        <v>248</v>
      </c>
    </row>
    <row r="34" spans="1:2" x14ac:dyDescent="0.3">
      <c r="A34" t="s">
        <v>30</v>
      </c>
      <c r="B34">
        <v>211</v>
      </c>
    </row>
    <row r="35" spans="1:2" x14ac:dyDescent="0.3">
      <c r="A35" t="s">
        <v>31</v>
      </c>
      <c r="B35">
        <v>179</v>
      </c>
    </row>
    <row r="36" spans="1:2" x14ac:dyDescent="0.3">
      <c r="A36" t="s">
        <v>32</v>
      </c>
      <c r="B36">
        <v>152</v>
      </c>
    </row>
    <row r="37" spans="1:2" x14ac:dyDescent="0.3">
      <c r="A37" t="s">
        <v>33</v>
      </c>
      <c r="B37">
        <v>129</v>
      </c>
    </row>
    <row r="38" spans="1:2" x14ac:dyDescent="0.3">
      <c r="A38" t="s">
        <v>34</v>
      </c>
      <c r="B38">
        <v>110</v>
      </c>
    </row>
    <row r="39" spans="1:2" x14ac:dyDescent="0.3">
      <c r="A39" t="s">
        <v>35</v>
      </c>
      <c r="B39">
        <v>94</v>
      </c>
    </row>
    <row r="40" spans="1:2" x14ac:dyDescent="0.3">
      <c r="A40" t="s">
        <v>36</v>
      </c>
      <c r="B40">
        <v>80</v>
      </c>
    </row>
    <row r="41" spans="1:2" x14ac:dyDescent="0.3">
      <c r="A41" t="s">
        <v>37</v>
      </c>
      <c r="B41">
        <v>68</v>
      </c>
    </row>
    <row r="42" spans="1:2" x14ac:dyDescent="0.3">
      <c r="A42" t="s">
        <v>38</v>
      </c>
      <c r="B42">
        <v>58</v>
      </c>
    </row>
    <row r="43" spans="1:2" x14ac:dyDescent="0.3">
      <c r="A43" t="s">
        <v>39</v>
      </c>
      <c r="B43">
        <v>49</v>
      </c>
    </row>
    <row r="44" spans="1:2" x14ac:dyDescent="0.3">
      <c r="A44" t="s">
        <v>40</v>
      </c>
      <c r="B44">
        <v>42</v>
      </c>
    </row>
    <row r="45" spans="1:2" x14ac:dyDescent="0.3">
      <c r="A45" t="s">
        <v>41</v>
      </c>
      <c r="B45">
        <v>36</v>
      </c>
    </row>
    <row r="46" spans="1:2" x14ac:dyDescent="0.3">
      <c r="A46" t="s">
        <v>42</v>
      </c>
      <c r="B46">
        <v>31</v>
      </c>
    </row>
    <row r="47" spans="1:2" x14ac:dyDescent="0.3">
      <c r="A47" t="s">
        <v>43</v>
      </c>
      <c r="B47">
        <v>26</v>
      </c>
    </row>
    <row r="48" spans="1:2" x14ac:dyDescent="0.3">
      <c r="A48" t="s">
        <v>44</v>
      </c>
      <c r="B48">
        <v>22</v>
      </c>
    </row>
    <row r="49" spans="1:2" x14ac:dyDescent="0.3">
      <c r="A49" t="s">
        <v>45</v>
      </c>
      <c r="B49">
        <v>19</v>
      </c>
    </row>
    <row r="50" spans="1:2" x14ac:dyDescent="0.3">
      <c r="A50" t="s">
        <v>46</v>
      </c>
      <c r="B50">
        <v>16</v>
      </c>
    </row>
    <row r="51" spans="1:2" x14ac:dyDescent="0.3">
      <c r="A51" t="s">
        <v>47</v>
      </c>
      <c r="B51">
        <v>14</v>
      </c>
    </row>
    <row r="52" spans="1:2" x14ac:dyDescent="0.3">
      <c r="A52" t="s">
        <v>48</v>
      </c>
      <c r="B52">
        <v>12</v>
      </c>
    </row>
    <row r="53" spans="1:2" x14ac:dyDescent="0.3">
      <c r="A53" t="s">
        <v>49</v>
      </c>
      <c r="B53">
        <v>10</v>
      </c>
    </row>
    <row r="54" spans="1:2" x14ac:dyDescent="0.3">
      <c r="A54" t="s">
        <v>50</v>
      </c>
      <c r="B54">
        <v>9</v>
      </c>
    </row>
    <row r="55" spans="1:2" x14ac:dyDescent="0.3">
      <c r="A55" t="s">
        <v>51</v>
      </c>
      <c r="B55">
        <v>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40" zoomScale="115" zoomScaleNormal="115" workbookViewId="0">
      <selection activeCell="A6" sqref="A6:A55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  <col min="7" max="7" width="12.125" bestFit="1" customWidth="1"/>
  </cols>
  <sheetData>
    <row r="1" spans="1:10" x14ac:dyDescent="0.3">
      <c r="A1">
        <v>0</v>
      </c>
      <c r="B1">
        <v>0.7</v>
      </c>
    </row>
    <row r="2" spans="1:10" x14ac:dyDescent="0.3">
      <c r="A2">
        <v>0.7</v>
      </c>
      <c r="B2">
        <v>0.95</v>
      </c>
    </row>
    <row r="3" spans="1:10" x14ac:dyDescent="0.3">
      <c r="A3">
        <v>0.95</v>
      </c>
      <c r="B3">
        <v>1</v>
      </c>
    </row>
    <row r="5" spans="1:10" x14ac:dyDescent="0.3">
      <c r="A5" t="s">
        <v>0</v>
      </c>
      <c r="B5" t="s">
        <v>1</v>
      </c>
      <c r="C5" s="6" t="s">
        <v>52</v>
      </c>
      <c r="D5" s="6" t="s">
        <v>53</v>
      </c>
      <c r="E5" s="6" t="s">
        <v>54</v>
      </c>
      <c r="F5" s="6" t="s">
        <v>55</v>
      </c>
      <c r="G5" s="6" t="s">
        <v>56</v>
      </c>
      <c r="H5" s="6" t="s">
        <v>57</v>
      </c>
      <c r="I5" s="6" t="s">
        <v>58</v>
      </c>
    </row>
    <row r="6" spans="1:10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6" t="b">
        <f>AND(C6&gt;=$B$1*$C$55,C6&lt;=$B$2*$C$55)</f>
        <v>0</v>
      </c>
      <c r="F6" s="6" t="b">
        <f>AND(C6&gt;=$B$2*$C$55,C6&lt;=$B$3*$C$55)</f>
        <v>0</v>
      </c>
      <c r="G6" s="6">
        <v>1</v>
      </c>
      <c r="H6" s="6">
        <v>0</v>
      </c>
      <c r="I6" s="6">
        <f>SUMPRODUCT($B$6:$B$55*$D$6:$D$55)</f>
        <v>90593</v>
      </c>
    </row>
    <row r="7" spans="1:10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6" t="b">
        <f t="shared" ref="E7:E55" si="1">AND(C7&gt;=$B$1*$C$55,C7&lt;=$B$2*$C$55)</f>
        <v>0</v>
      </c>
      <c r="F7" s="6" t="b">
        <f t="shared" ref="F7:F55" si="2">AND(C7&gt;=$B$2*$C$55,C7&lt;=$B$3*$C$55)</f>
        <v>0</v>
      </c>
      <c r="G7" s="6">
        <f>COUNTIF(D:D,TRUE)</f>
        <v>7</v>
      </c>
      <c r="H7" s="6">
        <v>0</v>
      </c>
      <c r="I7" s="6">
        <f>SUMPRODUCT($B$6:$B$55*$D$6:$D$55)</f>
        <v>90593</v>
      </c>
      <c r="J7" t="str">
        <f>"Class A - "&amp;G7&amp;" Items"&amp;CHAR(10)&amp;" Revenue % : "&amp; ROUND(I7/C55,3)*100&amp;CHAR(10)&amp;"Revenue portion: "&amp;I7</f>
        <v>Class A - 7 Items
 Revenue % : 68
Revenue portion: 90593</v>
      </c>
    </row>
    <row r="8" spans="1:10" x14ac:dyDescent="0.3">
      <c r="A8" t="s">
        <v>4</v>
      </c>
      <c r="B8">
        <v>14450</v>
      </c>
      <c r="C8" s="7">
        <f t="shared" ref="C8:C55" si="3">C7+B8</f>
        <v>51450</v>
      </c>
      <c r="D8" s="8" t="b">
        <f t="shared" si="0"/>
        <v>1</v>
      </c>
      <c r="E8" s="6" t="b">
        <f t="shared" si="1"/>
        <v>0</v>
      </c>
      <c r="F8" s="6" t="b">
        <f t="shared" si="2"/>
        <v>0</v>
      </c>
      <c r="G8" s="6">
        <f>COUNTIF(D:D,TRUE)</f>
        <v>7</v>
      </c>
      <c r="H8" s="6">
        <v>0</v>
      </c>
      <c r="I8" s="6">
        <v>0</v>
      </c>
    </row>
    <row r="9" spans="1:10" x14ac:dyDescent="0.3">
      <c r="A9" t="s">
        <v>5</v>
      </c>
      <c r="B9">
        <v>12283</v>
      </c>
      <c r="C9" s="7">
        <f t="shared" si="3"/>
        <v>63733</v>
      </c>
      <c r="D9" s="8" t="b">
        <f t="shared" si="0"/>
        <v>1</v>
      </c>
      <c r="E9" s="6" t="b">
        <f t="shared" si="1"/>
        <v>0</v>
      </c>
      <c r="F9" s="6" t="b">
        <f t="shared" si="2"/>
        <v>0</v>
      </c>
      <c r="G9" s="3">
        <f>COUNTIF(D:D,TRUE)</f>
        <v>7</v>
      </c>
      <c r="H9" s="5">
        <f>I6</f>
        <v>90593</v>
      </c>
      <c r="I9" s="3">
        <f>SUMPRODUCT($B$6:$B$55*$E$6:$E$55)</f>
        <v>35592</v>
      </c>
    </row>
    <row r="10" spans="1:10" x14ac:dyDescent="0.3">
      <c r="A10" t="s">
        <v>6</v>
      </c>
      <c r="B10">
        <v>10441</v>
      </c>
      <c r="C10" s="7">
        <f t="shared" si="3"/>
        <v>74174</v>
      </c>
      <c r="D10" s="8" t="b">
        <f t="shared" si="0"/>
        <v>1</v>
      </c>
      <c r="E10" s="6" t="b">
        <f t="shared" si="1"/>
        <v>0</v>
      </c>
      <c r="F10" s="6" t="b">
        <f t="shared" si="2"/>
        <v>0</v>
      </c>
      <c r="G10">
        <f>COUNTIF(E:E,TRUE)+$G$9</f>
        <v>18</v>
      </c>
      <c r="H10" s="5">
        <f>I7</f>
        <v>90593</v>
      </c>
      <c r="I10" s="3">
        <f>SUMPRODUCT($B$6:$B$55*$E$6:$E$55)</f>
        <v>35592</v>
      </c>
      <c r="J10" t="str">
        <f>"Class B - "&amp;G10-G9&amp;" Items"&amp;CHAR(10)&amp;"Revenue % : "&amp;ROUND(I10/C55,3)*100&amp;CHAR(10)&amp;"Revenue portion: "&amp;I10</f>
        <v>Class B - 11 Items
Revenue % : 26.7
Revenue portion: 35592</v>
      </c>
    </row>
    <row r="11" spans="1:10" x14ac:dyDescent="0.3">
      <c r="A11" t="s">
        <v>7</v>
      </c>
      <c r="B11">
        <v>8875</v>
      </c>
      <c r="C11" s="7">
        <f t="shared" si="3"/>
        <v>83049</v>
      </c>
      <c r="D11" s="8" t="b">
        <f t="shared" si="0"/>
        <v>1</v>
      </c>
      <c r="E11" s="6" t="b">
        <f t="shared" si="1"/>
        <v>0</v>
      </c>
      <c r="F11" s="6" t="b">
        <f t="shared" si="2"/>
        <v>0</v>
      </c>
      <c r="G11">
        <f t="shared" ref="G11:G13" si="4">COUNTIF(E:E,TRUE)+$G$9</f>
        <v>18</v>
      </c>
      <c r="H11">
        <v>0</v>
      </c>
      <c r="I11">
        <v>0</v>
      </c>
    </row>
    <row r="12" spans="1:10" x14ac:dyDescent="0.3">
      <c r="A12" t="s">
        <v>8</v>
      </c>
      <c r="B12">
        <v>7544</v>
      </c>
      <c r="C12" s="7">
        <f t="shared" si="3"/>
        <v>90593</v>
      </c>
      <c r="D12" s="8" t="b">
        <f t="shared" si="0"/>
        <v>1</v>
      </c>
      <c r="E12" s="6" t="b">
        <f t="shared" si="1"/>
        <v>0</v>
      </c>
      <c r="F12" s="6" t="b">
        <f t="shared" si="2"/>
        <v>0</v>
      </c>
      <c r="G12">
        <f t="shared" si="4"/>
        <v>18</v>
      </c>
      <c r="H12">
        <f>$H$10+$I$10</f>
        <v>126185</v>
      </c>
      <c r="I12">
        <f>SUMPRODUCT($B$6:$B$55*$F$6:$F$55)</f>
        <v>7119</v>
      </c>
    </row>
    <row r="13" spans="1:10" x14ac:dyDescent="0.3">
      <c r="A13" t="s">
        <v>9</v>
      </c>
      <c r="B13">
        <v>6412</v>
      </c>
      <c r="C13" s="7">
        <f t="shared" si="3"/>
        <v>97005</v>
      </c>
      <c r="D13" s="8" t="b">
        <f t="shared" si="0"/>
        <v>0</v>
      </c>
      <c r="E13" s="6" t="b">
        <f t="shared" si="1"/>
        <v>1</v>
      </c>
      <c r="F13" s="6" t="b">
        <f t="shared" si="2"/>
        <v>0</v>
      </c>
      <c r="G13">
        <f>COUNTIF(F:F,TRUE)+$G$12</f>
        <v>50</v>
      </c>
      <c r="H13">
        <f>$H$10+$I$10</f>
        <v>126185</v>
      </c>
      <c r="I13">
        <f>SUMPRODUCT($B$6:$B$55*$F$6:$F$55)</f>
        <v>7119</v>
      </c>
      <c r="J13" t="str">
        <f>"Class C - "&amp;G13-G12&amp;" Items"&amp;CHAR(10)&amp;"Revenue % : "&amp;ROUND(I13/C55,3)*100&amp;CHAR(10)&amp;"Revenue portion: "&amp;I13</f>
        <v>Class C - 32 Items
Revenue % : 5.3
Revenue portion: 7119</v>
      </c>
    </row>
    <row r="14" spans="1:10" x14ac:dyDescent="0.3">
      <c r="A14" t="s">
        <v>10</v>
      </c>
      <c r="B14">
        <v>5450</v>
      </c>
      <c r="C14" s="7">
        <f t="shared" si="3"/>
        <v>102455</v>
      </c>
      <c r="D14" s="8" t="b">
        <f t="shared" si="0"/>
        <v>0</v>
      </c>
      <c r="E14" s="6" t="b">
        <f t="shared" si="1"/>
        <v>1</v>
      </c>
      <c r="F14" s="6" t="b">
        <f t="shared" si="2"/>
        <v>0</v>
      </c>
    </row>
    <row r="15" spans="1:10" x14ac:dyDescent="0.3">
      <c r="A15" t="s">
        <v>11</v>
      </c>
      <c r="B15">
        <v>4633</v>
      </c>
      <c r="C15" s="7">
        <f t="shared" si="3"/>
        <v>107088</v>
      </c>
      <c r="D15" s="8" t="b">
        <f t="shared" si="0"/>
        <v>0</v>
      </c>
      <c r="E15" s="6" t="b">
        <f t="shared" si="1"/>
        <v>1</v>
      </c>
      <c r="F15" s="6" t="b">
        <f t="shared" si="2"/>
        <v>0</v>
      </c>
    </row>
    <row r="16" spans="1:10" x14ac:dyDescent="0.3">
      <c r="A16" t="s">
        <v>12</v>
      </c>
      <c r="B16">
        <v>3938</v>
      </c>
      <c r="C16" s="7">
        <f t="shared" si="3"/>
        <v>111026</v>
      </c>
      <c r="D16" s="8" t="b">
        <f t="shared" si="0"/>
        <v>0</v>
      </c>
      <c r="E16" s="6" t="b">
        <f t="shared" si="1"/>
        <v>1</v>
      </c>
      <c r="F16" s="6" t="b">
        <f t="shared" si="2"/>
        <v>0</v>
      </c>
    </row>
    <row r="17" spans="1:6" x14ac:dyDescent="0.3">
      <c r="A17" t="s">
        <v>13</v>
      </c>
      <c r="B17">
        <v>3347</v>
      </c>
      <c r="C17" s="7">
        <f t="shared" si="3"/>
        <v>114373</v>
      </c>
      <c r="D17" s="8" t="b">
        <f t="shared" si="0"/>
        <v>0</v>
      </c>
      <c r="E17" s="6" t="b">
        <f t="shared" si="1"/>
        <v>1</v>
      </c>
      <c r="F17" s="6" t="b">
        <f t="shared" si="2"/>
        <v>0</v>
      </c>
    </row>
    <row r="18" spans="1:6" x14ac:dyDescent="0.3">
      <c r="A18" t="s">
        <v>14</v>
      </c>
      <c r="B18">
        <v>2845</v>
      </c>
      <c r="C18" s="7">
        <f t="shared" si="3"/>
        <v>117218</v>
      </c>
      <c r="D18" s="8" t="b">
        <f t="shared" si="0"/>
        <v>0</v>
      </c>
      <c r="E18" s="6" t="b">
        <f t="shared" si="1"/>
        <v>1</v>
      </c>
      <c r="F18" s="6" t="b">
        <f t="shared" si="2"/>
        <v>0</v>
      </c>
    </row>
    <row r="19" spans="1:6" x14ac:dyDescent="0.3">
      <c r="A19" t="s">
        <v>15</v>
      </c>
      <c r="B19">
        <v>2418</v>
      </c>
      <c r="C19" s="7">
        <f t="shared" si="3"/>
        <v>119636</v>
      </c>
      <c r="D19" s="8" t="b">
        <f t="shared" si="0"/>
        <v>0</v>
      </c>
      <c r="E19" s="6" t="b">
        <f t="shared" si="1"/>
        <v>1</v>
      </c>
      <c r="F19" s="6" t="b">
        <f t="shared" si="2"/>
        <v>0</v>
      </c>
    </row>
    <row r="20" spans="1:6" x14ac:dyDescent="0.3">
      <c r="A20" t="s">
        <v>16</v>
      </c>
      <c r="B20">
        <v>2055</v>
      </c>
      <c r="C20" s="7">
        <f t="shared" si="3"/>
        <v>121691</v>
      </c>
      <c r="D20" s="8" t="b">
        <f t="shared" si="0"/>
        <v>0</v>
      </c>
      <c r="E20" s="6" t="b">
        <f t="shared" si="1"/>
        <v>1</v>
      </c>
      <c r="F20" s="6" t="b">
        <f t="shared" si="2"/>
        <v>0</v>
      </c>
    </row>
    <row r="21" spans="1:6" x14ac:dyDescent="0.3">
      <c r="A21" t="s">
        <v>17</v>
      </c>
      <c r="B21">
        <v>1747</v>
      </c>
      <c r="C21" s="7">
        <f t="shared" si="3"/>
        <v>123438</v>
      </c>
      <c r="D21" s="8" t="b">
        <f t="shared" si="0"/>
        <v>0</v>
      </c>
      <c r="E21" s="6" t="b">
        <f t="shared" si="1"/>
        <v>1</v>
      </c>
      <c r="F21" s="6" t="b">
        <f t="shared" si="2"/>
        <v>0</v>
      </c>
    </row>
    <row r="22" spans="1:6" x14ac:dyDescent="0.3">
      <c r="A22" t="s">
        <v>18</v>
      </c>
      <c r="B22">
        <v>1485</v>
      </c>
      <c r="C22" s="7">
        <f t="shared" si="3"/>
        <v>124923</v>
      </c>
      <c r="D22" s="8" t="b">
        <f t="shared" si="0"/>
        <v>0</v>
      </c>
      <c r="E22" s="6" t="b">
        <f t="shared" si="1"/>
        <v>1</v>
      </c>
      <c r="F22" s="6" t="b">
        <f t="shared" si="2"/>
        <v>0</v>
      </c>
    </row>
    <row r="23" spans="1:6" x14ac:dyDescent="0.3">
      <c r="A23" t="s">
        <v>19</v>
      </c>
      <c r="B23">
        <v>1262</v>
      </c>
      <c r="C23" s="7">
        <f t="shared" si="3"/>
        <v>126185</v>
      </c>
      <c r="D23" s="8" t="b">
        <f t="shared" si="0"/>
        <v>0</v>
      </c>
      <c r="E23" s="6" t="b">
        <f t="shared" si="1"/>
        <v>1</v>
      </c>
      <c r="F23" s="6" t="b">
        <f t="shared" si="2"/>
        <v>0</v>
      </c>
    </row>
    <row r="24" spans="1:6" x14ac:dyDescent="0.3">
      <c r="A24" t="s">
        <v>20</v>
      </c>
      <c r="B24">
        <v>1073</v>
      </c>
      <c r="C24" s="7">
        <f t="shared" si="3"/>
        <v>127258</v>
      </c>
      <c r="D24" s="8" t="b">
        <f t="shared" si="0"/>
        <v>0</v>
      </c>
      <c r="E24" s="6" t="b">
        <f t="shared" si="1"/>
        <v>0</v>
      </c>
      <c r="F24" s="6" t="b">
        <f t="shared" si="2"/>
        <v>1</v>
      </c>
    </row>
    <row r="25" spans="1:6" x14ac:dyDescent="0.3">
      <c r="A25" t="s">
        <v>21</v>
      </c>
      <c r="B25">
        <v>912</v>
      </c>
      <c r="C25" s="7">
        <f t="shared" si="3"/>
        <v>128170</v>
      </c>
      <c r="D25" s="8" t="b">
        <f t="shared" si="0"/>
        <v>0</v>
      </c>
      <c r="E25" s="6" t="b">
        <f t="shared" si="1"/>
        <v>0</v>
      </c>
      <c r="F25" s="6" t="b">
        <f t="shared" si="2"/>
        <v>1</v>
      </c>
    </row>
    <row r="26" spans="1:6" x14ac:dyDescent="0.3">
      <c r="A26" t="s">
        <v>22</v>
      </c>
      <c r="B26">
        <v>775</v>
      </c>
      <c r="C26" s="7">
        <f t="shared" si="3"/>
        <v>128945</v>
      </c>
      <c r="D26" s="8" t="b">
        <f t="shared" si="0"/>
        <v>0</v>
      </c>
      <c r="E26" s="6" t="b">
        <f t="shared" si="1"/>
        <v>0</v>
      </c>
      <c r="F26" s="6" t="b">
        <f t="shared" si="2"/>
        <v>1</v>
      </c>
    </row>
    <row r="27" spans="1:6" x14ac:dyDescent="0.3">
      <c r="A27" t="s">
        <v>23</v>
      </c>
      <c r="B27">
        <v>659</v>
      </c>
      <c r="C27" s="7">
        <f t="shared" si="3"/>
        <v>129604</v>
      </c>
      <c r="D27" s="8" t="b">
        <f t="shared" si="0"/>
        <v>0</v>
      </c>
      <c r="E27" s="6" t="b">
        <f t="shared" si="1"/>
        <v>0</v>
      </c>
      <c r="F27" s="6" t="b">
        <f t="shared" si="2"/>
        <v>1</v>
      </c>
    </row>
    <row r="28" spans="1:6" x14ac:dyDescent="0.3">
      <c r="A28" t="s">
        <v>24</v>
      </c>
      <c r="B28">
        <v>560</v>
      </c>
      <c r="C28" s="7">
        <f t="shared" si="3"/>
        <v>130164</v>
      </c>
      <c r="D28" s="8" t="b">
        <f t="shared" si="0"/>
        <v>0</v>
      </c>
      <c r="E28" s="6" t="b">
        <f t="shared" si="1"/>
        <v>0</v>
      </c>
      <c r="F28" s="6" t="b">
        <f t="shared" si="2"/>
        <v>1</v>
      </c>
    </row>
    <row r="29" spans="1:6" x14ac:dyDescent="0.3">
      <c r="A29" t="s">
        <v>25</v>
      </c>
      <c r="B29">
        <v>476</v>
      </c>
      <c r="C29" s="7">
        <f t="shared" si="3"/>
        <v>130640</v>
      </c>
      <c r="D29" s="8" t="b">
        <f t="shared" si="0"/>
        <v>0</v>
      </c>
      <c r="E29" s="6" t="b">
        <f t="shared" si="1"/>
        <v>0</v>
      </c>
      <c r="F29" s="6" t="b">
        <f t="shared" si="2"/>
        <v>1</v>
      </c>
    </row>
    <row r="30" spans="1:6" x14ac:dyDescent="0.3">
      <c r="A30" t="s">
        <v>26</v>
      </c>
      <c r="B30">
        <v>405</v>
      </c>
      <c r="C30" s="7">
        <f t="shared" si="3"/>
        <v>131045</v>
      </c>
      <c r="D30" s="8" t="b">
        <f t="shared" si="0"/>
        <v>0</v>
      </c>
      <c r="E30" s="6" t="b">
        <f t="shared" si="1"/>
        <v>0</v>
      </c>
      <c r="F30" s="6" t="b">
        <f t="shared" si="2"/>
        <v>1</v>
      </c>
    </row>
    <row r="31" spans="1:6" x14ac:dyDescent="0.3">
      <c r="A31" t="s">
        <v>27</v>
      </c>
      <c r="B31">
        <v>344</v>
      </c>
      <c r="C31" s="7">
        <f t="shared" si="3"/>
        <v>131389</v>
      </c>
      <c r="D31" s="8" t="b">
        <f t="shared" si="0"/>
        <v>0</v>
      </c>
      <c r="E31" s="6" t="b">
        <f t="shared" si="1"/>
        <v>0</v>
      </c>
      <c r="F31" s="6" t="b">
        <f t="shared" si="2"/>
        <v>1</v>
      </c>
    </row>
    <row r="32" spans="1:6" x14ac:dyDescent="0.3">
      <c r="A32" t="s">
        <v>28</v>
      </c>
      <c r="B32">
        <v>292</v>
      </c>
      <c r="C32" s="7">
        <f t="shared" si="3"/>
        <v>131681</v>
      </c>
      <c r="D32" s="8" t="b">
        <f t="shared" si="0"/>
        <v>0</v>
      </c>
      <c r="E32" s="6" t="b">
        <f t="shared" si="1"/>
        <v>0</v>
      </c>
      <c r="F32" s="6" t="b">
        <f t="shared" si="2"/>
        <v>1</v>
      </c>
    </row>
    <row r="33" spans="1:6" x14ac:dyDescent="0.3">
      <c r="A33" t="s">
        <v>29</v>
      </c>
      <c r="B33">
        <v>248</v>
      </c>
      <c r="C33" s="7">
        <f t="shared" si="3"/>
        <v>131929</v>
      </c>
      <c r="D33" s="8" t="b">
        <f t="shared" si="0"/>
        <v>0</v>
      </c>
      <c r="E33" s="6" t="b">
        <f t="shared" si="1"/>
        <v>0</v>
      </c>
      <c r="F33" s="6" t="b">
        <f t="shared" si="2"/>
        <v>1</v>
      </c>
    </row>
    <row r="34" spans="1:6" x14ac:dyDescent="0.3">
      <c r="A34" t="s">
        <v>30</v>
      </c>
      <c r="B34">
        <v>211</v>
      </c>
      <c r="C34" s="7">
        <f t="shared" si="3"/>
        <v>132140</v>
      </c>
      <c r="D34" s="8" t="b">
        <f t="shared" si="0"/>
        <v>0</v>
      </c>
      <c r="E34" s="6" t="b">
        <f t="shared" si="1"/>
        <v>0</v>
      </c>
      <c r="F34" s="6" t="b">
        <f t="shared" si="2"/>
        <v>1</v>
      </c>
    </row>
    <row r="35" spans="1:6" x14ac:dyDescent="0.3">
      <c r="A35" t="s">
        <v>31</v>
      </c>
      <c r="B35">
        <v>179</v>
      </c>
      <c r="C35" s="7">
        <f t="shared" si="3"/>
        <v>132319</v>
      </c>
      <c r="D35" s="8" t="b">
        <f t="shared" si="0"/>
        <v>0</v>
      </c>
      <c r="E35" s="6" t="b">
        <f t="shared" si="1"/>
        <v>0</v>
      </c>
      <c r="F35" s="6" t="b">
        <f t="shared" si="2"/>
        <v>1</v>
      </c>
    </row>
    <row r="36" spans="1:6" x14ac:dyDescent="0.3">
      <c r="A36" t="s">
        <v>32</v>
      </c>
      <c r="B36">
        <v>152</v>
      </c>
      <c r="C36" s="7">
        <f t="shared" si="3"/>
        <v>132471</v>
      </c>
      <c r="D36" s="8" t="b">
        <f t="shared" si="0"/>
        <v>0</v>
      </c>
      <c r="E36" s="6" t="b">
        <f t="shared" si="1"/>
        <v>0</v>
      </c>
      <c r="F36" s="6" t="b">
        <f t="shared" si="2"/>
        <v>1</v>
      </c>
    </row>
    <row r="37" spans="1:6" x14ac:dyDescent="0.3">
      <c r="A37" t="s">
        <v>33</v>
      </c>
      <c r="B37">
        <v>129</v>
      </c>
      <c r="C37" s="7">
        <f t="shared" si="3"/>
        <v>132600</v>
      </c>
      <c r="D37" s="8" t="b">
        <f t="shared" si="0"/>
        <v>0</v>
      </c>
      <c r="E37" s="6" t="b">
        <f t="shared" si="1"/>
        <v>0</v>
      </c>
      <c r="F37" s="6" t="b">
        <f t="shared" si="2"/>
        <v>1</v>
      </c>
    </row>
    <row r="38" spans="1:6" x14ac:dyDescent="0.3">
      <c r="A38" t="s">
        <v>34</v>
      </c>
      <c r="B38">
        <v>110</v>
      </c>
      <c r="C38" s="7">
        <f t="shared" si="3"/>
        <v>132710</v>
      </c>
      <c r="D38" s="8" t="b">
        <f t="shared" si="0"/>
        <v>0</v>
      </c>
      <c r="E38" s="6" t="b">
        <f t="shared" si="1"/>
        <v>0</v>
      </c>
      <c r="F38" s="6" t="b">
        <f t="shared" si="2"/>
        <v>1</v>
      </c>
    </row>
    <row r="39" spans="1:6" x14ac:dyDescent="0.3">
      <c r="A39" t="s">
        <v>35</v>
      </c>
      <c r="B39">
        <v>94</v>
      </c>
      <c r="C39" s="7">
        <f t="shared" si="3"/>
        <v>132804</v>
      </c>
      <c r="D39" s="8" t="b">
        <f t="shared" si="0"/>
        <v>0</v>
      </c>
      <c r="E39" s="6" t="b">
        <f t="shared" si="1"/>
        <v>0</v>
      </c>
      <c r="F39" s="6" t="b">
        <f t="shared" si="2"/>
        <v>1</v>
      </c>
    </row>
    <row r="40" spans="1:6" x14ac:dyDescent="0.3">
      <c r="A40" t="s">
        <v>36</v>
      </c>
      <c r="B40">
        <v>80</v>
      </c>
      <c r="C40" s="7">
        <f t="shared" si="3"/>
        <v>132884</v>
      </c>
      <c r="D40" s="8" t="b">
        <f t="shared" si="0"/>
        <v>0</v>
      </c>
      <c r="E40" s="6" t="b">
        <f t="shared" si="1"/>
        <v>0</v>
      </c>
      <c r="F40" s="6" t="b">
        <f t="shared" si="2"/>
        <v>1</v>
      </c>
    </row>
    <row r="41" spans="1:6" x14ac:dyDescent="0.3">
      <c r="A41" t="s">
        <v>37</v>
      </c>
      <c r="B41">
        <v>68</v>
      </c>
      <c r="C41" s="7">
        <f t="shared" si="3"/>
        <v>132952</v>
      </c>
      <c r="D41" s="8" t="b">
        <f t="shared" si="0"/>
        <v>0</v>
      </c>
      <c r="E41" s="6" t="b">
        <f t="shared" si="1"/>
        <v>0</v>
      </c>
      <c r="F41" s="6" t="b">
        <f t="shared" si="2"/>
        <v>1</v>
      </c>
    </row>
    <row r="42" spans="1:6" x14ac:dyDescent="0.3">
      <c r="A42" t="s">
        <v>38</v>
      </c>
      <c r="B42">
        <v>58</v>
      </c>
      <c r="C42" s="7">
        <f t="shared" si="3"/>
        <v>133010</v>
      </c>
      <c r="D42" s="8" t="b">
        <f t="shared" si="0"/>
        <v>0</v>
      </c>
      <c r="E42" s="6" t="b">
        <f t="shared" si="1"/>
        <v>0</v>
      </c>
      <c r="F42" s="6" t="b">
        <f t="shared" si="2"/>
        <v>1</v>
      </c>
    </row>
    <row r="43" spans="1:6" x14ac:dyDescent="0.3">
      <c r="A43" t="s">
        <v>39</v>
      </c>
      <c r="B43">
        <v>49</v>
      </c>
      <c r="C43" s="7">
        <f t="shared" si="3"/>
        <v>133059</v>
      </c>
      <c r="D43" s="8" t="b">
        <f t="shared" si="0"/>
        <v>0</v>
      </c>
      <c r="E43" s="6" t="b">
        <f t="shared" si="1"/>
        <v>0</v>
      </c>
      <c r="F43" s="6" t="b">
        <f t="shared" si="2"/>
        <v>1</v>
      </c>
    </row>
    <row r="44" spans="1:6" x14ac:dyDescent="0.3">
      <c r="A44" t="s">
        <v>40</v>
      </c>
      <c r="B44">
        <v>42</v>
      </c>
      <c r="C44" s="7">
        <f t="shared" si="3"/>
        <v>133101</v>
      </c>
      <c r="D44" s="8" t="b">
        <f t="shared" si="0"/>
        <v>0</v>
      </c>
      <c r="E44" s="6" t="b">
        <f t="shared" si="1"/>
        <v>0</v>
      </c>
      <c r="F44" s="6" t="b">
        <f t="shared" si="2"/>
        <v>1</v>
      </c>
    </row>
    <row r="45" spans="1:6" x14ac:dyDescent="0.3">
      <c r="A45" t="s">
        <v>41</v>
      </c>
      <c r="B45">
        <v>36</v>
      </c>
      <c r="C45" s="7">
        <f t="shared" si="3"/>
        <v>133137</v>
      </c>
      <c r="D45" s="8" t="b">
        <f t="shared" si="0"/>
        <v>0</v>
      </c>
      <c r="E45" s="6" t="b">
        <f t="shared" si="1"/>
        <v>0</v>
      </c>
      <c r="F45" s="6" t="b">
        <f t="shared" si="2"/>
        <v>1</v>
      </c>
    </row>
    <row r="46" spans="1:6" x14ac:dyDescent="0.3">
      <c r="A46" t="s">
        <v>42</v>
      </c>
      <c r="B46">
        <v>31</v>
      </c>
      <c r="C46" s="7">
        <f t="shared" si="3"/>
        <v>133168</v>
      </c>
      <c r="D46" s="8" t="b">
        <f t="shared" si="0"/>
        <v>0</v>
      </c>
      <c r="E46" s="6" t="b">
        <f t="shared" si="1"/>
        <v>0</v>
      </c>
      <c r="F46" s="6" t="b">
        <f t="shared" si="2"/>
        <v>1</v>
      </c>
    </row>
    <row r="47" spans="1:6" x14ac:dyDescent="0.3">
      <c r="A47" t="s">
        <v>43</v>
      </c>
      <c r="B47">
        <v>26</v>
      </c>
      <c r="C47" s="7">
        <f t="shared" si="3"/>
        <v>133194</v>
      </c>
      <c r="D47" s="8" t="b">
        <f t="shared" si="0"/>
        <v>0</v>
      </c>
      <c r="E47" s="6" t="b">
        <f t="shared" si="1"/>
        <v>0</v>
      </c>
      <c r="F47" s="6" t="b">
        <f t="shared" si="2"/>
        <v>1</v>
      </c>
    </row>
    <row r="48" spans="1:6" x14ac:dyDescent="0.3">
      <c r="A48" t="s">
        <v>44</v>
      </c>
      <c r="B48">
        <v>22</v>
      </c>
      <c r="C48" s="7">
        <f t="shared" si="3"/>
        <v>133216</v>
      </c>
      <c r="D48" s="8" t="b">
        <f t="shared" si="0"/>
        <v>0</v>
      </c>
      <c r="E48" s="6" t="b">
        <f t="shared" si="1"/>
        <v>0</v>
      </c>
      <c r="F48" s="6" t="b">
        <f t="shared" si="2"/>
        <v>1</v>
      </c>
    </row>
    <row r="49" spans="1:6" x14ac:dyDescent="0.3">
      <c r="A49" t="s">
        <v>45</v>
      </c>
      <c r="B49">
        <v>19</v>
      </c>
      <c r="C49" s="7">
        <f t="shared" si="3"/>
        <v>133235</v>
      </c>
      <c r="D49" s="8" t="b">
        <f t="shared" si="0"/>
        <v>0</v>
      </c>
      <c r="E49" s="6" t="b">
        <f t="shared" si="1"/>
        <v>0</v>
      </c>
      <c r="F49" s="6" t="b">
        <f t="shared" si="2"/>
        <v>1</v>
      </c>
    </row>
    <row r="50" spans="1:6" x14ac:dyDescent="0.3">
      <c r="A50" t="s">
        <v>46</v>
      </c>
      <c r="B50">
        <v>16</v>
      </c>
      <c r="C50" s="7">
        <f t="shared" si="3"/>
        <v>133251</v>
      </c>
      <c r="D50" s="8" t="b">
        <f t="shared" si="0"/>
        <v>0</v>
      </c>
      <c r="E50" s="6" t="b">
        <f t="shared" si="1"/>
        <v>0</v>
      </c>
      <c r="F50" s="6" t="b">
        <f t="shared" si="2"/>
        <v>1</v>
      </c>
    </row>
    <row r="51" spans="1:6" x14ac:dyDescent="0.3">
      <c r="A51" t="s">
        <v>47</v>
      </c>
      <c r="B51">
        <v>14</v>
      </c>
      <c r="C51" s="7">
        <f t="shared" si="3"/>
        <v>133265</v>
      </c>
      <c r="D51" s="8" t="b">
        <f t="shared" si="0"/>
        <v>0</v>
      </c>
      <c r="E51" s="6" t="b">
        <f t="shared" si="1"/>
        <v>0</v>
      </c>
      <c r="F51" s="6" t="b">
        <f t="shared" si="2"/>
        <v>1</v>
      </c>
    </row>
    <row r="52" spans="1:6" x14ac:dyDescent="0.3">
      <c r="A52" t="s">
        <v>48</v>
      </c>
      <c r="B52">
        <v>12</v>
      </c>
      <c r="C52" s="7">
        <f t="shared" si="3"/>
        <v>133277</v>
      </c>
      <c r="D52" s="8" t="b">
        <f t="shared" si="0"/>
        <v>0</v>
      </c>
      <c r="E52" s="6" t="b">
        <f t="shared" si="1"/>
        <v>0</v>
      </c>
      <c r="F52" s="6" t="b">
        <f t="shared" si="2"/>
        <v>1</v>
      </c>
    </row>
    <row r="53" spans="1:6" x14ac:dyDescent="0.3">
      <c r="A53" t="s">
        <v>49</v>
      </c>
      <c r="B53">
        <v>10</v>
      </c>
      <c r="C53" s="7">
        <f t="shared" si="3"/>
        <v>133287</v>
      </c>
      <c r="D53" s="8" t="b">
        <f t="shared" si="0"/>
        <v>0</v>
      </c>
      <c r="E53" s="6" t="b">
        <f t="shared" si="1"/>
        <v>0</v>
      </c>
      <c r="F53" s="6" t="b">
        <f t="shared" si="2"/>
        <v>1</v>
      </c>
    </row>
    <row r="54" spans="1:6" x14ac:dyDescent="0.3">
      <c r="A54" t="s">
        <v>50</v>
      </c>
      <c r="B54">
        <v>9</v>
      </c>
      <c r="C54" s="7">
        <f t="shared" si="3"/>
        <v>133296</v>
      </c>
      <c r="D54" s="8" t="b">
        <f t="shared" si="0"/>
        <v>0</v>
      </c>
      <c r="E54" s="6" t="b">
        <f t="shared" si="1"/>
        <v>0</v>
      </c>
      <c r="F54" s="6" t="b">
        <f t="shared" si="2"/>
        <v>1</v>
      </c>
    </row>
    <row r="55" spans="1:6" x14ac:dyDescent="0.3">
      <c r="A55" t="s">
        <v>51</v>
      </c>
      <c r="B55">
        <v>8</v>
      </c>
      <c r="C55" s="7">
        <f t="shared" si="3"/>
        <v>133304</v>
      </c>
      <c r="D55" s="8" t="b">
        <f t="shared" si="0"/>
        <v>0</v>
      </c>
      <c r="E55" s="6" t="b">
        <f t="shared" si="1"/>
        <v>0</v>
      </c>
      <c r="F55" s="6" t="b">
        <f t="shared" si="2"/>
        <v>1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5" zoomScale="115" zoomScaleNormal="115" workbookViewId="0">
      <selection activeCell="C4" sqref="C4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  <col min="7" max="7" width="12.125" bestFit="1" customWidth="1"/>
  </cols>
  <sheetData>
    <row r="1" spans="1:10" x14ac:dyDescent="0.3">
      <c r="A1">
        <v>0</v>
      </c>
      <c r="B1">
        <v>0.7</v>
      </c>
    </row>
    <row r="2" spans="1:10" x14ac:dyDescent="0.3">
      <c r="A2">
        <v>0.7</v>
      </c>
      <c r="B2">
        <v>0.95</v>
      </c>
    </row>
    <row r="3" spans="1:10" x14ac:dyDescent="0.3">
      <c r="A3">
        <v>0.95</v>
      </c>
      <c r="B3">
        <v>1</v>
      </c>
    </row>
    <row r="5" spans="1:10" x14ac:dyDescent="0.3">
      <c r="A5" t="s">
        <v>0</v>
      </c>
      <c r="B5" t="s">
        <v>1</v>
      </c>
      <c r="C5" s="6" t="s">
        <v>52</v>
      </c>
      <c r="D5" s="6" t="s">
        <v>53</v>
      </c>
      <c r="E5" s="6" t="s">
        <v>54</v>
      </c>
      <c r="F5" s="6" t="s">
        <v>55</v>
      </c>
      <c r="G5" s="6" t="s">
        <v>56</v>
      </c>
      <c r="H5" s="6" t="s">
        <v>57</v>
      </c>
      <c r="I5" s="6" t="s">
        <v>58</v>
      </c>
    </row>
    <row r="6" spans="1:10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6" t="b">
        <f>AND(C6&gt;=$B$1*$C$55,C6&lt;=$B$2*$C$55)</f>
        <v>0</v>
      </c>
      <c r="F6" s="6" t="b">
        <f>AND(C6&gt;=$B$2*$C$55,C6&lt;=$B$3*$C$55)</f>
        <v>0</v>
      </c>
      <c r="G6" s="6">
        <v>1</v>
      </c>
      <c r="H6" s="6">
        <v>0</v>
      </c>
      <c r="I6" s="6">
        <f>SUMPRODUCT($B$6:$B$55*$D$6:$D$55)</f>
        <v>90593</v>
      </c>
    </row>
    <row r="7" spans="1:10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6" t="b">
        <f t="shared" ref="E7:E55" si="1">AND(C7&gt;=$B$1*$C$55,C7&lt;=$B$2*$C$55)</f>
        <v>0</v>
      </c>
      <c r="F7" s="6" t="b">
        <f t="shared" ref="F7:F55" si="2">AND(C7&gt;=$B$2*$C$55,C7&lt;=$B$3*$C$55)</f>
        <v>0</v>
      </c>
      <c r="G7" s="6">
        <f>COUNTIF(D:D,TRUE)</f>
        <v>7</v>
      </c>
      <c r="H7" s="6">
        <v>0</v>
      </c>
      <c r="I7" s="6">
        <f>SUMPRODUCT($B$6:$B$55*$D$6:$D$55)</f>
        <v>90593</v>
      </c>
      <c r="J7" t="str">
        <f>"Class A - "&amp;G7&amp;" Items"&amp;CHAR(10)&amp;" Revenue % : "&amp; ROUND(I7/C55,3)*100&amp;CHAR(10)&amp;"Revenue portion: "&amp;I7</f>
        <v>Class A - 7 Items
 Revenue % : 68
Revenue portion: 90593</v>
      </c>
    </row>
    <row r="8" spans="1:10" x14ac:dyDescent="0.3">
      <c r="A8" t="s">
        <v>4</v>
      </c>
      <c r="B8">
        <v>14450</v>
      </c>
      <c r="C8" s="7">
        <f t="shared" ref="C8:C55" si="3">C7+B8</f>
        <v>51450</v>
      </c>
      <c r="D8" s="8" t="b">
        <f t="shared" si="0"/>
        <v>1</v>
      </c>
      <c r="E8" s="6" t="b">
        <f t="shared" si="1"/>
        <v>0</v>
      </c>
      <c r="F8" s="6" t="b">
        <f t="shared" si="2"/>
        <v>0</v>
      </c>
      <c r="G8" s="6">
        <f>COUNTIF(D:D,TRUE)</f>
        <v>7</v>
      </c>
      <c r="H8" s="6">
        <v>0</v>
      </c>
      <c r="I8" s="6">
        <v>0</v>
      </c>
    </row>
    <row r="9" spans="1:10" x14ac:dyDescent="0.3">
      <c r="A9" t="s">
        <v>5</v>
      </c>
      <c r="B9">
        <v>12283</v>
      </c>
      <c r="C9" s="7">
        <f t="shared" si="3"/>
        <v>63733</v>
      </c>
      <c r="D9" s="8" t="b">
        <f t="shared" si="0"/>
        <v>1</v>
      </c>
      <c r="E9" s="6" t="b">
        <f t="shared" si="1"/>
        <v>0</v>
      </c>
      <c r="F9" s="6" t="b">
        <f t="shared" si="2"/>
        <v>0</v>
      </c>
      <c r="G9" s="3">
        <f>COUNTIF(D:D,TRUE)</f>
        <v>7</v>
      </c>
      <c r="H9" s="5">
        <f>I6</f>
        <v>90593</v>
      </c>
      <c r="I9" s="3">
        <f>SUMPRODUCT($B$6:$B$55*$E$6:$E$55)</f>
        <v>35592</v>
      </c>
    </row>
    <row r="10" spans="1:10" x14ac:dyDescent="0.3">
      <c r="A10" t="s">
        <v>6</v>
      </c>
      <c r="B10">
        <v>10441</v>
      </c>
      <c r="C10" s="7">
        <f t="shared" si="3"/>
        <v>74174</v>
      </c>
      <c r="D10" s="8" t="b">
        <f t="shared" si="0"/>
        <v>1</v>
      </c>
      <c r="E10" s="6" t="b">
        <f t="shared" si="1"/>
        <v>0</v>
      </c>
      <c r="F10" s="6" t="b">
        <f t="shared" si="2"/>
        <v>0</v>
      </c>
      <c r="G10">
        <f>COUNTIF(E:E,TRUE)+$G$9</f>
        <v>18</v>
      </c>
      <c r="H10" s="5">
        <f>I7</f>
        <v>90593</v>
      </c>
      <c r="I10" s="3">
        <f>SUMPRODUCT($B$6:$B$55*$E$6:$E$55)</f>
        <v>35592</v>
      </c>
      <c r="J10" t="str">
        <f>"Class B - "&amp;G10-G9&amp;" Items"&amp;CHAR(10)&amp;"Revenue % : "&amp;ROUND(I10/C55,3)*100&amp;CHAR(10)&amp;"Revenue portion: "&amp;I10</f>
        <v>Class B - 11 Items
Revenue % : 26.7
Revenue portion: 35592</v>
      </c>
    </row>
    <row r="11" spans="1:10" x14ac:dyDescent="0.3">
      <c r="A11" t="s">
        <v>7</v>
      </c>
      <c r="B11">
        <v>8875</v>
      </c>
      <c r="C11" s="7">
        <f t="shared" si="3"/>
        <v>83049</v>
      </c>
      <c r="D11" s="8" t="b">
        <f t="shared" si="0"/>
        <v>1</v>
      </c>
      <c r="E11" s="6" t="b">
        <f t="shared" si="1"/>
        <v>0</v>
      </c>
      <c r="F11" s="6" t="b">
        <f t="shared" si="2"/>
        <v>0</v>
      </c>
      <c r="G11">
        <f t="shared" ref="G11:G13" si="4">COUNTIF(E:E,TRUE)+$G$9</f>
        <v>18</v>
      </c>
      <c r="H11">
        <v>0</v>
      </c>
      <c r="I11">
        <v>0</v>
      </c>
    </row>
    <row r="12" spans="1:10" x14ac:dyDescent="0.3">
      <c r="A12" t="s">
        <v>8</v>
      </c>
      <c r="B12">
        <v>7544</v>
      </c>
      <c r="C12" s="7">
        <f t="shared" si="3"/>
        <v>90593</v>
      </c>
      <c r="D12" s="8" t="b">
        <f t="shared" si="0"/>
        <v>1</v>
      </c>
      <c r="E12" s="6" t="b">
        <f t="shared" si="1"/>
        <v>0</v>
      </c>
      <c r="F12" s="6" t="b">
        <f t="shared" si="2"/>
        <v>0</v>
      </c>
      <c r="G12">
        <f t="shared" si="4"/>
        <v>18</v>
      </c>
      <c r="H12">
        <f>$H$10+$I$10</f>
        <v>126185</v>
      </c>
      <c r="I12">
        <f>SUMPRODUCT($B$6:$B$55*$F$6:$F$55)</f>
        <v>7119</v>
      </c>
    </row>
    <row r="13" spans="1:10" x14ac:dyDescent="0.3">
      <c r="A13" t="s">
        <v>9</v>
      </c>
      <c r="B13">
        <v>6412</v>
      </c>
      <c r="C13" s="7">
        <f t="shared" si="3"/>
        <v>97005</v>
      </c>
      <c r="D13" s="8" t="b">
        <f t="shared" si="0"/>
        <v>0</v>
      </c>
      <c r="E13" s="6" t="b">
        <f t="shared" si="1"/>
        <v>1</v>
      </c>
      <c r="F13" s="6" t="b">
        <f t="shared" si="2"/>
        <v>0</v>
      </c>
      <c r="G13">
        <f>COUNTIF(F:F,TRUE)+$G$12</f>
        <v>50</v>
      </c>
      <c r="H13">
        <f>$H$10+$I$10</f>
        <v>126185</v>
      </c>
      <c r="I13">
        <f>SUMPRODUCT($B$6:$B$55*$F$6:$F$55)</f>
        <v>7119</v>
      </c>
      <c r="J13" t="str">
        <f>"Class C - "&amp;G13-G12&amp;" Items"&amp;CHAR(10)&amp;"Revenue % : "&amp;ROUND(I13/C55,3)*100&amp;CHAR(10)&amp;"Revenue portion: "&amp;I13</f>
        <v>Class C - 32 Items
Revenue % : 5.3
Revenue portion: 7119</v>
      </c>
    </row>
    <row r="14" spans="1:10" x14ac:dyDescent="0.3">
      <c r="A14" t="s">
        <v>10</v>
      </c>
      <c r="B14">
        <v>5450</v>
      </c>
      <c r="C14" s="7">
        <f t="shared" si="3"/>
        <v>102455</v>
      </c>
      <c r="D14" s="8" t="b">
        <f t="shared" si="0"/>
        <v>0</v>
      </c>
      <c r="E14" s="6" t="b">
        <f t="shared" si="1"/>
        <v>1</v>
      </c>
      <c r="F14" s="6" t="b">
        <f t="shared" si="2"/>
        <v>0</v>
      </c>
    </row>
    <row r="15" spans="1:10" x14ac:dyDescent="0.3">
      <c r="A15" t="s">
        <v>11</v>
      </c>
      <c r="B15">
        <v>4633</v>
      </c>
      <c r="C15" s="7">
        <f t="shared" si="3"/>
        <v>107088</v>
      </c>
      <c r="D15" s="8" t="b">
        <f t="shared" si="0"/>
        <v>0</v>
      </c>
      <c r="E15" s="6" t="b">
        <f t="shared" si="1"/>
        <v>1</v>
      </c>
      <c r="F15" s="6" t="b">
        <f t="shared" si="2"/>
        <v>0</v>
      </c>
    </row>
    <row r="16" spans="1:10" x14ac:dyDescent="0.3">
      <c r="A16" t="s">
        <v>12</v>
      </c>
      <c r="B16">
        <v>3938</v>
      </c>
      <c r="C16" s="7">
        <f t="shared" si="3"/>
        <v>111026</v>
      </c>
      <c r="D16" s="8" t="b">
        <f t="shared" si="0"/>
        <v>0</v>
      </c>
      <c r="E16" s="6" t="b">
        <f t="shared" si="1"/>
        <v>1</v>
      </c>
      <c r="F16" s="6" t="b">
        <f t="shared" si="2"/>
        <v>0</v>
      </c>
    </row>
    <row r="17" spans="1:6" x14ac:dyDescent="0.3">
      <c r="A17" t="s">
        <v>13</v>
      </c>
      <c r="B17">
        <v>3347</v>
      </c>
      <c r="C17" s="7">
        <f t="shared" si="3"/>
        <v>114373</v>
      </c>
      <c r="D17" s="8" t="b">
        <f t="shared" si="0"/>
        <v>0</v>
      </c>
      <c r="E17" s="6" t="b">
        <f t="shared" si="1"/>
        <v>1</v>
      </c>
      <c r="F17" s="6" t="b">
        <f t="shared" si="2"/>
        <v>0</v>
      </c>
    </row>
    <row r="18" spans="1:6" x14ac:dyDescent="0.3">
      <c r="A18" t="s">
        <v>14</v>
      </c>
      <c r="B18">
        <v>2845</v>
      </c>
      <c r="C18" s="7">
        <f t="shared" si="3"/>
        <v>117218</v>
      </c>
      <c r="D18" s="8" t="b">
        <f t="shared" si="0"/>
        <v>0</v>
      </c>
      <c r="E18" s="6" t="b">
        <f t="shared" si="1"/>
        <v>1</v>
      </c>
      <c r="F18" s="6" t="b">
        <f t="shared" si="2"/>
        <v>0</v>
      </c>
    </row>
    <row r="19" spans="1:6" x14ac:dyDescent="0.3">
      <c r="A19" t="s">
        <v>15</v>
      </c>
      <c r="B19">
        <v>2418</v>
      </c>
      <c r="C19" s="7">
        <f t="shared" si="3"/>
        <v>119636</v>
      </c>
      <c r="D19" s="8" t="b">
        <f t="shared" si="0"/>
        <v>0</v>
      </c>
      <c r="E19" s="6" t="b">
        <f t="shared" si="1"/>
        <v>1</v>
      </c>
      <c r="F19" s="6" t="b">
        <f t="shared" si="2"/>
        <v>0</v>
      </c>
    </row>
    <row r="20" spans="1:6" x14ac:dyDescent="0.3">
      <c r="A20" t="s">
        <v>16</v>
      </c>
      <c r="B20">
        <v>2055</v>
      </c>
      <c r="C20" s="7">
        <f t="shared" si="3"/>
        <v>121691</v>
      </c>
      <c r="D20" s="8" t="b">
        <f t="shared" si="0"/>
        <v>0</v>
      </c>
      <c r="E20" s="6" t="b">
        <f t="shared" si="1"/>
        <v>1</v>
      </c>
      <c r="F20" s="6" t="b">
        <f t="shared" si="2"/>
        <v>0</v>
      </c>
    </row>
    <row r="21" spans="1:6" x14ac:dyDescent="0.3">
      <c r="A21" t="s">
        <v>17</v>
      </c>
      <c r="B21">
        <v>1747</v>
      </c>
      <c r="C21" s="7">
        <f t="shared" si="3"/>
        <v>123438</v>
      </c>
      <c r="D21" s="8" t="b">
        <f t="shared" si="0"/>
        <v>0</v>
      </c>
      <c r="E21" s="6" t="b">
        <f t="shared" si="1"/>
        <v>1</v>
      </c>
      <c r="F21" s="6" t="b">
        <f t="shared" si="2"/>
        <v>0</v>
      </c>
    </row>
    <row r="22" spans="1:6" x14ac:dyDescent="0.3">
      <c r="A22" t="s">
        <v>18</v>
      </c>
      <c r="B22">
        <v>1485</v>
      </c>
      <c r="C22" s="7">
        <f t="shared" si="3"/>
        <v>124923</v>
      </c>
      <c r="D22" s="8" t="b">
        <f t="shared" si="0"/>
        <v>0</v>
      </c>
      <c r="E22" s="6" t="b">
        <f t="shared" si="1"/>
        <v>1</v>
      </c>
      <c r="F22" s="6" t="b">
        <f t="shared" si="2"/>
        <v>0</v>
      </c>
    </row>
    <row r="23" spans="1:6" x14ac:dyDescent="0.3">
      <c r="A23" t="s">
        <v>19</v>
      </c>
      <c r="B23">
        <v>1262</v>
      </c>
      <c r="C23" s="7">
        <f t="shared" si="3"/>
        <v>126185</v>
      </c>
      <c r="D23" s="8" t="b">
        <f t="shared" si="0"/>
        <v>0</v>
      </c>
      <c r="E23" s="6" t="b">
        <f t="shared" si="1"/>
        <v>1</v>
      </c>
      <c r="F23" s="6" t="b">
        <f t="shared" si="2"/>
        <v>0</v>
      </c>
    </row>
    <row r="24" spans="1:6" x14ac:dyDescent="0.3">
      <c r="A24" t="s">
        <v>20</v>
      </c>
      <c r="B24">
        <v>1073</v>
      </c>
      <c r="C24" s="7">
        <f t="shared" si="3"/>
        <v>127258</v>
      </c>
      <c r="D24" s="8" t="b">
        <f t="shared" si="0"/>
        <v>0</v>
      </c>
      <c r="E24" s="6" t="b">
        <f t="shared" si="1"/>
        <v>0</v>
      </c>
      <c r="F24" s="6" t="b">
        <f t="shared" si="2"/>
        <v>1</v>
      </c>
    </row>
    <row r="25" spans="1:6" x14ac:dyDescent="0.3">
      <c r="A25" t="s">
        <v>21</v>
      </c>
      <c r="B25">
        <v>912</v>
      </c>
      <c r="C25" s="7">
        <f t="shared" si="3"/>
        <v>128170</v>
      </c>
      <c r="D25" s="8" t="b">
        <f t="shared" si="0"/>
        <v>0</v>
      </c>
      <c r="E25" s="6" t="b">
        <f t="shared" si="1"/>
        <v>0</v>
      </c>
      <c r="F25" s="6" t="b">
        <f t="shared" si="2"/>
        <v>1</v>
      </c>
    </row>
    <row r="26" spans="1:6" x14ac:dyDescent="0.3">
      <c r="A26" t="s">
        <v>22</v>
      </c>
      <c r="B26">
        <v>775</v>
      </c>
      <c r="C26" s="7">
        <f t="shared" si="3"/>
        <v>128945</v>
      </c>
      <c r="D26" s="8" t="b">
        <f t="shared" si="0"/>
        <v>0</v>
      </c>
      <c r="E26" s="6" t="b">
        <f t="shared" si="1"/>
        <v>0</v>
      </c>
      <c r="F26" s="6" t="b">
        <f t="shared" si="2"/>
        <v>1</v>
      </c>
    </row>
    <row r="27" spans="1:6" x14ac:dyDescent="0.3">
      <c r="A27" t="s">
        <v>23</v>
      </c>
      <c r="B27">
        <v>659</v>
      </c>
      <c r="C27" s="7">
        <f t="shared" si="3"/>
        <v>129604</v>
      </c>
      <c r="D27" s="8" t="b">
        <f t="shared" si="0"/>
        <v>0</v>
      </c>
      <c r="E27" s="6" t="b">
        <f t="shared" si="1"/>
        <v>0</v>
      </c>
      <c r="F27" s="6" t="b">
        <f t="shared" si="2"/>
        <v>1</v>
      </c>
    </row>
    <row r="28" spans="1:6" x14ac:dyDescent="0.3">
      <c r="A28" t="s">
        <v>24</v>
      </c>
      <c r="B28">
        <v>560</v>
      </c>
      <c r="C28" s="7">
        <f t="shared" si="3"/>
        <v>130164</v>
      </c>
      <c r="D28" s="8" t="b">
        <f t="shared" si="0"/>
        <v>0</v>
      </c>
      <c r="E28" s="6" t="b">
        <f t="shared" si="1"/>
        <v>0</v>
      </c>
      <c r="F28" s="6" t="b">
        <f t="shared" si="2"/>
        <v>1</v>
      </c>
    </row>
    <row r="29" spans="1:6" x14ac:dyDescent="0.3">
      <c r="A29" t="s">
        <v>25</v>
      </c>
      <c r="B29">
        <v>476</v>
      </c>
      <c r="C29" s="7">
        <f t="shared" si="3"/>
        <v>130640</v>
      </c>
      <c r="D29" s="8" t="b">
        <f t="shared" si="0"/>
        <v>0</v>
      </c>
      <c r="E29" s="6" t="b">
        <f t="shared" si="1"/>
        <v>0</v>
      </c>
      <c r="F29" s="6" t="b">
        <f t="shared" si="2"/>
        <v>1</v>
      </c>
    </row>
    <row r="30" spans="1:6" x14ac:dyDescent="0.3">
      <c r="A30" t="s">
        <v>26</v>
      </c>
      <c r="B30">
        <v>405</v>
      </c>
      <c r="C30" s="7">
        <f t="shared" si="3"/>
        <v>131045</v>
      </c>
      <c r="D30" s="8" t="b">
        <f t="shared" si="0"/>
        <v>0</v>
      </c>
      <c r="E30" s="6" t="b">
        <f t="shared" si="1"/>
        <v>0</v>
      </c>
      <c r="F30" s="6" t="b">
        <f t="shared" si="2"/>
        <v>1</v>
      </c>
    </row>
    <row r="31" spans="1:6" x14ac:dyDescent="0.3">
      <c r="A31" t="s">
        <v>27</v>
      </c>
      <c r="B31">
        <v>344</v>
      </c>
      <c r="C31" s="7">
        <f t="shared" si="3"/>
        <v>131389</v>
      </c>
      <c r="D31" s="8" t="b">
        <f t="shared" si="0"/>
        <v>0</v>
      </c>
      <c r="E31" s="6" t="b">
        <f t="shared" si="1"/>
        <v>0</v>
      </c>
      <c r="F31" s="6" t="b">
        <f t="shared" si="2"/>
        <v>1</v>
      </c>
    </row>
    <row r="32" spans="1:6" x14ac:dyDescent="0.3">
      <c r="A32" t="s">
        <v>28</v>
      </c>
      <c r="B32">
        <v>292</v>
      </c>
      <c r="C32" s="7">
        <f t="shared" si="3"/>
        <v>131681</v>
      </c>
      <c r="D32" s="8" t="b">
        <f t="shared" si="0"/>
        <v>0</v>
      </c>
      <c r="E32" s="6" t="b">
        <f t="shared" si="1"/>
        <v>0</v>
      </c>
      <c r="F32" s="6" t="b">
        <f t="shared" si="2"/>
        <v>1</v>
      </c>
    </row>
    <row r="33" spans="1:6" x14ac:dyDescent="0.3">
      <c r="A33" t="s">
        <v>29</v>
      </c>
      <c r="B33">
        <v>248</v>
      </c>
      <c r="C33" s="7">
        <f t="shared" si="3"/>
        <v>131929</v>
      </c>
      <c r="D33" s="8" t="b">
        <f t="shared" si="0"/>
        <v>0</v>
      </c>
      <c r="E33" s="6" t="b">
        <f t="shared" si="1"/>
        <v>0</v>
      </c>
      <c r="F33" s="6" t="b">
        <f t="shared" si="2"/>
        <v>1</v>
      </c>
    </row>
    <row r="34" spans="1:6" x14ac:dyDescent="0.3">
      <c r="A34" t="s">
        <v>30</v>
      </c>
      <c r="B34">
        <v>211</v>
      </c>
      <c r="C34" s="7">
        <f t="shared" si="3"/>
        <v>132140</v>
      </c>
      <c r="D34" s="8" t="b">
        <f t="shared" si="0"/>
        <v>0</v>
      </c>
      <c r="E34" s="6" t="b">
        <f t="shared" si="1"/>
        <v>0</v>
      </c>
      <c r="F34" s="6" t="b">
        <f t="shared" si="2"/>
        <v>1</v>
      </c>
    </row>
    <row r="35" spans="1:6" x14ac:dyDescent="0.3">
      <c r="A35" t="s">
        <v>31</v>
      </c>
      <c r="B35">
        <v>179</v>
      </c>
      <c r="C35" s="7">
        <f t="shared" si="3"/>
        <v>132319</v>
      </c>
      <c r="D35" s="8" t="b">
        <f t="shared" si="0"/>
        <v>0</v>
      </c>
      <c r="E35" s="6" t="b">
        <f t="shared" si="1"/>
        <v>0</v>
      </c>
      <c r="F35" s="6" t="b">
        <f t="shared" si="2"/>
        <v>1</v>
      </c>
    </row>
    <row r="36" spans="1:6" x14ac:dyDescent="0.3">
      <c r="A36" t="s">
        <v>32</v>
      </c>
      <c r="B36">
        <v>152</v>
      </c>
      <c r="C36" s="7">
        <f t="shared" si="3"/>
        <v>132471</v>
      </c>
      <c r="D36" s="8" t="b">
        <f t="shared" si="0"/>
        <v>0</v>
      </c>
      <c r="E36" s="6" t="b">
        <f t="shared" si="1"/>
        <v>0</v>
      </c>
      <c r="F36" s="6" t="b">
        <f t="shared" si="2"/>
        <v>1</v>
      </c>
    </row>
    <row r="37" spans="1:6" x14ac:dyDescent="0.3">
      <c r="A37" t="s">
        <v>33</v>
      </c>
      <c r="B37">
        <v>129</v>
      </c>
      <c r="C37" s="7">
        <f t="shared" si="3"/>
        <v>132600</v>
      </c>
      <c r="D37" s="8" t="b">
        <f t="shared" si="0"/>
        <v>0</v>
      </c>
      <c r="E37" s="6" t="b">
        <f t="shared" si="1"/>
        <v>0</v>
      </c>
      <c r="F37" s="6" t="b">
        <f t="shared" si="2"/>
        <v>1</v>
      </c>
    </row>
    <row r="38" spans="1:6" x14ac:dyDescent="0.3">
      <c r="A38" t="s">
        <v>34</v>
      </c>
      <c r="B38">
        <v>110</v>
      </c>
      <c r="C38" s="7">
        <f t="shared" si="3"/>
        <v>132710</v>
      </c>
      <c r="D38" s="8" t="b">
        <f t="shared" si="0"/>
        <v>0</v>
      </c>
      <c r="E38" s="6" t="b">
        <f t="shared" si="1"/>
        <v>0</v>
      </c>
      <c r="F38" s="6" t="b">
        <f t="shared" si="2"/>
        <v>1</v>
      </c>
    </row>
    <row r="39" spans="1:6" x14ac:dyDescent="0.3">
      <c r="A39" t="s">
        <v>35</v>
      </c>
      <c r="B39">
        <v>94</v>
      </c>
      <c r="C39" s="7">
        <f t="shared" si="3"/>
        <v>132804</v>
      </c>
      <c r="D39" s="8" t="b">
        <f t="shared" si="0"/>
        <v>0</v>
      </c>
      <c r="E39" s="6" t="b">
        <f t="shared" si="1"/>
        <v>0</v>
      </c>
      <c r="F39" s="6" t="b">
        <f t="shared" si="2"/>
        <v>1</v>
      </c>
    </row>
    <row r="40" spans="1:6" x14ac:dyDescent="0.3">
      <c r="A40" t="s">
        <v>36</v>
      </c>
      <c r="B40">
        <v>80</v>
      </c>
      <c r="C40" s="7">
        <f t="shared" si="3"/>
        <v>132884</v>
      </c>
      <c r="D40" s="8" t="b">
        <f t="shared" si="0"/>
        <v>0</v>
      </c>
      <c r="E40" s="6" t="b">
        <f t="shared" si="1"/>
        <v>0</v>
      </c>
      <c r="F40" s="6" t="b">
        <f t="shared" si="2"/>
        <v>1</v>
      </c>
    </row>
    <row r="41" spans="1:6" x14ac:dyDescent="0.3">
      <c r="A41" t="s">
        <v>37</v>
      </c>
      <c r="B41">
        <v>68</v>
      </c>
      <c r="C41" s="7">
        <f t="shared" si="3"/>
        <v>132952</v>
      </c>
      <c r="D41" s="8" t="b">
        <f t="shared" si="0"/>
        <v>0</v>
      </c>
      <c r="E41" s="6" t="b">
        <f t="shared" si="1"/>
        <v>0</v>
      </c>
      <c r="F41" s="6" t="b">
        <f t="shared" si="2"/>
        <v>1</v>
      </c>
    </row>
    <row r="42" spans="1:6" x14ac:dyDescent="0.3">
      <c r="A42" t="s">
        <v>38</v>
      </c>
      <c r="B42">
        <v>58</v>
      </c>
      <c r="C42" s="7">
        <f t="shared" si="3"/>
        <v>133010</v>
      </c>
      <c r="D42" s="8" t="b">
        <f t="shared" si="0"/>
        <v>0</v>
      </c>
      <c r="E42" s="6" t="b">
        <f t="shared" si="1"/>
        <v>0</v>
      </c>
      <c r="F42" s="6" t="b">
        <f t="shared" si="2"/>
        <v>1</v>
      </c>
    </row>
    <row r="43" spans="1:6" x14ac:dyDescent="0.3">
      <c r="A43" t="s">
        <v>39</v>
      </c>
      <c r="B43">
        <v>49</v>
      </c>
      <c r="C43" s="7">
        <f t="shared" si="3"/>
        <v>133059</v>
      </c>
      <c r="D43" s="8" t="b">
        <f t="shared" si="0"/>
        <v>0</v>
      </c>
      <c r="E43" s="6" t="b">
        <f t="shared" si="1"/>
        <v>0</v>
      </c>
      <c r="F43" s="6" t="b">
        <f t="shared" si="2"/>
        <v>1</v>
      </c>
    </row>
    <row r="44" spans="1:6" x14ac:dyDescent="0.3">
      <c r="A44" t="s">
        <v>40</v>
      </c>
      <c r="B44">
        <v>42</v>
      </c>
      <c r="C44" s="7">
        <f t="shared" si="3"/>
        <v>133101</v>
      </c>
      <c r="D44" s="8" t="b">
        <f t="shared" si="0"/>
        <v>0</v>
      </c>
      <c r="E44" s="6" t="b">
        <f t="shared" si="1"/>
        <v>0</v>
      </c>
      <c r="F44" s="6" t="b">
        <f t="shared" si="2"/>
        <v>1</v>
      </c>
    </row>
    <row r="45" spans="1:6" x14ac:dyDescent="0.3">
      <c r="A45" t="s">
        <v>41</v>
      </c>
      <c r="B45">
        <v>36</v>
      </c>
      <c r="C45" s="7">
        <f t="shared" si="3"/>
        <v>133137</v>
      </c>
      <c r="D45" s="8" t="b">
        <f t="shared" si="0"/>
        <v>0</v>
      </c>
      <c r="E45" s="6" t="b">
        <f t="shared" si="1"/>
        <v>0</v>
      </c>
      <c r="F45" s="6" t="b">
        <f t="shared" si="2"/>
        <v>1</v>
      </c>
    </row>
    <row r="46" spans="1:6" x14ac:dyDescent="0.3">
      <c r="A46" t="s">
        <v>42</v>
      </c>
      <c r="B46">
        <v>31</v>
      </c>
      <c r="C46" s="7">
        <f t="shared" si="3"/>
        <v>133168</v>
      </c>
      <c r="D46" s="8" t="b">
        <f t="shared" si="0"/>
        <v>0</v>
      </c>
      <c r="E46" s="6" t="b">
        <f t="shared" si="1"/>
        <v>0</v>
      </c>
      <c r="F46" s="6" t="b">
        <f t="shared" si="2"/>
        <v>1</v>
      </c>
    </row>
    <row r="47" spans="1:6" x14ac:dyDescent="0.3">
      <c r="A47" t="s">
        <v>43</v>
      </c>
      <c r="B47">
        <v>26</v>
      </c>
      <c r="C47" s="7">
        <f t="shared" si="3"/>
        <v>133194</v>
      </c>
      <c r="D47" s="8" t="b">
        <f t="shared" si="0"/>
        <v>0</v>
      </c>
      <c r="E47" s="6" t="b">
        <f t="shared" si="1"/>
        <v>0</v>
      </c>
      <c r="F47" s="6" t="b">
        <f t="shared" si="2"/>
        <v>1</v>
      </c>
    </row>
    <row r="48" spans="1:6" x14ac:dyDescent="0.3">
      <c r="A48" t="s">
        <v>44</v>
      </c>
      <c r="B48">
        <v>22</v>
      </c>
      <c r="C48" s="7">
        <f t="shared" si="3"/>
        <v>133216</v>
      </c>
      <c r="D48" s="8" t="b">
        <f t="shared" si="0"/>
        <v>0</v>
      </c>
      <c r="E48" s="6" t="b">
        <f t="shared" si="1"/>
        <v>0</v>
      </c>
      <c r="F48" s="6" t="b">
        <f t="shared" si="2"/>
        <v>1</v>
      </c>
    </row>
    <row r="49" spans="1:6" x14ac:dyDescent="0.3">
      <c r="A49" t="s">
        <v>45</v>
      </c>
      <c r="B49">
        <v>19</v>
      </c>
      <c r="C49" s="7">
        <f t="shared" si="3"/>
        <v>133235</v>
      </c>
      <c r="D49" s="8" t="b">
        <f t="shared" si="0"/>
        <v>0</v>
      </c>
      <c r="E49" s="6" t="b">
        <f t="shared" si="1"/>
        <v>0</v>
      </c>
      <c r="F49" s="6" t="b">
        <f t="shared" si="2"/>
        <v>1</v>
      </c>
    </row>
    <row r="50" spans="1:6" x14ac:dyDescent="0.3">
      <c r="A50" t="s">
        <v>46</v>
      </c>
      <c r="B50">
        <v>16</v>
      </c>
      <c r="C50" s="7">
        <f t="shared" si="3"/>
        <v>133251</v>
      </c>
      <c r="D50" s="8" t="b">
        <f t="shared" si="0"/>
        <v>0</v>
      </c>
      <c r="E50" s="6" t="b">
        <f t="shared" si="1"/>
        <v>0</v>
      </c>
      <c r="F50" s="6" t="b">
        <f t="shared" si="2"/>
        <v>1</v>
      </c>
    </row>
    <row r="51" spans="1:6" x14ac:dyDescent="0.3">
      <c r="A51" t="s">
        <v>47</v>
      </c>
      <c r="B51">
        <v>14</v>
      </c>
      <c r="C51" s="7">
        <f t="shared" si="3"/>
        <v>133265</v>
      </c>
      <c r="D51" s="8" t="b">
        <f t="shared" si="0"/>
        <v>0</v>
      </c>
      <c r="E51" s="6" t="b">
        <f t="shared" si="1"/>
        <v>0</v>
      </c>
      <c r="F51" s="6" t="b">
        <f t="shared" si="2"/>
        <v>1</v>
      </c>
    </row>
    <row r="52" spans="1:6" x14ac:dyDescent="0.3">
      <c r="A52" t="s">
        <v>48</v>
      </c>
      <c r="B52">
        <v>12</v>
      </c>
      <c r="C52" s="7">
        <f t="shared" si="3"/>
        <v>133277</v>
      </c>
      <c r="D52" s="8" t="b">
        <f t="shared" si="0"/>
        <v>0</v>
      </c>
      <c r="E52" s="6" t="b">
        <f t="shared" si="1"/>
        <v>0</v>
      </c>
      <c r="F52" s="6" t="b">
        <f t="shared" si="2"/>
        <v>1</v>
      </c>
    </row>
    <row r="53" spans="1:6" x14ac:dyDescent="0.3">
      <c r="A53" t="s">
        <v>49</v>
      </c>
      <c r="B53">
        <v>10</v>
      </c>
      <c r="C53" s="7">
        <f t="shared" si="3"/>
        <v>133287</v>
      </c>
      <c r="D53" s="8" t="b">
        <f t="shared" si="0"/>
        <v>0</v>
      </c>
      <c r="E53" s="6" t="b">
        <f t="shared" si="1"/>
        <v>0</v>
      </c>
      <c r="F53" s="6" t="b">
        <f t="shared" si="2"/>
        <v>1</v>
      </c>
    </row>
    <row r="54" spans="1:6" x14ac:dyDescent="0.3">
      <c r="A54" t="s">
        <v>50</v>
      </c>
      <c r="B54">
        <v>9</v>
      </c>
      <c r="C54" s="7">
        <f t="shared" si="3"/>
        <v>133296</v>
      </c>
      <c r="D54" s="8" t="b">
        <f t="shared" si="0"/>
        <v>0</v>
      </c>
      <c r="E54" s="6" t="b">
        <f t="shared" si="1"/>
        <v>0</v>
      </c>
      <c r="F54" s="6" t="b">
        <f t="shared" si="2"/>
        <v>1</v>
      </c>
    </row>
    <row r="55" spans="1:6" x14ac:dyDescent="0.3">
      <c r="A55" t="s">
        <v>51</v>
      </c>
      <c r="B55">
        <v>8</v>
      </c>
      <c r="C55" s="7">
        <f t="shared" si="3"/>
        <v>133304</v>
      </c>
      <c r="D55" s="8" t="b">
        <f t="shared" si="0"/>
        <v>0</v>
      </c>
      <c r="E55" s="6" t="b">
        <f t="shared" si="1"/>
        <v>0</v>
      </c>
      <c r="F55" s="6" t="b">
        <f t="shared" si="2"/>
        <v>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16" zoomScale="115" zoomScaleNormal="115" workbookViewId="0">
      <selection activeCell="G32" sqref="G32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  <col min="7" max="7" width="12.125" bestFit="1" customWidth="1"/>
  </cols>
  <sheetData>
    <row r="1" spans="1:10" x14ac:dyDescent="0.3">
      <c r="A1">
        <v>0</v>
      </c>
      <c r="B1">
        <v>0.7</v>
      </c>
    </row>
    <row r="2" spans="1:10" x14ac:dyDescent="0.3">
      <c r="A2">
        <v>0.7</v>
      </c>
      <c r="B2">
        <v>0.95</v>
      </c>
    </row>
    <row r="3" spans="1:10" x14ac:dyDescent="0.3">
      <c r="A3">
        <v>0.95</v>
      </c>
      <c r="B3">
        <v>1</v>
      </c>
    </row>
    <row r="5" spans="1:10" x14ac:dyDescent="0.3">
      <c r="A5" t="s">
        <v>0</v>
      </c>
      <c r="B5" t="s">
        <v>1</v>
      </c>
      <c r="C5" s="6" t="s">
        <v>52</v>
      </c>
      <c r="D5" s="6" t="s">
        <v>53</v>
      </c>
      <c r="E5" s="6" t="s">
        <v>54</v>
      </c>
      <c r="F5" s="6" t="s">
        <v>55</v>
      </c>
      <c r="G5" s="6" t="s">
        <v>56</v>
      </c>
      <c r="H5" s="6" t="s">
        <v>57</v>
      </c>
      <c r="I5" s="6" t="s">
        <v>58</v>
      </c>
    </row>
    <row r="6" spans="1:10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6" t="b">
        <f>AND(C6&gt;=$B$1*$C$55,C6&lt;=$B$2*$C$55)</f>
        <v>0</v>
      </c>
      <c r="F6" s="6" t="b">
        <f>AND(C6&gt;=$B$2*$C$55,C6&lt;=$B$3*$C$55)</f>
        <v>0</v>
      </c>
      <c r="G6" s="6">
        <v>1</v>
      </c>
      <c r="H6" s="6">
        <v>0</v>
      </c>
      <c r="I6" s="6">
        <f>SUMPRODUCT($B$6:$B$55*$D$6:$D$55)</f>
        <v>90593</v>
      </c>
    </row>
    <row r="7" spans="1:10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6" t="b">
        <f t="shared" ref="E7:E55" si="1">AND(C7&gt;=$B$1*$C$55,C7&lt;=$B$2*$C$55)</f>
        <v>0</v>
      </c>
      <c r="F7" s="6" t="b">
        <f t="shared" ref="F7:F55" si="2">AND(C7&gt;=$B$2*$C$55,C7&lt;=$B$3*$C$55)</f>
        <v>0</v>
      </c>
      <c r="G7" s="6">
        <f>COUNTIF(D:D,TRUE)</f>
        <v>7</v>
      </c>
      <c r="H7" s="6">
        <v>0</v>
      </c>
      <c r="I7" s="6">
        <f>SUMPRODUCT($B$6:$B$55*$D$6:$D$55)</f>
        <v>90593</v>
      </c>
      <c r="J7" t="str">
        <f>"Class A - "&amp;G7&amp;" Items"&amp;CHAR(10)&amp;" Revenue % : "&amp; ROUND(I7/C55,3)*100&amp;CHAR(10)&amp;"Revenue portion: "&amp;I7</f>
        <v>Class A - 7 Items
 Revenue % : 68
Revenue portion: 90593</v>
      </c>
    </row>
    <row r="8" spans="1:10" x14ac:dyDescent="0.3">
      <c r="A8" t="s">
        <v>4</v>
      </c>
      <c r="B8">
        <v>14450</v>
      </c>
      <c r="C8" s="7">
        <f t="shared" ref="C8:C55" si="3">C7+B8</f>
        <v>51450</v>
      </c>
      <c r="D8" s="8" t="b">
        <f t="shared" si="0"/>
        <v>1</v>
      </c>
      <c r="E8" s="6" t="b">
        <f t="shared" si="1"/>
        <v>0</v>
      </c>
      <c r="F8" s="6" t="b">
        <f t="shared" si="2"/>
        <v>0</v>
      </c>
      <c r="G8" s="6">
        <f>COUNTIF(D:D,TRUE)</f>
        <v>7</v>
      </c>
      <c r="H8" s="6">
        <v>0</v>
      </c>
      <c r="I8" s="6">
        <v>0</v>
      </c>
    </row>
    <row r="9" spans="1:10" x14ac:dyDescent="0.3">
      <c r="A9" t="s">
        <v>5</v>
      </c>
      <c r="B9">
        <v>12283</v>
      </c>
      <c r="C9" s="7">
        <f t="shared" si="3"/>
        <v>63733</v>
      </c>
      <c r="D9" s="8" t="b">
        <f t="shared" si="0"/>
        <v>1</v>
      </c>
      <c r="E9" s="6" t="b">
        <f t="shared" si="1"/>
        <v>0</v>
      </c>
      <c r="F9" s="6" t="b">
        <f t="shared" si="2"/>
        <v>0</v>
      </c>
      <c r="G9" s="3">
        <f>COUNTIF(D:D,TRUE)</f>
        <v>7</v>
      </c>
      <c r="H9" s="5">
        <f>I6</f>
        <v>90593</v>
      </c>
      <c r="I9" s="3">
        <f>SUMPRODUCT($B$6:$B$55*$E$6:$E$55)</f>
        <v>35592</v>
      </c>
    </row>
    <row r="10" spans="1:10" x14ac:dyDescent="0.3">
      <c r="A10" t="s">
        <v>6</v>
      </c>
      <c r="B10">
        <v>10441</v>
      </c>
      <c r="C10" s="7">
        <f t="shared" si="3"/>
        <v>74174</v>
      </c>
      <c r="D10" s="8" t="b">
        <f t="shared" si="0"/>
        <v>1</v>
      </c>
      <c r="E10" s="6" t="b">
        <f t="shared" si="1"/>
        <v>0</v>
      </c>
      <c r="F10" s="6" t="b">
        <f t="shared" si="2"/>
        <v>0</v>
      </c>
      <c r="G10">
        <f>COUNTIF(E:E,TRUE)+$G$9</f>
        <v>18</v>
      </c>
      <c r="H10" s="5">
        <f>I7</f>
        <v>90593</v>
      </c>
      <c r="I10" s="3">
        <f>SUMPRODUCT($B$6:$B$55*$E$6:$E$55)</f>
        <v>35592</v>
      </c>
      <c r="J10" t="str">
        <f>"Class B - "&amp;G10-G9&amp;" Items"&amp;CHAR(10)&amp;"Revenue % : "&amp;ROUND(I10/C55,3)*100&amp;CHAR(10)&amp;"Revenue portion: "&amp;I10</f>
        <v>Class B - 11 Items
Revenue % : 26.7
Revenue portion: 35592</v>
      </c>
    </row>
    <row r="11" spans="1:10" x14ac:dyDescent="0.3">
      <c r="A11" t="s">
        <v>7</v>
      </c>
      <c r="B11">
        <v>8875</v>
      </c>
      <c r="C11" s="7">
        <f t="shared" si="3"/>
        <v>83049</v>
      </c>
      <c r="D11" s="8" t="b">
        <f t="shared" si="0"/>
        <v>1</v>
      </c>
      <c r="E11" s="6" t="b">
        <f t="shared" si="1"/>
        <v>0</v>
      </c>
      <c r="F11" s="6" t="b">
        <f t="shared" si="2"/>
        <v>0</v>
      </c>
      <c r="G11">
        <f t="shared" ref="G11:G13" si="4">COUNTIF(E:E,TRUE)+$G$9</f>
        <v>18</v>
      </c>
      <c r="H11">
        <v>0</v>
      </c>
      <c r="I11">
        <v>0</v>
      </c>
    </row>
    <row r="12" spans="1:10" x14ac:dyDescent="0.3">
      <c r="A12" t="s">
        <v>8</v>
      </c>
      <c r="B12">
        <v>7544</v>
      </c>
      <c r="C12" s="7">
        <f t="shared" si="3"/>
        <v>90593</v>
      </c>
      <c r="D12" s="8" t="b">
        <f t="shared" si="0"/>
        <v>1</v>
      </c>
      <c r="E12" s="6" t="b">
        <f t="shared" si="1"/>
        <v>0</v>
      </c>
      <c r="F12" s="6" t="b">
        <f t="shared" si="2"/>
        <v>0</v>
      </c>
      <c r="G12">
        <f t="shared" si="4"/>
        <v>18</v>
      </c>
      <c r="H12">
        <f>$H$10+$I$10</f>
        <v>126185</v>
      </c>
      <c r="I12">
        <f>SUMPRODUCT($B$6:$B$55*$F$6:$F$55)</f>
        <v>7119</v>
      </c>
    </row>
    <row r="13" spans="1:10" x14ac:dyDescent="0.3">
      <c r="A13" t="s">
        <v>9</v>
      </c>
      <c r="B13">
        <v>6412</v>
      </c>
      <c r="C13" s="7">
        <f t="shared" si="3"/>
        <v>97005</v>
      </c>
      <c r="D13" s="8" t="b">
        <f t="shared" si="0"/>
        <v>0</v>
      </c>
      <c r="E13" s="6" t="b">
        <f t="shared" si="1"/>
        <v>1</v>
      </c>
      <c r="F13" s="6" t="b">
        <f t="shared" si="2"/>
        <v>0</v>
      </c>
      <c r="G13">
        <f>COUNTIF(F:F,TRUE)+$G$12</f>
        <v>50</v>
      </c>
      <c r="H13">
        <f>$H$10+$I$10</f>
        <v>126185</v>
      </c>
      <c r="I13">
        <f>SUMPRODUCT($B$6:$B$55*$F$6:$F$55)</f>
        <v>7119</v>
      </c>
      <c r="J13" t="str">
        <f>"Class C - "&amp;G13-G12&amp;" Items"&amp;CHAR(10)&amp;"Revenue % : "&amp;ROUND(I13/C55,3)*100&amp;CHAR(10)&amp;"Revenue portion: "&amp;I13</f>
        <v>Class C - 32 Items
Revenue % : 5.3
Revenue portion: 7119</v>
      </c>
    </row>
    <row r="14" spans="1:10" x14ac:dyDescent="0.3">
      <c r="A14" t="s">
        <v>10</v>
      </c>
      <c r="B14">
        <v>5450</v>
      </c>
      <c r="C14" s="7">
        <f t="shared" si="3"/>
        <v>102455</v>
      </c>
      <c r="D14" s="8" t="b">
        <f t="shared" si="0"/>
        <v>0</v>
      </c>
      <c r="E14" s="6" t="b">
        <f t="shared" si="1"/>
        <v>1</v>
      </c>
      <c r="F14" s="6" t="b">
        <f t="shared" si="2"/>
        <v>0</v>
      </c>
    </row>
    <row r="15" spans="1:10" x14ac:dyDescent="0.3">
      <c r="A15" t="s">
        <v>11</v>
      </c>
      <c r="B15">
        <v>4633</v>
      </c>
      <c r="C15" s="7">
        <f t="shared" si="3"/>
        <v>107088</v>
      </c>
      <c r="D15" s="8" t="b">
        <f t="shared" si="0"/>
        <v>0</v>
      </c>
      <c r="E15" s="6" t="b">
        <f t="shared" si="1"/>
        <v>1</v>
      </c>
      <c r="F15" s="6" t="b">
        <f t="shared" si="2"/>
        <v>0</v>
      </c>
    </row>
    <row r="16" spans="1:10" x14ac:dyDescent="0.3">
      <c r="A16" t="s">
        <v>12</v>
      </c>
      <c r="B16">
        <v>3938</v>
      </c>
      <c r="C16" s="7">
        <f t="shared" si="3"/>
        <v>111026</v>
      </c>
      <c r="D16" s="8" t="b">
        <f t="shared" si="0"/>
        <v>0</v>
      </c>
      <c r="E16" s="6" t="b">
        <f t="shared" si="1"/>
        <v>1</v>
      </c>
      <c r="F16" s="6" t="b">
        <f t="shared" si="2"/>
        <v>0</v>
      </c>
    </row>
    <row r="17" spans="1:6" x14ac:dyDescent="0.3">
      <c r="A17" t="s">
        <v>13</v>
      </c>
      <c r="B17">
        <v>3347</v>
      </c>
      <c r="C17" s="7">
        <f t="shared" si="3"/>
        <v>114373</v>
      </c>
      <c r="D17" s="8" t="b">
        <f t="shared" si="0"/>
        <v>0</v>
      </c>
      <c r="E17" s="6" t="b">
        <f t="shared" si="1"/>
        <v>1</v>
      </c>
      <c r="F17" s="6" t="b">
        <f t="shared" si="2"/>
        <v>0</v>
      </c>
    </row>
    <row r="18" spans="1:6" x14ac:dyDescent="0.3">
      <c r="A18" t="s">
        <v>14</v>
      </c>
      <c r="B18">
        <v>2845</v>
      </c>
      <c r="C18" s="7">
        <f t="shared" si="3"/>
        <v>117218</v>
      </c>
      <c r="D18" s="8" t="b">
        <f t="shared" si="0"/>
        <v>0</v>
      </c>
      <c r="E18" s="6" t="b">
        <f t="shared" si="1"/>
        <v>1</v>
      </c>
      <c r="F18" s="6" t="b">
        <f t="shared" si="2"/>
        <v>0</v>
      </c>
    </row>
    <row r="19" spans="1:6" x14ac:dyDescent="0.3">
      <c r="A19" t="s">
        <v>15</v>
      </c>
      <c r="B19">
        <v>2418</v>
      </c>
      <c r="C19" s="7">
        <f t="shared" si="3"/>
        <v>119636</v>
      </c>
      <c r="D19" s="8" t="b">
        <f t="shared" si="0"/>
        <v>0</v>
      </c>
      <c r="E19" s="6" t="b">
        <f t="shared" si="1"/>
        <v>1</v>
      </c>
      <c r="F19" s="6" t="b">
        <f t="shared" si="2"/>
        <v>0</v>
      </c>
    </row>
    <row r="20" spans="1:6" x14ac:dyDescent="0.3">
      <c r="A20" t="s">
        <v>16</v>
      </c>
      <c r="B20">
        <v>2055</v>
      </c>
      <c r="C20" s="7">
        <f t="shared" si="3"/>
        <v>121691</v>
      </c>
      <c r="D20" s="8" t="b">
        <f t="shared" si="0"/>
        <v>0</v>
      </c>
      <c r="E20" s="6" t="b">
        <f t="shared" si="1"/>
        <v>1</v>
      </c>
      <c r="F20" s="6" t="b">
        <f t="shared" si="2"/>
        <v>0</v>
      </c>
    </row>
    <row r="21" spans="1:6" x14ac:dyDescent="0.3">
      <c r="A21" t="s">
        <v>17</v>
      </c>
      <c r="B21">
        <v>1747</v>
      </c>
      <c r="C21" s="7">
        <f t="shared" si="3"/>
        <v>123438</v>
      </c>
      <c r="D21" s="8" t="b">
        <f t="shared" si="0"/>
        <v>0</v>
      </c>
      <c r="E21" s="6" t="b">
        <f t="shared" si="1"/>
        <v>1</v>
      </c>
      <c r="F21" s="6" t="b">
        <f t="shared" si="2"/>
        <v>0</v>
      </c>
    </row>
    <row r="22" spans="1:6" x14ac:dyDescent="0.3">
      <c r="A22" t="s">
        <v>18</v>
      </c>
      <c r="B22">
        <v>1485</v>
      </c>
      <c r="C22" s="7">
        <f t="shared" si="3"/>
        <v>124923</v>
      </c>
      <c r="D22" s="8" t="b">
        <f t="shared" si="0"/>
        <v>0</v>
      </c>
      <c r="E22" s="6" t="b">
        <f t="shared" si="1"/>
        <v>1</v>
      </c>
      <c r="F22" s="6" t="b">
        <f t="shared" si="2"/>
        <v>0</v>
      </c>
    </row>
    <row r="23" spans="1:6" x14ac:dyDescent="0.3">
      <c r="A23" t="s">
        <v>19</v>
      </c>
      <c r="B23">
        <v>1262</v>
      </c>
      <c r="C23" s="7">
        <f t="shared" si="3"/>
        <v>126185</v>
      </c>
      <c r="D23" s="8" t="b">
        <f t="shared" si="0"/>
        <v>0</v>
      </c>
      <c r="E23" s="6" t="b">
        <f t="shared" si="1"/>
        <v>1</v>
      </c>
      <c r="F23" s="6" t="b">
        <f t="shared" si="2"/>
        <v>0</v>
      </c>
    </row>
    <row r="24" spans="1:6" x14ac:dyDescent="0.3">
      <c r="A24" t="s">
        <v>20</v>
      </c>
      <c r="B24">
        <v>1073</v>
      </c>
      <c r="C24" s="7">
        <f t="shared" si="3"/>
        <v>127258</v>
      </c>
      <c r="D24" s="8" t="b">
        <f t="shared" si="0"/>
        <v>0</v>
      </c>
      <c r="E24" s="6" t="b">
        <f t="shared" si="1"/>
        <v>0</v>
      </c>
      <c r="F24" s="6" t="b">
        <f t="shared" si="2"/>
        <v>1</v>
      </c>
    </row>
    <row r="25" spans="1:6" x14ac:dyDescent="0.3">
      <c r="A25" t="s">
        <v>21</v>
      </c>
      <c r="B25">
        <v>912</v>
      </c>
      <c r="C25" s="7">
        <f t="shared" si="3"/>
        <v>128170</v>
      </c>
      <c r="D25" s="8" t="b">
        <f t="shared" si="0"/>
        <v>0</v>
      </c>
      <c r="E25" s="6" t="b">
        <f t="shared" si="1"/>
        <v>0</v>
      </c>
      <c r="F25" s="6" t="b">
        <f t="shared" si="2"/>
        <v>1</v>
      </c>
    </row>
    <row r="26" spans="1:6" x14ac:dyDescent="0.3">
      <c r="A26" t="s">
        <v>22</v>
      </c>
      <c r="B26">
        <v>775</v>
      </c>
      <c r="C26" s="7">
        <f t="shared" si="3"/>
        <v>128945</v>
      </c>
      <c r="D26" s="8" t="b">
        <f t="shared" si="0"/>
        <v>0</v>
      </c>
      <c r="E26" s="6" t="b">
        <f t="shared" si="1"/>
        <v>0</v>
      </c>
      <c r="F26" s="6" t="b">
        <f t="shared" si="2"/>
        <v>1</v>
      </c>
    </row>
    <row r="27" spans="1:6" x14ac:dyDescent="0.3">
      <c r="A27" t="s">
        <v>23</v>
      </c>
      <c r="B27">
        <v>659</v>
      </c>
      <c r="C27" s="7">
        <f t="shared" si="3"/>
        <v>129604</v>
      </c>
      <c r="D27" s="8" t="b">
        <f t="shared" si="0"/>
        <v>0</v>
      </c>
      <c r="E27" s="6" t="b">
        <f t="shared" si="1"/>
        <v>0</v>
      </c>
      <c r="F27" s="6" t="b">
        <f t="shared" si="2"/>
        <v>1</v>
      </c>
    </row>
    <row r="28" spans="1:6" x14ac:dyDescent="0.3">
      <c r="A28" t="s">
        <v>24</v>
      </c>
      <c r="B28">
        <v>560</v>
      </c>
      <c r="C28" s="7">
        <f t="shared" si="3"/>
        <v>130164</v>
      </c>
      <c r="D28" s="8" t="b">
        <f t="shared" si="0"/>
        <v>0</v>
      </c>
      <c r="E28" s="6" t="b">
        <f t="shared" si="1"/>
        <v>0</v>
      </c>
      <c r="F28" s="6" t="b">
        <f t="shared" si="2"/>
        <v>1</v>
      </c>
    </row>
    <row r="29" spans="1:6" x14ac:dyDescent="0.3">
      <c r="A29" t="s">
        <v>25</v>
      </c>
      <c r="B29">
        <v>476</v>
      </c>
      <c r="C29" s="7">
        <f t="shared" si="3"/>
        <v>130640</v>
      </c>
      <c r="D29" s="8" t="b">
        <f t="shared" si="0"/>
        <v>0</v>
      </c>
      <c r="E29" s="6" t="b">
        <f t="shared" si="1"/>
        <v>0</v>
      </c>
      <c r="F29" s="6" t="b">
        <f t="shared" si="2"/>
        <v>1</v>
      </c>
    </row>
    <row r="30" spans="1:6" x14ac:dyDescent="0.3">
      <c r="A30" t="s">
        <v>26</v>
      </c>
      <c r="B30">
        <v>405</v>
      </c>
      <c r="C30" s="7">
        <f t="shared" si="3"/>
        <v>131045</v>
      </c>
      <c r="D30" s="8" t="b">
        <f t="shared" si="0"/>
        <v>0</v>
      </c>
      <c r="E30" s="6" t="b">
        <f t="shared" si="1"/>
        <v>0</v>
      </c>
      <c r="F30" s="6" t="b">
        <f t="shared" si="2"/>
        <v>1</v>
      </c>
    </row>
    <row r="31" spans="1:6" x14ac:dyDescent="0.3">
      <c r="A31" t="s">
        <v>27</v>
      </c>
      <c r="B31">
        <v>344</v>
      </c>
      <c r="C31" s="7">
        <f t="shared" si="3"/>
        <v>131389</v>
      </c>
      <c r="D31" s="8" t="b">
        <f t="shared" si="0"/>
        <v>0</v>
      </c>
      <c r="E31" s="6" t="b">
        <f t="shared" si="1"/>
        <v>0</v>
      </c>
      <c r="F31" s="6" t="b">
        <f t="shared" si="2"/>
        <v>1</v>
      </c>
    </row>
    <row r="32" spans="1:6" x14ac:dyDescent="0.3">
      <c r="A32" t="s">
        <v>28</v>
      </c>
      <c r="B32">
        <v>292</v>
      </c>
      <c r="C32" s="7">
        <f t="shared" si="3"/>
        <v>131681</v>
      </c>
      <c r="D32" s="8" t="b">
        <f t="shared" si="0"/>
        <v>0</v>
      </c>
      <c r="E32" s="6" t="b">
        <f t="shared" si="1"/>
        <v>0</v>
      </c>
      <c r="F32" s="6" t="b">
        <f t="shared" si="2"/>
        <v>1</v>
      </c>
    </row>
    <row r="33" spans="1:6" x14ac:dyDescent="0.3">
      <c r="A33" t="s">
        <v>29</v>
      </c>
      <c r="B33">
        <v>248</v>
      </c>
      <c r="C33" s="7">
        <f t="shared" si="3"/>
        <v>131929</v>
      </c>
      <c r="D33" s="8" t="b">
        <f t="shared" si="0"/>
        <v>0</v>
      </c>
      <c r="E33" s="6" t="b">
        <f t="shared" si="1"/>
        <v>0</v>
      </c>
      <c r="F33" s="6" t="b">
        <f t="shared" si="2"/>
        <v>1</v>
      </c>
    </row>
    <row r="34" spans="1:6" x14ac:dyDescent="0.3">
      <c r="A34" t="s">
        <v>30</v>
      </c>
      <c r="B34">
        <v>211</v>
      </c>
      <c r="C34" s="7">
        <f t="shared" si="3"/>
        <v>132140</v>
      </c>
      <c r="D34" s="8" t="b">
        <f t="shared" si="0"/>
        <v>0</v>
      </c>
      <c r="E34" s="6" t="b">
        <f t="shared" si="1"/>
        <v>0</v>
      </c>
      <c r="F34" s="6" t="b">
        <f t="shared" si="2"/>
        <v>1</v>
      </c>
    </row>
    <row r="35" spans="1:6" x14ac:dyDescent="0.3">
      <c r="A35" t="s">
        <v>31</v>
      </c>
      <c r="B35">
        <v>179</v>
      </c>
      <c r="C35" s="7">
        <f t="shared" si="3"/>
        <v>132319</v>
      </c>
      <c r="D35" s="8" t="b">
        <f t="shared" si="0"/>
        <v>0</v>
      </c>
      <c r="E35" s="6" t="b">
        <f t="shared" si="1"/>
        <v>0</v>
      </c>
      <c r="F35" s="6" t="b">
        <f t="shared" si="2"/>
        <v>1</v>
      </c>
    </row>
    <row r="36" spans="1:6" x14ac:dyDescent="0.3">
      <c r="A36" t="s">
        <v>32</v>
      </c>
      <c r="B36">
        <v>152</v>
      </c>
      <c r="C36" s="7">
        <f t="shared" si="3"/>
        <v>132471</v>
      </c>
      <c r="D36" s="8" t="b">
        <f t="shared" si="0"/>
        <v>0</v>
      </c>
      <c r="E36" s="6" t="b">
        <f t="shared" si="1"/>
        <v>0</v>
      </c>
      <c r="F36" s="6" t="b">
        <f t="shared" si="2"/>
        <v>1</v>
      </c>
    </row>
    <row r="37" spans="1:6" x14ac:dyDescent="0.3">
      <c r="A37" t="s">
        <v>33</v>
      </c>
      <c r="B37">
        <v>129</v>
      </c>
      <c r="C37" s="7">
        <f t="shared" si="3"/>
        <v>132600</v>
      </c>
      <c r="D37" s="8" t="b">
        <f t="shared" si="0"/>
        <v>0</v>
      </c>
      <c r="E37" s="6" t="b">
        <f t="shared" si="1"/>
        <v>0</v>
      </c>
      <c r="F37" s="6" t="b">
        <f t="shared" si="2"/>
        <v>1</v>
      </c>
    </row>
    <row r="38" spans="1:6" x14ac:dyDescent="0.3">
      <c r="A38" t="s">
        <v>34</v>
      </c>
      <c r="B38">
        <v>110</v>
      </c>
      <c r="C38" s="7">
        <f t="shared" si="3"/>
        <v>132710</v>
      </c>
      <c r="D38" s="8" t="b">
        <f t="shared" si="0"/>
        <v>0</v>
      </c>
      <c r="E38" s="6" t="b">
        <f t="shared" si="1"/>
        <v>0</v>
      </c>
      <c r="F38" s="6" t="b">
        <f t="shared" si="2"/>
        <v>1</v>
      </c>
    </row>
    <row r="39" spans="1:6" x14ac:dyDescent="0.3">
      <c r="A39" t="s">
        <v>35</v>
      </c>
      <c r="B39">
        <v>94</v>
      </c>
      <c r="C39" s="7">
        <f t="shared" si="3"/>
        <v>132804</v>
      </c>
      <c r="D39" s="8" t="b">
        <f t="shared" si="0"/>
        <v>0</v>
      </c>
      <c r="E39" s="6" t="b">
        <f t="shared" si="1"/>
        <v>0</v>
      </c>
      <c r="F39" s="6" t="b">
        <f t="shared" si="2"/>
        <v>1</v>
      </c>
    </row>
    <row r="40" spans="1:6" x14ac:dyDescent="0.3">
      <c r="A40" t="s">
        <v>36</v>
      </c>
      <c r="B40">
        <v>80</v>
      </c>
      <c r="C40" s="7">
        <f t="shared" si="3"/>
        <v>132884</v>
      </c>
      <c r="D40" s="8" t="b">
        <f t="shared" si="0"/>
        <v>0</v>
      </c>
      <c r="E40" s="6" t="b">
        <f t="shared" si="1"/>
        <v>0</v>
      </c>
      <c r="F40" s="6" t="b">
        <f t="shared" si="2"/>
        <v>1</v>
      </c>
    </row>
    <row r="41" spans="1:6" x14ac:dyDescent="0.3">
      <c r="A41" t="s">
        <v>37</v>
      </c>
      <c r="B41">
        <v>68</v>
      </c>
      <c r="C41" s="7">
        <f t="shared" si="3"/>
        <v>132952</v>
      </c>
      <c r="D41" s="8" t="b">
        <f t="shared" si="0"/>
        <v>0</v>
      </c>
      <c r="E41" s="6" t="b">
        <f t="shared" si="1"/>
        <v>0</v>
      </c>
      <c r="F41" s="6" t="b">
        <f t="shared" si="2"/>
        <v>1</v>
      </c>
    </row>
    <row r="42" spans="1:6" x14ac:dyDescent="0.3">
      <c r="A42" t="s">
        <v>38</v>
      </c>
      <c r="B42">
        <v>58</v>
      </c>
      <c r="C42" s="7">
        <f t="shared" si="3"/>
        <v>133010</v>
      </c>
      <c r="D42" s="8" t="b">
        <f t="shared" si="0"/>
        <v>0</v>
      </c>
      <c r="E42" s="6" t="b">
        <f t="shared" si="1"/>
        <v>0</v>
      </c>
      <c r="F42" s="6" t="b">
        <f t="shared" si="2"/>
        <v>1</v>
      </c>
    </row>
    <row r="43" spans="1:6" x14ac:dyDescent="0.3">
      <c r="A43" t="s">
        <v>39</v>
      </c>
      <c r="B43">
        <v>49</v>
      </c>
      <c r="C43" s="7">
        <f t="shared" si="3"/>
        <v>133059</v>
      </c>
      <c r="D43" s="8" t="b">
        <f t="shared" si="0"/>
        <v>0</v>
      </c>
      <c r="E43" s="6" t="b">
        <f t="shared" si="1"/>
        <v>0</v>
      </c>
      <c r="F43" s="6" t="b">
        <f t="shared" si="2"/>
        <v>1</v>
      </c>
    </row>
    <row r="44" spans="1:6" x14ac:dyDescent="0.3">
      <c r="A44" t="s">
        <v>40</v>
      </c>
      <c r="B44">
        <v>42</v>
      </c>
      <c r="C44" s="7">
        <f t="shared" si="3"/>
        <v>133101</v>
      </c>
      <c r="D44" s="8" t="b">
        <f t="shared" si="0"/>
        <v>0</v>
      </c>
      <c r="E44" s="6" t="b">
        <f t="shared" si="1"/>
        <v>0</v>
      </c>
      <c r="F44" s="6" t="b">
        <f t="shared" si="2"/>
        <v>1</v>
      </c>
    </row>
    <row r="45" spans="1:6" x14ac:dyDescent="0.3">
      <c r="A45" t="s">
        <v>41</v>
      </c>
      <c r="B45">
        <v>36</v>
      </c>
      <c r="C45" s="7">
        <f t="shared" si="3"/>
        <v>133137</v>
      </c>
      <c r="D45" s="8" t="b">
        <f t="shared" si="0"/>
        <v>0</v>
      </c>
      <c r="E45" s="6" t="b">
        <f t="shared" si="1"/>
        <v>0</v>
      </c>
      <c r="F45" s="6" t="b">
        <f t="shared" si="2"/>
        <v>1</v>
      </c>
    </row>
    <row r="46" spans="1:6" x14ac:dyDescent="0.3">
      <c r="A46" t="s">
        <v>42</v>
      </c>
      <c r="B46">
        <v>31</v>
      </c>
      <c r="C46" s="7">
        <f t="shared" si="3"/>
        <v>133168</v>
      </c>
      <c r="D46" s="8" t="b">
        <f t="shared" si="0"/>
        <v>0</v>
      </c>
      <c r="E46" s="6" t="b">
        <f t="shared" si="1"/>
        <v>0</v>
      </c>
      <c r="F46" s="6" t="b">
        <f t="shared" si="2"/>
        <v>1</v>
      </c>
    </row>
    <row r="47" spans="1:6" x14ac:dyDescent="0.3">
      <c r="A47" t="s">
        <v>43</v>
      </c>
      <c r="B47">
        <v>26</v>
      </c>
      <c r="C47" s="7">
        <f t="shared" si="3"/>
        <v>133194</v>
      </c>
      <c r="D47" s="8" t="b">
        <f t="shared" si="0"/>
        <v>0</v>
      </c>
      <c r="E47" s="6" t="b">
        <f t="shared" si="1"/>
        <v>0</v>
      </c>
      <c r="F47" s="6" t="b">
        <f t="shared" si="2"/>
        <v>1</v>
      </c>
    </row>
    <row r="48" spans="1:6" x14ac:dyDescent="0.3">
      <c r="A48" t="s">
        <v>44</v>
      </c>
      <c r="B48">
        <v>22</v>
      </c>
      <c r="C48" s="7">
        <f t="shared" si="3"/>
        <v>133216</v>
      </c>
      <c r="D48" s="8" t="b">
        <f t="shared" si="0"/>
        <v>0</v>
      </c>
      <c r="E48" s="6" t="b">
        <f t="shared" si="1"/>
        <v>0</v>
      </c>
      <c r="F48" s="6" t="b">
        <f t="shared" si="2"/>
        <v>1</v>
      </c>
    </row>
    <row r="49" spans="1:6" x14ac:dyDescent="0.3">
      <c r="A49" t="s">
        <v>45</v>
      </c>
      <c r="B49">
        <v>19</v>
      </c>
      <c r="C49" s="7">
        <f t="shared" si="3"/>
        <v>133235</v>
      </c>
      <c r="D49" s="8" t="b">
        <f t="shared" si="0"/>
        <v>0</v>
      </c>
      <c r="E49" s="6" t="b">
        <f t="shared" si="1"/>
        <v>0</v>
      </c>
      <c r="F49" s="6" t="b">
        <f t="shared" si="2"/>
        <v>1</v>
      </c>
    </row>
    <row r="50" spans="1:6" x14ac:dyDescent="0.3">
      <c r="A50" t="s">
        <v>46</v>
      </c>
      <c r="B50">
        <v>16</v>
      </c>
      <c r="C50" s="7">
        <f t="shared" si="3"/>
        <v>133251</v>
      </c>
      <c r="D50" s="8" t="b">
        <f t="shared" si="0"/>
        <v>0</v>
      </c>
      <c r="E50" s="6" t="b">
        <f t="shared" si="1"/>
        <v>0</v>
      </c>
      <c r="F50" s="6" t="b">
        <f t="shared" si="2"/>
        <v>1</v>
      </c>
    </row>
    <row r="51" spans="1:6" x14ac:dyDescent="0.3">
      <c r="A51" t="s">
        <v>47</v>
      </c>
      <c r="B51">
        <v>14</v>
      </c>
      <c r="C51" s="7">
        <f t="shared" si="3"/>
        <v>133265</v>
      </c>
      <c r="D51" s="8" t="b">
        <f t="shared" si="0"/>
        <v>0</v>
      </c>
      <c r="E51" s="6" t="b">
        <f t="shared" si="1"/>
        <v>0</v>
      </c>
      <c r="F51" s="6" t="b">
        <f t="shared" si="2"/>
        <v>1</v>
      </c>
    </row>
    <row r="52" spans="1:6" x14ac:dyDescent="0.3">
      <c r="A52" t="s">
        <v>48</v>
      </c>
      <c r="B52">
        <v>12</v>
      </c>
      <c r="C52" s="7">
        <f t="shared" si="3"/>
        <v>133277</v>
      </c>
      <c r="D52" s="8" t="b">
        <f t="shared" si="0"/>
        <v>0</v>
      </c>
      <c r="E52" s="6" t="b">
        <f t="shared" si="1"/>
        <v>0</v>
      </c>
      <c r="F52" s="6" t="b">
        <f t="shared" si="2"/>
        <v>1</v>
      </c>
    </row>
    <row r="53" spans="1:6" x14ac:dyDescent="0.3">
      <c r="A53" t="s">
        <v>49</v>
      </c>
      <c r="B53">
        <v>10</v>
      </c>
      <c r="C53" s="7">
        <f t="shared" si="3"/>
        <v>133287</v>
      </c>
      <c r="D53" s="8" t="b">
        <f t="shared" si="0"/>
        <v>0</v>
      </c>
      <c r="E53" s="6" t="b">
        <f t="shared" si="1"/>
        <v>0</v>
      </c>
      <c r="F53" s="6" t="b">
        <f t="shared" si="2"/>
        <v>1</v>
      </c>
    </row>
    <row r="54" spans="1:6" x14ac:dyDescent="0.3">
      <c r="A54" t="s">
        <v>50</v>
      </c>
      <c r="B54">
        <v>9</v>
      </c>
      <c r="C54" s="7">
        <f t="shared" si="3"/>
        <v>133296</v>
      </c>
      <c r="D54" s="8" t="b">
        <f t="shared" si="0"/>
        <v>0</v>
      </c>
      <c r="E54" s="6" t="b">
        <f t="shared" si="1"/>
        <v>0</v>
      </c>
      <c r="F54" s="6" t="b">
        <f t="shared" si="2"/>
        <v>1</v>
      </c>
    </row>
    <row r="55" spans="1:6" x14ac:dyDescent="0.3">
      <c r="A55" t="s">
        <v>51</v>
      </c>
      <c r="B55">
        <v>8</v>
      </c>
      <c r="C55" s="7">
        <f t="shared" si="3"/>
        <v>133304</v>
      </c>
      <c r="D55" s="8" t="b">
        <f t="shared" si="0"/>
        <v>0</v>
      </c>
      <c r="E55" s="6" t="b">
        <f t="shared" si="1"/>
        <v>0</v>
      </c>
      <c r="F55" s="6" t="b">
        <f t="shared" si="2"/>
        <v>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="115" zoomScaleNormal="115" workbookViewId="0">
      <selection activeCell="G30" sqref="G30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  <col min="7" max="7" width="12.125" bestFit="1" customWidth="1"/>
  </cols>
  <sheetData>
    <row r="1" spans="1:10" x14ac:dyDescent="0.3">
      <c r="A1">
        <v>0</v>
      </c>
      <c r="B1">
        <v>0.7</v>
      </c>
      <c r="C1" t="s">
        <v>59</v>
      </c>
    </row>
    <row r="2" spans="1:10" x14ac:dyDescent="0.3">
      <c r="A2">
        <v>0.7</v>
      </c>
      <c r="B2">
        <v>0.95</v>
      </c>
      <c r="C2" t="s">
        <v>60</v>
      </c>
    </row>
    <row r="3" spans="1:10" x14ac:dyDescent="0.3">
      <c r="A3">
        <v>0.95</v>
      </c>
      <c r="B3">
        <v>1</v>
      </c>
      <c r="C3" t="s">
        <v>61</v>
      </c>
    </row>
    <row r="5" spans="1:10" x14ac:dyDescent="0.3">
      <c r="A5" t="s">
        <v>0</v>
      </c>
      <c r="B5" t="s">
        <v>1</v>
      </c>
      <c r="C5" s="6" t="s">
        <v>52</v>
      </c>
      <c r="D5" s="6" t="s">
        <v>53</v>
      </c>
      <c r="E5" s="6" t="s">
        <v>54</v>
      </c>
      <c r="F5" s="6" t="s">
        <v>55</v>
      </c>
      <c r="G5" s="6" t="s">
        <v>56</v>
      </c>
      <c r="H5" s="6" t="s">
        <v>57</v>
      </c>
      <c r="I5" s="6" t="s">
        <v>58</v>
      </c>
    </row>
    <row r="6" spans="1:10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6" t="b">
        <f>AND(C6&gt;=$B$1*$C$55,C6&lt;=$B$2*$C$55)</f>
        <v>0</v>
      </c>
      <c r="F6" s="6" t="b">
        <f>AND(C6&gt;=$B$2*$C$55,C6&lt;=$B$3*$C$55)</f>
        <v>0</v>
      </c>
      <c r="G6" s="6">
        <v>1</v>
      </c>
      <c r="H6" s="6">
        <v>0</v>
      </c>
      <c r="I6" s="6">
        <f>SUMPRODUCT($B$6:$B$55*$D$6:$D$55)</f>
        <v>90593</v>
      </c>
    </row>
    <row r="7" spans="1:10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6" t="b">
        <f t="shared" ref="E7:E55" si="1">AND(C7&gt;=$B$1*$C$55,C7&lt;=$B$2*$C$55)</f>
        <v>0</v>
      </c>
      <c r="F7" s="6" t="b">
        <f t="shared" ref="F7:F55" si="2">AND(C7&gt;=$B$2*$C$55,C7&lt;=$B$3*$C$55)</f>
        <v>0</v>
      </c>
      <c r="G7" s="6">
        <f>COUNTIF(D:D,TRUE)</f>
        <v>7</v>
      </c>
      <c r="H7" s="6">
        <v>0</v>
      </c>
      <c r="I7" s="6">
        <f>SUMPRODUCT($B$6:$B$55*$D$6:$D$55)</f>
        <v>90593</v>
      </c>
      <c r="J7" t="str">
        <f>"Class A - "&amp;G7&amp;" Items"&amp;CHAR(10)&amp;" Revenue % : "&amp; ROUND(I7/C55,3)*100&amp;CHAR(10)&amp;"Revenue portion: "&amp;I7</f>
        <v>Class A - 7 Items
 Revenue % : 68
Revenue portion: 90593</v>
      </c>
    </row>
    <row r="8" spans="1:10" x14ac:dyDescent="0.3">
      <c r="A8" t="s">
        <v>4</v>
      </c>
      <c r="B8">
        <v>14450</v>
      </c>
      <c r="C8" s="7">
        <f t="shared" ref="C8:C55" si="3">C7+B8</f>
        <v>51450</v>
      </c>
      <c r="D8" s="8" t="b">
        <f t="shared" si="0"/>
        <v>1</v>
      </c>
      <c r="E8" s="6" t="b">
        <f t="shared" si="1"/>
        <v>0</v>
      </c>
      <c r="F8" s="6" t="b">
        <f t="shared" si="2"/>
        <v>0</v>
      </c>
      <c r="G8" s="6">
        <f>COUNTIF(D:D,TRUE)</f>
        <v>7</v>
      </c>
      <c r="H8" s="6">
        <v>0</v>
      </c>
      <c r="I8" s="6">
        <v>0</v>
      </c>
    </row>
    <row r="9" spans="1:10" x14ac:dyDescent="0.3">
      <c r="A9" t="s">
        <v>5</v>
      </c>
      <c r="B9">
        <v>12283</v>
      </c>
      <c r="C9" s="7">
        <f t="shared" si="3"/>
        <v>63733</v>
      </c>
      <c r="D9" s="8" t="b">
        <f t="shared" si="0"/>
        <v>1</v>
      </c>
      <c r="E9" s="6" t="b">
        <f t="shared" si="1"/>
        <v>0</v>
      </c>
      <c r="F9" s="6" t="b">
        <f t="shared" si="2"/>
        <v>0</v>
      </c>
      <c r="G9" s="3">
        <f>COUNTIF(D:D,TRUE)</f>
        <v>7</v>
      </c>
      <c r="H9" s="5">
        <f>I6</f>
        <v>90593</v>
      </c>
      <c r="I9" s="3">
        <f>SUMPRODUCT($B$6:$B$55*$E$6:$E$55)</f>
        <v>35592</v>
      </c>
    </row>
    <row r="10" spans="1:10" x14ac:dyDescent="0.3">
      <c r="A10" t="s">
        <v>6</v>
      </c>
      <c r="B10">
        <v>10441</v>
      </c>
      <c r="C10" s="7">
        <f t="shared" si="3"/>
        <v>74174</v>
      </c>
      <c r="D10" s="8" t="b">
        <f t="shared" si="0"/>
        <v>1</v>
      </c>
      <c r="E10" s="6" t="b">
        <f t="shared" si="1"/>
        <v>0</v>
      </c>
      <c r="F10" s="6" t="b">
        <f t="shared" si="2"/>
        <v>0</v>
      </c>
      <c r="G10">
        <f>COUNTIF(E:E,TRUE)+$G$9</f>
        <v>18</v>
      </c>
      <c r="H10" s="5">
        <f>I7</f>
        <v>90593</v>
      </c>
      <c r="I10" s="3">
        <f>SUMPRODUCT($B$6:$B$55*$E$6:$E$55)</f>
        <v>35592</v>
      </c>
      <c r="J10" t="str">
        <f>"Class B - "&amp;G10-G9&amp;" Items"&amp;CHAR(10)&amp;"Revenue % : "&amp;ROUND(I10/C55,3)*100&amp;CHAR(10)&amp;"Revenue portion: "&amp;I10</f>
        <v>Class B - 11 Items
Revenue % : 26.7
Revenue portion: 35592</v>
      </c>
    </row>
    <row r="11" spans="1:10" x14ac:dyDescent="0.3">
      <c r="A11" t="s">
        <v>7</v>
      </c>
      <c r="B11">
        <v>8875</v>
      </c>
      <c r="C11" s="7">
        <f t="shared" si="3"/>
        <v>83049</v>
      </c>
      <c r="D11" s="8" t="b">
        <f t="shared" si="0"/>
        <v>1</v>
      </c>
      <c r="E11" s="6" t="b">
        <f t="shared" si="1"/>
        <v>0</v>
      </c>
      <c r="F11" s="6" t="b">
        <f t="shared" si="2"/>
        <v>0</v>
      </c>
      <c r="G11">
        <f t="shared" ref="G11:G13" si="4">COUNTIF(E:E,TRUE)+$G$9</f>
        <v>18</v>
      </c>
      <c r="H11">
        <v>0</v>
      </c>
      <c r="I11">
        <v>0</v>
      </c>
    </row>
    <row r="12" spans="1:10" x14ac:dyDescent="0.3">
      <c r="A12" t="s">
        <v>8</v>
      </c>
      <c r="B12">
        <v>7544</v>
      </c>
      <c r="C12" s="7">
        <f t="shared" si="3"/>
        <v>90593</v>
      </c>
      <c r="D12" s="8" t="b">
        <f t="shared" si="0"/>
        <v>1</v>
      </c>
      <c r="E12" s="6" t="b">
        <f t="shared" si="1"/>
        <v>0</v>
      </c>
      <c r="F12" s="6" t="b">
        <f t="shared" si="2"/>
        <v>0</v>
      </c>
      <c r="G12">
        <f t="shared" si="4"/>
        <v>18</v>
      </c>
      <c r="H12">
        <f>$H$10+$I$10</f>
        <v>126185</v>
      </c>
      <c r="I12">
        <f>SUMPRODUCT($B$6:$B$55*$F$6:$F$55)</f>
        <v>7119</v>
      </c>
    </row>
    <row r="13" spans="1:10" x14ac:dyDescent="0.3">
      <c r="A13" t="s">
        <v>9</v>
      </c>
      <c r="B13">
        <v>6412</v>
      </c>
      <c r="C13" s="7">
        <f t="shared" si="3"/>
        <v>97005</v>
      </c>
      <c r="D13" s="8" t="b">
        <f t="shared" si="0"/>
        <v>0</v>
      </c>
      <c r="E13" s="6" t="b">
        <f t="shared" si="1"/>
        <v>1</v>
      </c>
      <c r="F13" s="6" t="b">
        <f t="shared" si="2"/>
        <v>0</v>
      </c>
      <c r="G13">
        <f>COUNTIF(F:F,TRUE)+$G$12</f>
        <v>50</v>
      </c>
      <c r="H13">
        <f>$H$10+$I$10</f>
        <v>126185</v>
      </c>
      <c r="I13">
        <f>SUMPRODUCT($B$6:$B$55*$F$6:$F$55)</f>
        <v>7119</v>
      </c>
      <c r="J13" t="str">
        <f>"Class C - "&amp;G13-G12&amp;" Items"&amp;CHAR(10)&amp;"Revenue % : "&amp;ROUND(I13/C55,3)*100&amp;CHAR(10)&amp;"Revenue portion: "&amp;I13</f>
        <v>Class C - 32 Items
Revenue % : 5.3
Revenue portion: 7119</v>
      </c>
    </row>
    <row r="14" spans="1:10" x14ac:dyDescent="0.3">
      <c r="A14" t="s">
        <v>10</v>
      </c>
      <c r="B14">
        <v>5450</v>
      </c>
      <c r="C14" s="7">
        <f t="shared" si="3"/>
        <v>102455</v>
      </c>
      <c r="D14" s="8" t="b">
        <f t="shared" si="0"/>
        <v>0</v>
      </c>
      <c r="E14" s="6" t="b">
        <f t="shared" si="1"/>
        <v>1</v>
      </c>
      <c r="F14" s="6" t="b">
        <f t="shared" si="2"/>
        <v>0</v>
      </c>
    </row>
    <row r="15" spans="1:10" x14ac:dyDescent="0.3">
      <c r="A15" t="s">
        <v>11</v>
      </c>
      <c r="B15">
        <v>4633</v>
      </c>
      <c r="C15" s="7">
        <f t="shared" si="3"/>
        <v>107088</v>
      </c>
      <c r="D15" s="8" t="b">
        <f t="shared" si="0"/>
        <v>0</v>
      </c>
      <c r="E15" s="6" t="b">
        <f t="shared" si="1"/>
        <v>1</v>
      </c>
      <c r="F15" s="6" t="b">
        <f t="shared" si="2"/>
        <v>0</v>
      </c>
    </row>
    <row r="16" spans="1:10" x14ac:dyDescent="0.3">
      <c r="A16" t="s">
        <v>12</v>
      </c>
      <c r="B16">
        <v>3938</v>
      </c>
      <c r="C16" s="7">
        <f t="shared" si="3"/>
        <v>111026</v>
      </c>
      <c r="D16" s="8" t="b">
        <f t="shared" si="0"/>
        <v>0</v>
      </c>
      <c r="E16" s="6" t="b">
        <f t="shared" si="1"/>
        <v>1</v>
      </c>
      <c r="F16" s="6" t="b">
        <f t="shared" si="2"/>
        <v>0</v>
      </c>
    </row>
    <row r="17" spans="1:6" x14ac:dyDescent="0.3">
      <c r="A17" t="s">
        <v>13</v>
      </c>
      <c r="B17">
        <v>3347</v>
      </c>
      <c r="C17" s="7">
        <f t="shared" si="3"/>
        <v>114373</v>
      </c>
      <c r="D17" s="8" t="b">
        <f t="shared" si="0"/>
        <v>0</v>
      </c>
      <c r="E17" s="6" t="b">
        <f t="shared" si="1"/>
        <v>1</v>
      </c>
      <c r="F17" s="6" t="b">
        <f t="shared" si="2"/>
        <v>0</v>
      </c>
    </row>
    <row r="18" spans="1:6" x14ac:dyDescent="0.3">
      <c r="A18" t="s">
        <v>14</v>
      </c>
      <c r="B18">
        <v>2845</v>
      </c>
      <c r="C18" s="7">
        <f t="shared" si="3"/>
        <v>117218</v>
      </c>
      <c r="D18" s="8" t="b">
        <f t="shared" si="0"/>
        <v>0</v>
      </c>
      <c r="E18" s="6" t="b">
        <f t="shared" si="1"/>
        <v>1</v>
      </c>
      <c r="F18" s="6" t="b">
        <f t="shared" si="2"/>
        <v>0</v>
      </c>
    </row>
    <row r="19" spans="1:6" x14ac:dyDescent="0.3">
      <c r="A19" t="s">
        <v>15</v>
      </c>
      <c r="B19">
        <v>2418</v>
      </c>
      <c r="C19" s="7">
        <f t="shared" si="3"/>
        <v>119636</v>
      </c>
      <c r="D19" s="8" t="b">
        <f t="shared" si="0"/>
        <v>0</v>
      </c>
      <c r="E19" s="6" t="b">
        <f t="shared" si="1"/>
        <v>1</v>
      </c>
      <c r="F19" s="6" t="b">
        <f t="shared" si="2"/>
        <v>0</v>
      </c>
    </row>
    <row r="20" spans="1:6" x14ac:dyDescent="0.3">
      <c r="A20" t="s">
        <v>16</v>
      </c>
      <c r="B20">
        <v>2055</v>
      </c>
      <c r="C20" s="7">
        <f t="shared" si="3"/>
        <v>121691</v>
      </c>
      <c r="D20" s="8" t="b">
        <f t="shared" si="0"/>
        <v>0</v>
      </c>
      <c r="E20" s="6" t="b">
        <f t="shared" si="1"/>
        <v>1</v>
      </c>
      <c r="F20" s="6" t="b">
        <f t="shared" si="2"/>
        <v>0</v>
      </c>
    </row>
    <row r="21" spans="1:6" x14ac:dyDescent="0.3">
      <c r="A21" t="s">
        <v>17</v>
      </c>
      <c r="B21">
        <v>1747</v>
      </c>
      <c r="C21" s="7">
        <f t="shared" si="3"/>
        <v>123438</v>
      </c>
      <c r="D21" s="8" t="b">
        <f t="shared" si="0"/>
        <v>0</v>
      </c>
      <c r="E21" s="6" t="b">
        <f t="shared" si="1"/>
        <v>1</v>
      </c>
      <c r="F21" s="6" t="b">
        <f t="shared" si="2"/>
        <v>0</v>
      </c>
    </row>
    <row r="22" spans="1:6" x14ac:dyDescent="0.3">
      <c r="A22" t="s">
        <v>18</v>
      </c>
      <c r="B22">
        <v>1485</v>
      </c>
      <c r="C22" s="7">
        <f t="shared" si="3"/>
        <v>124923</v>
      </c>
      <c r="D22" s="8" t="b">
        <f t="shared" si="0"/>
        <v>0</v>
      </c>
      <c r="E22" s="6" t="b">
        <f t="shared" si="1"/>
        <v>1</v>
      </c>
      <c r="F22" s="6" t="b">
        <f t="shared" si="2"/>
        <v>0</v>
      </c>
    </row>
    <row r="23" spans="1:6" x14ac:dyDescent="0.3">
      <c r="A23" t="s">
        <v>19</v>
      </c>
      <c r="B23">
        <v>1262</v>
      </c>
      <c r="C23" s="7">
        <f t="shared" si="3"/>
        <v>126185</v>
      </c>
      <c r="D23" s="8" t="b">
        <f t="shared" si="0"/>
        <v>0</v>
      </c>
      <c r="E23" s="6" t="b">
        <f t="shared" si="1"/>
        <v>1</v>
      </c>
      <c r="F23" s="6" t="b">
        <f t="shared" si="2"/>
        <v>0</v>
      </c>
    </row>
    <row r="24" spans="1:6" x14ac:dyDescent="0.3">
      <c r="A24" t="s">
        <v>20</v>
      </c>
      <c r="B24">
        <v>1073</v>
      </c>
      <c r="C24" s="7">
        <f t="shared" si="3"/>
        <v>127258</v>
      </c>
      <c r="D24" s="8" t="b">
        <f t="shared" si="0"/>
        <v>0</v>
      </c>
      <c r="E24" s="6" t="b">
        <f t="shared" si="1"/>
        <v>0</v>
      </c>
      <c r="F24" s="6" t="b">
        <f t="shared" si="2"/>
        <v>1</v>
      </c>
    </row>
    <row r="25" spans="1:6" x14ac:dyDescent="0.3">
      <c r="A25" t="s">
        <v>21</v>
      </c>
      <c r="B25">
        <v>912</v>
      </c>
      <c r="C25" s="7">
        <f t="shared" si="3"/>
        <v>128170</v>
      </c>
      <c r="D25" s="8" t="b">
        <f t="shared" si="0"/>
        <v>0</v>
      </c>
      <c r="E25" s="6" t="b">
        <f t="shared" si="1"/>
        <v>0</v>
      </c>
      <c r="F25" s="6" t="b">
        <f t="shared" si="2"/>
        <v>1</v>
      </c>
    </row>
    <row r="26" spans="1:6" x14ac:dyDescent="0.3">
      <c r="A26" t="s">
        <v>22</v>
      </c>
      <c r="B26">
        <v>775</v>
      </c>
      <c r="C26" s="7">
        <f t="shared" si="3"/>
        <v>128945</v>
      </c>
      <c r="D26" s="8" t="b">
        <f t="shared" si="0"/>
        <v>0</v>
      </c>
      <c r="E26" s="6" t="b">
        <f t="shared" si="1"/>
        <v>0</v>
      </c>
      <c r="F26" s="6" t="b">
        <f t="shared" si="2"/>
        <v>1</v>
      </c>
    </row>
    <row r="27" spans="1:6" x14ac:dyDescent="0.3">
      <c r="A27" t="s">
        <v>23</v>
      </c>
      <c r="B27">
        <v>659</v>
      </c>
      <c r="C27" s="7">
        <f t="shared" si="3"/>
        <v>129604</v>
      </c>
      <c r="D27" s="8" t="b">
        <f t="shared" si="0"/>
        <v>0</v>
      </c>
      <c r="E27" s="6" t="b">
        <f t="shared" si="1"/>
        <v>0</v>
      </c>
      <c r="F27" s="6" t="b">
        <f t="shared" si="2"/>
        <v>1</v>
      </c>
    </row>
    <row r="28" spans="1:6" x14ac:dyDescent="0.3">
      <c r="A28" t="s">
        <v>24</v>
      </c>
      <c r="B28">
        <v>560</v>
      </c>
      <c r="C28" s="7">
        <f t="shared" si="3"/>
        <v>130164</v>
      </c>
      <c r="D28" s="8" t="b">
        <f t="shared" si="0"/>
        <v>0</v>
      </c>
      <c r="E28" s="6" t="b">
        <f t="shared" si="1"/>
        <v>0</v>
      </c>
      <c r="F28" s="6" t="b">
        <f t="shared" si="2"/>
        <v>1</v>
      </c>
    </row>
    <row r="29" spans="1:6" x14ac:dyDescent="0.3">
      <c r="A29" t="s">
        <v>25</v>
      </c>
      <c r="B29">
        <v>476</v>
      </c>
      <c r="C29" s="7">
        <f t="shared" si="3"/>
        <v>130640</v>
      </c>
      <c r="D29" s="8" t="b">
        <f t="shared" si="0"/>
        <v>0</v>
      </c>
      <c r="E29" s="6" t="b">
        <f t="shared" si="1"/>
        <v>0</v>
      </c>
      <c r="F29" s="6" t="b">
        <f t="shared" si="2"/>
        <v>1</v>
      </c>
    </row>
    <row r="30" spans="1:6" x14ac:dyDescent="0.3">
      <c r="A30" t="s">
        <v>26</v>
      </c>
      <c r="B30">
        <v>405</v>
      </c>
      <c r="C30" s="7">
        <f t="shared" si="3"/>
        <v>131045</v>
      </c>
      <c r="D30" s="8" t="b">
        <f t="shared" si="0"/>
        <v>0</v>
      </c>
      <c r="E30" s="6" t="b">
        <f t="shared" si="1"/>
        <v>0</v>
      </c>
      <c r="F30" s="6" t="b">
        <f t="shared" si="2"/>
        <v>1</v>
      </c>
    </row>
    <row r="31" spans="1:6" x14ac:dyDescent="0.3">
      <c r="A31" t="s">
        <v>27</v>
      </c>
      <c r="B31">
        <v>344</v>
      </c>
      <c r="C31" s="7">
        <f t="shared" si="3"/>
        <v>131389</v>
      </c>
      <c r="D31" s="8" t="b">
        <f t="shared" si="0"/>
        <v>0</v>
      </c>
      <c r="E31" s="6" t="b">
        <f t="shared" si="1"/>
        <v>0</v>
      </c>
      <c r="F31" s="6" t="b">
        <f t="shared" si="2"/>
        <v>1</v>
      </c>
    </row>
    <row r="32" spans="1:6" x14ac:dyDescent="0.3">
      <c r="A32" t="s">
        <v>28</v>
      </c>
      <c r="B32">
        <v>292</v>
      </c>
      <c r="C32" s="7">
        <f t="shared" si="3"/>
        <v>131681</v>
      </c>
      <c r="D32" s="8" t="b">
        <f t="shared" si="0"/>
        <v>0</v>
      </c>
      <c r="E32" s="6" t="b">
        <f t="shared" si="1"/>
        <v>0</v>
      </c>
      <c r="F32" s="6" t="b">
        <f t="shared" si="2"/>
        <v>1</v>
      </c>
    </row>
    <row r="33" spans="1:6" x14ac:dyDescent="0.3">
      <c r="A33" t="s">
        <v>29</v>
      </c>
      <c r="B33">
        <v>248</v>
      </c>
      <c r="C33" s="7">
        <f t="shared" si="3"/>
        <v>131929</v>
      </c>
      <c r="D33" s="8" t="b">
        <f t="shared" si="0"/>
        <v>0</v>
      </c>
      <c r="E33" s="6" t="b">
        <f t="shared" si="1"/>
        <v>0</v>
      </c>
      <c r="F33" s="6" t="b">
        <f t="shared" si="2"/>
        <v>1</v>
      </c>
    </row>
    <row r="34" spans="1:6" x14ac:dyDescent="0.3">
      <c r="A34" t="s">
        <v>30</v>
      </c>
      <c r="B34">
        <v>211</v>
      </c>
      <c r="C34" s="7">
        <f t="shared" si="3"/>
        <v>132140</v>
      </c>
      <c r="D34" s="8" t="b">
        <f t="shared" si="0"/>
        <v>0</v>
      </c>
      <c r="E34" s="6" t="b">
        <f t="shared" si="1"/>
        <v>0</v>
      </c>
      <c r="F34" s="6" t="b">
        <f t="shared" si="2"/>
        <v>1</v>
      </c>
    </row>
    <row r="35" spans="1:6" x14ac:dyDescent="0.3">
      <c r="A35" t="s">
        <v>31</v>
      </c>
      <c r="B35">
        <v>179</v>
      </c>
      <c r="C35" s="7">
        <f t="shared" si="3"/>
        <v>132319</v>
      </c>
      <c r="D35" s="8" t="b">
        <f t="shared" si="0"/>
        <v>0</v>
      </c>
      <c r="E35" s="6" t="b">
        <f t="shared" si="1"/>
        <v>0</v>
      </c>
      <c r="F35" s="6" t="b">
        <f t="shared" si="2"/>
        <v>1</v>
      </c>
    </row>
    <row r="36" spans="1:6" x14ac:dyDescent="0.3">
      <c r="A36" t="s">
        <v>32</v>
      </c>
      <c r="B36">
        <v>152</v>
      </c>
      <c r="C36" s="7">
        <f t="shared" si="3"/>
        <v>132471</v>
      </c>
      <c r="D36" s="8" t="b">
        <f t="shared" si="0"/>
        <v>0</v>
      </c>
      <c r="E36" s="6" t="b">
        <f t="shared" si="1"/>
        <v>0</v>
      </c>
      <c r="F36" s="6" t="b">
        <f t="shared" si="2"/>
        <v>1</v>
      </c>
    </row>
    <row r="37" spans="1:6" x14ac:dyDescent="0.3">
      <c r="A37" t="s">
        <v>33</v>
      </c>
      <c r="B37">
        <v>129</v>
      </c>
      <c r="C37" s="7">
        <f t="shared" si="3"/>
        <v>132600</v>
      </c>
      <c r="D37" s="8" t="b">
        <f t="shared" si="0"/>
        <v>0</v>
      </c>
      <c r="E37" s="6" t="b">
        <f t="shared" si="1"/>
        <v>0</v>
      </c>
      <c r="F37" s="6" t="b">
        <f t="shared" si="2"/>
        <v>1</v>
      </c>
    </row>
    <row r="38" spans="1:6" x14ac:dyDescent="0.3">
      <c r="A38" t="s">
        <v>34</v>
      </c>
      <c r="B38">
        <v>110</v>
      </c>
      <c r="C38" s="7">
        <f t="shared" si="3"/>
        <v>132710</v>
      </c>
      <c r="D38" s="8" t="b">
        <f t="shared" si="0"/>
        <v>0</v>
      </c>
      <c r="E38" s="6" t="b">
        <f t="shared" si="1"/>
        <v>0</v>
      </c>
      <c r="F38" s="6" t="b">
        <f t="shared" si="2"/>
        <v>1</v>
      </c>
    </row>
    <row r="39" spans="1:6" x14ac:dyDescent="0.3">
      <c r="A39" t="s">
        <v>35</v>
      </c>
      <c r="B39">
        <v>94</v>
      </c>
      <c r="C39" s="7">
        <f t="shared" si="3"/>
        <v>132804</v>
      </c>
      <c r="D39" s="8" t="b">
        <f t="shared" si="0"/>
        <v>0</v>
      </c>
      <c r="E39" s="6" t="b">
        <f t="shared" si="1"/>
        <v>0</v>
      </c>
      <c r="F39" s="6" t="b">
        <f t="shared" si="2"/>
        <v>1</v>
      </c>
    </row>
    <row r="40" spans="1:6" x14ac:dyDescent="0.3">
      <c r="A40" t="s">
        <v>36</v>
      </c>
      <c r="B40">
        <v>80</v>
      </c>
      <c r="C40" s="7">
        <f t="shared" si="3"/>
        <v>132884</v>
      </c>
      <c r="D40" s="8" t="b">
        <f t="shared" si="0"/>
        <v>0</v>
      </c>
      <c r="E40" s="6" t="b">
        <f t="shared" si="1"/>
        <v>0</v>
      </c>
      <c r="F40" s="6" t="b">
        <f t="shared" si="2"/>
        <v>1</v>
      </c>
    </row>
    <row r="41" spans="1:6" x14ac:dyDescent="0.3">
      <c r="A41" t="s">
        <v>37</v>
      </c>
      <c r="B41">
        <v>68</v>
      </c>
      <c r="C41" s="7">
        <f t="shared" si="3"/>
        <v>132952</v>
      </c>
      <c r="D41" s="8" t="b">
        <f t="shared" si="0"/>
        <v>0</v>
      </c>
      <c r="E41" s="6" t="b">
        <f t="shared" si="1"/>
        <v>0</v>
      </c>
      <c r="F41" s="6" t="b">
        <f t="shared" si="2"/>
        <v>1</v>
      </c>
    </row>
    <row r="42" spans="1:6" x14ac:dyDescent="0.3">
      <c r="A42" t="s">
        <v>38</v>
      </c>
      <c r="B42">
        <v>58</v>
      </c>
      <c r="C42" s="7">
        <f t="shared" si="3"/>
        <v>133010</v>
      </c>
      <c r="D42" s="8" t="b">
        <f t="shared" si="0"/>
        <v>0</v>
      </c>
      <c r="E42" s="6" t="b">
        <f t="shared" si="1"/>
        <v>0</v>
      </c>
      <c r="F42" s="6" t="b">
        <f t="shared" si="2"/>
        <v>1</v>
      </c>
    </row>
    <row r="43" spans="1:6" x14ac:dyDescent="0.3">
      <c r="A43" t="s">
        <v>39</v>
      </c>
      <c r="B43">
        <v>49</v>
      </c>
      <c r="C43" s="7">
        <f t="shared" si="3"/>
        <v>133059</v>
      </c>
      <c r="D43" s="8" t="b">
        <f t="shared" si="0"/>
        <v>0</v>
      </c>
      <c r="E43" s="6" t="b">
        <f t="shared" si="1"/>
        <v>0</v>
      </c>
      <c r="F43" s="6" t="b">
        <f t="shared" si="2"/>
        <v>1</v>
      </c>
    </row>
    <row r="44" spans="1:6" x14ac:dyDescent="0.3">
      <c r="A44" t="s">
        <v>40</v>
      </c>
      <c r="B44">
        <v>42</v>
      </c>
      <c r="C44" s="7">
        <f t="shared" si="3"/>
        <v>133101</v>
      </c>
      <c r="D44" s="8" t="b">
        <f t="shared" si="0"/>
        <v>0</v>
      </c>
      <c r="E44" s="6" t="b">
        <f t="shared" si="1"/>
        <v>0</v>
      </c>
      <c r="F44" s="6" t="b">
        <f t="shared" si="2"/>
        <v>1</v>
      </c>
    </row>
    <row r="45" spans="1:6" x14ac:dyDescent="0.3">
      <c r="A45" t="s">
        <v>41</v>
      </c>
      <c r="B45">
        <v>36</v>
      </c>
      <c r="C45" s="7">
        <f t="shared" si="3"/>
        <v>133137</v>
      </c>
      <c r="D45" s="8" t="b">
        <f t="shared" si="0"/>
        <v>0</v>
      </c>
      <c r="E45" s="6" t="b">
        <f t="shared" si="1"/>
        <v>0</v>
      </c>
      <c r="F45" s="6" t="b">
        <f t="shared" si="2"/>
        <v>1</v>
      </c>
    </row>
    <row r="46" spans="1:6" x14ac:dyDescent="0.3">
      <c r="A46" t="s">
        <v>42</v>
      </c>
      <c r="B46">
        <v>31</v>
      </c>
      <c r="C46" s="7">
        <f t="shared" si="3"/>
        <v>133168</v>
      </c>
      <c r="D46" s="8" t="b">
        <f t="shared" si="0"/>
        <v>0</v>
      </c>
      <c r="E46" s="6" t="b">
        <f t="shared" si="1"/>
        <v>0</v>
      </c>
      <c r="F46" s="6" t="b">
        <f t="shared" si="2"/>
        <v>1</v>
      </c>
    </row>
    <row r="47" spans="1:6" x14ac:dyDescent="0.3">
      <c r="A47" t="s">
        <v>43</v>
      </c>
      <c r="B47">
        <v>26</v>
      </c>
      <c r="C47" s="7">
        <f t="shared" si="3"/>
        <v>133194</v>
      </c>
      <c r="D47" s="8" t="b">
        <f t="shared" si="0"/>
        <v>0</v>
      </c>
      <c r="E47" s="6" t="b">
        <f t="shared" si="1"/>
        <v>0</v>
      </c>
      <c r="F47" s="6" t="b">
        <f t="shared" si="2"/>
        <v>1</v>
      </c>
    </row>
    <row r="48" spans="1:6" x14ac:dyDescent="0.3">
      <c r="A48" t="s">
        <v>44</v>
      </c>
      <c r="B48">
        <v>22</v>
      </c>
      <c r="C48" s="7">
        <f t="shared" si="3"/>
        <v>133216</v>
      </c>
      <c r="D48" s="8" t="b">
        <f t="shared" si="0"/>
        <v>0</v>
      </c>
      <c r="E48" s="6" t="b">
        <f t="shared" si="1"/>
        <v>0</v>
      </c>
      <c r="F48" s="6" t="b">
        <f t="shared" si="2"/>
        <v>1</v>
      </c>
    </row>
    <row r="49" spans="1:6" x14ac:dyDescent="0.3">
      <c r="A49" t="s">
        <v>45</v>
      </c>
      <c r="B49">
        <v>19</v>
      </c>
      <c r="C49" s="7">
        <f t="shared" si="3"/>
        <v>133235</v>
      </c>
      <c r="D49" s="8" t="b">
        <f t="shared" si="0"/>
        <v>0</v>
      </c>
      <c r="E49" s="6" t="b">
        <f t="shared" si="1"/>
        <v>0</v>
      </c>
      <c r="F49" s="6" t="b">
        <f t="shared" si="2"/>
        <v>1</v>
      </c>
    </row>
    <row r="50" spans="1:6" x14ac:dyDescent="0.3">
      <c r="A50" t="s">
        <v>46</v>
      </c>
      <c r="B50">
        <v>16</v>
      </c>
      <c r="C50" s="7">
        <f t="shared" si="3"/>
        <v>133251</v>
      </c>
      <c r="D50" s="8" t="b">
        <f t="shared" si="0"/>
        <v>0</v>
      </c>
      <c r="E50" s="6" t="b">
        <f t="shared" si="1"/>
        <v>0</v>
      </c>
      <c r="F50" s="6" t="b">
        <f t="shared" si="2"/>
        <v>1</v>
      </c>
    </row>
    <row r="51" spans="1:6" x14ac:dyDescent="0.3">
      <c r="A51" t="s">
        <v>47</v>
      </c>
      <c r="B51">
        <v>14</v>
      </c>
      <c r="C51" s="7">
        <f t="shared" si="3"/>
        <v>133265</v>
      </c>
      <c r="D51" s="8" t="b">
        <f t="shared" si="0"/>
        <v>0</v>
      </c>
      <c r="E51" s="6" t="b">
        <f t="shared" si="1"/>
        <v>0</v>
      </c>
      <c r="F51" s="6" t="b">
        <f t="shared" si="2"/>
        <v>1</v>
      </c>
    </row>
    <row r="52" spans="1:6" x14ac:dyDescent="0.3">
      <c r="A52" t="s">
        <v>48</v>
      </c>
      <c r="B52">
        <v>12</v>
      </c>
      <c r="C52" s="7">
        <f t="shared" si="3"/>
        <v>133277</v>
      </c>
      <c r="D52" s="8" t="b">
        <f t="shared" si="0"/>
        <v>0</v>
      </c>
      <c r="E52" s="6" t="b">
        <f t="shared" si="1"/>
        <v>0</v>
      </c>
      <c r="F52" s="6" t="b">
        <f t="shared" si="2"/>
        <v>1</v>
      </c>
    </row>
    <row r="53" spans="1:6" x14ac:dyDescent="0.3">
      <c r="A53" t="s">
        <v>49</v>
      </c>
      <c r="B53">
        <v>10</v>
      </c>
      <c r="C53" s="7">
        <f t="shared" si="3"/>
        <v>133287</v>
      </c>
      <c r="D53" s="8" t="b">
        <f t="shared" si="0"/>
        <v>0</v>
      </c>
      <c r="E53" s="6" t="b">
        <f t="shared" si="1"/>
        <v>0</v>
      </c>
      <c r="F53" s="6" t="b">
        <f t="shared" si="2"/>
        <v>1</v>
      </c>
    </row>
    <row r="54" spans="1:6" x14ac:dyDescent="0.3">
      <c r="A54" t="s">
        <v>50</v>
      </c>
      <c r="B54">
        <v>9</v>
      </c>
      <c r="C54" s="7">
        <f t="shared" si="3"/>
        <v>133296</v>
      </c>
      <c r="D54" s="8" t="b">
        <f t="shared" si="0"/>
        <v>0</v>
      </c>
      <c r="E54" s="6" t="b">
        <f t="shared" si="1"/>
        <v>0</v>
      </c>
      <c r="F54" s="6" t="b">
        <f t="shared" si="2"/>
        <v>1</v>
      </c>
    </row>
    <row r="55" spans="1:6" x14ac:dyDescent="0.3">
      <c r="A55" t="s">
        <v>51</v>
      </c>
      <c r="B55">
        <v>8</v>
      </c>
      <c r="C55" s="7">
        <f t="shared" si="3"/>
        <v>133304</v>
      </c>
      <c r="D55" s="8" t="b">
        <f t="shared" si="0"/>
        <v>0</v>
      </c>
      <c r="E55" s="6" t="b">
        <f t="shared" si="1"/>
        <v>0</v>
      </c>
      <c r="F55" s="6" t="b">
        <f t="shared" si="2"/>
        <v>1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zoomScale="115" zoomScaleNormal="115" workbookViewId="0">
      <selection activeCell="C5" sqref="C5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  <col min="7" max="7" width="12.125" bestFit="1" customWidth="1"/>
  </cols>
  <sheetData>
    <row r="1" spans="1:10" x14ac:dyDescent="0.3">
      <c r="A1">
        <v>0</v>
      </c>
      <c r="B1">
        <v>0.7</v>
      </c>
      <c r="C1" t="s">
        <v>59</v>
      </c>
    </row>
    <row r="2" spans="1:10" x14ac:dyDescent="0.3">
      <c r="A2">
        <v>0.7</v>
      </c>
      <c r="B2">
        <v>0.95</v>
      </c>
      <c r="C2" t="s">
        <v>60</v>
      </c>
    </row>
    <row r="3" spans="1:10" x14ac:dyDescent="0.3">
      <c r="A3">
        <v>0.95</v>
      </c>
      <c r="B3">
        <v>1</v>
      </c>
      <c r="C3" t="s">
        <v>61</v>
      </c>
    </row>
    <row r="5" spans="1:10" x14ac:dyDescent="0.3">
      <c r="A5" t="s">
        <v>0</v>
      </c>
      <c r="B5" t="s">
        <v>1</v>
      </c>
      <c r="C5" s="6" t="s">
        <v>62</v>
      </c>
      <c r="D5" s="6" t="s">
        <v>53</v>
      </c>
      <c r="E5" s="6" t="s">
        <v>54</v>
      </c>
      <c r="F5" s="6" t="s">
        <v>55</v>
      </c>
      <c r="G5" s="6" t="s">
        <v>56</v>
      </c>
      <c r="H5" s="6" t="s">
        <v>57</v>
      </c>
      <c r="I5" s="6" t="s">
        <v>58</v>
      </c>
    </row>
    <row r="6" spans="1:10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6" t="b">
        <f>AND(C6&gt;=$B$1*$C$55,C6&lt;=$B$2*$C$55)</f>
        <v>0</v>
      </c>
      <c r="F6" s="6" t="b">
        <f>AND(C6&gt;=$B$2*$C$55,C6&lt;=$B$3*$C$55)</f>
        <v>0</v>
      </c>
      <c r="G6" s="6">
        <v>1</v>
      </c>
      <c r="H6" s="6">
        <v>0</v>
      </c>
      <c r="I6" s="6">
        <f>SUMPRODUCT($B$6:$B$55*$D$6:$D$55)</f>
        <v>90593</v>
      </c>
    </row>
    <row r="7" spans="1:10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6" t="b">
        <f t="shared" ref="E7:E55" si="1">AND(C7&gt;=$B$1*$C$55,C7&lt;=$B$2*$C$55)</f>
        <v>0</v>
      </c>
      <c r="F7" s="6" t="b">
        <f t="shared" ref="F7:F55" si="2">AND(C7&gt;=$B$2*$C$55,C7&lt;=$B$3*$C$55)</f>
        <v>0</v>
      </c>
      <c r="G7" s="6">
        <f>COUNTIF(D:D,TRUE)</f>
        <v>7</v>
      </c>
      <c r="H7" s="6">
        <v>0</v>
      </c>
      <c r="I7" s="6">
        <f>SUMPRODUCT($B$6:$B$55*$D$6:$D$55)</f>
        <v>90593</v>
      </c>
      <c r="J7" t="str">
        <f>"Class A - "&amp;G7&amp;" Items"&amp;CHAR(10)&amp;" Revenue % : "&amp; ROUND(I7/C55,3)*100&amp;CHAR(10)&amp;"Revenue portion: "&amp;I7</f>
        <v>Class A - 7 Items
 Revenue % : 68
Revenue portion: 90593</v>
      </c>
    </row>
    <row r="8" spans="1:10" x14ac:dyDescent="0.3">
      <c r="A8" t="s">
        <v>4</v>
      </c>
      <c r="B8">
        <v>14450</v>
      </c>
      <c r="C8" s="7">
        <f t="shared" ref="C8:C55" si="3">C7+B8</f>
        <v>51450</v>
      </c>
      <c r="D8" s="8" t="b">
        <f t="shared" si="0"/>
        <v>1</v>
      </c>
      <c r="E8" s="6" t="b">
        <f t="shared" si="1"/>
        <v>0</v>
      </c>
      <c r="F8" s="6" t="b">
        <f t="shared" si="2"/>
        <v>0</v>
      </c>
      <c r="G8" s="6">
        <f>COUNTIF(D:D,TRUE)</f>
        <v>7</v>
      </c>
      <c r="H8" s="6">
        <v>0</v>
      </c>
      <c r="I8" s="6">
        <v>0</v>
      </c>
    </row>
    <row r="9" spans="1:10" x14ac:dyDescent="0.3">
      <c r="A9" t="s">
        <v>5</v>
      </c>
      <c r="B9">
        <v>12283</v>
      </c>
      <c r="C9" s="7">
        <f t="shared" si="3"/>
        <v>63733</v>
      </c>
      <c r="D9" s="8" t="b">
        <f t="shared" si="0"/>
        <v>1</v>
      </c>
      <c r="E9" s="6" t="b">
        <f t="shared" si="1"/>
        <v>0</v>
      </c>
      <c r="F9" s="6" t="b">
        <f t="shared" si="2"/>
        <v>0</v>
      </c>
      <c r="G9" s="3">
        <f>COUNTIF(D:D,TRUE)</f>
        <v>7</v>
      </c>
      <c r="H9" s="5">
        <f>I6</f>
        <v>90593</v>
      </c>
      <c r="I9" s="3">
        <f>SUMPRODUCT($B$6:$B$55*$E$6:$E$55)</f>
        <v>35592</v>
      </c>
    </row>
    <row r="10" spans="1:10" x14ac:dyDescent="0.3">
      <c r="A10" t="s">
        <v>6</v>
      </c>
      <c r="B10">
        <v>10441</v>
      </c>
      <c r="C10" s="7">
        <f t="shared" si="3"/>
        <v>74174</v>
      </c>
      <c r="D10" s="8" t="b">
        <f t="shared" si="0"/>
        <v>1</v>
      </c>
      <c r="E10" s="6" t="b">
        <f t="shared" si="1"/>
        <v>0</v>
      </c>
      <c r="F10" s="6" t="b">
        <f t="shared" si="2"/>
        <v>0</v>
      </c>
      <c r="G10">
        <f>COUNTIF(E:E,TRUE)+$G$9</f>
        <v>18</v>
      </c>
      <c r="H10" s="5">
        <f>I7</f>
        <v>90593</v>
      </c>
      <c r="I10" s="3">
        <f>SUMPRODUCT($B$6:$B$55*$E$6:$E$55)</f>
        <v>35592</v>
      </c>
      <c r="J10" t="str">
        <f>"Class B - "&amp;G10-G9&amp;" Items"&amp;CHAR(10)&amp;"Revenue % : "&amp;ROUND(I10/C55,3)*100&amp;CHAR(10)&amp;"Revenue portion: "&amp;I10</f>
        <v>Class B - 11 Items
Revenue % : 26.7
Revenue portion: 35592</v>
      </c>
    </row>
    <row r="11" spans="1:10" x14ac:dyDescent="0.3">
      <c r="A11" t="s">
        <v>7</v>
      </c>
      <c r="B11">
        <v>8875</v>
      </c>
      <c r="C11" s="7">
        <f t="shared" si="3"/>
        <v>83049</v>
      </c>
      <c r="D11" s="8" t="b">
        <f t="shared" si="0"/>
        <v>1</v>
      </c>
      <c r="E11" s="6" t="b">
        <f t="shared" si="1"/>
        <v>0</v>
      </c>
      <c r="F11" s="6" t="b">
        <f t="shared" si="2"/>
        <v>0</v>
      </c>
      <c r="G11">
        <f t="shared" ref="G11:G13" si="4">COUNTIF(E:E,TRUE)+$G$9</f>
        <v>18</v>
      </c>
      <c r="H11">
        <v>0</v>
      </c>
      <c r="I11">
        <v>0</v>
      </c>
    </row>
    <row r="12" spans="1:10" x14ac:dyDescent="0.3">
      <c r="A12" t="s">
        <v>8</v>
      </c>
      <c r="B12">
        <v>7544</v>
      </c>
      <c r="C12" s="7">
        <f t="shared" si="3"/>
        <v>90593</v>
      </c>
      <c r="D12" s="8" t="b">
        <f t="shared" si="0"/>
        <v>1</v>
      </c>
      <c r="E12" s="6" t="b">
        <f t="shared" si="1"/>
        <v>0</v>
      </c>
      <c r="F12" s="6" t="b">
        <f t="shared" si="2"/>
        <v>0</v>
      </c>
      <c r="G12">
        <f t="shared" si="4"/>
        <v>18</v>
      </c>
      <c r="H12">
        <f>$H$10+$I$10</f>
        <v>126185</v>
      </c>
      <c r="I12">
        <f>SUMPRODUCT($B$6:$B$55*$F$6:$F$55)</f>
        <v>7119</v>
      </c>
    </row>
    <row r="13" spans="1:10" x14ac:dyDescent="0.3">
      <c r="A13" t="s">
        <v>9</v>
      </c>
      <c r="B13">
        <v>6412</v>
      </c>
      <c r="C13" s="7">
        <f t="shared" si="3"/>
        <v>97005</v>
      </c>
      <c r="D13" s="8" t="b">
        <f t="shared" si="0"/>
        <v>0</v>
      </c>
      <c r="E13" s="6" t="b">
        <f t="shared" si="1"/>
        <v>1</v>
      </c>
      <c r="F13" s="6" t="b">
        <f t="shared" si="2"/>
        <v>0</v>
      </c>
      <c r="G13">
        <f>COUNTIF(F:F,TRUE)+$G$12</f>
        <v>50</v>
      </c>
      <c r="H13">
        <f>$H$10+$I$10</f>
        <v>126185</v>
      </c>
      <c r="I13">
        <f>SUMPRODUCT($B$6:$B$55*$F$6:$F$55)</f>
        <v>7119</v>
      </c>
      <c r="J13" t="str">
        <f>"Class C - "&amp;G13-G12&amp;" Items"&amp;CHAR(10)&amp;"Revenue % : "&amp;ROUND(I13/C55,3)*100&amp;CHAR(10)&amp;"Revenue portion: "&amp;I13</f>
        <v>Class C - 32 Items
Revenue % : 5.3
Revenue portion: 7119</v>
      </c>
    </row>
    <row r="14" spans="1:10" x14ac:dyDescent="0.3">
      <c r="A14" t="s">
        <v>10</v>
      </c>
      <c r="B14">
        <v>5450</v>
      </c>
      <c r="C14" s="7">
        <f t="shared" si="3"/>
        <v>102455</v>
      </c>
      <c r="D14" s="8" t="b">
        <f t="shared" si="0"/>
        <v>0</v>
      </c>
      <c r="E14" s="6" t="b">
        <f t="shared" si="1"/>
        <v>1</v>
      </c>
      <c r="F14" s="6" t="b">
        <f t="shared" si="2"/>
        <v>0</v>
      </c>
    </row>
    <row r="15" spans="1:10" x14ac:dyDescent="0.3">
      <c r="A15" t="s">
        <v>11</v>
      </c>
      <c r="B15">
        <v>4633</v>
      </c>
      <c r="C15" s="7">
        <f t="shared" si="3"/>
        <v>107088</v>
      </c>
      <c r="D15" s="8" t="b">
        <f t="shared" si="0"/>
        <v>0</v>
      </c>
      <c r="E15" s="6" t="b">
        <f t="shared" si="1"/>
        <v>1</v>
      </c>
      <c r="F15" s="6" t="b">
        <f t="shared" si="2"/>
        <v>0</v>
      </c>
    </row>
    <row r="16" spans="1:10" x14ac:dyDescent="0.3">
      <c r="A16" t="s">
        <v>12</v>
      </c>
      <c r="B16">
        <v>3938</v>
      </c>
      <c r="C16" s="7">
        <f t="shared" si="3"/>
        <v>111026</v>
      </c>
      <c r="D16" s="8" t="b">
        <f t="shared" si="0"/>
        <v>0</v>
      </c>
      <c r="E16" s="6" t="b">
        <f t="shared" si="1"/>
        <v>1</v>
      </c>
      <c r="F16" s="6" t="b">
        <f t="shared" si="2"/>
        <v>0</v>
      </c>
    </row>
    <row r="17" spans="1:6" x14ac:dyDescent="0.3">
      <c r="A17" t="s">
        <v>13</v>
      </c>
      <c r="B17">
        <v>3347</v>
      </c>
      <c r="C17" s="7">
        <f t="shared" si="3"/>
        <v>114373</v>
      </c>
      <c r="D17" s="8" t="b">
        <f t="shared" si="0"/>
        <v>0</v>
      </c>
      <c r="E17" s="6" t="b">
        <f t="shared" si="1"/>
        <v>1</v>
      </c>
      <c r="F17" s="6" t="b">
        <f t="shared" si="2"/>
        <v>0</v>
      </c>
    </row>
    <row r="18" spans="1:6" x14ac:dyDescent="0.3">
      <c r="A18" t="s">
        <v>14</v>
      </c>
      <c r="B18">
        <v>2845</v>
      </c>
      <c r="C18" s="7">
        <f t="shared" si="3"/>
        <v>117218</v>
      </c>
      <c r="D18" s="8" t="b">
        <f t="shared" si="0"/>
        <v>0</v>
      </c>
      <c r="E18" s="6" t="b">
        <f t="shared" si="1"/>
        <v>1</v>
      </c>
      <c r="F18" s="6" t="b">
        <f t="shared" si="2"/>
        <v>0</v>
      </c>
    </row>
    <row r="19" spans="1:6" x14ac:dyDescent="0.3">
      <c r="A19" t="s">
        <v>15</v>
      </c>
      <c r="B19">
        <v>2418</v>
      </c>
      <c r="C19" s="7">
        <f t="shared" si="3"/>
        <v>119636</v>
      </c>
      <c r="D19" s="8" t="b">
        <f t="shared" si="0"/>
        <v>0</v>
      </c>
      <c r="E19" s="6" t="b">
        <f t="shared" si="1"/>
        <v>1</v>
      </c>
      <c r="F19" s="6" t="b">
        <f t="shared" si="2"/>
        <v>0</v>
      </c>
    </row>
    <row r="20" spans="1:6" x14ac:dyDescent="0.3">
      <c r="A20" t="s">
        <v>16</v>
      </c>
      <c r="B20">
        <v>2055</v>
      </c>
      <c r="C20" s="7">
        <f t="shared" si="3"/>
        <v>121691</v>
      </c>
      <c r="D20" s="8" t="b">
        <f t="shared" si="0"/>
        <v>0</v>
      </c>
      <c r="E20" s="6" t="b">
        <f t="shared" si="1"/>
        <v>1</v>
      </c>
      <c r="F20" s="6" t="b">
        <f t="shared" si="2"/>
        <v>0</v>
      </c>
    </row>
    <row r="21" spans="1:6" x14ac:dyDescent="0.3">
      <c r="A21" t="s">
        <v>17</v>
      </c>
      <c r="B21">
        <v>1747</v>
      </c>
      <c r="C21" s="7">
        <f t="shared" si="3"/>
        <v>123438</v>
      </c>
      <c r="D21" s="8" t="b">
        <f t="shared" si="0"/>
        <v>0</v>
      </c>
      <c r="E21" s="6" t="b">
        <f t="shared" si="1"/>
        <v>1</v>
      </c>
      <c r="F21" s="6" t="b">
        <f t="shared" si="2"/>
        <v>0</v>
      </c>
    </row>
    <row r="22" spans="1:6" x14ac:dyDescent="0.3">
      <c r="A22" t="s">
        <v>18</v>
      </c>
      <c r="B22">
        <v>1485</v>
      </c>
      <c r="C22" s="7">
        <f t="shared" si="3"/>
        <v>124923</v>
      </c>
      <c r="D22" s="8" t="b">
        <f t="shared" si="0"/>
        <v>0</v>
      </c>
      <c r="E22" s="6" t="b">
        <f t="shared" si="1"/>
        <v>1</v>
      </c>
      <c r="F22" s="6" t="b">
        <f t="shared" si="2"/>
        <v>0</v>
      </c>
    </row>
    <row r="23" spans="1:6" x14ac:dyDescent="0.3">
      <c r="A23" t="s">
        <v>19</v>
      </c>
      <c r="B23">
        <v>1262</v>
      </c>
      <c r="C23" s="7">
        <f t="shared" si="3"/>
        <v>126185</v>
      </c>
      <c r="D23" s="8" t="b">
        <f t="shared" si="0"/>
        <v>0</v>
      </c>
      <c r="E23" s="6" t="b">
        <f t="shared" si="1"/>
        <v>1</v>
      </c>
      <c r="F23" s="6" t="b">
        <f t="shared" si="2"/>
        <v>0</v>
      </c>
    </row>
    <row r="24" spans="1:6" x14ac:dyDescent="0.3">
      <c r="A24" t="s">
        <v>20</v>
      </c>
      <c r="B24">
        <v>1073</v>
      </c>
      <c r="C24" s="7">
        <f t="shared" si="3"/>
        <v>127258</v>
      </c>
      <c r="D24" s="8" t="b">
        <f t="shared" si="0"/>
        <v>0</v>
      </c>
      <c r="E24" s="6" t="b">
        <f t="shared" si="1"/>
        <v>0</v>
      </c>
      <c r="F24" s="6" t="b">
        <f t="shared" si="2"/>
        <v>1</v>
      </c>
    </row>
    <row r="25" spans="1:6" x14ac:dyDescent="0.3">
      <c r="A25" t="s">
        <v>21</v>
      </c>
      <c r="B25">
        <v>912</v>
      </c>
      <c r="C25" s="7">
        <f t="shared" si="3"/>
        <v>128170</v>
      </c>
      <c r="D25" s="8" t="b">
        <f t="shared" si="0"/>
        <v>0</v>
      </c>
      <c r="E25" s="6" t="b">
        <f t="shared" si="1"/>
        <v>0</v>
      </c>
      <c r="F25" s="6" t="b">
        <f t="shared" si="2"/>
        <v>1</v>
      </c>
    </row>
    <row r="26" spans="1:6" x14ac:dyDescent="0.3">
      <c r="A26" t="s">
        <v>22</v>
      </c>
      <c r="B26">
        <v>775</v>
      </c>
      <c r="C26" s="7">
        <f t="shared" si="3"/>
        <v>128945</v>
      </c>
      <c r="D26" s="8" t="b">
        <f t="shared" si="0"/>
        <v>0</v>
      </c>
      <c r="E26" s="6" t="b">
        <f t="shared" si="1"/>
        <v>0</v>
      </c>
      <c r="F26" s="6" t="b">
        <f t="shared" si="2"/>
        <v>1</v>
      </c>
    </row>
    <row r="27" spans="1:6" x14ac:dyDescent="0.3">
      <c r="A27" t="s">
        <v>23</v>
      </c>
      <c r="B27">
        <v>659</v>
      </c>
      <c r="C27" s="7">
        <f t="shared" si="3"/>
        <v>129604</v>
      </c>
      <c r="D27" s="8" t="b">
        <f t="shared" si="0"/>
        <v>0</v>
      </c>
      <c r="E27" s="6" t="b">
        <f t="shared" si="1"/>
        <v>0</v>
      </c>
      <c r="F27" s="6" t="b">
        <f t="shared" si="2"/>
        <v>1</v>
      </c>
    </row>
    <row r="28" spans="1:6" x14ac:dyDescent="0.3">
      <c r="A28" t="s">
        <v>24</v>
      </c>
      <c r="B28">
        <v>560</v>
      </c>
      <c r="C28" s="7">
        <f t="shared" si="3"/>
        <v>130164</v>
      </c>
      <c r="D28" s="8" t="b">
        <f t="shared" si="0"/>
        <v>0</v>
      </c>
      <c r="E28" s="6" t="b">
        <f t="shared" si="1"/>
        <v>0</v>
      </c>
      <c r="F28" s="6" t="b">
        <f t="shared" si="2"/>
        <v>1</v>
      </c>
    </row>
    <row r="29" spans="1:6" x14ac:dyDescent="0.3">
      <c r="A29" t="s">
        <v>25</v>
      </c>
      <c r="B29">
        <v>476</v>
      </c>
      <c r="C29" s="7">
        <f t="shared" si="3"/>
        <v>130640</v>
      </c>
      <c r="D29" s="8" t="b">
        <f t="shared" si="0"/>
        <v>0</v>
      </c>
      <c r="E29" s="6" t="b">
        <f t="shared" si="1"/>
        <v>0</v>
      </c>
      <c r="F29" s="6" t="b">
        <f t="shared" si="2"/>
        <v>1</v>
      </c>
    </row>
    <row r="30" spans="1:6" x14ac:dyDescent="0.3">
      <c r="A30" t="s">
        <v>26</v>
      </c>
      <c r="B30">
        <v>405</v>
      </c>
      <c r="C30" s="7">
        <f t="shared" si="3"/>
        <v>131045</v>
      </c>
      <c r="D30" s="8" t="b">
        <f t="shared" si="0"/>
        <v>0</v>
      </c>
      <c r="E30" s="6" t="b">
        <f t="shared" si="1"/>
        <v>0</v>
      </c>
      <c r="F30" s="6" t="b">
        <f t="shared" si="2"/>
        <v>1</v>
      </c>
    </row>
    <row r="31" spans="1:6" x14ac:dyDescent="0.3">
      <c r="A31" t="s">
        <v>27</v>
      </c>
      <c r="B31">
        <v>344</v>
      </c>
      <c r="C31" s="7">
        <f t="shared" si="3"/>
        <v>131389</v>
      </c>
      <c r="D31" s="8" t="b">
        <f t="shared" si="0"/>
        <v>0</v>
      </c>
      <c r="E31" s="6" t="b">
        <f t="shared" si="1"/>
        <v>0</v>
      </c>
      <c r="F31" s="6" t="b">
        <f t="shared" si="2"/>
        <v>1</v>
      </c>
    </row>
    <row r="32" spans="1:6" x14ac:dyDescent="0.3">
      <c r="A32" t="s">
        <v>28</v>
      </c>
      <c r="B32">
        <v>292</v>
      </c>
      <c r="C32" s="7">
        <f t="shared" si="3"/>
        <v>131681</v>
      </c>
      <c r="D32" s="8" t="b">
        <f t="shared" si="0"/>
        <v>0</v>
      </c>
      <c r="E32" s="6" t="b">
        <f t="shared" si="1"/>
        <v>0</v>
      </c>
      <c r="F32" s="6" t="b">
        <f t="shared" si="2"/>
        <v>1</v>
      </c>
    </row>
    <row r="33" spans="1:6" x14ac:dyDescent="0.3">
      <c r="A33" t="s">
        <v>29</v>
      </c>
      <c r="B33">
        <v>248</v>
      </c>
      <c r="C33" s="7">
        <f t="shared" si="3"/>
        <v>131929</v>
      </c>
      <c r="D33" s="8" t="b">
        <f t="shared" si="0"/>
        <v>0</v>
      </c>
      <c r="E33" s="6" t="b">
        <f t="shared" si="1"/>
        <v>0</v>
      </c>
      <c r="F33" s="6" t="b">
        <f t="shared" si="2"/>
        <v>1</v>
      </c>
    </row>
    <row r="34" spans="1:6" x14ac:dyDescent="0.3">
      <c r="A34" t="s">
        <v>30</v>
      </c>
      <c r="B34">
        <v>211</v>
      </c>
      <c r="C34" s="7">
        <f t="shared" si="3"/>
        <v>132140</v>
      </c>
      <c r="D34" s="8" t="b">
        <f t="shared" si="0"/>
        <v>0</v>
      </c>
      <c r="E34" s="6" t="b">
        <f t="shared" si="1"/>
        <v>0</v>
      </c>
      <c r="F34" s="6" t="b">
        <f t="shared" si="2"/>
        <v>1</v>
      </c>
    </row>
    <row r="35" spans="1:6" x14ac:dyDescent="0.3">
      <c r="A35" t="s">
        <v>31</v>
      </c>
      <c r="B35">
        <v>179</v>
      </c>
      <c r="C35" s="7">
        <f t="shared" si="3"/>
        <v>132319</v>
      </c>
      <c r="D35" s="8" t="b">
        <f t="shared" si="0"/>
        <v>0</v>
      </c>
      <c r="E35" s="6" t="b">
        <f t="shared" si="1"/>
        <v>0</v>
      </c>
      <c r="F35" s="6" t="b">
        <f t="shared" si="2"/>
        <v>1</v>
      </c>
    </row>
    <row r="36" spans="1:6" x14ac:dyDescent="0.3">
      <c r="A36" t="s">
        <v>32</v>
      </c>
      <c r="B36">
        <v>152</v>
      </c>
      <c r="C36" s="7">
        <f t="shared" si="3"/>
        <v>132471</v>
      </c>
      <c r="D36" s="8" t="b">
        <f t="shared" si="0"/>
        <v>0</v>
      </c>
      <c r="E36" s="6" t="b">
        <f t="shared" si="1"/>
        <v>0</v>
      </c>
      <c r="F36" s="6" t="b">
        <f t="shared" si="2"/>
        <v>1</v>
      </c>
    </row>
    <row r="37" spans="1:6" x14ac:dyDescent="0.3">
      <c r="A37" t="s">
        <v>33</v>
      </c>
      <c r="B37">
        <v>129</v>
      </c>
      <c r="C37" s="7">
        <f t="shared" si="3"/>
        <v>132600</v>
      </c>
      <c r="D37" s="8" t="b">
        <f t="shared" si="0"/>
        <v>0</v>
      </c>
      <c r="E37" s="6" t="b">
        <f t="shared" si="1"/>
        <v>0</v>
      </c>
      <c r="F37" s="6" t="b">
        <f t="shared" si="2"/>
        <v>1</v>
      </c>
    </row>
    <row r="38" spans="1:6" x14ac:dyDescent="0.3">
      <c r="A38" t="s">
        <v>34</v>
      </c>
      <c r="B38">
        <v>110</v>
      </c>
      <c r="C38" s="7">
        <f t="shared" si="3"/>
        <v>132710</v>
      </c>
      <c r="D38" s="8" t="b">
        <f t="shared" si="0"/>
        <v>0</v>
      </c>
      <c r="E38" s="6" t="b">
        <f t="shared" si="1"/>
        <v>0</v>
      </c>
      <c r="F38" s="6" t="b">
        <f t="shared" si="2"/>
        <v>1</v>
      </c>
    </row>
    <row r="39" spans="1:6" x14ac:dyDescent="0.3">
      <c r="A39" t="s">
        <v>35</v>
      </c>
      <c r="B39">
        <v>94</v>
      </c>
      <c r="C39" s="7">
        <f t="shared" si="3"/>
        <v>132804</v>
      </c>
      <c r="D39" s="8" t="b">
        <f t="shared" si="0"/>
        <v>0</v>
      </c>
      <c r="E39" s="6" t="b">
        <f t="shared" si="1"/>
        <v>0</v>
      </c>
      <c r="F39" s="6" t="b">
        <f t="shared" si="2"/>
        <v>1</v>
      </c>
    </row>
    <row r="40" spans="1:6" x14ac:dyDescent="0.3">
      <c r="A40" t="s">
        <v>36</v>
      </c>
      <c r="B40">
        <v>80</v>
      </c>
      <c r="C40" s="7">
        <f t="shared" si="3"/>
        <v>132884</v>
      </c>
      <c r="D40" s="8" t="b">
        <f t="shared" si="0"/>
        <v>0</v>
      </c>
      <c r="E40" s="6" t="b">
        <f t="shared" si="1"/>
        <v>0</v>
      </c>
      <c r="F40" s="6" t="b">
        <f t="shared" si="2"/>
        <v>1</v>
      </c>
    </row>
    <row r="41" spans="1:6" x14ac:dyDescent="0.3">
      <c r="A41" t="s">
        <v>37</v>
      </c>
      <c r="B41">
        <v>68</v>
      </c>
      <c r="C41" s="7">
        <f t="shared" si="3"/>
        <v>132952</v>
      </c>
      <c r="D41" s="8" t="b">
        <f t="shared" si="0"/>
        <v>0</v>
      </c>
      <c r="E41" s="6" t="b">
        <f t="shared" si="1"/>
        <v>0</v>
      </c>
      <c r="F41" s="6" t="b">
        <f t="shared" si="2"/>
        <v>1</v>
      </c>
    </row>
    <row r="42" spans="1:6" x14ac:dyDescent="0.3">
      <c r="A42" t="s">
        <v>38</v>
      </c>
      <c r="B42">
        <v>58</v>
      </c>
      <c r="C42" s="7">
        <f t="shared" si="3"/>
        <v>133010</v>
      </c>
      <c r="D42" s="8" t="b">
        <f t="shared" si="0"/>
        <v>0</v>
      </c>
      <c r="E42" s="6" t="b">
        <f t="shared" si="1"/>
        <v>0</v>
      </c>
      <c r="F42" s="6" t="b">
        <f t="shared" si="2"/>
        <v>1</v>
      </c>
    </row>
    <row r="43" spans="1:6" x14ac:dyDescent="0.3">
      <c r="A43" t="s">
        <v>39</v>
      </c>
      <c r="B43">
        <v>49</v>
      </c>
      <c r="C43" s="7">
        <f t="shared" si="3"/>
        <v>133059</v>
      </c>
      <c r="D43" s="8" t="b">
        <f t="shared" si="0"/>
        <v>0</v>
      </c>
      <c r="E43" s="6" t="b">
        <f t="shared" si="1"/>
        <v>0</v>
      </c>
      <c r="F43" s="6" t="b">
        <f t="shared" si="2"/>
        <v>1</v>
      </c>
    </row>
    <row r="44" spans="1:6" x14ac:dyDescent="0.3">
      <c r="A44" t="s">
        <v>40</v>
      </c>
      <c r="B44">
        <v>42</v>
      </c>
      <c r="C44" s="7">
        <f t="shared" si="3"/>
        <v>133101</v>
      </c>
      <c r="D44" s="8" t="b">
        <f t="shared" si="0"/>
        <v>0</v>
      </c>
      <c r="E44" s="6" t="b">
        <f t="shared" si="1"/>
        <v>0</v>
      </c>
      <c r="F44" s="6" t="b">
        <f t="shared" si="2"/>
        <v>1</v>
      </c>
    </row>
    <row r="45" spans="1:6" x14ac:dyDescent="0.3">
      <c r="A45" t="s">
        <v>41</v>
      </c>
      <c r="B45">
        <v>36</v>
      </c>
      <c r="C45" s="7">
        <f t="shared" si="3"/>
        <v>133137</v>
      </c>
      <c r="D45" s="8" t="b">
        <f t="shared" si="0"/>
        <v>0</v>
      </c>
      <c r="E45" s="6" t="b">
        <f t="shared" si="1"/>
        <v>0</v>
      </c>
      <c r="F45" s="6" t="b">
        <f t="shared" si="2"/>
        <v>1</v>
      </c>
    </row>
    <row r="46" spans="1:6" x14ac:dyDescent="0.3">
      <c r="A46" t="s">
        <v>42</v>
      </c>
      <c r="B46">
        <v>31</v>
      </c>
      <c r="C46" s="7">
        <f t="shared" si="3"/>
        <v>133168</v>
      </c>
      <c r="D46" s="8" t="b">
        <f t="shared" si="0"/>
        <v>0</v>
      </c>
      <c r="E46" s="6" t="b">
        <f t="shared" si="1"/>
        <v>0</v>
      </c>
      <c r="F46" s="6" t="b">
        <f t="shared" si="2"/>
        <v>1</v>
      </c>
    </row>
    <row r="47" spans="1:6" x14ac:dyDescent="0.3">
      <c r="A47" t="s">
        <v>43</v>
      </c>
      <c r="B47">
        <v>26</v>
      </c>
      <c r="C47" s="7">
        <f t="shared" si="3"/>
        <v>133194</v>
      </c>
      <c r="D47" s="8" t="b">
        <f t="shared" si="0"/>
        <v>0</v>
      </c>
      <c r="E47" s="6" t="b">
        <f t="shared" si="1"/>
        <v>0</v>
      </c>
      <c r="F47" s="6" t="b">
        <f t="shared" si="2"/>
        <v>1</v>
      </c>
    </row>
    <row r="48" spans="1:6" x14ac:dyDescent="0.3">
      <c r="A48" t="s">
        <v>44</v>
      </c>
      <c r="B48">
        <v>22</v>
      </c>
      <c r="C48" s="7">
        <f t="shared" si="3"/>
        <v>133216</v>
      </c>
      <c r="D48" s="8" t="b">
        <f t="shared" si="0"/>
        <v>0</v>
      </c>
      <c r="E48" s="6" t="b">
        <f t="shared" si="1"/>
        <v>0</v>
      </c>
      <c r="F48" s="6" t="b">
        <f t="shared" si="2"/>
        <v>1</v>
      </c>
    </row>
    <row r="49" spans="1:6" x14ac:dyDescent="0.3">
      <c r="A49" t="s">
        <v>45</v>
      </c>
      <c r="B49">
        <v>19</v>
      </c>
      <c r="C49" s="7">
        <f t="shared" si="3"/>
        <v>133235</v>
      </c>
      <c r="D49" s="8" t="b">
        <f t="shared" si="0"/>
        <v>0</v>
      </c>
      <c r="E49" s="6" t="b">
        <f t="shared" si="1"/>
        <v>0</v>
      </c>
      <c r="F49" s="6" t="b">
        <f t="shared" si="2"/>
        <v>1</v>
      </c>
    </row>
    <row r="50" spans="1:6" x14ac:dyDescent="0.3">
      <c r="A50" t="s">
        <v>46</v>
      </c>
      <c r="B50">
        <v>16</v>
      </c>
      <c r="C50" s="7">
        <f t="shared" si="3"/>
        <v>133251</v>
      </c>
      <c r="D50" s="8" t="b">
        <f t="shared" si="0"/>
        <v>0</v>
      </c>
      <c r="E50" s="6" t="b">
        <f t="shared" si="1"/>
        <v>0</v>
      </c>
      <c r="F50" s="6" t="b">
        <f t="shared" si="2"/>
        <v>1</v>
      </c>
    </row>
    <row r="51" spans="1:6" x14ac:dyDescent="0.3">
      <c r="A51" t="s">
        <v>47</v>
      </c>
      <c r="B51">
        <v>14</v>
      </c>
      <c r="C51" s="7">
        <f t="shared" si="3"/>
        <v>133265</v>
      </c>
      <c r="D51" s="8" t="b">
        <f t="shared" si="0"/>
        <v>0</v>
      </c>
      <c r="E51" s="6" t="b">
        <f t="shared" si="1"/>
        <v>0</v>
      </c>
      <c r="F51" s="6" t="b">
        <f t="shared" si="2"/>
        <v>1</v>
      </c>
    </row>
    <row r="52" spans="1:6" x14ac:dyDescent="0.3">
      <c r="A52" t="s">
        <v>48</v>
      </c>
      <c r="B52">
        <v>12</v>
      </c>
      <c r="C52" s="7">
        <f t="shared" si="3"/>
        <v>133277</v>
      </c>
      <c r="D52" s="8" t="b">
        <f t="shared" si="0"/>
        <v>0</v>
      </c>
      <c r="E52" s="6" t="b">
        <f t="shared" si="1"/>
        <v>0</v>
      </c>
      <c r="F52" s="6" t="b">
        <f t="shared" si="2"/>
        <v>1</v>
      </c>
    </row>
    <row r="53" spans="1:6" x14ac:dyDescent="0.3">
      <c r="A53" t="s">
        <v>49</v>
      </c>
      <c r="B53">
        <v>10</v>
      </c>
      <c r="C53" s="7">
        <f t="shared" si="3"/>
        <v>133287</v>
      </c>
      <c r="D53" s="8" t="b">
        <f t="shared" si="0"/>
        <v>0</v>
      </c>
      <c r="E53" s="6" t="b">
        <f t="shared" si="1"/>
        <v>0</v>
      </c>
      <c r="F53" s="6" t="b">
        <f t="shared" si="2"/>
        <v>1</v>
      </c>
    </row>
    <row r="54" spans="1:6" x14ac:dyDescent="0.3">
      <c r="A54" t="s">
        <v>50</v>
      </c>
      <c r="B54">
        <v>9</v>
      </c>
      <c r="C54" s="7">
        <f t="shared" si="3"/>
        <v>133296</v>
      </c>
      <c r="D54" s="8" t="b">
        <f t="shared" si="0"/>
        <v>0</v>
      </c>
      <c r="E54" s="6" t="b">
        <f t="shared" si="1"/>
        <v>0</v>
      </c>
      <c r="F54" s="6" t="b">
        <f t="shared" si="2"/>
        <v>1</v>
      </c>
    </row>
    <row r="55" spans="1:6" x14ac:dyDescent="0.3">
      <c r="A55" t="s">
        <v>51</v>
      </c>
      <c r="B55">
        <v>8</v>
      </c>
      <c r="C55" s="7">
        <f t="shared" si="3"/>
        <v>133304</v>
      </c>
      <c r="D55" s="8" t="b">
        <f t="shared" si="0"/>
        <v>0</v>
      </c>
      <c r="E55" s="6" t="b">
        <f t="shared" si="1"/>
        <v>0</v>
      </c>
      <c r="F55" s="6" t="b">
        <f t="shared" si="2"/>
        <v>1</v>
      </c>
    </row>
  </sheetData>
  <phoneticPr fontId="2" type="noConversion"/>
  <conditionalFormatting sqref="D6:F55">
    <cfRule type="expression" dxfId="0" priority="1">
      <formula>IF(D6=TRUE,10)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6" sqref="C6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</cols>
  <sheetData>
    <row r="1" spans="1:3" x14ac:dyDescent="0.3">
      <c r="A1">
        <v>0</v>
      </c>
      <c r="B1">
        <v>0.7</v>
      </c>
    </row>
    <row r="2" spans="1:3" x14ac:dyDescent="0.3">
      <c r="A2">
        <v>0.7</v>
      </c>
      <c r="B2">
        <v>0.95</v>
      </c>
    </row>
    <row r="3" spans="1:3" x14ac:dyDescent="0.3">
      <c r="A3">
        <v>0.95</v>
      </c>
      <c r="B3">
        <v>1</v>
      </c>
    </row>
    <row r="5" spans="1:3" x14ac:dyDescent="0.3">
      <c r="A5" t="s">
        <v>0</v>
      </c>
      <c r="B5" t="s">
        <v>1</v>
      </c>
      <c r="C5" s="3" t="s">
        <v>52</v>
      </c>
    </row>
    <row r="6" spans="1:3" x14ac:dyDescent="0.3">
      <c r="A6" t="s">
        <v>2</v>
      </c>
      <c r="B6" s="1">
        <v>20000</v>
      </c>
      <c r="C6" s="4">
        <f>B6</f>
        <v>20000</v>
      </c>
    </row>
    <row r="7" spans="1:3" x14ac:dyDescent="0.3">
      <c r="A7" t="s">
        <v>3</v>
      </c>
      <c r="B7">
        <v>17000</v>
      </c>
      <c r="C7" s="1"/>
    </row>
    <row r="8" spans="1:3" x14ac:dyDescent="0.3">
      <c r="A8" t="s">
        <v>4</v>
      </c>
      <c r="B8">
        <v>14450</v>
      </c>
      <c r="C8" s="1"/>
    </row>
    <row r="9" spans="1:3" x14ac:dyDescent="0.3">
      <c r="A9" t="s">
        <v>5</v>
      </c>
      <c r="B9">
        <v>12283</v>
      </c>
      <c r="C9" s="1"/>
    </row>
    <row r="10" spans="1:3" x14ac:dyDescent="0.3">
      <c r="A10" t="s">
        <v>6</v>
      </c>
      <c r="B10">
        <v>10441</v>
      </c>
      <c r="C10" s="1"/>
    </row>
    <row r="11" spans="1:3" x14ac:dyDescent="0.3">
      <c r="A11" t="s">
        <v>7</v>
      </c>
      <c r="B11">
        <v>8875</v>
      </c>
      <c r="C11" s="1"/>
    </row>
    <row r="12" spans="1:3" x14ac:dyDescent="0.3">
      <c r="A12" t="s">
        <v>8</v>
      </c>
      <c r="B12">
        <v>7544</v>
      </c>
      <c r="C12" s="1"/>
    </row>
    <row r="13" spans="1:3" x14ac:dyDescent="0.3">
      <c r="A13" t="s">
        <v>9</v>
      </c>
      <c r="B13">
        <v>6412</v>
      </c>
      <c r="C13" s="1"/>
    </row>
    <row r="14" spans="1:3" x14ac:dyDescent="0.3">
      <c r="A14" t="s">
        <v>10</v>
      </c>
      <c r="B14">
        <v>5450</v>
      </c>
      <c r="C14" s="1"/>
    </row>
    <row r="15" spans="1:3" x14ac:dyDescent="0.3">
      <c r="A15" t="s">
        <v>11</v>
      </c>
      <c r="B15">
        <v>4633</v>
      </c>
      <c r="C15" s="1"/>
    </row>
    <row r="16" spans="1:3" x14ac:dyDescent="0.3">
      <c r="A16" t="s">
        <v>12</v>
      </c>
      <c r="B16">
        <v>3938</v>
      </c>
      <c r="C16" s="1"/>
    </row>
    <row r="17" spans="1:3" x14ac:dyDescent="0.3">
      <c r="A17" t="s">
        <v>13</v>
      </c>
      <c r="B17">
        <v>3347</v>
      </c>
      <c r="C17" s="1"/>
    </row>
    <row r="18" spans="1:3" x14ac:dyDescent="0.3">
      <c r="A18" t="s">
        <v>14</v>
      </c>
      <c r="B18">
        <v>2845</v>
      </c>
      <c r="C18" s="1"/>
    </row>
    <row r="19" spans="1:3" x14ac:dyDescent="0.3">
      <c r="A19" t="s">
        <v>15</v>
      </c>
      <c r="B19">
        <v>2418</v>
      </c>
      <c r="C19" s="1"/>
    </row>
    <row r="20" spans="1:3" x14ac:dyDescent="0.3">
      <c r="A20" t="s">
        <v>16</v>
      </c>
      <c r="B20">
        <v>2055</v>
      </c>
      <c r="C20" s="1"/>
    </row>
    <row r="21" spans="1:3" x14ac:dyDescent="0.3">
      <c r="A21" t="s">
        <v>17</v>
      </c>
      <c r="B21">
        <v>1747</v>
      </c>
      <c r="C21" s="1"/>
    </row>
    <row r="22" spans="1:3" x14ac:dyDescent="0.3">
      <c r="A22" t="s">
        <v>18</v>
      </c>
      <c r="B22">
        <v>1485</v>
      </c>
      <c r="C22" s="1"/>
    </row>
    <row r="23" spans="1:3" x14ac:dyDescent="0.3">
      <c r="A23" t="s">
        <v>19</v>
      </c>
      <c r="B23">
        <v>1262</v>
      </c>
      <c r="C23" s="1"/>
    </row>
    <row r="24" spans="1:3" x14ac:dyDescent="0.3">
      <c r="A24" t="s">
        <v>20</v>
      </c>
      <c r="B24">
        <v>1073</v>
      </c>
      <c r="C24" s="1"/>
    </row>
    <row r="25" spans="1:3" x14ac:dyDescent="0.3">
      <c r="A25" t="s">
        <v>21</v>
      </c>
      <c r="B25">
        <v>912</v>
      </c>
      <c r="C25" s="1"/>
    </row>
    <row r="26" spans="1:3" x14ac:dyDescent="0.3">
      <c r="A26" t="s">
        <v>22</v>
      </c>
      <c r="B26">
        <v>775</v>
      </c>
      <c r="C26" s="1"/>
    </row>
    <row r="27" spans="1:3" x14ac:dyDescent="0.3">
      <c r="A27" t="s">
        <v>23</v>
      </c>
      <c r="B27">
        <v>659</v>
      </c>
      <c r="C27" s="1"/>
    </row>
    <row r="28" spans="1:3" x14ac:dyDescent="0.3">
      <c r="A28" t="s">
        <v>24</v>
      </c>
      <c r="B28">
        <v>560</v>
      </c>
      <c r="C28" s="1"/>
    </row>
    <row r="29" spans="1:3" x14ac:dyDescent="0.3">
      <c r="A29" t="s">
        <v>25</v>
      </c>
      <c r="B29">
        <v>476</v>
      </c>
      <c r="C29" s="1"/>
    </row>
    <row r="30" spans="1:3" x14ac:dyDescent="0.3">
      <c r="A30" t="s">
        <v>26</v>
      </c>
      <c r="B30">
        <v>405</v>
      </c>
      <c r="C30" s="1"/>
    </row>
    <row r="31" spans="1:3" x14ac:dyDescent="0.3">
      <c r="A31" t="s">
        <v>27</v>
      </c>
      <c r="B31">
        <v>344</v>
      </c>
      <c r="C31" s="1"/>
    </row>
    <row r="32" spans="1:3" x14ac:dyDescent="0.3">
      <c r="A32" t="s">
        <v>28</v>
      </c>
      <c r="B32">
        <v>292</v>
      </c>
      <c r="C32" s="1"/>
    </row>
    <row r="33" spans="1:3" x14ac:dyDescent="0.3">
      <c r="A33" t="s">
        <v>29</v>
      </c>
      <c r="B33">
        <v>248</v>
      </c>
      <c r="C33" s="1"/>
    </row>
    <row r="34" spans="1:3" x14ac:dyDescent="0.3">
      <c r="A34" t="s">
        <v>30</v>
      </c>
      <c r="B34">
        <v>211</v>
      </c>
      <c r="C34" s="1"/>
    </row>
    <row r="35" spans="1:3" x14ac:dyDescent="0.3">
      <c r="A35" t="s">
        <v>31</v>
      </c>
      <c r="B35">
        <v>179</v>
      </c>
      <c r="C35" s="1"/>
    </row>
    <row r="36" spans="1:3" x14ac:dyDescent="0.3">
      <c r="A36" t="s">
        <v>32</v>
      </c>
      <c r="B36">
        <v>152</v>
      </c>
      <c r="C36" s="1"/>
    </row>
    <row r="37" spans="1:3" x14ac:dyDescent="0.3">
      <c r="A37" t="s">
        <v>33</v>
      </c>
      <c r="B37">
        <v>129</v>
      </c>
      <c r="C37" s="1"/>
    </row>
    <row r="38" spans="1:3" x14ac:dyDescent="0.3">
      <c r="A38" t="s">
        <v>34</v>
      </c>
      <c r="B38">
        <v>110</v>
      </c>
      <c r="C38" s="1"/>
    </row>
    <row r="39" spans="1:3" x14ac:dyDescent="0.3">
      <c r="A39" t="s">
        <v>35</v>
      </c>
      <c r="B39">
        <v>94</v>
      </c>
      <c r="C39" s="1"/>
    </row>
    <row r="40" spans="1:3" x14ac:dyDescent="0.3">
      <c r="A40" t="s">
        <v>36</v>
      </c>
      <c r="B40">
        <v>80</v>
      </c>
      <c r="C40" s="1"/>
    </row>
    <row r="41" spans="1:3" x14ac:dyDescent="0.3">
      <c r="A41" t="s">
        <v>37</v>
      </c>
      <c r="B41">
        <v>68</v>
      </c>
      <c r="C41" s="1"/>
    </row>
    <row r="42" spans="1:3" x14ac:dyDescent="0.3">
      <c r="A42" t="s">
        <v>38</v>
      </c>
      <c r="B42">
        <v>58</v>
      </c>
      <c r="C42" s="1"/>
    </row>
    <row r="43" spans="1:3" x14ac:dyDescent="0.3">
      <c r="A43" t="s">
        <v>39</v>
      </c>
      <c r="B43">
        <v>49</v>
      </c>
      <c r="C43" s="1"/>
    </row>
    <row r="44" spans="1:3" x14ac:dyDescent="0.3">
      <c r="A44" t="s">
        <v>40</v>
      </c>
      <c r="B44">
        <v>42</v>
      </c>
      <c r="C44" s="1"/>
    </row>
    <row r="45" spans="1:3" x14ac:dyDescent="0.3">
      <c r="A45" t="s">
        <v>41</v>
      </c>
      <c r="B45">
        <v>36</v>
      </c>
      <c r="C45" s="1"/>
    </row>
    <row r="46" spans="1:3" x14ac:dyDescent="0.3">
      <c r="A46" t="s">
        <v>42</v>
      </c>
      <c r="B46">
        <v>31</v>
      </c>
      <c r="C46" s="1"/>
    </row>
    <row r="47" spans="1:3" x14ac:dyDescent="0.3">
      <c r="A47" t="s">
        <v>43</v>
      </c>
      <c r="B47">
        <v>26</v>
      </c>
      <c r="C47" s="1"/>
    </row>
    <row r="48" spans="1:3" x14ac:dyDescent="0.3">
      <c r="A48" t="s">
        <v>44</v>
      </c>
      <c r="B48">
        <v>22</v>
      </c>
      <c r="C48" s="1"/>
    </row>
    <row r="49" spans="1:3" x14ac:dyDescent="0.3">
      <c r="A49" t="s">
        <v>45</v>
      </c>
      <c r="B49">
        <v>19</v>
      </c>
      <c r="C49" s="1"/>
    </row>
    <row r="50" spans="1:3" x14ac:dyDescent="0.3">
      <c r="A50" t="s">
        <v>46</v>
      </c>
      <c r="B50">
        <v>16</v>
      </c>
      <c r="C50" s="1"/>
    </row>
    <row r="51" spans="1:3" x14ac:dyDescent="0.3">
      <c r="A51" t="s">
        <v>47</v>
      </c>
      <c r="B51">
        <v>14</v>
      </c>
      <c r="C51" s="1"/>
    </row>
    <row r="52" spans="1:3" x14ac:dyDescent="0.3">
      <c r="A52" t="s">
        <v>48</v>
      </c>
      <c r="B52">
        <v>12</v>
      </c>
      <c r="C52" s="1"/>
    </row>
    <row r="53" spans="1:3" x14ac:dyDescent="0.3">
      <c r="A53" t="s">
        <v>49</v>
      </c>
      <c r="B53">
        <v>10</v>
      </c>
      <c r="C53" s="1"/>
    </row>
    <row r="54" spans="1:3" x14ac:dyDescent="0.3">
      <c r="A54" t="s">
        <v>50</v>
      </c>
      <c r="B54">
        <v>9</v>
      </c>
      <c r="C54" s="1"/>
    </row>
    <row r="55" spans="1:3" x14ac:dyDescent="0.3">
      <c r="A55" t="s">
        <v>51</v>
      </c>
      <c r="B55">
        <v>8</v>
      </c>
      <c r="C55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5" sqref="C5:C6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</cols>
  <sheetData>
    <row r="1" spans="1:3" x14ac:dyDescent="0.3">
      <c r="A1">
        <v>0</v>
      </c>
      <c r="B1">
        <v>0.7</v>
      </c>
    </row>
    <row r="2" spans="1:3" x14ac:dyDescent="0.3">
      <c r="A2">
        <v>0.7</v>
      </c>
      <c r="B2">
        <v>0.95</v>
      </c>
    </row>
    <row r="3" spans="1:3" x14ac:dyDescent="0.3">
      <c r="A3">
        <v>0.95</v>
      </c>
      <c r="B3">
        <v>1</v>
      </c>
    </row>
    <row r="5" spans="1:3" x14ac:dyDescent="0.3">
      <c r="A5" t="s">
        <v>0</v>
      </c>
      <c r="B5" t="s">
        <v>1</v>
      </c>
      <c r="C5" s="6" t="s">
        <v>52</v>
      </c>
    </row>
    <row r="6" spans="1:3" x14ac:dyDescent="0.3">
      <c r="A6" t="s">
        <v>2</v>
      </c>
      <c r="B6" s="1">
        <v>20000</v>
      </c>
      <c r="C6" s="7">
        <f>B6</f>
        <v>20000</v>
      </c>
    </row>
    <row r="7" spans="1:3" x14ac:dyDescent="0.3">
      <c r="A7" t="s">
        <v>3</v>
      </c>
      <c r="B7">
        <v>17000</v>
      </c>
      <c r="C7" s="4">
        <f>C6+B7</f>
        <v>37000</v>
      </c>
    </row>
    <row r="8" spans="1:3" x14ac:dyDescent="0.3">
      <c r="A8" t="s">
        <v>4</v>
      </c>
      <c r="B8">
        <v>14450</v>
      </c>
      <c r="C8" s="4">
        <f t="shared" ref="C8:C55" si="0">C7+B8</f>
        <v>51450</v>
      </c>
    </row>
    <row r="9" spans="1:3" x14ac:dyDescent="0.3">
      <c r="A9" t="s">
        <v>5</v>
      </c>
      <c r="B9">
        <v>12283</v>
      </c>
      <c r="C9" s="4">
        <f t="shared" si="0"/>
        <v>63733</v>
      </c>
    </row>
    <row r="10" spans="1:3" x14ac:dyDescent="0.3">
      <c r="A10" t="s">
        <v>6</v>
      </c>
      <c r="B10">
        <v>10441</v>
      </c>
      <c r="C10" s="4">
        <f t="shared" si="0"/>
        <v>74174</v>
      </c>
    </row>
    <row r="11" spans="1:3" x14ac:dyDescent="0.3">
      <c r="A11" t="s">
        <v>7</v>
      </c>
      <c r="B11">
        <v>8875</v>
      </c>
      <c r="C11" s="4">
        <f t="shared" si="0"/>
        <v>83049</v>
      </c>
    </row>
    <row r="12" spans="1:3" x14ac:dyDescent="0.3">
      <c r="A12" t="s">
        <v>8</v>
      </c>
      <c r="B12">
        <v>7544</v>
      </c>
      <c r="C12" s="4">
        <f t="shared" si="0"/>
        <v>90593</v>
      </c>
    </row>
    <row r="13" spans="1:3" x14ac:dyDescent="0.3">
      <c r="A13" t="s">
        <v>9</v>
      </c>
      <c r="B13">
        <v>6412</v>
      </c>
      <c r="C13" s="4">
        <f t="shared" si="0"/>
        <v>97005</v>
      </c>
    </row>
    <row r="14" spans="1:3" x14ac:dyDescent="0.3">
      <c r="A14" t="s">
        <v>10</v>
      </c>
      <c r="B14">
        <v>5450</v>
      </c>
      <c r="C14" s="4">
        <f t="shared" si="0"/>
        <v>102455</v>
      </c>
    </row>
    <row r="15" spans="1:3" x14ac:dyDescent="0.3">
      <c r="A15" t="s">
        <v>11</v>
      </c>
      <c r="B15">
        <v>4633</v>
      </c>
      <c r="C15" s="4">
        <f t="shared" si="0"/>
        <v>107088</v>
      </c>
    </row>
    <row r="16" spans="1:3" x14ac:dyDescent="0.3">
      <c r="A16" t="s">
        <v>12</v>
      </c>
      <c r="B16">
        <v>3938</v>
      </c>
      <c r="C16" s="4">
        <f t="shared" si="0"/>
        <v>111026</v>
      </c>
    </row>
    <row r="17" spans="1:3" x14ac:dyDescent="0.3">
      <c r="A17" t="s">
        <v>13</v>
      </c>
      <c r="B17">
        <v>3347</v>
      </c>
      <c r="C17" s="4">
        <f t="shared" si="0"/>
        <v>114373</v>
      </c>
    </row>
    <row r="18" spans="1:3" x14ac:dyDescent="0.3">
      <c r="A18" t="s">
        <v>14</v>
      </c>
      <c r="B18">
        <v>2845</v>
      </c>
      <c r="C18" s="4">
        <f t="shared" si="0"/>
        <v>117218</v>
      </c>
    </row>
    <row r="19" spans="1:3" x14ac:dyDescent="0.3">
      <c r="A19" t="s">
        <v>15</v>
      </c>
      <c r="B19">
        <v>2418</v>
      </c>
      <c r="C19" s="4">
        <f t="shared" si="0"/>
        <v>119636</v>
      </c>
    </row>
    <row r="20" spans="1:3" x14ac:dyDescent="0.3">
      <c r="A20" t="s">
        <v>16</v>
      </c>
      <c r="B20">
        <v>2055</v>
      </c>
      <c r="C20" s="4">
        <f t="shared" si="0"/>
        <v>121691</v>
      </c>
    </row>
    <row r="21" spans="1:3" x14ac:dyDescent="0.3">
      <c r="A21" t="s">
        <v>17</v>
      </c>
      <c r="B21">
        <v>1747</v>
      </c>
      <c r="C21" s="4">
        <f t="shared" si="0"/>
        <v>123438</v>
      </c>
    </row>
    <row r="22" spans="1:3" x14ac:dyDescent="0.3">
      <c r="A22" t="s">
        <v>18</v>
      </c>
      <c r="B22">
        <v>1485</v>
      </c>
      <c r="C22" s="4">
        <f t="shared" si="0"/>
        <v>124923</v>
      </c>
    </row>
    <row r="23" spans="1:3" x14ac:dyDescent="0.3">
      <c r="A23" t="s">
        <v>19</v>
      </c>
      <c r="B23">
        <v>1262</v>
      </c>
      <c r="C23" s="4">
        <f t="shared" si="0"/>
        <v>126185</v>
      </c>
    </row>
    <row r="24" spans="1:3" x14ac:dyDescent="0.3">
      <c r="A24" t="s">
        <v>20</v>
      </c>
      <c r="B24">
        <v>1073</v>
      </c>
      <c r="C24" s="4">
        <f t="shared" si="0"/>
        <v>127258</v>
      </c>
    </row>
    <row r="25" spans="1:3" x14ac:dyDescent="0.3">
      <c r="A25" t="s">
        <v>21</v>
      </c>
      <c r="B25">
        <v>912</v>
      </c>
      <c r="C25" s="4">
        <f t="shared" si="0"/>
        <v>128170</v>
      </c>
    </row>
    <row r="26" spans="1:3" x14ac:dyDescent="0.3">
      <c r="A26" t="s">
        <v>22</v>
      </c>
      <c r="B26">
        <v>775</v>
      </c>
      <c r="C26" s="4">
        <f t="shared" si="0"/>
        <v>128945</v>
      </c>
    </row>
    <row r="27" spans="1:3" x14ac:dyDescent="0.3">
      <c r="A27" t="s">
        <v>23</v>
      </c>
      <c r="B27">
        <v>659</v>
      </c>
      <c r="C27" s="4">
        <f t="shared" si="0"/>
        <v>129604</v>
      </c>
    </row>
    <row r="28" spans="1:3" x14ac:dyDescent="0.3">
      <c r="A28" t="s">
        <v>24</v>
      </c>
      <c r="B28">
        <v>560</v>
      </c>
      <c r="C28" s="4">
        <f t="shared" si="0"/>
        <v>130164</v>
      </c>
    </row>
    <row r="29" spans="1:3" x14ac:dyDescent="0.3">
      <c r="A29" t="s">
        <v>25</v>
      </c>
      <c r="B29">
        <v>476</v>
      </c>
      <c r="C29" s="4">
        <f t="shared" si="0"/>
        <v>130640</v>
      </c>
    </row>
    <row r="30" spans="1:3" x14ac:dyDescent="0.3">
      <c r="A30" t="s">
        <v>26</v>
      </c>
      <c r="B30">
        <v>405</v>
      </c>
      <c r="C30" s="4">
        <f t="shared" si="0"/>
        <v>131045</v>
      </c>
    </row>
    <row r="31" spans="1:3" x14ac:dyDescent="0.3">
      <c r="A31" t="s">
        <v>27</v>
      </c>
      <c r="B31">
        <v>344</v>
      </c>
      <c r="C31" s="4">
        <f t="shared" si="0"/>
        <v>131389</v>
      </c>
    </row>
    <row r="32" spans="1:3" x14ac:dyDescent="0.3">
      <c r="A32" t="s">
        <v>28</v>
      </c>
      <c r="B32">
        <v>292</v>
      </c>
      <c r="C32" s="4">
        <f t="shared" si="0"/>
        <v>131681</v>
      </c>
    </row>
    <row r="33" spans="1:3" x14ac:dyDescent="0.3">
      <c r="A33" t="s">
        <v>29</v>
      </c>
      <c r="B33">
        <v>248</v>
      </c>
      <c r="C33" s="4">
        <f t="shared" si="0"/>
        <v>131929</v>
      </c>
    </row>
    <row r="34" spans="1:3" x14ac:dyDescent="0.3">
      <c r="A34" t="s">
        <v>30</v>
      </c>
      <c r="B34">
        <v>211</v>
      </c>
      <c r="C34" s="4">
        <f t="shared" si="0"/>
        <v>132140</v>
      </c>
    </row>
    <row r="35" spans="1:3" x14ac:dyDescent="0.3">
      <c r="A35" t="s">
        <v>31</v>
      </c>
      <c r="B35">
        <v>179</v>
      </c>
      <c r="C35" s="4">
        <f t="shared" si="0"/>
        <v>132319</v>
      </c>
    </row>
    <row r="36" spans="1:3" x14ac:dyDescent="0.3">
      <c r="A36" t="s">
        <v>32</v>
      </c>
      <c r="B36">
        <v>152</v>
      </c>
      <c r="C36" s="4">
        <f t="shared" si="0"/>
        <v>132471</v>
      </c>
    </row>
    <row r="37" spans="1:3" x14ac:dyDescent="0.3">
      <c r="A37" t="s">
        <v>33</v>
      </c>
      <c r="B37">
        <v>129</v>
      </c>
      <c r="C37" s="4">
        <f t="shared" si="0"/>
        <v>132600</v>
      </c>
    </row>
    <row r="38" spans="1:3" x14ac:dyDescent="0.3">
      <c r="A38" t="s">
        <v>34</v>
      </c>
      <c r="B38">
        <v>110</v>
      </c>
      <c r="C38" s="4">
        <f t="shared" si="0"/>
        <v>132710</v>
      </c>
    </row>
    <row r="39" spans="1:3" x14ac:dyDescent="0.3">
      <c r="A39" t="s">
        <v>35</v>
      </c>
      <c r="B39">
        <v>94</v>
      </c>
      <c r="C39" s="4">
        <f t="shared" si="0"/>
        <v>132804</v>
      </c>
    </row>
    <row r="40" spans="1:3" x14ac:dyDescent="0.3">
      <c r="A40" t="s">
        <v>36</v>
      </c>
      <c r="B40">
        <v>80</v>
      </c>
      <c r="C40" s="4">
        <f t="shared" si="0"/>
        <v>132884</v>
      </c>
    </row>
    <row r="41" spans="1:3" x14ac:dyDescent="0.3">
      <c r="A41" t="s">
        <v>37</v>
      </c>
      <c r="B41">
        <v>68</v>
      </c>
      <c r="C41" s="4">
        <f t="shared" si="0"/>
        <v>132952</v>
      </c>
    </row>
    <row r="42" spans="1:3" x14ac:dyDescent="0.3">
      <c r="A42" t="s">
        <v>38</v>
      </c>
      <c r="B42">
        <v>58</v>
      </c>
      <c r="C42" s="4">
        <f t="shared" si="0"/>
        <v>133010</v>
      </c>
    </row>
    <row r="43" spans="1:3" x14ac:dyDescent="0.3">
      <c r="A43" t="s">
        <v>39</v>
      </c>
      <c r="B43">
        <v>49</v>
      </c>
      <c r="C43" s="4">
        <f t="shared" si="0"/>
        <v>133059</v>
      </c>
    </row>
    <row r="44" spans="1:3" x14ac:dyDescent="0.3">
      <c r="A44" t="s">
        <v>40</v>
      </c>
      <c r="B44">
        <v>42</v>
      </c>
      <c r="C44" s="4">
        <f t="shared" si="0"/>
        <v>133101</v>
      </c>
    </row>
    <row r="45" spans="1:3" x14ac:dyDescent="0.3">
      <c r="A45" t="s">
        <v>41</v>
      </c>
      <c r="B45">
        <v>36</v>
      </c>
      <c r="C45" s="4">
        <f t="shared" si="0"/>
        <v>133137</v>
      </c>
    </row>
    <row r="46" spans="1:3" x14ac:dyDescent="0.3">
      <c r="A46" t="s">
        <v>42</v>
      </c>
      <c r="B46">
        <v>31</v>
      </c>
      <c r="C46" s="4">
        <f t="shared" si="0"/>
        <v>133168</v>
      </c>
    </row>
    <row r="47" spans="1:3" x14ac:dyDescent="0.3">
      <c r="A47" t="s">
        <v>43</v>
      </c>
      <c r="B47">
        <v>26</v>
      </c>
      <c r="C47" s="4">
        <f t="shared" si="0"/>
        <v>133194</v>
      </c>
    </row>
    <row r="48" spans="1:3" x14ac:dyDescent="0.3">
      <c r="A48" t="s">
        <v>44</v>
      </c>
      <c r="B48">
        <v>22</v>
      </c>
      <c r="C48" s="4">
        <f t="shared" si="0"/>
        <v>133216</v>
      </c>
    </row>
    <row r="49" spans="1:3" x14ac:dyDescent="0.3">
      <c r="A49" t="s">
        <v>45</v>
      </c>
      <c r="B49">
        <v>19</v>
      </c>
      <c r="C49" s="4">
        <f t="shared" si="0"/>
        <v>133235</v>
      </c>
    </row>
    <row r="50" spans="1:3" x14ac:dyDescent="0.3">
      <c r="A50" t="s">
        <v>46</v>
      </c>
      <c r="B50">
        <v>16</v>
      </c>
      <c r="C50" s="4">
        <f t="shared" si="0"/>
        <v>133251</v>
      </c>
    </row>
    <row r="51" spans="1:3" x14ac:dyDescent="0.3">
      <c r="A51" t="s">
        <v>47</v>
      </c>
      <c r="B51">
        <v>14</v>
      </c>
      <c r="C51" s="4">
        <f t="shared" si="0"/>
        <v>133265</v>
      </c>
    </row>
    <row r="52" spans="1:3" x14ac:dyDescent="0.3">
      <c r="A52" t="s">
        <v>48</v>
      </c>
      <c r="B52">
        <v>12</v>
      </c>
      <c r="C52" s="4">
        <f t="shared" si="0"/>
        <v>133277</v>
      </c>
    </row>
    <row r="53" spans="1:3" x14ac:dyDescent="0.3">
      <c r="A53" t="s">
        <v>49</v>
      </c>
      <c r="B53">
        <v>10</v>
      </c>
      <c r="C53" s="4">
        <f t="shared" si="0"/>
        <v>133287</v>
      </c>
    </row>
    <row r="54" spans="1:3" x14ac:dyDescent="0.3">
      <c r="A54" t="s">
        <v>50</v>
      </c>
      <c r="B54">
        <v>9</v>
      </c>
      <c r="C54" s="4">
        <f t="shared" si="0"/>
        <v>133296</v>
      </c>
    </row>
    <row r="55" spans="1:3" x14ac:dyDescent="0.3">
      <c r="A55" t="s">
        <v>51</v>
      </c>
      <c r="B55">
        <v>8</v>
      </c>
      <c r="C55" s="4">
        <f t="shared" si="0"/>
        <v>133304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4" workbookViewId="0">
      <selection activeCell="A6" sqref="A6:A55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</cols>
  <sheetData>
    <row r="1" spans="1:4" x14ac:dyDescent="0.3">
      <c r="A1">
        <v>0</v>
      </c>
      <c r="B1">
        <v>0.7</v>
      </c>
    </row>
    <row r="2" spans="1:4" x14ac:dyDescent="0.3">
      <c r="A2">
        <v>0.7</v>
      </c>
      <c r="B2">
        <v>0.95</v>
      </c>
    </row>
    <row r="3" spans="1:4" x14ac:dyDescent="0.3">
      <c r="A3">
        <v>0.95</v>
      </c>
      <c r="B3">
        <v>1</v>
      </c>
    </row>
    <row r="5" spans="1:4" x14ac:dyDescent="0.3">
      <c r="A5" t="s">
        <v>0</v>
      </c>
      <c r="B5" t="s">
        <v>1</v>
      </c>
      <c r="C5" s="6" t="s">
        <v>52</v>
      </c>
      <c r="D5" s="3" t="s">
        <v>53</v>
      </c>
    </row>
    <row r="6" spans="1:4" x14ac:dyDescent="0.3">
      <c r="A6" t="s">
        <v>2</v>
      </c>
      <c r="B6" s="1">
        <v>20000</v>
      </c>
      <c r="C6" s="7">
        <f>B6</f>
        <v>20000</v>
      </c>
      <c r="D6" s="5" t="b">
        <f>IF(C6&lt;=$B$1*$C$55,TRUE)</f>
        <v>1</v>
      </c>
    </row>
    <row r="7" spans="1:4" x14ac:dyDescent="0.3">
      <c r="A7" t="s">
        <v>3</v>
      </c>
      <c r="B7">
        <v>17000</v>
      </c>
      <c r="C7" s="7">
        <f>C6+B7</f>
        <v>37000</v>
      </c>
      <c r="D7" s="5" t="b">
        <f t="shared" ref="D7:D55" si="0">IF(C7&lt;=$B$1*$C$55,TRUE)</f>
        <v>1</v>
      </c>
    </row>
    <row r="8" spans="1:4" x14ac:dyDescent="0.3">
      <c r="A8" t="s">
        <v>4</v>
      </c>
      <c r="B8">
        <v>14450</v>
      </c>
      <c r="C8" s="7">
        <f t="shared" ref="C8:C55" si="1">C7+B8</f>
        <v>51450</v>
      </c>
      <c r="D8" s="5" t="b">
        <f t="shared" si="0"/>
        <v>1</v>
      </c>
    </row>
    <row r="9" spans="1:4" x14ac:dyDescent="0.3">
      <c r="A9" t="s">
        <v>5</v>
      </c>
      <c r="B9">
        <v>12283</v>
      </c>
      <c r="C9" s="7">
        <f t="shared" si="1"/>
        <v>63733</v>
      </c>
      <c r="D9" s="5" t="b">
        <f t="shared" si="0"/>
        <v>1</v>
      </c>
    </row>
    <row r="10" spans="1:4" x14ac:dyDescent="0.3">
      <c r="A10" t="s">
        <v>6</v>
      </c>
      <c r="B10">
        <v>10441</v>
      </c>
      <c r="C10" s="7">
        <f t="shared" si="1"/>
        <v>74174</v>
      </c>
      <c r="D10" s="5" t="b">
        <f t="shared" si="0"/>
        <v>1</v>
      </c>
    </row>
    <row r="11" spans="1:4" x14ac:dyDescent="0.3">
      <c r="A11" t="s">
        <v>7</v>
      </c>
      <c r="B11">
        <v>8875</v>
      </c>
      <c r="C11" s="7">
        <f t="shared" si="1"/>
        <v>83049</v>
      </c>
      <c r="D11" s="5" t="b">
        <f t="shared" si="0"/>
        <v>1</v>
      </c>
    </row>
    <row r="12" spans="1:4" x14ac:dyDescent="0.3">
      <c r="A12" t="s">
        <v>8</v>
      </c>
      <c r="B12">
        <v>7544</v>
      </c>
      <c r="C12" s="7">
        <f t="shared" si="1"/>
        <v>90593</v>
      </c>
      <c r="D12" s="5" t="b">
        <f t="shared" si="0"/>
        <v>1</v>
      </c>
    </row>
    <row r="13" spans="1:4" x14ac:dyDescent="0.3">
      <c r="A13" t="s">
        <v>9</v>
      </c>
      <c r="B13">
        <v>6412</v>
      </c>
      <c r="C13" s="7">
        <f t="shared" si="1"/>
        <v>97005</v>
      </c>
      <c r="D13" s="5" t="b">
        <f t="shared" si="0"/>
        <v>0</v>
      </c>
    </row>
    <row r="14" spans="1:4" x14ac:dyDescent="0.3">
      <c r="A14" t="s">
        <v>10</v>
      </c>
      <c r="B14">
        <v>5450</v>
      </c>
      <c r="C14" s="7">
        <f t="shared" si="1"/>
        <v>102455</v>
      </c>
      <c r="D14" s="5" t="b">
        <f t="shared" si="0"/>
        <v>0</v>
      </c>
    </row>
    <row r="15" spans="1:4" x14ac:dyDescent="0.3">
      <c r="A15" t="s">
        <v>11</v>
      </c>
      <c r="B15">
        <v>4633</v>
      </c>
      <c r="C15" s="7">
        <f t="shared" si="1"/>
        <v>107088</v>
      </c>
      <c r="D15" s="5" t="b">
        <f t="shared" si="0"/>
        <v>0</v>
      </c>
    </row>
    <row r="16" spans="1:4" x14ac:dyDescent="0.3">
      <c r="A16" t="s">
        <v>12</v>
      </c>
      <c r="B16">
        <v>3938</v>
      </c>
      <c r="C16" s="7">
        <f t="shared" si="1"/>
        <v>111026</v>
      </c>
      <c r="D16" s="5" t="b">
        <f t="shared" si="0"/>
        <v>0</v>
      </c>
    </row>
    <row r="17" spans="1:4" x14ac:dyDescent="0.3">
      <c r="A17" t="s">
        <v>13</v>
      </c>
      <c r="B17">
        <v>3347</v>
      </c>
      <c r="C17" s="7">
        <f t="shared" si="1"/>
        <v>114373</v>
      </c>
      <c r="D17" s="5" t="b">
        <f t="shared" si="0"/>
        <v>0</v>
      </c>
    </row>
    <row r="18" spans="1:4" x14ac:dyDescent="0.3">
      <c r="A18" t="s">
        <v>14</v>
      </c>
      <c r="B18">
        <v>2845</v>
      </c>
      <c r="C18" s="7">
        <f t="shared" si="1"/>
        <v>117218</v>
      </c>
      <c r="D18" s="5" t="b">
        <f t="shared" si="0"/>
        <v>0</v>
      </c>
    </row>
    <row r="19" spans="1:4" x14ac:dyDescent="0.3">
      <c r="A19" t="s">
        <v>15</v>
      </c>
      <c r="B19">
        <v>2418</v>
      </c>
      <c r="C19" s="7">
        <f t="shared" si="1"/>
        <v>119636</v>
      </c>
      <c r="D19" s="5" t="b">
        <f t="shared" si="0"/>
        <v>0</v>
      </c>
    </row>
    <row r="20" spans="1:4" x14ac:dyDescent="0.3">
      <c r="A20" t="s">
        <v>16</v>
      </c>
      <c r="B20">
        <v>2055</v>
      </c>
      <c r="C20" s="7">
        <f t="shared" si="1"/>
        <v>121691</v>
      </c>
      <c r="D20" s="5" t="b">
        <f t="shared" si="0"/>
        <v>0</v>
      </c>
    </row>
    <row r="21" spans="1:4" x14ac:dyDescent="0.3">
      <c r="A21" t="s">
        <v>17</v>
      </c>
      <c r="B21">
        <v>1747</v>
      </c>
      <c r="C21" s="7">
        <f t="shared" si="1"/>
        <v>123438</v>
      </c>
      <c r="D21" s="5" t="b">
        <f t="shared" si="0"/>
        <v>0</v>
      </c>
    </row>
    <row r="22" spans="1:4" x14ac:dyDescent="0.3">
      <c r="A22" t="s">
        <v>18</v>
      </c>
      <c r="B22">
        <v>1485</v>
      </c>
      <c r="C22" s="7">
        <f t="shared" si="1"/>
        <v>124923</v>
      </c>
      <c r="D22" s="5" t="b">
        <f t="shared" si="0"/>
        <v>0</v>
      </c>
    </row>
    <row r="23" spans="1:4" x14ac:dyDescent="0.3">
      <c r="A23" t="s">
        <v>19</v>
      </c>
      <c r="B23">
        <v>1262</v>
      </c>
      <c r="C23" s="7">
        <f t="shared" si="1"/>
        <v>126185</v>
      </c>
      <c r="D23" s="5" t="b">
        <f t="shared" si="0"/>
        <v>0</v>
      </c>
    </row>
    <row r="24" spans="1:4" x14ac:dyDescent="0.3">
      <c r="A24" t="s">
        <v>20</v>
      </c>
      <c r="B24">
        <v>1073</v>
      </c>
      <c r="C24" s="7">
        <f t="shared" si="1"/>
        <v>127258</v>
      </c>
      <c r="D24" s="5" t="b">
        <f t="shared" si="0"/>
        <v>0</v>
      </c>
    </row>
    <row r="25" spans="1:4" x14ac:dyDescent="0.3">
      <c r="A25" t="s">
        <v>21</v>
      </c>
      <c r="B25">
        <v>912</v>
      </c>
      <c r="C25" s="7">
        <f t="shared" si="1"/>
        <v>128170</v>
      </c>
      <c r="D25" s="5" t="b">
        <f t="shared" si="0"/>
        <v>0</v>
      </c>
    </row>
    <row r="26" spans="1:4" x14ac:dyDescent="0.3">
      <c r="A26" t="s">
        <v>22</v>
      </c>
      <c r="B26">
        <v>775</v>
      </c>
      <c r="C26" s="7">
        <f t="shared" si="1"/>
        <v>128945</v>
      </c>
      <c r="D26" s="5" t="b">
        <f t="shared" si="0"/>
        <v>0</v>
      </c>
    </row>
    <row r="27" spans="1:4" x14ac:dyDescent="0.3">
      <c r="A27" t="s">
        <v>23</v>
      </c>
      <c r="B27">
        <v>659</v>
      </c>
      <c r="C27" s="7">
        <f t="shared" si="1"/>
        <v>129604</v>
      </c>
      <c r="D27" s="5" t="b">
        <f t="shared" si="0"/>
        <v>0</v>
      </c>
    </row>
    <row r="28" spans="1:4" x14ac:dyDescent="0.3">
      <c r="A28" t="s">
        <v>24</v>
      </c>
      <c r="B28">
        <v>560</v>
      </c>
      <c r="C28" s="7">
        <f t="shared" si="1"/>
        <v>130164</v>
      </c>
      <c r="D28" s="5" t="b">
        <f t="shared" si="0"/>
        <v>0</v>
      </c>
    </row>
    <row r="29" spans="1:4" x14ac:dyDescent="0.3">
      <c r="A29" t="s">
        <v>25</v>
      </c>
      <c r="B29">
        <v>476</v>
      </c>
      <c r="C29" s="7">
        <f t="shared" si="1"/>
        <v>130640</v>
      </c>
      <c r="D29" s="5" t="b">
        <f t="shared" si="0"/>
        <v>0</v>
      </c>
    </row>
    <row r="30" spans="1:4" x14ac:dyDescent="0.3">
      <c r="A30" t="s">
        <v>26</v>
      </c>
      <c r="B30">
        <v>405</v>
      </c>
      <c r="C30" s="7">
        <f t="shared" si="1"/>
        <v>131045</v>
      </c>
      <c r="D30" s="5" t="b">
        <f t="shared" si="0"/>
        <v>0</v>
      </c>
    </row>
    <row r="31" spans="1:4" x14ac:dyDescent="0.3">
      <c r="A31" t="s">
        <v>27</v>
      </c>
      <c r="B31">
        <v>344</v>
      </c>
      <c r="C31" s="7">
        <f t="shared" si="1"/>
        <v>131389</v>
      </c>
      <c r="D31" s="5" t="b">
        <f t="shared" si="0"/>
        <v>0</v>
      </c>
    </row>
    <row r="32" spans="1:4" x14ac:dyDescent="0.3">
      <c r="A32" t="s">
        <v>28</v>
      </c>
      <c r="B32">
        <v>292</v>
      </c>
      <c r="C32" s="7">
        <f t="shared" si="1"/>
        <v>131681</v>
      </c>
      <c r="D32" s="5" t="b">
        <f t="shared" si="0"/>
        <v>0</v>
      </c>
    </row>
    <row r="33" spans="1:4" x14ac:dyDescent="0.3">
      <c r="A33" t="s">
        <v>29</v>
      </c>
      <c r="B33">
        <v>248</v>
      </c>
      <c r="C33" s="7">
        <f t="shared" si="1"/>
        <v>131929</v>
      </c>
      <c r="D33" s="5" t="b">
        <f t="shared" si="0"/>
        <v>0</v>
      </c>
    </row>
    <row r="34" spans="1:4" x14ac:dyDescent="0.3">
      <c r="A34" t="s">
        <v>30</v>
      </c>
      <c r="B34">
        <v>211</v>
      </c>
      <c r="C34" s="7">
        <f t="shared" si="1"/>
        <v>132140</v>
      </c>
      <c r="D34" s="5" t="b">
        <f t="shared" si="0"/>
        <v>0</v>
      </c>
    </row>
    <row r="35" spans="1:4" x14ac:dyDescent="0.3">
      <c r="A35" t="s">
        <v>31</v>
      </c>
      <c r="B35">
        <v>179</v>
      </c>
      <c r="C35" s="7">
        <f t="shared" si="1"/>
        <v>132319</v>
      </c>
      <c r="D35" s="5" t="b">
        <f t="shared" si="0"/>
        <v>0</v>
      </c>
    </row>
    <row r="36" spans="1:4" x14ac:dyDescent="0.3">
      <c r="A36" t="s">
        <v>32</v>
      </c>
      <c r="B36">
        <v>152</v>
      </c>
      <c r="C36" s="7">
        <f t="shared" si="1"/>
        <v>132471</v>
      </c>
      <c r="D36" s="5" t="b">
        <f t="shared" si="0"/>
        <v>0</v>
      </c>
    </row>
    <row r="37" spans="1:4" x14ac:dyDescent="0.3">
      <c r="A37" t="s">
        <v>33</v>
      </c>
      <c r="B37">
        <v>129</v>
      </c>
      <c r="C37" s="7">
        <f t="shared" si="1"/>
        <v>132600</v>
      </c>
      <c r="D37" s="5" t="b">
        <f t="shared" si="0"/>
        <v>0</v>
      </c>
    </row>
    <row r="38" spans="1:4" x14ac:dyDescent="0.3">
      <c r="A38" t="s">
        <v>34</v>
      </c>
      <c r="B38">
        <v>110</v>
      </c>
      <c r="C38" s="7">
        <f t="shared" si="1"/>
        <v>132710</v>
      </c>
      <c r="D38" s="5" t="b">
        <f t="shared" si="0"/>
        <v>0</v>
      </c>
    </row>
    <row r="39" spans="1:4" x14ac:dyDescent="0.3">
      <c r="A39" t="s">
        <v>35</v>
      </c>
      <c r="B39">
        <v>94</v>
      </c>
      <c r="C39" s="7">
        <f t="shared" si="1"/>
        <v>132804</v>
      </c>
      <c r="D39" s="5" t="b">
        <f t="shared" si="0"/>
        <v>0</v>
      </c>
    </row>
    <row r="40" spans="1:4" x14ac:dyDescent="0.3">
      <c r="A40" t="s">
        <v>36</v>
      </c>
      <c r="B40">
        <v>80</v>
      </c>
      <c r="C40" s="7">
        <f t="shared" si="1"/>
        <v>132884</v>
      </c>
      <c r="D40" s="5" t="b">
        <f t="shared" si="0"/>
        <v>0</v>
      </c>
    </row>
    <row r="41" spans="1:4" x14ac:dyDescent="0.3">
      <c r="A41" t="s">
        <v>37</v>
      </c>
      <c r="B41">
        <v>68</v>
      </c>
      <c r="C41" s="7">
        <f t="shared" si="1"/>
        <v>132952</v>
      </c>
      <c r="D41" s="5" t="b">
        <f t="shared" si="0"/>
        <v>0</v>
      </c>
    </row>
    <row r="42" spans="1:4" x14ac:dyDescent="0.3">
      <c r="A42" t="s">
        <v>38</v>
      </c>
      <c r="B42">
        <v>58</v>
      </c>
      <c r="C42" s="7">
        <f t="shared" si="1"/>
        <v>133010</v>
      </c>
      <c r="D42" s="5" t="b">
        <f t="shared" si="0"/>
        <v>0</v>
      </c>
    </row>
    <row r="43" spans="1:4" x14ac:dyDescent="0.3">
      <c r="A43" t="s">
        <v>39</v>
      </c>
      <c r="B43">
        <v>49</v>
      </c>
      <c r="C43" s="7">
        <f t="shared" si="1"/>
        <v>133059</v>
      </c>
      <c r="D43" s="5" t="b">
        <f t="shared" si="0"/>
        <v>0</v>
      </c>
    </row>
    <row r="44" spans="1:4" x14ac:dyDescent="0.3">
      <c r="A44" t="s">
        <v>40</v>
      </c>
      <c r="B44">
        <v>42</v>
      </c>
      <c r="C44" s="7">
        <f t="shared" si="1"/>
        <v>133101</v>
      </c>
      <c r="D44" s="5" t="b">
        <f t="shared" si="0"/>
        <v>0</v>
      </c>
    </row>
    <row r="45" spans="1:4" x14ac:dyDescent="0.3">
      <c r="A45" t="s">
        <v>41</v>
      </c>
      <c r="B45">
        <v>36</v>
      </c>
      <c r="C45" s="7">
        <f t="shared" si="1"/>
        <v>133137</v>
      </c>
      <c r="D45" s="5" t="b">
        <f t="shared" si="0"/>
        <v>0</v>
      </c>
    </row>
    <row r="46" spans="1:4" x14ac:dyDescent="0.3">
      <c r="A46" t="s">
        <v>42</v>
      </c>
      <c r="B46">
        <v>31</v>
      </c>
      <c r="C46" s="7">
        <f t="shared" si="1"/>
        <v>133168</v>
      </c>
      <c r="D46" s="5" t="b">
        <f t="shared" si="0"/>
        <v>0</v>
      </c>
    </row>
    <row r="47" spans="1:4" x14ac:dyDescent="0.3">
      <c r="A47" t="s">
        <v>43</v>
      </c>
      <c r="B47">
        <v>26</v>
      </c>
      <c r="C47" s="7">
        <f t="shared" si="1"/>
        <v>133194</v>
      </c>
      <c r="D47" s="5" t="b">
        <f t="shared" si="0"/>
        <v>0</v>
      </c>
    </row>
    <row r="48" spans="1:4" x14ac:dyDescent="0.3">
      <c r="A48" t="s">
        <v>44</v>
      </c>
      <c r="B48">
        <v>22</v>
      </c>
      <c r="C48" s="7">
        <f t="shared" si="1"/>
        <v>133216</v>
      </c>
      <c r="D48" s="5" t="b">
        <f t="shared" si="0"/>
        <v>0</v>
      </c>
    </row>
    <row r="49" spans="1:4" x14ac:dyDescent="0.3">
      <c r="A49" t="s">
        <v>45</v>
      </c>
      <c r="B49">
        <v>19</v>
      </c>
      <c r="C49" s="7">
        <f t="shared" si="1"/>
        <v>133235</v>
      </c>
      <c r="D49" s="5" t="b">
        <f t="shared" si="0"/>
        <v>0</v>
      </c>
    </row>
    <row r="50" spans="1:4" x14ac:dyDescent="0.3">
      <c r="A50" t="s">
        <v>46</v>
      </c>
      <c r="B50">
        <v>16</v>
      </c>
      <c r="C50" s="7">
        <f t="shared" si="1"/>
        <v>133251</v>
      </c>
      <c r="D50" s="5" t="b">
        <f t="shared" si="0"/>
        <v>0</v>
      </c>
    </row>
    <row r="51" spans="1:4" x14ac:dyDescent="0.3">
      <c r="A51" t="s">
        <v>47</v>
      </c>
      <c r="B51">
        <v>14</v>
      </c>
      <c r="C51" s="7">
        <f t="shared" si="1"/>
        <v>133265</v>
      </c>
      <c r="D51" s="5" t="b">
        <f t="shared" si="0"/>
        <v>0</v>
      </c>
    </row>
    <row r="52" spans="1:4" x14ac:dyDescent="0.3">
      <c r="A52" t="s">
        <v>48</v>
      </c>
      <c r="B52">
        <v>12</v>
      </c>
      <c r="C52" s="7">
        <f t="shared" si="1"/>
        <v>133277</v>
      </c>
      <c r="D52" s="5" t="b">
        <f t="shared" si="0"/>
        <v>0</v>
      </c>
    </row>
    <row r="53" spans="1:4" x14ac:dyDescent="0.3">
      <c r="A53" t="s">
        <v>49</v>
      </c>
      <c r="B53">
        <v>10</v>
      </c>
      <c r="C53" s="7">
        <f t="shared" si="1"/>
        <v>133287</v>
      </c>
      <c r="D53" s="5" t="b">
        <f t="shared" si="0"/>
        <v>0</v>
      </c>
    </row>
    <row r="54" spans="1:4" x14ac:dyDescent="0.3">
      <c r="A54" t="s">
        <v>50</v>
      </c>
      <c r="B54">
        <v>9</v>
      </c>
      <c r="C54" s="7">
        <f t="shared" si="1"/>
        <v>133296</v>
      </c>
      <c r="D54" s="5" t="b">
        <f t="shared" si="0"/>
        <v>0</v>
      </c>
    </row>
    <row r="55" spans="1:4" x14ac:dyDescent="0.3">
      <c r="A55" t="s">
        <v>51</v>
      </c>
      <c r="B55">
        <v>8</v>
      </c>
      <c r="C55" s="7">
        <f t="shared" si="1"/>
        <v>133304</v>
      </c>
      <c r="D55" s="5" t="b">
        <f t="shared" si="0"/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0" workbookViewId="0">
      <selection activeCell="F6" sqref="F6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</cols>
  <sheetData>
    <row r="1" spans="1:5" x14ac:dyDescent="0.3">
      <c r="A1">
        <v>0</v>
      </c>
      <c r="B1">
        <v>0.7</v>
      </c>
    </row>
    <row r="2" spans="1:5" x14ac:dyDescent="0.3">
      <c r="A2">
        <v>0.7</v>
      </c>
      <c r="B2">
        <v>0.95</v>
      </c>
    </row>
    <row r="3" spans="1:5" x14ac:dyDescent="0.3">
      <c r="A3">
        <v>0.95</v>
      </c>
      <c r="B3">
        <v>1</v>
      </c>
    </row>
    <row r="5" spans="1:5" x14ac:dyDescent="0.3">
      <c r="A5" t="s">
        <v>0</v>
      </c>
      <c r="B5" t="s">
        <v>1</v>
      </c>
      <c r="C5" s="6" t="s">
        <v>52</v>
      </c>
      <c r="D5" s="6" t="s">
        <v>53</v>
      </c>
      <c r="E5" s="3" t="s">
        <v>54</v>
      </c>
    </row>
    <row r="6" spans="1:5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5" t="b">
        <f>AND(C6&gt;=$B$1*$C$55,C6&lt;=$B$2*$C$55)</f>
        <v>0</v>
      </c>
    </row>
    <row r="7" spans="1:5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5" t="b">
        <f t="shared" ref="E7:E55" si="1">AND(C7&gt;=$B$1*$C$55,C7&lt;=$B$2*$C$55)</f>
        <v>0</v>
      </c>
    </row>
    <row r="8" spans="1:5" x14ac:dyDescent="0.3">
      <c r="A8" t="s">
        <v>4</v>
      </c>
      <c r="B8">
        <v>14450</v>
      </c>
      <c r="C8" s="7">
        <f t="shared" ref="C8:C55" si="2">C7+B8</f>
        <v>51450</v>
      </c>
      <c r="D8" s="8" t="b">
        <f t="shared" si="0"/>
        <v>1</v>
      </c>
      <c r="E8" s="5" t="b">
        <f t="shared" si="1"/>
        <v>0</v>
      </c>
    </row>
    <row r="9" spans="1:5" x14ac:dyDescent="0.3">
      <c r="A9" t="s">
        <v>5</v>
      </c>
      <c r="B9">
        <v>12283</v>
      </c>
      <c r="C9" s="7">
        <f t="shared" si="2"/>
        <v>63733</v>
      </c>
      <c r="D9" s="8" t="b">
        <f t="shared" si="0"/>
        <v>1</v>
      </c>
      <c r="E9" s="5" t="b">
        <f t="shared" si="1"/>
        <v>0</v>
      </c>
    </row>
    <row r="10" spans="1:5" x14ac:dyDescent="0.3">
      <c r="A10" t="s">
        <v>6</v>
      </c>
      <c r="B10">
        <v>10441</v>
      </c>
      <c r="C10" s="7">
        <f t="shared" si="2"/>
        <v>74174</v>
      </c>
      <c r="D10" s="8" t="b">
        <f t="shared" si="0"/>
        <v>1</v>
      </c>
      <c r="E10" s="5" t="b">
        <f t="shared" si="1"/>
        <v>0</v>
      </c>
    </row>
    <row r="11" spans="1:5" x14ac:dyDescent="0.3">
      <c r="A11" t="s">
        <v>7</v>
      </c>
      <c r="B11">
        <v>8875</v>
      </c>
      <c r="C11" s="7">
        <f t="shared" si="2"/>
        <v>83049</v>
      </c>
      <c r="D11" s="8" t="b">
        <f t="shared" si="0"/>
        <v>1</v>
      </c>
      <c r="E11" s="5" t="b">
        <f t="shared" si="1"/>
        <v>0</v>
      </c>
    </row>
    <row r="12" spans="1:5" x14ac:dyDescent="0.3">
      <c r="A12" t="s">
        <v>8</v>
      </c>
      <c r="B12">
        <v>7544</v>
      </c>
      <c r="C12" s="7">
        <f t="shared" si="2"/>
        <v>90593</v>
      </c>
      <c r="D12" s="8" t="b">
        <f t="shared" si="0"/>
        <v>1</v>
      </c>
      <c r="E12" s="5" t="b">
        <f t="shared" si="1"/>
        <v>0</v>
      </c>
    </row>
    <row r="13" spans="1:5" x14ac:dyDescent="0.3">
      <c r="A13" t="s">
        <v>9</v>
      </c>
      <c r="B13">
        <v>6412</v>
      </c>
      <c r="C13" s="7">
        <f t="shared" si="2"/>
        <v>97005</v>
      </c>
      <c r="D13" s="8" t="b">
        <f t="shared" si="0"/>
        <v>0</v>
      </c>
      <c r="E13" s="5" t="b">
        <f t="shared" si="1"/>
        <v>1</v>
      </c>
    </row>
    <row r="14" spans="1:5" x14ac:dyDescent="0.3">
      <c r="A14" t="s">
        <v>10</v>
      </c>
      <c r="B14">
        <v>5450</v>
      </c>
      <c r="C14" s="7">
        <f t="shared" si="2"/>
        <v>102455</v>
      </c>
      <c r="D14" s="8" t="b">
        <f t="shared" si="0"/>
        <v>0</v>
      </c>
      <c r="E14" s="5" t="b">
        <f t="shared" si="1"/>
        <v>1</v>
      </c>
    </row>
    <row r="15" spans="1:5" x14ac:dyDescent="0.3">
      <c r="A15" t="s">
        <v>11</v>
      </c>
      <c r="B15">
        <v>4633</v>
      </c>
      <c r="C15" s="7">
        <f t="shared" si="2"/>
        <v>107088</v>
      </c>
      <c r="D15" s="8" t="b">
        <f t="shared" si="0"/>
        <v>0</v>
      </c>
      <c r="E15" s="5" t="b">
        <f t="shared" si="1"/>
        <v>1</v>
      </c>
    </row>
    <row r="16" spans="1:5" x14ac:dyDescent="0.3">
      <c r="A16" t="s">
        <v>12</v>
      </c>
      <c r="B16">
        <v>3938</v>
      </c>
      <c r="C16" s="7">
        <f t="shared" si="2"/>
        <v>111026</v>
      </c>
      <c r="D16" s="8" t="b">
        <f t="shared" si="0"/>
        <v>0</v>
      </c>
      <c r="E16" s="5" t="b">
        <f t="shared" si="1"/>
        <v>1</v>
      </c>
    </row>
    <row r="17" spans="1:5" x14ac:dyDescent="0.3">
      <c r="A17" t="s">
        <v>13</v>
      </c>
      <c r="B17">
        <v>3347</v>
      </c>
      <c r="C17" s="7">
        <f t="shared" si="2"/>
        <v>114373</v>
      </c>
      <c r="D17" s="8" t="b">
        <f t="shared" si="0"/>
        <v>0</v>
      </c>
      <c r="E17" s="5" t="b">
        <f t="shared" si="1"/>
        <v>1</v>
      </c>
    </row>
    <row r="18" spans="1:5" x14ac:dyDescent="0.3">
      <c r="A18" t="s">
        <v>14</v>
      </c>
      <c r="B18">
        <v>2845</v>
      </c>
      <c r="C18" s="7">
        <f t="shared" si="2"/>
        <v>117218</v>
      </c>
      <c r="D18" s="8" t="b">
        <f t="shared" si="0"/>
        <v>0</v>
      </c>
      <c r="E18" s="5" t="b">
        <f t="shared" si="1"/>
        <v>1</v>
      </c>
    </row>
    <row r="19" spans="1:5" x14ac:dyDescent="0.3">
      <c r="A19" t="s">
        <v>15</v>
      </c>
      <c r="B19">
        <v>2418</v>
      </c>
      <c r="C19" s="7">
        <f t="shared" si="2"/>
        <v>119636</v>
      </c>
      <c r="D19" s="8" t="b">
        <f t="shared" si="0"/>
        <v>0</v>
      </c>
      <c r="E19" s="5" t="b">
        <f t="shared" si="1"/>
        <v>1</v>
      </c>
    </row>
    <row r="20" spans="1:5" x14ac:dyDescent="0.3">
      <c r="A20" t="s">
        <v>16</v>
      </c>
      <c r="B20">
        <v>2055</v>
      </c>
      <c r="C20" s="7">
        <f t="shared" si="2"/>
        <v>121691</v>
      </c>
      <c r="D20" s="8" t="b">
        <f t="shared" si="0"/>
        <v>0</v>
      </c>
      <c r="E20" s="5" t="b">
        <f t="shared" si="1"/>
        <v>1</v>
      </c>
    </row>
    <row r="21" spans="1:5" x14ac:dyDescent="0.3">
      <c r="A21" t="s">
        <v>17</v>
      </c>
      <c r="B21">
        <v>1747</v>
      </c>
      <c r="C21" s="7">
        <f t="shared" si="2"/>
        <v>123438</v>
      </c>
      <c r="D21" s="8" t="b">
        <f t="shared" si="0"/>
        <v>0</v>
      </c>
      <c r="E21" s="5" t="b">
        <f t="shared" si="1"/>
        <v>1</v>
      </c>
    </row>
    <row r="22" spans="1:5" x14ac:dyDescent="0.3">
      <c r="A22" t="s">
        <v>18</v>
      </c>
      <c r="B22">
        <v>1485</v>
      </c>
      <c r="C22" s="7">
        <f t="shared" si="2"/>
        <v>124923</v>
      </c>
      <c r="D22" s="8" t="b">
        <f t="shared" si="0"/>
        <v>0</v>
      </c>
      <c r="E22" s="5" t="b">
        <f t="shared" si="1"/>
        <v>1</v>
      </c>
    </row>
    <row r="23" spans="1:5" x14ac:dyDescent="0.3">
      <c r="A23" t="s">
        <v>19</v>
      </c>
      <c r="B23">
        <v>1262</v>
      </c>
      <c r="C23" s="7">
        <f t="shared" si="2"/>
        <v>126185</v>
      </c>
      <c r="D23" s="8" t="b">
        <f t="shared" si="0"/>
        <v>0</v>
      </c>
      <c r="E23" s="5" t="b">
        <f t="shared" si="1"/>
        <v>1</v>
      </c>
    </row>
    <row r="24" spans="1:5" x14ac:dyDescent="0.3">
      <c r="A24" t="s">
        <v>20</v>
      </c>
      <c r="B24">
        <v>1073</v>
      </c>
      <c r="C24" s="7">
        <f t="shared" si="2"/>
        <v>127258</v>
      </c>
      <c r="D24" s="8" t="b">
        <f t="shared" si="0"/>
        <v>0</v>
      </c>
      <c r="E24" s="5" t="b">
        <f t="shared" si="1"/>
        <v>0</v>
      </c>
    </row>
    <row r="25" spans="1:5" x14ac:dyDescent="0.3">
      <c r="A25" t="s">
        <v>21</v>
      </c>
      <c r="B25">
        <v>912</v>
      </c>
      <c r="C25" s="7">
        <f t="shared" si="2"/>
        <v>128170</v>
      </c>
      <c r="D25" s="8" t="b">
        <f t="shared" si="0"/>
        <v>0</v>
      </c>
      <c r="E25" s="5" t="b">
        <f t="shared" si="1"/>
        <v>0</v>
      </c>
    </row>
    <row r="26" spans="1:5" x14ac:dyDescent="0.3">
      <c r="A26" t="s">
        <v>22</v>
      </c>
      <c r="B26">
        <v>775</v>
      </c>
      <c r="C26" s="7">
        <f t="shared" si="2"/>
        <v>128945</v>
      </c>
      <c r="D26" s="8" t="b">
        <f t="shared" si="0"/>
        <v>0</v>
      </c>
      <c r="E26" s="5" t="b">
        <f t="shared" si="1"/>
        <v>0</v>
      </c>
    </row>
    <row r="27" spans="1:5" x14ac:dyDescent="0.3">
      <c r="A27" t="s">
        <v>23</v>
      </c>
      <c r="B27">
        <v>659</v>
      </c>
      <c r="C27" s="7">
        <f t="shared" si="2"/>
        <v>129604</v>
      </c>
      <c r="D27" s="8" t="b">
        <f t="shared" si="0"/>
        <v>0</v>
      </c>
      <c r="E27" s="5" t="b">
        <f t="shared" si="1"/>
        <v>0</v>
      </c>
    </row>
    <row r="28" spans="1:5" x14ac:dyDescent="0.3">
      <c r="A28" t="s">
        <v>24</v>
      </c>
      <c r="B28">
        <v>560</v>
      </c>
      <c r="C28" s="7">
        <f t="shared" si="2"/>
        <v>130164</v>
      </c>
      <c r="D28" s="8" t="b">
        <f t="shared" si="0"/>
        <v>0</v>
      </c>
      <c r="E28" s="5" t="b">
        <f t="shared" si="1"/>
        <v>0</v>
      </c>
    </row>
    <row r="29" spans="1:5" x14ac:dyDescent="0.3">
      <c r="A29" t="s">
        <v>25</v>
      </c>
      <c r="B29">
        <v>476</v>
      </c>
      <c r="C29" s="7">
        <f t="shared" si="2"/>
        <v>130640</v>
      </c>
      <c r="D29" s="8" t="b">
        <f t="shared" si="0"/>
        <v>0</v>
      </c>
      <c r="E29" s="5" t="b">
        <f t="shared" si="1"/>
        <v>0</v>
      </c>
    </row>
    <row r="30" spans="1:5" x14ac:dyDescent="0.3">
      <c r="A30" t="s">
        <v>26</v>
      </c>
      <c r="B30">
        <v>405</v>
      </c>
      <c r="C30" s="7">
        <f t="shared" si="2"/>
        <v>131045</v>
      </c>
      <c r="D30" s="8" t="b">
        <f t="shared" si="0"/>
        <v>0</v>
      </c>
      <c r="E30" s="5" t="b">
        <f t="shared" si="1"/>
        <v>0</v>
      </c>
    </row>
    <row r="31" spans="1:5" x14ac:dyDescent="0.3">
      <c r="A31" t="s">
        <v>27</v>
      </c>
      <c r="B31">
        <v>344</v>
      </c>
      <c r="C31" s="7">
        <f t="shared" si="2"/>
        <v>131389</v>
      </c>
      <c r="D31" s="8" t="b">
        <f t="shared" si="0"/>
        <v>0</v>
      </c>
      <c r="E31" s="5" t="b">
        <f t="shared" si="1"/>
        <v>0</v>
      </c>
    </row>
    <row r="32" spans="1:5" x14ac:dyDescent="0.3">
      <c r="A32" t="s">
        <v>28</v>
      </c>
      <c r="B32">
        <v>292</v>
      </c>
      <c r="C32" s="7">
        <f t="shared" si="2"/>
        <v>131681</v>
      </c>
      <c r="D32" s="8" t="b">
        <f t="shared" si="0"/>
        <v>0</v>
      </c>
      <c r="E32" s="5" t="b">
        <f t="shared" si="1"/>
        <v>0</v>
      </c>
    </row>
    <row r="33" spans="1:5" x14ac:dyDescent="0.3">
      <c r="A33" t="s">
        <v>29</v>
      </c>
      <c r="B33">
        <v>248</v>
      </c>
      <c r="C33" s="7">
        <f t="shared" si="2"/>
        <v>131929</v>
      </c>
      <c r="D33" s="8" t="b">
        <f t="shared" si="0"/>
        <v>0</v>
      </c>
      <c r="E33" s="5" t="b">
        <f t="shared" si="1"/>
        <v>0</v>
      </c>
    </row>
    <row r="34" spans="1:5" x14ac:dyDescent="0.3">
      <c r="A34" t="s">
        <v>30</v>
      </c>
      <c r="B34">
        <v>211</v>
      </c>
      <c r="C34" s="7">
        <f t="shared" si="2"/>
        <v>132140</v>
      </c>
      <c r="D34" s="8" t="b">
        <f t="shared" si="0"/>
        <v>0</v>
      </c>
      <c r="E34" s="5" t="b">
        <f t="shared" si="1"/>
        <v>0</v>
      </c>
    </row>
    <row r="35" spans="1:5" x14ac:dyDescent="0.3">
      <c r="A35" t="s">
        <v>31</v>
      </c>
      <c r="B35">
        <v>179</v>
      </c>
      <c r="C35" s="7">
        <f t="shared" si="2"/>
        <v>132319</v>
      </c>
      <c r="D35" s="8" t="b">
        <f t="shared" si="0"/>
        <v>0</v>
      </c>
      <c r="E35" s="5" t="b">
        <f t="shared" si="1"/>
        <v>0</v>
      </c>
    </row>
    <row r="36" spans="1:5" x14ac:dyDescent="0.3">
      <c r="A36" t="s">
        <v>32</v>
      </c>
      <c r="B36">
        <v>152</v>
      </c>
      <c r="C36" s="7">
        <f t="shared" si="2"/>
        <v>132471</v>
      </c>
      <c r="D36" s="8" t="b">
        <f t="shared" si="0"/>
        <v>0</v>
      </c>
      <c r="E36" s="5" t="b">
        <f t="shared" si="1"/>
        <v>0</v>
      </c>
    </row>
    <row r="37" spans="1:5" x14ac:dyDescent="0.3">
      <c r="A37" t="s">
        <v>33</v>
      </c>
      <c r="B37">
        <v>129</v>
      </c>
      <c r="C37" s="7">
        <f t="shared" si="2"/>
        <v>132600</v>
      </c>
      <c r="D37" s="8" t="b">
        <f t="shared" si="0"/>
        <v>0</v>
      </c>
      <c r="E37" s="5" t="b">
        <f t="shared" si="1"/>
        <v>0</v>
      </c>
    </row>
    <row r="38" spans="1:5" x14ac:dyDescent="0.3">
      <c r="A38" t="s">
        <v>34</v>
      </c>
      <c r="B38">
        <v>110</v>
      </c>
      <c r="C38" s="7">
        <f t="shared" si="2"/>
        <v>132710</v>
      </c>
      <c r="D38" s="8" t="b">
        <f t="shared" si="0"/>
        <v>0</v>
      </c>
      <c r="E38" s="5" t="b">
        <f t="shared" si="1"/>
        <v>0</v>
      </c>
    </row>
    <row r="39" spans="1:5" x14ac:dyDescent="0.3">
      <c r="A39" t="s">
        <v>35</v>
      </c>
      <c r="B39">
        <v>94</v>
      </c>
      <c r="C39" s="7">
        <f t="shared" si="2"/>
        <v>132804</v>
      </c>
      <c r="D39" s="8" t="b">
        <f t="shared" si="0"/>
        <v>0</v>
      </c>
      <c r="E39" s="5" t="b">
        <f t="shared" si="1"/>
        <v>0</v>
      </c>
    </row>
    <row r="40" spans="1:5" x14ac:dyDescent="0.3">
      <c r="A40" t="s">
        <v>36</v>
      </c>
      <c r="B40">
        <v>80</v>
      </c>
      <c r="C40" s="7">
        <f t="shared" si="2"/>
        <v>132884</v>
      </c>
      <c r="D40" s="8" t="b">
        <f t="shared" si="0"/>
        <v>0</v>
      </c>
      <c r="E40" s="5" t="b">
        <f t="shared" si="1"/>
        <v>0</v>
      </c>
    </row>
    <row r="41" spans="1:5" x14ac:dyDescent="0.3">
      <c r="A41" t="s">
        <v>37</v>
      </c>
      <c r="B41">
        <v>68</v>
      </c>
      <c r="C41" s="7">
        <f t="shared" si="2"/>
        <v>132952</v>
      </c>
      <c r="D41" s="8" t="b">
        <f t="shared" si="0"/>
        <v>0</v>
      </c>
      <c r="E41" s="5" t="b">
        <f t="shared" si="1"/>
        <v>0</v>
      </c>
    </row>
    <row r="42" spans="1:5" x14ac:dyDescent="0.3">
      <c r="A42" t="s">
        <v>38</v>
      </c>
      <c r="B42">
        <v>58</v>
      </c>
      <c r="C42" s="7">
        <f t="shared" si="2"/>
        <v>133010</v>
      </c>
      <c r="D42" s="8" t="b">
        <f t="shared" si="0"/>
        <v>0</v>
      </c>
      <c r="E42" s="5" t="b">
        <f t="shared" si="1"/>
        <v>0</v>
      </c>
    </row>
    <row r="43" spans="1:5" x14ac:dyDescent="0.3">
      <c r="A43" t="s">
        <v>39</v>
      </c>
      <c r="B43">
        <v>49</v>
      </c>
      <c r="C43" s="7">
        <f t="shared" si="2"/>
        <v>133059</v>
      </c>
      <c r="D43" s="8" t="b">
        <f t="shared" si="0"/>
        <v>0</v>
      </c>
      <c r="E43" s="5" t="b">
        <f t="shared" si="1"/>
        <v>0</v>
      </c>
    </row>
    <row r="44" spans="1:5" x14ac:dyDescent="0.3">
      <c r="A44" t="s">
        <v>40</v>
      </c>
      <c r="B44">
        <v>42</v>
      </c>
      <c r="C44" s="7">
        <f t="shared" si="2"/>
        <v>133101</v>
      </c>
      <c r="D44" s="8" t="b">
        <f t="shared" si="0"/>
        <v>0</v>
      </c>
      <c r="E44" s="5" t="b">
        <f t="shared" si="1"/>
        <v>0</v>
      </c>
    </row>
    <row r="45" spans="1:5" x14ac:dyDescent="0.3">
      <c r="A45" t="s">
        <v>41</v>
      </c>
      <c r="B45">
        <v>36</v>
      </c>
      <c r="C45" s="7">
        <f t="shared" si="2"/>
        <v>133137</v>
      </c>
      <c r="D45" s="8" t="b">
        <f t="shared" si="0"/>
        <v>0</v>
      </c>
      <c r="E45" s="5" t="b">
        <f t="shared" si="1"/>
        <v>0</v>
      </c>
    </row>
    <row r="46" spans="1:5" x14ac:dyDescent="0.3">
      <c r="A46" t="s">
        <v>42</v>
      </c>
      <c r="B46">
        <v>31</v>
      </c>
      <c r="C46" s="7">
        <f t="shared" si="2"/>
        <v>133168</v>
      </c>
      <c r="D46" s="8" t="b">
        <f t="shared" si="0"/>
        <v>0</v>
      </c>
      <c r="E46" s="5" t="b">
        <f t="shared" si="1"/>
        <v>0</v>
      </c>
    </row>
    <row r="47" spans="1:5" x14ac:dyDescent="0.3">
      <c r="A47" t="s">
        <v>43</v>
      </c>
      <c r="B47">
        <v>26</v>
      </c>
      <c r="C47" s="7">
        <f t="shared" si="2"/>
        <v>133194</v>
      </c>
      <c r="D47" s="8" t="b">
        <f t="shared" si="0"/>
        <v>0</v>
      </c>
      <c r="E47" s="5" t="b">
        <f t="shared" si="1"/>
        <v>0</v>
      </c>
    </row>
    <row r="48" spans="1:5" x14ac:dyDescent="0.3">
      <c r="A48" t="s">
        <v>44</v>
      </c>
      <c r="B48">
        <v>22</v>
      </c>
      <c r="C48" s="7">
        <f t="shared" si="2"/>
        <v>133216</v>
      </c>
      <c r="D48" s="8" t="b">
        <f t="shared" si="0"/>
        <v>0</v>
      </c>
      <c r="E48" s="5" t="b">
        <f t="shared" si="1"/>
        <v>0</v>
      </c>
    </row>
    <row r="49" spans="1:5" x14ac:dyDescent="0.3">
      <c r="A49" t="s">
        <v>45</v>
      </c>
      <c r="B49">
        <v>19</v>
      </c>
      <c r="C49" s="7">
        <f t="shared" si="2"/>
        <v>133235</v>
      </c>
      <c r="D49" s="8" t="b">
        <f t="shared" si="0"/>
        <v>0</v>
      </c>
      <c r="E49" s="5" t="b">
        <f t="shared" si="1"/>
        <v>0</v>
      </c>
    </row>
    <row r="50" spans="1:5" x14ac:dyDescent="0.3">
      <c r="A50" t="s">
        <v>46</v>
      </c>
      <c r="B50">
        <v>16</v>
      </c>
      <c r="C50" s="7">
        <f t="shared" si="2"/>
        <v>133251</v>
      </c>
      <c r="D50" s="8" t="b">
        <f t="shared" si="0"/>
        <v>0</v>
      </c>
      <c r="E50" s="5" t="b">
        <f t="shared" si="1"/>
        <v>0</v>
      </c>
    </row>
    <row r="51" spans="1:5" x14ac:dyDescent="0.3">
      <c r="A51" t="s">
        <v>47</v>
      </c>
      <c r="B51">
        <v>14</v>
      </c>
      <c r="C51" s="7">
        <f t="shared" si="2"/>
        <v>133265</v>
      </c>
      <c r="D51" s="8" t="b">
        <f t="shared" si="0"/>
        <v>0</v>
      </c>
      <c r="E51" s="5" t="b">
        <f t="shared" si="1"/>
        <v>0</v>
      </c>
    </row>
    <row r="52" spans="1:5" x14ac:dyDescent="0.3">
      <c r="A52" t="s">
        <v>48</v>
      </c>
      <c r="B52">
        <v>12</v>
      </c>
      <c r="C52" s="7">
        <f t="shared" si="2"/>
        <v>133277</v>
      </c>
      <c r="D52" s="8" t="b">
        <f t="shared" si="0"/>
        <v>0</v>
      </c>
      <c r="E52" s="5" t="b">
        <f t="shared" si="1"/>
        <v>0</v>
      </c>
    </row>
    <row r="53" spans="1:5" x14ac:dyDescent="0.3">
      <c r="A53" t="s">
        <v>49</v>
      </c>
      <c r="B53">
        <v>10</v>
      </c>
      <c r="C53" s="7">
        <f t="shared" si="2"/>
        <v>133287</v>
      </c>
      <c r="D53" s="8" t="b">
        <f t="shared" si="0"/>
        <v>0</v>
      </c>
      <c r="E53" s="5" t="b">
        <f t="shared" si="1"/>
        <v>0</v>
      </c>
    </row>
    <row r="54" spans="1:5" x14ac:dyDescent="0.3">
      <c r="A54" t="s">
        <v>50</v>
      </c>
      <c r="B54">
        <v>9</v>
      </c>
      <c r="C54" s="7">
        <f t="shared" si="2"/>
        <v>133296</v>
      </c>
      <c r="D54" s="8" t="b">
        <f t="shared" si="0"/>
        <v>0</v>
      </c>
      <c r="E54" s="5" t="b">
        <f t="shared" si="1"/>
        <v>0</v>
      </c>
    </row>
    <row r="55" spans="1:5" x14ac:dyDescent="0.3">
      <c r="A55" t="s">
        <v>51</v>
      </c>
      <c r="B55">
        <v>8</v>
      </c>
      <c r="C55" s="7">
        <f t="shared" si="2"/>
        <v>133304</v>
      </c>
      <c r="D55" s="8" t="b">
        <f t="shared" si="0"/>
        <v>0</v>
      </c>
      <c r="E55" s="5" t="b">
        <f t="shared" si="1"/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I7" sqref="I7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</cols>
  <sheetData>
    <row r="1" spans="1:6" x14ac:dyDescent="0.3">
      <c r="A1">
        <v>0</v>
      </c>
      <c r="B1">
        <v>0.7</v>
      </c>
    </row>
    <row r="2" spans="1:6" x14ac:dyDescent="0.3">
      <c r="A2">
        <v>0.7</v>
      </c>
      <c r="B2">
        <v>0.95</v>
      </c>
    </row>
    <row r="3" spans="1:6" x14ac:dyDescent="0.3">
      <c r="A3">
        <v>0.95</v>
      </c>
      <c r="B3">
        <v>1</v>
      </c>
    </row>
    <row r="5" spans="1:6" x14ac:dyDescent="0.3">
      <c r="A5" t="s">
        <v>0</v>
      </c>
      <c r="B5" t="s">
        <v>1</v>
      </c>
      <c r="C5" s="6" t="s">
        <v>52</v>
      </c>
      <c r="D5" s="6" t="s">
        <v>53</v>
      </c>
      <c r="E5" s="6" t="s">
        <v>54</v>
      </c>
      <c r="F5" s="3" t="s">
        <v>55</v>
      </c>
    </row>
    <row r="6" spans="1:6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6" t="b">
        <f>AND(C6&gt;=$B$1*$C$55,C6&lt;=$B$2*$C$55)</f>
        <v>0</v>
      </c>
      <c r="F6" s="3" t="b">
        <f>AND(C6&gt;=$B$2*$C$55,C6&lt;=$B$3*$C$55)</f>
        <v>0</v>
      </c>
    </row>
    <row r="7" spans="1:6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6" t="b">
        <f t="shared" ref="E7:E55" si="1">AND(C7&gt;=$B$1*$C$55,C7&lt;=$B$2*$C$55)</f>
        <v>0</v>
      </c>
      <c r="F7" s="3" t="b">
        <f t="shared" ref="F7:F55" si="2">AND(C7&gt;=$B$2*$C$55,C7&lt;=$B$3*$C$55)</f>
        <v>0</v>
      </c>
    </row>
    <row r="8" spans="1:6" x14ac:dyDescent="0.3">
      <c r="A8" t="s">
        <v>4</v>
      </c>
      <c r="B8">
        <v>14450</v>
      </c>
      <c r="C8" s="7">
        <f t="shared" ref="C8:C55" si="3">C7+B8</f>
        <v>51450</v>
      </c>
      <c r="D8" s="8" t="b">
        <f t="shared" si="0"/>
        <v>1</v>
      </c>
      <c r="E8" s="6" t="b">
        <f t="shared" si="1"/>
        <v>0</v>
      </c>
      <c r="F8" s="3" t="b">
        <f t="shared" si="2"/>
        <v>0</v>
      </c>
    </row>
    <row r="9" spans="1:6" x14ac:dyDescent="0.3">
      <c r="A9" t="s">
        <v>5</v>
      </c>
      <c r="B9">
        <v>12283</v>
      </c>
      <c r="C9" s="7">
        <f t="shared" si="3"/>
        <v>63733</v>
      </c>
      <c r="D9" s="8" t="b">
        <f t="shared" si="0"/>
        <v>1</v>
      </c>
      <c r="E9" s="6" t="b">
        <f t="shared" si="1"/>
        <v>0</v>
      </c>
      <c r="F9" s="3" t="b">
        <f t="shared" si="2"/>
        <v>0</v>
      </c>
    </row>
    <row r="10" spans="1:6" x14ac:dyDescent="0.3">
      <c r="A10" t="s">
        <v>6</v>
      </c>
      <c r="B10">
        <v>10441</v>
      </c>
      <c r="C10" s="7">
        <f t="shared" si="3"/>
        <v>74174</v>
      </c>
      <c r="D10" s="8" t="b">
        <f t="shared" si="0"/>
        <v>1</v>
      </c>
      <c r="E10" s="6" t="b">
        <f t="shared" si="1"/>
        <v>0</v>
      </c>
      <c r="F10" s="3" t="b">
        <f t="shared" si="2"/>
        <v>0</v>
      </c>
    </row>
    <row r="11" spans="1:6" x14ac:dyDescent="0.3">
      <c r="A11" t="s">
        <v>7</v>
      </c>
      <c r="B11">
        <v>8875</v>
      </c>
      <c r="C11" s="7">
        <f t="shared" si="3"/>
        <v>83049</v>
      </c>
      <c r="D11" s="8" t="b">
        <f t="shared" si="0"/>
        <v>1</v>
      </c>
      <c r="E11" s="6" t="b">
        <f t="shared" si="1"/>
        <v>0</v>
      </c>
      <c r="F11" s="3" t="b">
        <f t="shared" si="2"/>
        <v>0</v>
      </c>
    </row>
    <row r="12" spans="1:6" x14ac:dyDescent="0.3">
      <c r="A12" t="s">
        <v>8</v>
      </c>
      <c r="B12">
        <v>7544</v>
      </c>
      <c r="C12" s="7">
        <f t="shared" si="3"/>
        <v>90593</v>
      </c>
      <c r="D12" s="8" t="b">
        <f t="shared" si="0"/>
        <v>1</v>
      </c>
      <c r="E12" s="6" t="b">
        <f t="shared" si="1"/>
        <v>0</v>
      </c>
      <c r="F12" s="3" t="b">
        <f t="shared" si="2"/>
        <v>0</v>
      </c>
    </row>
    <row r="13" spans="1:6" x14ac:dyDescent="0.3">
      <c r="A13" t="s">
        <v>9</v>
      </c>
      <c r="B13">
        <v>6412</v>
      </c>
      <c r="C13" s="7">
        <f t="shared" si="3"/>
        <v>97005</v>
      </c>
      <c r="D13" s="8" t="b">
        <f t="shared" si="0"/>
        <v>0</v>
      </c>
      <c r="E13" s="6" t="b">
        <f t="shared" si="1"/>
        <v>1</v>
      </c>
      <c r="F13" s="3" t="b">
        <f t="shared" si="2"/>
        <v>0</v>
      </c>
    </row>
    <row r="14" spans="1:6" x14ac:dyDescent="0.3">
      <c r="A14" t="s">
        <v>10</v>
      </c>
      <c r="B14">
        <v>5450</v>
      </c>
      <c r="C14" s="7">
        <f t="shared" si="3"/>
        <v>102455</v>
      </c>
      <c r="D14" s="8" t="b">
        <f t="shared" si="0"/>
        <v>0</v>
      </c>
      <c r="E14" s="6" t="b">
        <f t="shared" si="1"/>
        <v>1</v>
      </c>
      <c r="F14" s="3" t="b">
        <f t="shared" si="2"/>
        <v>0</v>
      </c>
    </row>
    <row r="15" spans="1:6" x14ac:dyDescent="0.3">
      <c r="A15" t="s">
        <v>11</v>
      </c>
      <c r="B15">
        <v>4633</v>
      </c>
      <c r="C15" s="7">
        <f t="shared" si="3"/>
        <v>107088</v>
      </c>
      <c r="D15" s="8" t="b">
        <f t="shared" si="0"/>
        <v>0</v>
      </c>
      <c r="E15" s="6" t="b">
        <f t="shared" si="1"/>
        <v>1</v>
      </c>
      <c r="F15" s="3" t="b">
        <f t="shared" si="2"/>
        <v>0</v>
      </c>
    </row>
    <row r="16" spans="1:6" x14ac:dyDescent="0.3">
      <c r="A16" t="s">
        <v>12</v>
      </c>
      <c r="B16">
        <v>3938</v>
      </c>
      <c r="C16" s="7">
        <f t="shared" si="3"/>
        <v>111026</v>
      </c>
      <c r="D16" s="8" t="b">
        <f t="shared" si="0"/>
        <v>0</v>
      </c>
      <c r="E16" s="6" t="b">
        <f t="shared" si="1"/>
        <v>1</v>
      </c>
      <c r="F16" s="3" t="b">
        <f t="shared" si="2"/>
        <v>0</v>
      </c>
    </row>
    <row r="17" spans="1:6" x14ac:dyDescent="0.3">
      <c r="A17" t="s">
        <v>13</v>
      </c>
      <c r="B17">
        <v>3347</v>
      </c>
      <c r="C17" s="7">
        <f t="shared" si="3"/>
        <v>114373</v>
      </c>
      <c r="D17" s="8" t="b">
        <f t="shared" si="0"/>
        <v>0</v>
      </c>
      <c r="E17" s="6" t="b">
        <f t="shared" si="1"/>
        <v>1</v>
      </c>
      <c r="F17" s="3" t="b">
        <f t="shared" si="2"/>
        <v>0</v>
      </c>
    </row>
    <row r="18" spans="1:6" x14ac:dyDescent="0.3">
      <c r="A18" t="s">
        <v>14</v>
      </c>
      <c r="B18">
        <v>2845</v>
      </c>
      <c r="C18" s="7">
        <f t="shared" si="3"/>
        <v>117218</v>
      </c>
      <c r="D18" s="8" t="b">
        <f t="shared" si="0"/>
        <v>0</v>
      </c>
      <c r="E18" s="6" t="b">
        <f t="shared" si="1"/>
        <v>1</v>
      </c>
      <c r="F18" s="3" t="b">
        <f t="shared" si="2"/>
        <v>0</v>
      </c>
    </row>
    <row r="19" spans="1:6" x14ac:dyDescent="0.3">
      <c r="A19" t="s">
        <v>15</v>
      </c>
      <c r="B19">
        <v>2418</v>
      </c>
      <c r="C19" s="7">
        <f t="shared" si="3"/>
        <v>119636</v>
      </c>
      <c r="D19" s="8" t="b">
        <f t="shared" si="0"/>
        <v>0</v>
      </c>
      <c r="E19" s="6" t="b">
        <f t="shared" si="1"/>
        <v>1</v>
      </c>
      <c r="F19" s="3" t="b">
        <f t="shared" si="2"/>
        <v>0</v>
      </c>
    </row>
    <row r="20" spans="1:6" x14ac:dyDescent="0.3">
      <c r="A20" t="s">
        <v>16</v>
      </c>
      <c r="B20">
        <v>2055</v>
      </c>
      <c r="C20" s="7">
        <f t="shared" si="3"/>
        <v>121691</v>
      </c>
      <c r="D20" s="8" t="b">
        <f t="shared" si="0"/>
        <v>0</v>
      </c>
      <c r="E20" s="6" t="b">
        <f t="shared" si="1"/>
        <v>1</v>
      </c>
      <c r="F20" s="3" t="b">
        <f t="shared" si="2"/>
        <v>0</v>
      </c>
    </row>
    <row r="21" spans="1:6" x14ac:dyDescent="0.3">
      <c r="A21" t="s">
        <v>17</v>
      </c>
      <c r="B21">
        <v>1747</v>
      </c>
      <c r="C21" s="7">
        <f t="shared" si="3"/>
        <v>123438</v>
      </c>
      <c r="D21" s="8" t="b">
        <f t="shared" si="0"/>
        <v>0</v>
      </c>
      <c r="E21" s="6" t="b">
        <f t="shared" si="1"/>
        <v>1</v>
      </c>
      <c r="F21" s="3" t="b">
        <f t="shared" si="2"/>
        <v>0</v>
      </c>
    </row>
    <row r="22" spans="1:6" x14ac:dyDescent="0.3">
      <c r="A22" t="s">
        <v>18</v>
      </c>
      <c r="B22">
        <v>1485</v>
      </c>
      <c r="C22" s="7">
        <f t="shared" si="3"/>
        <v>124923</v>
      </c>
      <c r="D22" s="8" t="b">
        <f t="shared" si="0"/>
        <v>0</v>
      </c>
      <c r="E22" s="6" t="b">
        <f t="shared" si="1"/>
        <v>1</v>
      </c>
      <c r="F22" s="3" t="b">
        <f t="shared" si="2"/>
        <v>0</v>
      </c>
    </row>
    <row r="23" spans="1:6" x14ac:dyDescent="0.3">
      <c r="A23" t="s">
        <v>19</v>
      </c>
      <c r="B23">
        <v>1262</v>
      </c>
      <c r="C23" s="7">
        <f t="shared" si="3"/>
        <v>126185</v>
      </c>
      <c r="D23" s="8" t="b">
        <f t="shared" si="0"/>
        <v>0</v>
      </c>
      <c r="E23" s="6" t="b">
        <f t="shared" si="1"/>
        <v>1</v>
      </c>
      <c r="F23" s="3" t="b">
        <f t="shared" si="2"/>
        <v>0</v>
      </c>
    </row>
    <row r="24" spans="1:6" x14ac:dyDescent="0.3">
      <c r="A24" t="s">
        <v>20</v>
      </c>
      <c r="B24">
        <v>1073</v>
      </c>
      <c r="C24" s="7">
        <f t="shared" si="3"/>
        <v>127258</v>
      </c>
      <c r="D24" s="8" t="b">
        <f t="shared" si="0"/>
        <v>0</v>
      </c>
      <c r="E24" s="6" t="b">
        <f t="shared" si="1"/>
        <v>0</v>
      </c>
      <c r="F24" s="3" t="b">
        <f t="shared" si="2"/>
        <v>1</v>
      </c>
    </row>
    <row r="25" spans="1:6" x14ac:dyDescent="0.3">
      <c r="A25" t="s">
        <v>21</v>
      </c>
      <c r="B25">
        <v>912</v>
      </c>
      <c r="C25" s="7">
        <f t="shared" si="3"/>
        <v>128170</v>
      </c>
      <c r="D25" s="8" t="b">
        <f t="shared" si="0"/>
        <v>0</v>
      </c>
      <c r="E25" s="6" t="b">
        <f t="shared" si="1"/>
        <v>0</v>
      </c>
      <c r="F25" s="3" t="b">
        <f t="shared" si="2"/>
        <v>1</v>
      </c>
    </row>
    <row r="26" spans="1:6" x14ac:dyDescent="0.3">
      <c r="A26" t="s">
        <v>22</v>
      </c>
      <c r="B26">
        <v>775</v>
      </c>
      <c r="C26" s="7">
        <f t="shared" si="3"/>
        <v>128945</v>
      </c>
      <c r="D26" s="8" t="b">
        <f t="shared" si="0"/>
        <v>0</v>
      </c>
      <c r="E26" s="6" t="b">
        <f t="shared" si="1"/>
        <v>0</v>
      </c>
      <c r="F26" s="3" t="b">
        <f t="shared" si="2"/>
        <v>1</v>
      </c>
    </row>
    <row r="27" spans="1:6" x14ac:dyDescent="0.3">
      <c r="A27" t="s">
        <v>23</v>
      </c>
      <c r="B27">
        <v>659</v>
      </c>
      <c r="C27" s="7">
        <f t="shared" si="3"/>
        <v>129604</v>
      </c>
      <c r="D27" s="8" t="b">
        <f t="shared" si="0"/>
        <v>0</v>
      </c>
      <c r="E27" s="6" t="b">
        <f t="shared" si="1"/>
        <v>0</v>
      </c>
      <c r="F27" s="3" t="b">
        <f t="shared" si="2"/>
        <v>1</v>
      </c>
    </row>
    <row r="28" spans="1:6" x14ac:dyDescent="0.3">
      <c r="A28" t="s">
        <v>24</v>
      </c>
      <c r="B28">
        <v>560</v>
      </c>
      <c r="C28" s="7">
        <f t="shared" si="3"/>
        <v>130164</v>
      </c>
      <c r="D28" s="8" t="b">
        <f t="shared" si="0"/>
        <v>0</v>
      </c>
      <c r="E28" s="6" t="b">
        <f t="shared" si="1"/>
        <v>0</v>
      </c>
      <c r="F28" s="3" t="b">
        <f t="shared" si="2"/>
        <v>1</v>
      </c>
    </row>
    <row r="29" spans="1:6" x14ac:dyDescent="0.3">
      <c r="A29" t="s">
        <v>25</v>
      </c>
      <c r="B29">
        <v>476</v>
      </c>
      <c r="C29" s="7">
        <f t="shared" si="3"/>
        <v>130640</v>
      </c>
      <c r="D29" s="8" t="b">
        <f t="shared" si="0"/>
        <v>0</v>
      </c>
      <c r="E29" s="6" t="b">
        <f t="shared" si="1"/>
        <v>0</v>
      </c>
      <c r="F29" s="3" t="b">
        <f t="shared" si="2"/>
        <v>1</v>
      </c>
    </row>
    <row r="30" spans="1:6" x14ac:dyDescent="0.3">
      <c r="A30" t="s">
        <v>26</v>
      </c>
      <c r="B30">
        <v>405</v>
      </c>
      <c r="C30" s="7">
        <f t="shared" si="3"/>
        <v>131045</v>
      </c>
      <c r="D30" s="8" t="b">
        <f t="shared" si="0"/>
        <v>0</v>
      </c>
      <c r="E30" s="6" t="b">
        <f t="shared" si="1"/>
        <v>0</v>
      </c>
      <c r="F30" s="3" t="b">
        <f t="shared" si="2"/>
        <v>1</v>
      </c>
    </row>
    <row r="31" spans="1:6" x14ac:dyDescent="0.3">
      <c r="A31" t="s">
        <v>27</v>
      </c>
      <c r="B31">
        <v>344</v>
      </c>
      <c r="C31" s="7">
        <f t="shared" si="3"/>
        <v>131389</v>
      </c>
      <c r="D31" s="8" t="b">
        <f t="shared" si="0"/>
        <v>0</v>
      </c>
      <c r="E31" s="6" t="b">
        <f t="shared" si="1"/>
        <v>0</v>
      </c>
      <c r="F31" s="3" t="b">
        <f t="shared" si="2"/>
        <v>1</v>
      </c>
    </row>
    <row r="32" spans="1:6" x14ac:dyDescent="0.3">
      <c r="A32" t="s">
        <v>28</v>
      </c>
      <c r="B32">
        <v>292</v>
      </c>
      <c r="C32" s="7">
        <f t="shared" si="3"/>
        <v>131681</v>
      </c>
      <c r="D32" s="8" t="b">
        <f t="shared" si="0"/>
        <v>0</v>
      </c>
      <c r="E32" s="6" t="b">
        <f t="shared" si="1"/>
        <v>0</v>
      </c>
      <c r="F32" s="3" t="b">
        <f t="shared" si="2"/>
        <v>1</v>
      </c>
    </row>
    <row r="33" spans="1:6" x14ac:dyDescent="0.3">
      <c r="A33" t="s">
        <v>29</v>
      </c>
      <c r="B33">
        <v>248</v>
      </c>
      <c r="C33" s="7">
        <f t="shared" si="3"/>
        <v>131929</v>
      </c>
      <c r="D33" s="8" t="b">
        <f t="shared" si="0"/>
        <v>0</v>
      </c>
      <c r="E33" s="6" t="b">
        <f t="shared" si="1"/>
        <v>0</v>
      </c>
      <c r="F33" s="3" t="b">
        <f t="shared" si="2"/>
        <v>1</v>
      </c>
    </row>
    <row r="34" spans="1:6" x14ac:dyDescent="0.3">
      <c r="A34" t="s">
        <v>30</v>
      </c>
      <c r="B34">
        <v>211</v>
      </c>
      <c r="C34" s="7">
        <f t="shared" si="3"/>
        <v>132140</v>
      </c>
      <c r="D34" s="8" t="b">
        <f t="shared" si="0"/>
        <v>0</v>
      </c>
      <c r="E34" s="6" t="b">
        <f t="shared" si="1"/>
        <v>0</v>
      </c>
      <c r="F34" s="3" t="b">
        <f t="shared" si="2"/>
        <v>1</v>
      </c>
    </row>
    <row r="35" spans="1:6" x14ac:dyDescent="0.3">
      <c r="A35" t="s">
        <v>31</v>
      </c>
      <c r="B35">
        <v>179</v>
      </c>
      <c r="C35" s="7">
        <f t="shared" si="3"/>
        <v>132319</v>
      </c>
      <c r="D35" s="8" t="b">
        <f t="shared" si="0"/>
        <v>0</v>
      </c>
      <c r="E35" s="6" t="b">
        <f t="shared" si="1"/>
        <v>0</v>
      </c>
      <c r="F35" s="3" t="b">
        <f t="shared" si="2"/>
        <v>1</v>
      </c>
    </row>
    <row r="36" spans="1:6" x14ac:dyDescent="0.3">
      <c r="A36" t="s">
        <v>32</v>
      </c>
      <c r="B36">
        <v>152</v>
      </c>
      <c r="C36" s="7">
        <f t="shared" si="3"/>
        <v>132471</v>
      </c>
      <c r="D36" s="8" t="b">
        <f t="shared" si="0"/>
        <v>0</v>
      </c>
      <c r="E36" s="6" t="b">
        <f t="shared" si="1"/>
        <v>0</v>
      </c>
      <c r="F36" s="3" t="b">
        <f t="shared" si="2"/>
        <v>1</v>
      </c>
    </row>
    <row r="37" spans="1:6" x14ac:dyDescent="0.3">
      <c r="A37" t="s">
        <v>33</v>
      </c>
      <c r="B37">
        <v>129</v>
      </c>
      <c r="C37" s="7">
        <f t="shared" si="3"/>
        <v>132600</v>
      </c>
      <c r="D37" s="8" t="b">
        <f t="shared" si="0"/>
        <v>0</v>
      </c>
      <c r="E37" s="6" t="b">
        <f t="shared" si="1"/>
        <v>0</v>
      </c>
      <c r="F37" s="3" t="b">
        <f t="shared" si="2"/>
        <v>1</v>
      </c>
    </row>
    <row r="38" spans="1:6" x14ac:dyDescent="0.3">
      <c r="A38" t="s">
        <v>34</v>
      </c>
      <c r="B38">
        <v>110</v>
      </c>
      <c r="C38" s="7">
        <f t="shared" si="3"/>
        <v>132710</v>
      </c>
      <c r="D38" s="8" t="b">
        <f t="shared" si="0"/>
        <v>0</v>
      </c>
      <c r="E38" s="6" t="b">
        <f t="shared" si="1"/>
        <v>0</v>
      </c>
      <c r="F38" s="3" t="b">
        <f t="shared" si="2"/>
        <v>1</v>
      </c>
    </row>
    <row r="39" spans="1:6" x14ac:dyDescent="0.3">
      <c r="A39" t="s">
        <v>35</v>
      </c>
      <c r="B39">
        <v>94</v>
      </c>
      <c r="C39" s="7">
        <f t="shared" si="3"/>
        <v>132804</v>
      </c>
      <c r="D39" s="8" t="b">
        <f t="shared" si="0"/>
        <v>0</v>
      </c>
      <c r="E39" s="6" t="b">
        <f t="shared" si="1"/>
        <v>0</v>
      </c>
      <c r="F39" s="3" t="b">
        <f t="shared" si="2"/>
        <v>1</v>
      </c>
    </row>
    <row r="40" spans="1:6" x14ac:dyDescent="0.3">
      <c r="A40" t="s">
        <v>36</v>
      </c>
      <c r="B40">
        <v>80</v>
      </c>
      <c r="C40" s="7">
        <f t="shared" si="3"/>
        <v>132884</v>
      </c>
      <c r="D40" s="8" t="b">
        <f t="shared" si="0"/>
        <v>0</v>
      </c>
      <c r="E40" s="6" t="b">
        <f t="shared" si="1"/>
        <v>0</v>
      </c>
      <c r="F40" s="3" t="b">
        <f t="shared" si="2"/>
        <v>1</v>
      </c>
    </row>
    <row r="41" spans="1:6" x14ac:dyDescent="0.3">
      <c r="A41" t="s">
        <v>37</v>
      </c>
      <c r="B41">
        <v>68</v>
      </c>
      <c r="C41" s="7">
        <f t="shared" si="3"/>
        <v>132952</v>
      </c>
      <c r="D41" s="8" t="b">
        <f t="shared" si="0"/>
        <v>0</v>
      </c>
      <c r="E41" s="6" t="b">
        <f t="shared" si="1"/>
        <v>0</v>
      </c>
      <c r="F41" s="3" t="b">
        <f t="shared" si="2"/>
        <v>1</v>
      </c>
    </row>
    <row r="42" spans="1:6" x14ac:dyDescent="0.3">
      <c r="A42" t="s">
        <v>38</v>
      </c>
      <c r="B42">
        <v>58</v>
      </c>
      <c r="C42" s="7">
        <f t="shared" si="3"/>
        <v>133010</v>
      </c>
      <c r="D42" s="8" t="b">
        <f t="shared" si="0"/>
        <v>0</v>
      </c>
      <c r="E42" s="6" t="b">
        <f t="shared" si="1"/>
        <v>0</v>
      </c>
      <c r="F42" s="3" t="b">
        <f t="shared" si="2"/>
        <v>1</v>
      </c>
    </row>
    <row r="43" spans="1:6" x14ac:dyDescent="0.3">
      <c r="A43" t="s">
        <v>39</v>
      </c>
      <c r="B43">
        <v>49</v>
      </c>
      <c r="C43" s="7">
        <f t="shared" si="3"/>
        <v>133059</v>
      </c>
      <c r="D43" s="8" t="b">
        <f t="shared" si="0"/>
        <v>0</v>
      </c>
      <c r="E43" s="6" t="b">
        <f t="shared" si="1"/>
        <v>0</v>
      </c>
      <c r="F43" s="3" t="b">
        <f t="shared" si="2"/>
        <v>1</v>
      </c>
    </row>
    <row r="44" spans="1:6" x14ac:dyDescent="0.3">
      <c r="A44" t="s">
        <v>40</v>
      </c>
      <c r="B44">
        <v>42</v>
      </c>
      <c r="C44" s="7">
        <f t="shared" si="3"/>
        <v>133101</v>
      </c>
      <c r="D44" s="8" t="b">
        <f t="shared" si="0"/>
        <v>0</v>
      </c>
      <c r="E44" s="6" t="b">
        <f t="shared" si="1"/>
        <v>0</v>
      </c>
      <c r="F44" s="3" t="b">
        <f t="shared" si="2"/>
        <v>1</v>
      </c>
    </row>
    <row r="45" spans="1:6" x14ac:dyDescent="0.3">
      <c r="A45" t="s">
        <v>41</v>
      </c>
      <c r="B45">
        <v>36</v>
      </c>
      <c r="C45" s="7">
        <f t="shared" si="3"/>
        <v>133137</v>
      </c>
      <c r="D45" s="8" t="b">
        <f t="shared" si="0"/>
        <v>0</v>
      </c>
      <c r="E45" s="6" t="b">
        <f t="shared" si="1"/>
        <v>0</v>
      </c>
      <c r="F45" s="3" t="b">
        <f t="shared" si="2"/>
        <v>1</v>
      </c>
    </row>
    <row r="46" spans="1:6" x14ac:dyDescent="0.3">
      <c r="A46" t="s">
        <v>42</v>
      </c>
      <c r="B46">
        <v>31</v>
      </c>
      <c r="C46" s="7">
        <f t="shared" si="3"/>
        <v>133168</v>
      </c>
      <c r="D46" s="8" t="b">
        <f t="shared" si="0"/>
        <v>0</v>
      </c>
      <c r="E46" s="6" t="b">
        <f t="shared" si="1"/>
        <v>0</v>
      </c>
      <c r="F46" s="3" t="b">
        <f t="shared" si="2"/>
        <v>1</v>
      </c>
    </row>
    <row r="47" spans="1:6" x14ac:dyDescent="0.3">
      <c r="A47" t="s">
        <v>43</v>
      </c>
      <c r="B47">
        <v>26</v>
      </c>
      <c r="C47" s="7">
        <f t="shared" si="3"/>
        <v>133194</v>
      </c>
      <c r="D47" s="8" t="b">
        <f t="shared" si="0"/>
        <v>0</v>
      </c>
      <c r="E47" s="6" t="b">
        <f t="shared" si="1"/>
        <v>0</v>
      </c>
      <c r="F47" s="3" t="b">
        <f t="shared" si="2"/>
        <v>1</v>
      </c>
    </row>
    <row r="48" spans="1:6" x14ac:dyDescent="0.3">
      <c r="A48" t="s">
        <v>44</v>
      </c>
      <c r="B48">
        <v>22</v>
      </c>
      <c r="C48" s="7">
        <f t="shared" si="3"/>
        <v>133216</v>
      </c>
      <c r="D48" s="8" t="b">
        <f t="shared" si="0"/>
        <v>0</v>
      </c>
      <c r="E48" s="6" t="b">
        <f t="shared" si="1"/>
        <v>0</v>
      </c>
      <c r="F48" s="3" t="b">
        <f t="shared" si="2"/>
        <v>1</v>
      </c>
    </row>
    <row r="49" spans="1:6" x14ac:dyDescent="0.3">
      <c r="A49" t="s">
        <v>45</v>
      </c>
      <c r="B49">
        <v>19</v>
      </c>
      <c r="C49" s="7">
        <f t="shared" si="3"/>
        <v>133235</v>
      </c>
      <c r="D49" s="8" t="b">
        <f t="shared" si="0"/>
        <v>0</v>
      </c>
      <c r="E49" s="6" t="b">
        <f t="shared" si="1"/>
        <v>0</v>
      </c>
      <c r="F49" s="3" t="b">
        <f t="shared" si="2"/>
        <v>1</v>
      </c>
    </row>
    <row r="50" spans="1:6" x14ac:dyDescent="0.3">
      <c r="A50" t="s">
        <v>46</v>
      </c>
      <c r="B50">
        <v>16</v>
      </c>
      <c r="C50" s="7">
        <f t="shared" si="3"/>
        <v>133251</v>
      </c>
      <c r="D50" s="8" t="b">
        <f t="shared" si="0"/>
        <v>0</v>
      </c>
      <c r="E50" s="6" t="b">
        <f t="shared" si="1"/>
        <v>0</v>
      </c>
      <c r="F50" s="3" t="b">
        <f t="shared" si="2"/>
        <v>1</v>
      </c>
    </row>
    <row r="51" spans="1:6" x14ac:dyDescent="0.3">
      <c r="A51" t="s">
        <v>47</v>
      </c>
      <c r="B51">
        <v>14</v>
      </c>
      <c r="C51" s="7">
        <f t="shared" si="3"/>
        <v>133265</v>
      </c>
      <c r="D51" s="8" t="b">
        <f t="shared" si="0"/>
        <v>0</v>
      </c>
      <c r="E51" s="6" t="b">
        <f t="shared" si="1"/>
        <v>0</v>
      </c>
      <c r="F51" s="3" t="b">
        <f t="shared" si="2"/>
        <v>1</v>
      </c>
    </row>
    <row r="52" spans="1:6" x14ac:dyDescent="0.3">
      <c r="A52" t="s">
        <v>48</v>
      </c>
      <c r="B52">
        <v>12</v>
      </c>
      <c r="C52" s="7">
        <f t="shared" si="3"/>
        <v>133277</v>
      </c>
      <c r="D52" s="8" t="b">
        <f t="shared" si="0"/>
        <v>0</v>
      </c>
      <c r="E52" s="6" t="b">
        <f t="shared" si="1"/>
        <v>0</v>
      </c>
      <c r="F52" s="3" t="b">
        <f t="shared" si="2"/>
        <v>1</v>
      </c>
    </row>
    <row r="53" spans="1:6" x14ac:dyDescent="0.3">
      <c r="A53" t="s">
        <v>49</v>
      </c>
      <c r="B53">
        <v>10</v>
      </c>
      <c r="C53" s="7">
        <f t="shared" si="3"/>
        <v>133287</v>
      </c>
      <c r="D53" s="8" t="b">
        <f t="shared" si="0"/>
        <v>0</v>
      </c>
      <c r="E53" s="6" t="b">
        <f t="shared" si="1"/>
        <v>0</v>
      </c>
      <c r="F53" s="3" t="b">
        <f t="shared" si="2"/>
        <v>1</v>
      </c>
    </row>
    <row r="54" spans="1:6" x14ac:dyDescent="0.3">
      <c r="A54" t="s">
        <v>50</v>
      </c>
      <c r="B54">
        <v>9</v>
      </c>
      <c r="C54" s="7">
        <f t="shared" si="3"/>
        <v>133296</v>
      </c>
      <c r="D54" s="8" t="b">
        <f t="shared" si="0"/>
        <v>0</v>
      </c>
      <c r="E54" s="6" t="b">
        <f t="shared" si="1"/>
        <v>0</v>
      </c>
      <c r="F54" s="3" t="b">
        <f t="shared" si="2"/>
        <v>1</v>
      </c>
    </row>
    <row r="55" spans="1:6" x14ac:dyDescent="0.3">
      <c r="A55" t="s">
        <v>51</v>
      </c>
      <c r="B55">
        <v>8</v>
      </c>
      <c r="C55" s="7">
        <f t="shared" si="3"/>
        <v>133304</v>
      </c>
      <c r="D55" s="8" t="b">
        <f t="shared" si="0"/>
        <v>0</v>
      </c>
      <c r="E55" s="6" t="b">
        <f t="shared" si="1"/>
        <v>0</v>
      </c>
      <c r="F55" s="3" t="b">
        <f t="shared" si="2"/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H12" sqref="H12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  <col min="7" max="7" width="12.125" bestFit="1" customWidth="1"/>
  </cols>
  <sheetData>
    <row r="1" spans="1:9" x14ac:dyDescent="0.3">
      <c r="A1">
        <v>0</v>
      </c>
      <c r="B1">
        <v>0.7</v>
      </c>
    </row>
    <row r="2" spans="1:9" x14ac:dyDescent="0.3">
      <c r="A2">
        <v>0.7</v>
      </c>
      <c r="B2">
        <v>0.95</v>
      </c>
    </row>
    <row r="3" spans="1:9" x14ac:dyDescent="0.3">
      <c r="A3">
        <v>0.95</v>
      </c>
      <c r="B3">
        <v>1</v>
      </c>
    </row>
    <row r="5" spans="1:9" x14ac:dyDescent="0.3">
      <c r="A5" t="s">
        <v>0</v>
      </c>
      <c r="B5" t="s">
        <v>1</v>
      </c>
      <c r="C5" s="6" t="s">
        <v>52</v>
      </c>
      <c r="D5" s="6" t="s">
        <v>53</v>
      </c>
      <c r="E5" s="6" t="s">
        <v>54</v>
      </c>
      <c r="F5" s="6" t="s">
        <v>55</v>
      </c>
      <c r="G5" s="3" t="s">
        <v>56</v>
      </c>
      <c r="H5" s="3" t="s">
        <v>57</v>
      </c>
      <c r="I5" s="3" t="s">
        <v>58</v>
      </c>
    </row>
    <row r="6" spans="1:9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6" t="b">
        <f>AND(C6&gt;=$B$1*$C$55,C6&lt;=$B$2*$C$55)</f>
        <v>0</v>
      </c>
      <c r="F6" s="6" t="b">
        <f>AND(C6&gt;=$B$2*$C$55,C6&lt;=$B$3*$C$55)</f>
        <v>0</v>
      </c>
      <c r="G6" s="9">
        <v>1</v>
      </c>
      <c r="H6" s="9">
        <v>0</v>
      </c>
      <c r="I6" s="3">
        <f>SUMPRODUCT($B$6:$B$55*$D$6:$D$55)</f>
        <v>90593</v>
      </c>
    </row>
    <row r="7" spans="1:9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6" t="b">
        <f t="shared" ref="E7:E55" si="1">AND(C7&gt;=$B$1*$C$55,C7&lt;=$B$2*$C$55)</f>
        <v>0</v>
      </c>
      <c r="F7" s="6" t="b">
        <f t="shared" ref="F7:F55" si="2">AND(C7&gt;=$B$2*$C$55,C7&lt;=$B$3*$C$55)</f>
        <v>0</v>
      </c>
      <c r="G7" s="3">
        <f>COUNTIF(D:D,TRUE)</f>
        <v>7</v>
      </c>
      <c r="H7" s="9">
        <v>0</v>
      </c>
      <c r="I7" s="3">
        <f>SUMPRODUCT($B$6:$B$55*$D$6:$D$55)</f>
        <v>90593</v>
      </c>
    </row>
    <row r="8" spans="1:9" x14ac:dyDescent="0.3">
      <c r="A8" t="s">
        <v>4</v>
      </c>
      <c r="B8">
        <v>14450</v>
      </c>
      <c r="C8" s="7">
        <f t="shared" ref="C8:C55" si="3">C7+B8</f>
        <v>51450</v>
      </c>
      <c r="D8" s="8" t="b">
        <f t="shared" si="0"/>
        <v>1</v>
      </c>
      <c r="E8" s="6" t="b">
        <f t="shared" si="1"/>
        <v>0</v>
      </c>
      <c r="F8" s="6" t="b">
        <f t="shared" si="2"/>
        <v>0</v>
      </c>
      <c r="G8" s="3">
        <f>COUNTIF(D:D,TRUE)</f>
        <v>7</v>
      </c>
      <c r="H8" s="9">
        <v>0</v>
      </c>
      <c r="I8" s="9">
        <v>0</v>
      </c>
    </row>
    <row r="9" spans="1:9" x14ac:dyDescent="0.3">
      <c r="A9" t="s">
        <v>5</v>
      </c>
      <c r="B9">
        <v>12283</v>
      </c>
      <c r="C9" s="7">
        <f t="shared" si="3"/>
        <v>63733</v>
      </c>
      <c r="D9" s="8" t="b">
        <f t="shared" si="0"/>
        <v>1</v>
      </c>
      <c r="E9" s="6" t="b">
        <f t="shared" si="1"/>
        <v>0</v>
      </c>
      <c r="F9" s="6" t="b">
        <f t="shared" si="2"/>
        <v>0</v>
      </c>
    </row>
    <row r="10" spans="1:9" x14ac:dyDescent="0.3">
      <c r="A10" t="s">
        <v>6</v>
      </c>
      <c r="B10">
        <v>10441</v>
      </c>
      <c r="C10" s="7">
        <f t="shared" si="3"/>
        <v>74174</v>
      </c>
      <c r="D10" s="8" t="b">
        <f t="shared" si="0"/>
        <v>1</v>
      </c>
      <c r="E10" s="6" t="b">
        <f t="shared" si="1"/>
        <v>0</v>
      </c>
      <c r="F10" s="6" t="b">
        <f t="shared" si="2"/>
        <v>0</v>
      </c>
    </row>
    <row r="11" spans="1:9" x14ac:dyDescent="0.3">
      <c r="A11" t="s">
        <v>7</v>
      </c>
      <c r="B11">
        <v>8875</v>
      </c>
      <c r="C11" s="7">
        <f t="shared" si="3"/>
        <v>83049</v>
      </c>
      <c r="D11" s="8" t="b">
        <f t="shared" si="0"/>
        <v>1</v>
      </c>
      <c r="E11" s="6" t="b">
        <f t="shared" si="1"/>
        <v>0</v>
      </c>
      <c r="F11" s="6" t="b">
        <f t="shared" si="2"/>
        <v>0</v>
      </c>
    </row>
    <row r="12" spans="1:9" x14ac:dyDescent="0.3">
      <c r="A12" t="s">
        <v>8</v>
      </c>
      <c r="B12">
        <v>7544</v>
      </c>
      <c r="C12" s="7">
        <f t="shared" si="3"/>
        <v>90593</v>
      </c>
      <c r="D12" s="8" t="b">
        <f t="shared" si="0"/>
        <v>1</v>
      </c>
      <c r="E12" s="6" t="b">
        <f t="shared" si="1"/>
        <v>0</v>
      </c>
      <c r="F12" s="6" t="b">
        <f t="shared" si="2"/>
        <v>0</v>
      </c>
      <c r="G12" s="2"/>
    </row>
    <row r="13" spans="1:9" x14ac:dyDescent="0.3">
      <c r="A13" t="s">
        <v>9</v>
      </c>
      <c r="B13">
        <v>6412</v>
      </c>
      <c r="C13" s="7">
        <f t="shared" si="3"/>
        <v>97005</v>
      </c>
      <c r="D13" s="8" t="b">
        <f t="shared" si="0"/>
        <v>0</v>
      </c>
      <c r="E13" s="6" t="b">
        <f t="shared" si="1"/>
        <v>1</v>
      </c>
      <c r="F13" s="6" t="b">
        <f t="shared" si="2"/>
        <v>0</v>
      </c>
    </row>
    <row r="14" spans="1:9" x14ac:dyDescent="0.3">
      <c r="A14" t="s">
        <v>10</v>
      </c>
      <c r="B14">
        <v>5450</v>
      </c>
      <c r="C14" s="7">
        <f t="shared" si="3"/>
        <v>102455</v>
      </c>
      <c r="D14" s="8" t="b">
        <f t="shared" si="0"/>
        <v>0</v>
      </c>
      <c r="E14" s="6" t="b">
        <f t="shared" si="1"/>
        <v>1</v>
      </c>
      <c r="F14" s="6" t="b">
        <f t="shared" si="2"/>
        <v>0</v>
      </c>
    </row>
    <row r="15" spans="1:9" x14ac:dyDescent="0.3">
      <c r="A15" t="s">
        <v>11</v>
      </c>
      <c r="B15">
        <v>4633</v>
      </c>
      <c r="C15" s="7">
        <f t="shared" si="3"/>
        <v>107088</v>
      </c>
      <c r="D15" s="8" t="b">
        <f t="shared" si="0"/>
        <v>0</v>
      </c>
      <c r="E15" s="6" t="b">
        <f t="shared" si="1"/>
        <v>1</v>
      </c>
      <c r="F15" s="6" t="b">
        <f t="shared" si="2"/>
        <v>0</v>
      </c>
    </row>
    <row r="16" spans="1:9" x14ac:dyDescent="0.3">
      <c r="A16" t="s">
        <v>12</v>
      </c>
      <c r="B16">
        <v>3938</v>
      </c>
      <c r="C16" s="7">
        <f t="shared" si="3"/>
        <v>111026</v>
      </c>
      <c r="D16" s="8" t="b">
        <f t="shared" si="0"/>
        <v>0</v>
      </c>
      <c r="E16" s="6" t="b">
        <f t="shared" si="1"/>
        <v>1</v>
      </c>
      <c r="F16" s="6" t="b">
        <f t="shared" si="2"/>
        <v>0</v>
      </c>
    </row>
    <row r="17" spans="1:6" x14ac:dyDescent="0.3">
      <c r="A17" t="s">
        <v>13</v>
      </c>
      <c r="B17">
        <v>3347</v>
      </c>
      <c r="C17" s="7">
        <f t="shared" si="3"/>
        <v>114373</v>
      </c>
      <c r="D17" s="8" t="b">
        <f t="shared" si="0"/>
        <v>0</v>
      </c>
      <c r="E17" s="6" t="b">
        <f t="shared" si="1"/>
        <v>1</v>
      </c>
      <c r="F17" s="6" t="b">
        <f t="shared" si="2"/>
        <v>0</v>
      </c>
    </row>
    <row r="18" spans="1:6" x14ac:dyDescent="0.3">
      <c r="A18" t="s">
        <v>14</v>
      </c>
      <c r="B18">
        <v>2845</v>
      </c>
      <c r="C18" s="7">
        <f t="shared" si="3"/>
        <v>117218</v>
      </c>
      <c r="D18" s="8" t="b">
        <f t="shared" si="0"/>
        <v>0</v>
      </c>
      <c r="E18" s="6" t="b">
        <f t="shared" si="1"/>
        <v>1</v>
      </c>
      <c r="F18" s="6" t="b">
        <f t="shared" si="2"/>
        <v>0</v>
      </c>
    </row>
    <row r="19" spans="1:6" x14ac:dyDescent="0.3">
      <c r="A19" t="s">
        <v>15</v>
      </c>
      <c r="B19">
        <v>2418</v>
      </c>
      <c r="C19" s="7">
        <f t="shared" si="3"/>
        <v>119636</v>
      </c>
      <c r="D19" s="8" t="b">
        <f t="shared" si="0"/>
        <v>0</v>
      </c>
      <c r="E19" s="6" t="b">
        <f t="shared" si="1"/>
        <v>1</v>
      </c>
      <c r="F19" s="6" t="b">
        <f t="shared" si="2"/>
        <v>0</v>
      </c>
    </row>
    <row r="20" spans="1:6" x14ac:dyDescent="0.3">
      <c r="A20" t="s">
        <v>16</v>
      </c>
      <c r="B20">
        <v>2055</v>
      </c>
      <c r="C20" s="7">
        <f t="shared" si="3"/>
        <v>121691</v>
      </c>
      <c r="D20" s="8" t="b">
        <f t="shared" si="0"/>
        <v>0</v>
      </c>
      <c r="E20" s="6" t="b">
        <f t="shared" si="1"/>
        <v>1</v>
      </c>
      <c r="F20" s="6" t="b">
        <f t="shared" si="2"/>
        <v>0</v>
      </c>
    </row>
    <row r="21" spans="1:6" x14ac:dyDescent="0.3">
      <c r="A21" t="s">
        <v>17</v>
      </c>
      <c r="B21">
        <v>1747</v>
      </c>
      <c r="C21" s="7">
        <f t="shared" si="3"/>
        <v>123438</v>
      </c>
      <c r="D21" s="8" t="b">
        <f t="shared" si="0"/>
        <v>0</v>
      </c>
      <c r="E21" s="6" t="b">
        <f t="shared" si="1"/>
        <v>1</v>
      </c>
      <c r="F21" s="6" t="b">
        <f t="shared" si="2"/>
        <v>0</v>
      </c>
    </row>
    <row r="22" spans="1:6" x14ac:dyDescent="0.3">
      <c r="A22" t="s">
        <v>18</v>
      </c>
      <c r="B22">
        <v>1485</v>
      </c>
      <c r="C22" s="7">
        <f t="shared" si="3"/>
        <v>124923</v>
      </c>
      <c r="D22" s="8" t="b">
        <f t="shared" si="0"/>
        <v>0</v>
      </c>
      <c r="E22" s="6" t="b">
        <f t="shared" si="1"/>
        <v>1</v>
      </c>
      <c r="F22" s="6" t="b">
        <f t="shared" si="2"/>
        <v>0</v>
      </c>
    </row>
    <row r="23" spans="1:6" x14ac:dyDescent="0.3">
      <c r="A23" t="s">
        <v>19</v>
      </c>
      <c r="B23">
        <v>1262</v>
      </c>
      <c r="C23" s="7">
        <f t="shared" si="3"/>
        <v>126185</v>
      </c>
      <c r="D23" s="8" t="b">
        <f t="shared" si="0"/>
        <v>0</v>
      </c>
      <c r="E23" s="6" t="b">
        <f t="shared" si="1"/>
        <v>1</v>
      </c>
      <c r="F23" s="6" t="b">
        <f t="shared" si="2"/>
        <v>0</v>
      </c>
    </row>
    <row r="24" spans="1:6" x14ac:dyDescent="0.3">
      <c r="A24" t="s">
        <v>20</v>
      </c>
      <c r="B24">
        <v>1073</v>
      </c>
      <c r="C24" s="7">
        <f t="shared" si="3"/>
        <v>127258</v>
      </c>
      <c r="D24" s="8" t="b">
        <f t="shared" si="0"/>
        <v>0</v>
      </c>
      <c r="E24" s="6" t="b">
        <f t="shared" si="1"/>
        <v>0</v>
      </c>
      <c r="F24" s="6" t="b">
        <f t="shared" si="2"/>
        <v>1</v>
      </c>
    </row>
    <row r="25" spans="1:6" x14ac:dyDescent="0.3">
      <c r="A25" t="s">
        <v>21</v>
      </c>
      <c r="B25">
        <v>912</v>
      </c>
      <c r="C25" s="7">
        <f t="shared" si="3"/>
        <v>128170</v>
      </c>
      <c r="D25" s="8" t="b">
        <f t="shared" si="0"/>
        <v>0</v>
      </c>
      <c r="E25" s="6" t="b">
        <f t="shared" si="1"/>
        <v>0</v>
      </c>
      <c r="F25" s="6" t="b">
        <f t="shared" si="2"/>
        <v>1</v>
      </c>
    </row>
    <row r="26" spans="1:6" x14ac:dyDescent="0.3">
      <c r="A26" t="s">
        <v>22</v>
      </c>
      <c r="B26">
        <v>775</v>
      </c>
      <c r="C26" s="7">
        <f t="shared" si="3"/>
        <v>128945</v>
      </c>
      <c r="D26" s="8" t="b">
        <f t="shared" si="0"/>
        <v>0</v>
      </c>
      <c r="E26" s="6" t="b">
        <f t="shared" si="1"/>
        <v>0</v>
      </c>
      <c r="F26" s="6" t="b">
        <f t="shared" si="2"/>
        <v>1</v>
      </c>
    </row>
    <row r="27" spans="1:6" x14ac:dyDescent="0.3">
      <c r="A27" t="s">
        <v>23</v>
      </c>
      <c r="B27">
        <v>659</v>
      </c>
      <c r="C27" s="7">
        <f t="shared" si="3"/>
        <v>129604</v>
      </c>
      <c r="D27" s="8" t="b">
        <f t="shared" si="0"/>
        <v>0</v>
      </c>
      <c r="E27" s="6" t="b">
        <f t="shared" si="1"/>
        <v>0</v>
      </c>
      <c r="F27" s="6" t="b">
        <f t="shared" si="2"/>
        <v>1</v>
      </c>
    </row>
    <row r="28" spans="1:6" x14ac:dyDescent="0.3">
      <c r="A28" t="s">
        <v>24</v>
      </c>
      <c r="B28">
        <v>560</v>
      </c>
      <c r="C28" s="7">
        <f t="shared" si="3"/>
        <v>130164</v>
      </c>
      <c r="D28" s="8" t="b">
        <f t="shared" si="0"/>
        <v>0</v>
      </c>
      <c r="E28" s="6" t="b">
        <f t="shared" si="1"/>
        <v>0</v>
      </c>
      <c r="F28" s="6" t="b">
        <f t="shared" si="2"/>
        <v>1</v>
      </c>
    </row>
    <row r="29" spans="1:6" x14ac:dyDescent="0.3">
      <c r="A29" t="s">
        <v>25</v>
      </c>
      <c r="B29">
        <v>476</v>
      </c>
      <c r="C29" s="7">
        <f t="shared" si="3"/>
        <v>130640</v>
      </c>
      <c r="D29" s="8" t="b">
        <f t="shared" si="0"/>
        <v>0</v>
      </c>
      <c r="E29" s="6" t="b">
        <f t="shared" si="1"/>
        <v>0</v>
      </c>
      <c r="F29" s="6" t="b">
        <f t="shared" si="2"/>
        <v>1</v>
      </c>
    </row>
    <row r="30" spans="1:6" x14ac:dyDescent="0.3">
      <c r="A30" t="s">
        <v>26</v>
      </c>
      <c r="B30">
        <v>405</v>
      </c>
      <c r="C30" s="7">
        <f t="shared" si="3"/>
        <v>131045</v>
      </c>
      <c r="D30" s="8" t="b">
        <f t="shared" si="0"/>
        <v>0</v>
      </c>
      <c r="E30" s="6" t="b">
        <f t="shared" si="1"/>
        <v>0</v>
      </c>
      <c r="F30" s="6" t="b">
        <f t="shared" si="2"/>
        <v>1</v>
      </c>
    </row>
    <row r="31" spans="1:6" x14ac:dyDescent="0.3">
      <c r="A31" t="s">
        <v>27</v>
      </c>
      <c r="B31">
        <v>344</v>
      </c>
      <c r="C31" s="7">
        <f t="shared" si="3"/>
        <v>131389</v>
      </c>
      <c r="D31" s="8" t="b">
        <f t="shared" si="0"/>
        <v>0</v>
      </c>
      <c r="E31" s="6" t="b">
        <f t="shared" si="1"/>
        <v>0</v>
      </c>
      <c r="F31" s="6" t="b">
        <f t="shared" si="2"/>
        <v>1</v>
      </c>
    </row>
    <row r="32" spans="1:6" x14ac:dyDescent="0.3">
      <c r="A32" t="s">
        <v>28</v>
      </c>
      <c r="B32">
        <v>292</v>
      </c>
      <c r="C32" s="7">
        <f t="shared" si="3"/>
        <v>131681</v>
      </c>
      <c r="D32" s="8" t="b">
        <f t="shared" si="0"/>
        <v>0</v>
      </c>
      <c r="E32" s="6" t="b">
        <f t="shared" si="1"/>
        <v>0</v>
      </c>
      <c r="F32" s="6" t="b">
        <f t="shared" si="2"/>
        <v>1</v>
      </c>
    </row>
    <row r="33" spans="1:6" x14ac:dyDescent="0.3">
      <c r="A33" t="s">
        <v>29</v>
      </c>
      <c r="B33">
        <v>248</v>
      </c>
      <c r="C33" s="7">
        <f t="shared" si="3"/>
        <v>131929</v>
      </c>
      <c r="D33" s="8" t="b">
        <f t="shared" si="0"/>
        <v>0</v>
      </c>
      <c r="E33" s="6" t="b">
        <f t="shared" si="1"/>
        <v>0</v>
      </c>
      <c r="F33" s="6" t="b">
        <f t="shared" si="2"/>
        <v>1</v>
      </c>
    </row>
    <row r="34" spans="1:6" x14ac:dyDescent="0.3">
      <c r="A34" t="s">
        <v>30</v>
      </c>
      <c r="B34">
        <v>211</v>
      </c>
      <c r="C34" s="7">
        <f t="shared" si="3"/>
        <v>132140</v>
      </c>
      <c r="D34" s="8" t="b">
        <f t="shared" si="0"/>
        <v>0</v>
      </c>
      <c r="E34" s="6" t="b">
        <f t="shared" si="1"/>
        <v>0</v>
      </c>
      <c r="F34" s="6" t="b">
        <f t="shared" si="2"/>
        <v>1</v>
      </c>
    </row>
    <row r="35" spans="1:6" x14ac:dyDescent="0.3">
      <c r="A35" t="s">
        <v>31</v>
      </c>
      <c r="B35">
        <v>179</v>
      </c>
      <c r="C35" s="7">
        <f t="shared" si="3"/>
        <v>132319</v>
      </c>
      <c r="D35" s="8" t="b">
        <f t="shared" si="0"/>
        <v>0</v>
      </c>
      <c r="E35" s="6" t="b">
        <f t="shared" si="1"/>
        <v>0</v>
      </c>
      <c r="F35" s="6" t="b">
        <f t="shared" si="2"/>
        <v>1</v>
      </c>
    </row>
    <row r="36" spans="1:6" x14ac:dyDescent="0.3">
      <c r="A36" t="s">
        <v>32</v>
      </c>
      <c r="B36">
        <v>152</v>
      </c>
      <c r="C36" s="7">
        <f t="shared" si="3"/>
        <v>132471</v>
      </c>
      <c r="D36" s="8" t="b">
        <f t="shared" si="0"/>
        <v>0</v>
      </c>
      <c r="E36" s="6" t="b">
        <f t="shared" si="1"/>
        <v>0</v>
      </c>
      <c r="F36" s="6" t="b">
        <f t="shared" si="2"/>
        <v>1</v>
      </c>
    </row>
    <row r="37" spans="1:6" x14ac:dyDescent="0.3">
      <c r="A37" t="s">
        <v>33</v>
      </c>
      <c r="B37">
        <v>129</v>
      </c>
      <c r="C37" s="7">
        <f t="shared" si="3"/>
        <v>132600</v>
      </c>
      <c r="D37" s="8" t="b">
        <f t="shared" si="0"/>
        <v>0</v>
      </c>
      <c r="E37" s="6" t="b">
        <f t="shared" si="1"/>
        <v>0</v>
      </c>
      <c r="F37" s="6" t="b">
        <f t="shared" si="2"/>
        <v>1</v>
      </c>
    </row>
    <row r="38" spans="1:6" x14ac:dyDescent="0.3">
      <c r="A38" t="s">
        <v>34</v>
      </c>
      <c r="B38">
        <v>110</v>
      </c>
      <c r="C38" s="7">
        <f t="shared" si="3"/>
        <v>132710</v>
      </c>
      <c r="D38" s="8" t="b">
        <f t="shared" si="0"/>
        <v>0</v>
      </c>
      <c r="E38" s="6" t="b">
        <f t="shared" si="1"/>
        <v>0</v>
      </c>
      <c r="F38" s="6" t="b">
        <f t="shared" si="2"/>
        <v>1</v>
      </c>
    </row>
    <row r="39" spans="1:6" x14ac:dyDescent="0.3">
      <c r="A39" t="s">
        <v>35</v>
      </c>
      <c r="B39">
        <v>94</v>
      </c>
      <c r="C39" s="7">
        <f t="shared" si="3"/>
        <v>132804</v>
      </c>
      <c r="D39" s="8" t="b">
        <f t="shared" si="0"/>
        <v>0</v>
      </c>
      <c r="E39" s="6" t="b">
        <f t="shared" si="1"/>
        <v>0</v>
      </c>
      <c r="F39" s="6" t="b">
        <f t="shared" si="2"/>
        <v>1</v>
      </c>
    </row>
    <row r="40" spans="1:6" x14ac:dyDescent="0.3">
      <c r="A40" t="s">
        <v>36</v>
      </c>
      <c r="B40">
        <v>80</v>
      </c>
      <c r="C40" s="7">
        <f t="shared" si="3"/>
        <v>132884</v>
      </c>
      <c r="D40" s="8" t="b">
        <f t="shared" si="0"/>
        <v>0</v>
      </c>
      <c r="E40" s="6" t="b">
        <f t="shared" si="1"/>
        <v>0</v>
      </c>
      <c r="F40" s="6" t="b">
        <f t="shared" si="2"/>
        <v>1</v>
      </c>
    </row>
    <row r="41" spans="1:6" x14ac:dyDescent="0.3">
      <c r="A41" t="s">
        <v>37</v>
      </c>
      <c r="B41">
        <v>68</v>
      </c>
      <c r="C41" s="7">
        <f t="shared" si="3"/>
        <v>132952</v>
      </c>
      <c r="D41" s="8" t="b">
        <f t="shared" si="0"/>
        <v>0</v>
      </c>
      <c r="E41" s="6" t="b">
        <f t="shared" si="1"/>
        <v>0</v>
      </c>
      <c r="F41" s="6" t="b">
        <f t="shared" si="2"/>
        <v>1</v>
      </c>
    </row>
    <row r="42" spans="1:6" x14ac:dyDescent="0.3">
      <c r="A42" t="s">
        <v>38</v>
      </c>
      <c r="B42">
        <v>58</v>
      </c>
      <c r="C42" s="7">
        <f t="shared" si="3"/>
        <v>133010</v>
      </c>
      <c r="D42" s="8" t="b">
        <f t="shared" si="0"/>
        <v>0</v>
      </c>
      <c r="E42" s="6" t="b">
        <f t="shared" si="1"/>
        <v>0</v>
      </c>
      <c r="F42" s="6" t="b">
        <f t="shared" si="2"/>
        <v>1</v>
      </c>
    </row>
    <row r="43" spans="1:6" x14ac:dyDescent="0.3">
      <c r="A43" t="s">
        <v>39</v>
      </c>
      <c r="B43">
        <v>49</v>
      </c>
      <c r="C43" s="7">
        <f t="shared" si="3"/>
        <v>133059</v>
      </c>
      <c r="D43" s="8" t="b">
        <f t="shared" si="0"/>
        <v>0</v>
      </c>
      <c r="E43" s="6" t="b">
        <f t="shared" si="1"/>
        <v>0</v>
      </c>
      <c r="F43" s="6" t="b">
        <f t="shared" si="2"/>
        <v>1</v>
      </c>
    </row>
    <row r="44" spans="1:6" x14ac:dyDescent="0.3">
      <c r="A44" t="s">
        <v>40</v>
      </c>
      <c r="B44">
        <v>42</v>
      </c>
      <c r="C44" s="7">
        <f t="shared" si="3"/>
        <v>133101</v>
      </c>
      <c r="D44" s="8" t="b">
        <f t="shared" si="0"/>
        <v>0</v>
      </c>
      <c r="E44" s="6" t="b">
        <f t="shared" si="1"/>
        <v>0</v>
      </c>
      <c r="F44" s="6" t="b">
        <f t="shared" si="2"/>
        <v>1</v>
      </c>
    </row>
    <row r="45" spans="1:6" x14ac:dyDescent="0.3">
      <c r="A45" t="s">
        <v>41</v>
      </c>
      <c r="B45">
        <v>36</v>
      </c>
      <c r="C45" s="7">
        <f t="shared" si="3"/>
        <v>133137</v>
      </c>
      <c r="D45" s="8" t="b">
        <f t="shared" si="0"/>
        <v>0</v>
      </c>
      <c r="E45" s="6" t="b">
        <f t="shared" si="1"/>
        <v>0</v>
      </c>
      <c r="F45" s="6" t="b">
        <f t="shared" si="2"/>
        <v>1</v>
      </c>
    </row>
    <row r="46" spans="1:6" x14ac:dyDescent="0.3">
      <c r="A46" t="s">
        <v>42</v>
      </c>
      <c r="B46">
        <v>31</v>
      </c>
      <c r="C46" s="7">
        <f t="shared" si="3"/>
        <v>133168</v>
      </c>
      <c r="D46" s="8" t="b">
        <f t="shared" si="0"/>
        <v>0</v>
      </c>
      <c r="E46" s="6" t="b">
        <f t="shared" si="1"/>
        <v>0</v>
      </c>
      <c r="F46" s="6" t="b">
        <f t="shared" si="2"/>
        <v>1</v>
      </c>
    </row>
    <row r="47" spans="1:6" x14ac:dyDescent="0.3">
      <c r="A47" t="s">
        <v>43</v>
      </c>
      <c r="B47">
        <v>26</v>
      </c>
      <c r="C47" s="7">
        <f t="shared" si="3"/>
        <v>133194</v>
      </c>
      <c r="D47" s="8" t="b">
        <f t="shared" si="0"/>
        <v>0</v>
      </c>
      <c r="E47" s="6" t="b">
        <f t="shared" si="1"/>
        <v>0</v>
      </c>
      <c r="F47" s="6" t="b">
        <f t="shared" si="2"/>
        <v>1</v>
      </c>
    </row>
    <row r="48" spans="1:6" x14ac:dyDescent="0.3">
      <c r="A48" t="s">
        <v>44</v>
      </c>
      <c r="B48">
        <v>22</v>
      </c>
      <c r="C48" s="7">
        <f t="shared" si="3"/>
        <v>133216</v>
      </c>
      <c r="D48" s="8" t="b">
        <f t="shared" si="0"/>
        <v>0</v>
      </c>
      <c r="E48" s="6" t="b">
        <f t="shared" si="1"/>
        <v>0</v>
      </c>
      <c r="F48" s="6" t="b">
        <f t="shared" si="2"/>
        <v>1</v>
      </c>
    </row>
    <row r="49" spans="1:6" x14ac:dyDescent="0.3">
      <c r="A49" t="s">
        <v>45</v>
      </c>
      <c r="B49">
        <v>19</v>
      </c>
      <c r="C49" s="7">
        <f t="shared" si="3"/>
        <v>133235</v>
      </c>
      <c r="D49" s="8" t="b">
        <f t="shared" si="0"/>
        <v>0</v>
      </c>
      <c r="E49" s="6" t="b">
        <f t="shared" si="1"/>
        <v>0</v>
      </c>
      <c r="F49" s="6" t="b">
        <f t="shared" si="2"/>
        <v>1</v>
      </c>
    </row>
    <row r="50" spans="1:6" x14ac:dyDescent="0.3">
      <c r="A50" t="s">
        <v>46</v>
      </c>
      <c r="B50">
        <v>16</v>
      </c>
      <c r="C50" s="7">
        <f t="shared" si="3"/>
        <v>133251</v>
      </c>
      <c r="D50" s="8" t="b">
        <f t="shared" si="0"/>
        <v>0</v>
      </c>
      <c r="E50" s="6" t="b">
        <f t="shared" si="1"/>
        <v>0</v>
      </c>
      <c r="F50" s="6" t="b">
        <f t="shared" si="2"/>
        <v>1</v>
      </c>
    </row>
    <row r="51" spans="1:6" x14ac:dyDescent="0.3">
      <c r="A51" t="s">
        <v>47</v>
      </c>
      <c r="B51">
        <v>14</v>
      </c>
      <c r="C51" s="7">
        <f t="shared" si="3"/>
        <v>133265</v>
      </c>
      <c r="D51" s="8" t="b">
        <f t="shared" si="0"/>
        <v>0</v>
      </c>
      <c r="E51" s="6" t="b">
        <f t="shared" si="1"/>
        <v>0</v>
      </c>
      <c r="F51" s="6" t="b">
        <f t="shared" si="2"/>
        <v>1</v>
      </c>
    </row>
    <row r="52" spans="1:6" x14ac:dyDescent="0.3">
      <c r="A52" t="s">
        <v>48</v>
      </c>
      <c r="B52">
        <v>12</v>
      </c>
      <c r="C52" s="7">
        <f t="shared" si="3"/>
        <v>133277</v>
      </c>
      <c r="D52" s="8" t="b">
        <f t="shared" si="0"/>
        <v>0</v>
      </c>
      <c r="E52" s="6" t="b">
        <f t="shared" si="1"/>
        <v>0</v>
      </c>
      <c r="F52" s="6" t="b">
        <f t="shared" si="2"/>
        <v>1</v>
      </c>
    </row>
    <row r="53" spans="1:6" x14ac:dyDescent="0.3">
      <c r="A53" t="s">
        <v>49</v>
      </c>
      <c r="B53">
        <v>10</v>
      </c>
      <c r="C53" s="7">
        <f t="shared" si="3"/>
        <v>133287</v>
      </c>
      <c r="D53" s="8" t="b">
        <f t="shared" si="0"/>
        <v>0</v>
      </c>
      <c r="E53" s="6" t="b">
        <f t="shared" si="1"/>
        <v>0</v>
      </c>
      <c r="F53" s="6" t="b">
        <f t="shared" si="2"/>
        <v>1</v>
      </c>
    </row>
    <row r="54" spans="1:6" x14ac:dyDescent="0.3">
      <c r="A54" t="s">
        <v>50</v>
      </c>
      <c r="B54">
        <v>9</v>
      </c>
      <c r="C54" s="7">
        <f t="shared" si="3"/>
        <v>133296</v>
      </c>
      <c r="D54" s="8" t="b">
        <f t="shared" si="0"/>
        <v>0</v>
      </c>
      <c r="E54" s="6" t="b">
        <f t="shared" si="1"/>
        <v>0</v>
      </c>
      <c r="F54" s="6" t="b">
        <f t="shared" si="2"/>
        <v>1</v>
      </c>
    </row>
    <row r="55" spans="1:6" x14ac:dyDescent="0.3">
      <c r="A55" t="s">
        <v>51</v>
      </c>
      <c r="B55">
        <v>8</v>
      </c>
      <c r="C55" s="7">
        <f t="shared" si="3"/>
        <v>133304</v>
      </c>
      <c r="D55" s="8" t="b">
        <f t="shared" si="0"/>
        <v>0</v>
      </c>
      <c r="E55" s="6" t="b">
        <f t="shared" si="1"/>
        <v>0</v>
      </c>
      <c r="F55" s="6" t="b">
        <f t="shared" si="2"/>
        <v>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7" workbookViewId="0">
      <selection activeCell="H18" sqref="H18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  <col min="7" max="7" width="12.125" bestFit="1" customWidth="1"/>
  </cols>
  <sheetData>
    <row r="1" spans="1:9" x14ac:dyDescent="0.3">
      <c r="A1">
        <v>0</v>
      </c>
      <c r="B1">
        <v>0.7</v>
      </c>
    </row>
    <row r="2" spans="1:9" x14ac:dyDescent="0.3">
      <c r="A2">
        <v>0.7</v>
      </c>
      <c r="B2">
        <v>0.95</v>
      </c>
    </row>
    <row r="3" spans="1:9" x14ac:dyDescent="0.3">
      <c r="A3">
        <v>0.95</v>
      </c>
      <c r="B3">
        <v>1</v>
      </c>
    </row>
    <row r="5" spans="1:9" x14ac:dyDescent="0.3">
      <c r="A5" t="s">
        <v>0</v>
      </c>
      <c r="B5" t="s">
        <v>1</v>
      </c>
      <c r="C5" s="6" t="s">
        <v>52</v>
      </c>
      <c r="D5" s="6" t="s">
        <v>53</v>
      </c>
      <c r="E5" s="6" t="s">
        <v>54</v>
      </c>
      <c r="F5" s="6" t="s">
        <v>55</v>
      </c>
      <c r="G5" s="6" t="s">
        <v>56</v>
      </c>
      <c r="H5" s="6" t="s">
        <v>57</v>
      </c>
      <c r="I5" s="6" t="s">
        <v>58</v>
      </c>
    </row>
    <row r="6" spans="1:9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6" t="b">
        <f>AND(C6&gt;=$B$1*$C$55,C6&lt;=$B$2*$C$55)</f>
        <v>0</v>
      </c>
      <c r="F6" s="6" t="b">
        <f>AND(C6&gt;=$B$2*$C$55,C6&lt;=$B$3*$C$55)</f>
        <v>0</v>
      </c>
      <c r="G6" s="6">
        <v>1</v>
      </c>
      <c r="H6" s="6">
        <v>0</v>
      </c>
      <c r="I6" s="6">
        <f>SUMPRODUCT($B$6:$B$55*$D$6:$D$55)</f>
        <v>90593</v>
      </c>
    </row>
    <row r="7" spans="1:9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6" t="b">
        <f t="shared" ref="E7:E55" si="1">AND(C7&gt;=$B$1*$C$55,C7&lt;=$B$2*$C$55)</f>
        <v>0</v>
      </c>
      <c r="F7" s="6" t="b">
        <f t="shared" ref="F7:F55" si="2">AND(C7&gt;=$B$2*$C$55,C7&lt;=$B$3*$C$55)</f>
        <v>0</v>
      </c>
      <c r="G7" s="6">
        <f>COUNTIF(D:D,TRUE)</f>
        <v>7</v>
      </c>
      <c r="H7" s="6">
        <v>0</v>
      </c>
      <c r="I7" s="6">
        <f>SUMPRODUCT($B$6:$B$55*$D$6:$D$55)</f>
        <v>90593</v>
      </c>
    </row>
    <row r="8" spans="1:9" x14ac:dyDescent="0.3">
      <c r="A8" t="s">
        <v>4</v>
      </c>
      <c r="B8">
        <v>14450</v>
      </c>
      <c r="C8" s="7">
        <f t="shared" ref="C8:C55" si="3">C7+B8</f>
        <v>51450</v>
      </c>
      <c r="D8" s="8" t="b">
        <f t="shared" si="0"/>
        <v>1</v>
      </c>
      <c r="E8" s="6" t="b">
        <f t="shared" si="1"/>
        <v>0</v>
      </c>
      <c r="F8" s="6" t="b">
        <f t="shared" si="2"/>
        <v>0</v>
      </c>
      <c r="G8" s="6">
        <f>COUNTIF(D:D,TRUE)</f>
        <v>7</v>
      </c>
      <c r="H8" s="6">
        <v>0</v>
      </c>
      <c r="I8" s="6">
        <v>0</v>
      </c>
    </row>
    <row r="9" spans="1:9" x14ac:dyDescent="0.3">
      <c r="A9" t="s">
        <v>5</v>
      </c>
      <c r="B9">
        <v>12283</v>
      </c>
      <c r="C9" s="7">
        <f t="shared" si="3"/>
        <v>63733</v>
      </c>
      <c r="D9" s="8" t="b">
        <f t="shared" si="0"/>
        <v>1</v>
      </c>
      <c r="E9" s="6" t="b">
        <f t="shared" si="1"/>
        <v>0</v>
      </c>
      <c r="F9" s="6" t="b">
        <f t="shared" si="2"/>
        <v>0</v>
      </c>
      <c r="G9" s="3">
        <f>COUNTIF(D:D,TRUE)</f>
        <v>7</v>
      </c>
      <c r="H9" s="5">
        <f>I6</f>
        <v>90593</v>
      </c>
      <c r="I9" s="3">
        <f>SUMPRODUCT($B$6:$B$55*$E$6:$E$55)</f>
        <v>35592</v>
      </c>
    </row>
    <row r="10" spans="1:9" x14ac:dyDescent="0.3">
      <c r="A10" t="s">
        <v>6</v>
      </c>
      <c r="B10">
        <v>10441</v>
      </c>
      <c r="C10" s="7">
        <f t="shared" si="3"/>
        <v>74174</v>
      </c>
      <c r="D10" s="8" t="b">
        <f t="shared" si="0"/>
        <v>1</v>
      </c>
      <c r="E10" s="6" t="b">
        <f t="shared" si="1"/>
        <v>0</v>
      </c>
      <c r="F10" s="6" t="b">
        <f t="shared" si="2"/>
        <v>0</v>
      </c>
      <c r="G10">
        <f>COUNTIF(E:E,TRUE)+$G$9</f>
        <v>18</v>
      </c>
      <c r="H10" s="5">
        <f>I7</f>
        <v>90593</v>
      </c>
      <c r="I10" s="3">
        <f>SUMPRODUCT($B$6:$B$55*$E$6:$E$55)</f>
        <v>35592</v>
      </c>
    </row>
    <row r="11" spans="1:9" x14ac:dyDescent="0.3">
      <c r="A11" t="s">
        <v>7</v>
      </c>
      <c r="B11">
        <v>8875</v>
      </c>
      <c r="C11" s="7">
        <f t="shared" si="3"/>
        <v>83049</v>
      </c>
      <c r="D11" s="8" t="b">
        <f t="shared" si="0"/>
        <v>1</v>
      </c>
      <c r="E11" s="6" t="b">
        <f t="shared" si="1"/>
        <v>0</v>
      </c>
      <c r="F11" s="6" t="b">
        <f t="shared" si="2"/>
        <v>0</v>
      </c>
      <c r="G11">
        <f t="shared" ref="G11:G13" si="4">COUNTIF(E:E,TRUE)+$G$9</f>
        <v>18</v>
      </c>
      <c r="H11">
        <v>0</v>
      </c>
      <c r="I11">
        <v>0</v>
      </c>
    </row>
    <row r="12" spans="1:9" x14ac:dyDescent="0.3">
      <c r="A12" t="s">
        <v>8</v>
      </c>
      <c r="B12">
        <v>7544</v>
      </c>
      <c r="C12" s="7">
        <f t="shared" si="3"/>
        <v>90593</v>
      </c>
      <c r="D12" s="8" t="b">
        <f t="shared" si="0"/>
        <v>1</v>
      </c>
      <c r="E12" s="6" t="b">
        <f t="shared" si="1"/>
        <v>0</v>
      </c>
      <c r="F12" s="6" t="b">
        <f t="shared" si="2"/>
        <v>0</v>
      </c>
      <c r="G12">
        <f t="shared" si="4"/>
        <v>18</v>
      </c>
      <c r="H12">
        <f>$H$10+$I$10</f>
        <v>126185</v>
      </c>
      <c r="I12">
        <f>SUMPRODUCT($B$6:$B$55*$F$6:$F$55)</f>
        <v>7119</v>
      </c>
    </row>
    <row r="13" spans="1:9" x14ac:dyDescent="0.3">
      <c r="A13" t="s">
        <v>9</v>
      </c>
      <c r="B13">
        <v>6412</v>
      </c>
      <c r="C13" s="7">
        <f t="shared" si="3"/>
        <v>97005</v>
      </c>
      <c r="D13" s="8" t="b">
        <f t="shared" si="0"/>
        <v>0</v>
      </c>
      <c r="E13" s="6" t="b">
        <f t="shared" si="1"/>
        <v>1</v>
      </c>
      <c r="F13" s="6" t="b">
        <f t="shared" si="2"/>
        <v>0</v>
      </c>
      <c r="G13">
        <f>COUNTIF(F:F,TRUE)+$G$12</f>
        <v>50</v>
      </c>
      <c r="H13">
        <f>$H$10+$I$10</f>
        <v>126185</v>
      </c>
      <c r="I13">
        <f>SUMPRODUCT($B$6:$B$55*$F$6:$F$55)</f>
        <v>7119</v>
      </c>
    </row>
    <row r="14" spans="1:9" x14ac:dyDescent="0.3">
      <c r="A14" t="s">
        <v>10</v>
      </c>
      <c r="B14">
        <v>5450</v>
      </c>
      <c r="C14" s="7">
        <f t="shared" si="3"/>
        <v>102455</v>
      </c>
      <c r="D14" s="8" t="b">
        <f t="shared" si="0"/>
        <v>0</v>
      </c>
      <c r="E14" s="6" t="b">
        <f t="shared" si="1"/>
        <v>1</v>
      </c>
      <c r="F14" s="6" t="b">
        <f t="shared" si="2"/>
        <v>0</v>
      </c>
    </row>
    <row r="15" spans="1:9" x14ac:dyDescent="0.3">
      <c r="A15" t="s">
        <v>11</v>
      </c>
      <c r="B15">
        <v>4633</v>
      </c>
      <c r="C15" s="7">
        <f t="shared" si="3"/>
        <v>107088</v>
      </c>
      <c r="D15" s="8" t="b">
        <f t="shared" si="0"/>
        <v>0</v>
      </c>
      <c r="E15" s="6" t="b">
        <f t="shared" si="1"/>
        <v>1</v>
      </c>
      <c r="F15" s="6" t="b">
        <f t="shared" si="2"/>
        <v>0</v>
      </c>
    </row>
    <row r="16" spans="1:9" x14ac:dyDescent="0.3">
      <c r="A16" t="s">
        <v>12</v>
      </c>
      <c r="B16">
        <v>3938</v>
      </c>
      <c r="C16" s="7">
        <f t="shared" si="3"/>
        <v>111026</v>
      </c>
      <c r="D16" s="8" t="b">
        <f t="shared" si="0"/>
        <v>0</v>
      </c>
      <c r="E16" s="6" t="b">
        <f t="shared" si="1"/>
        <v>1</v>
      </c>
      <c r="F16" s="6" t="b">
        <f t="shared" si="2"/>
        <v>0</v>
      </c>
    </row>
    <row r="17" spans="1:6" x14ac:dyDescent="0.3">
      <c r="A17" t="s">
        <v>13</v>
      </c>
      <c r="B17">
        <v>3347</v>
      </c>
      <c r="C17" s="7">
        <f t="shared" si="3"/>
        <v>114373</v>
      </c>
      <c r="D17" s="8" t="b">
        <f t="shared" si="0"/>
        <v>0</v>
      </c>
      <c r="E17" s="6" t="b">
        <f t="shared" si="1"/>
        <v>1</v>
      </c>
      <c r="F17" s="6" t="b">
        <f t="shared" si="2"/>
        <v>0</v>
      </c>
    </row>
    <row r="18" spans="1:6" x14ac:dyDescent="0.3">
      <c r="A18" t="s">
        <v>14</v>
      </c>
      <c r="B18">
        <v>2845</v>
      </c>
      <c r="C18" s="7">
        <f t="shared" si="3"/>
        <v>117218</v>
      </c>
      <c r="D18" s="8" t="b">
        <f t="shared" si="0"/>
        <v>0</v>
      </c>
      <c r="E18" s="6" t="b">
        <f t="shared" si="1"/>
        <v>1</v>
      </c>
      <c r="F18" s="6" t="b">
        <f t="shared" si="2"/>
        <v>0</v>
      </c>
    </row>
    <row r="19" spans="1:6" x14ac:dyDescent="0.3">
      <c r="A19" t="s">
        <v>15</v>
      </c>
      <c r="B19">
        <v>2418</v>
      </c>
      <c r="C19" s="7">
        <f t="shared" si="3"/>
        <v>119636</v>
      </c>
      <c r="D19" s="8" t="b">
        <f t="shared" si="0"/>
        <v>0</v>
      </c>
      <c r="E19" s="6" t="b">
        <f t="shared" si="1"/>
        <v>1</v>
      </c>
      <c r="F19" s="6" t="b">
        <f t="shared" si="2"/>
        <v>0</v>
      </c>
    </row>
    <row r="20" spans="1:6" x14ac:dyDescent="0.3">
      <c r="A20" t="s">
        <v>16</v>
      </c>
      <c r="B20">
        <v>2055</v>
      </c>
      <c r="C20" s="7">
        <f t="shared" si="3"/>
        <v>121691</v>
      </c>
      <c r="D20" s="8" t="b">
        <f t="shared" si="0"/>
        <v>0</v>
      </c>
      <c r="E20" s="6" t="b">
        <f t="shared" si="1"/>
        <v>1</v>
      </c>
      <c r="F20" s="6" t="b">
        <f t="shared" si="2"/>
        <v>0</v>
      </c>
    </row>
    <row r="21" spans="1:6" x14ac:dyDescent="0.3">
      <c r="A21" t="s">
        <v>17</v>
      </c>
      <c r="B21">
        <v>1747</v>
      </c>
      <c r="C21" s="7">
        <f t="shared" si="3"/>
        <v>123438</v>
      </c>
      <c r="D21" s="8" t="b">
        <f t="shared" si="0"/>
        <v>0</v>
      </c>
      <c r="E21" s="6" t="b">
        <f t="shared" si="1"/>
        <v>1</v>
      </c>
      <c r="F21" s="6" t="b">
        <f t="shared" si="2"/>
        <v>0</v>
      </c>
    </row>
    <row r="22" spans="1:6" x14ac:dyDescent="0.3">
      <c r="A22" t="s">
        <v>18</v>
      </c>
      <c r="B22">
        <v>1485</v>
      </c>
      <c r="C22" s="7">
        <f t="shared" si="3"/>
        <v>124923</v>
      </c>
      <c r="D22" s="8" t="b">
        <f t="shared" si="0"/>
        <v>0</v>
      </c>
      <c r="E22" s="6" t="b">
        <f t="shared" si="1"/>
        <v>1</v>
      </c>
      <c r="F22" s="6" t="b">
        <f t="shared" si="2"/>
        <v>0</v>
      </c>
    </row>
    <row r="23" spans="1:6" x14ac:dyDescent="0.3">
      <c r="A23" t="s">
        <v>19</v>
      </c>
      <c r="B23">
        <v>1262</v>
      </c>
      <c r="C23" s="7">
        <f t="shared" si="3"/>
        <v>126185</v>
      </c>
      <c r="D23" s="8" t="b">
        <f t="shared" si="0"/>
        <v>0</v>
      </c>
      <c r="E23" s="6" t="b">
        <f t="shared" si="1"/>
        <v>1</v>
      </c>
      <c r="F23" s="6" t="b">
        <f t="shared" si="2"/>
        <v>0</v>
      </c>
    </row>
    <row r="24" spans="1:6" x14ac:dyDescent="0.3">
      <c r="A24" t="s">
        <v>20</v>
      </c>
      <c r="B24">
        <v>1073</v>
      </c>
      <c r="C24" s="7">
        <f t="shared" si="3"/>
        <v>127258</v>
      </c>
      <c r="D24" s="8" t="b">
        <f t="shared" si="0"/>
        <v>0</v>
      </c>
      <c r="E24" s="6" t="b">
        <f t="shared" si="1"/>
        <v>0</v>
      </c>
      <c r="F24" s="6" t="b">
        <f t="shared" si="2"/>
        <v>1</v>
      </c>
    </row>
    <row r="25" spans="1:6" x14ac:dyDescent="0.3">
      <c r="A25" t="s">
        <v>21</v>
      </c>
      <c r="B25">
        <v>912</v>
      </c>
      <c r="C25" s="7">
        <f t="shared" si="3"/>
        <v>128170</v>
      </c>
      <c r="D25" s="8" t="b">
        <f t="shared" si="0"/>
        <v>0</v>
      </c>
      <c r="E25" s="6" t="b">
        <f t="shared" si="1"/>
        <v>0</v>
      </c>
      <c r="F25" s="6" t="b">
        <f t="shared" si="2"/>
        <v>1</v>
      </c>
    </row>
    <row r="26" spans="1:6" x14ac:dyDescent="0.3">
      <c r="A26" t="s">
        <v>22</v>
      </c>
      <c r="B26">
        <v>775</v>
      </c>
      <c r="C26" s="7">
        <f t="shared" si="3"/>
        <v>128945</v>
      </c>
      <c r="D26" s="8" t="b">
        <f t="shared" si="0"/>
        <v>0</v>
      </c>
      <c r="E26" s="6" t="b">
        <f t="shared" si="1"/>
        <v>0</v>
      </c>
      <c r="F26" s="6" t="b">
        <f t="shared" si="2"/>
        <v>1</v>
      </c>
    </row>
    <row r="27" spans="1:6" x14ac:dyDescent="0.3">
      <c r="A27" t="s">
        <v>23</v>
      </c>
      <c r="B27">
        <v>659</v>
      </c>
      <c r="C27" s="7">
        <f t="shared" si="3"/>
        <v>129604</v>
      </c>
      <c r="D27" s="8" t="b">
        <f t="shared" si="0"/>
        <v>0</v>
      </c>
      <c r="E27" s="6" t="b">
        <f t="shared" si="1"/>
        <v>0</v>
      </c>
      <c r="F27" s="6" t="b">
        <f t="shared" si="2"/>
        <v>1</v>
      </c>
    </row>
    <row r="28" spans="1:6" x14ac:dyDescent="0.3">
      <c r="A28" t="s">
        <v>24</v>
      </c>
      <c r="B28">
        <v>560</v>
      </c>
      <c r="C28" s="7">
        <f t="shared" si="3"/>
        <v>130164</v>
      </c>
      <c r="D28" s="8" t="b">
        <f t="shared" si="0"/>
        <v>0</v>
      </c>
      <c r="E28" s="6" t="b">
        <f t="shared" si="1"/>
        <v>0</v>
      </c>
      <c r="F28" s="6" t="b">
        <f t="shared" si="2"/>
        <v>1</v>
      </c>
    </row>
    <row r="29" spans="1:6" x14ac:dyDescent="0.3">
      <c r="A29" t="s">
        <v>25</v>
      </c>
      <c r="B29">
        <v>476</v>
      </c>
      <c r="C29" s="7">
        <f t="shared" si="3"/>
        <v>130640</v>
      </c>
      <c r="D29" s="8" t="b">
        <f t="shared" si="0"/>
        <v>0</v>
      </c>
      <c r="E29" s="6" t="b">
        <f t="shared" si="1"/>
        <v>0</v>
      </c>
      <c r="F29" s="6" t="b">
        <f t="shared" si="2"/>
        <v>1</v>
      </c>
    </row>
    <row r="30" spans="1:6" x14ac:dyDescent="0.3">
      <c r="A30" t="s">
        <v>26</v>
      </c>
      <c r="B30">
        <v>405</v>
      </c>
      <c r="C30" s="7">
        <f t="shared" si="3"/>
        <v>131045</v>
      </c>
      <c r="D30" s="8" t="b">
        <f t="shared" si="0"/>
        <v>0</v>
      </c>
      <c r="E30" s="6" t="b">
        <f t="shared" si="1"/>
        <v>0</v>
      </c>
      <c r="F30" s="6" t="b">
        <f t="shared" si="2"/>
        <v>1</v>
      </c>
    </row>
    <row r="31" spans="1:6" x14ac:dyDescent="0.3">
      <c r="A31" t="s">
        <v>27</v>
      </c>
      <c r="B31">
        <v>344</v>
      </c>
      <c r="C31" s="7">
        <f t="shared" si="3"/>
        <v>131389</v>
      </c>
      <c r="D31" s="8" t="b">
        <f t="shared" si="0"/>
        <v>0</v>
      </c>
      <c r="E31" s="6" t="b">
        <f t="shared" si="1"/>
        <v>0</v>
      </c>
      <c r="F31" s="6" t="b">
        <f t="shared" si="2"/>
        <v>1</v>
      </c>
    </row>
    <row r="32" spans="1:6" x14ac:dyDescent="0.3">
      <c r="A32" t="s">
        <v>28</v>
      </c>
      <c r="B32">
        <v>292</v>
      </c>
      <c r="C32" s="7">
        <f t="shared" si="3"/>
        <v>131681</v>
      </c>
      <c r="D32" s="8" t="b">
        <f t="shared" si="0"/>
        <v>0</v>
      </c>
      <c r="E32" s="6" t="b">
        <f t="shared" si="1"/>
        <v>0</v>
      </c>
      <c r="F32" s="6" t="b">
        <f t="shared" si="2"/>
        <v>1</v>
      </c>
    </row>
    <row r="33" spans="1:6" x14ac:dyDescent="0.3">
      <c r="A33" t="s">
        <v>29</v>
      </c>
      <c r="B33">
        <v>248</v>
      </c>
      <c r="C33" s="7">
        <f t="shared" si="3"/>
        <v>131929</v>
      </c>
      <c r="D33" s="8" t="b">
        <f t="shared" si="0"/>
        <v>0</v>
      </c>
      <c r="E33" s="6" t="b">
        <f t="shared" si="1"/>
        <v>0</v>
      </c>
      <c r="F33" s="6" t="b">
        <f t="shared" si="2"/>
        <v>1</v>
      </c>
    </row>
    <row r="34" spans="1:6" x14ac:dyDescent="0.3">
      <c r="A34" t="s">
        <v>30</v>
      </c>
      <c r="B34">
        <v>211</v>
      </c>
      <c r="C34" s="7">
        <f t="shared" si="3"/>
        <v>132140</v>
      </c>
      <c r="D34" s="8" t="b">
        <f t="shared" si="0"/>
        <v>0</v>
      </c>
      <c r="E34" s="6" t="b">
        <f t="shared" si="1"/>
        <v>0</v>
      </c>
      <c r="F34" s="6" t="b">
        <f t="shared" si="2"/>
        <v>1</v>
      </c>
    </row>
    <row r="35" spans="1:6" x14ac:dyDescent="0.3">
      <c r="A35" t="s">
        <v>31</v>
      </c>
      <c r="B35">
        <v>179</v>
      </c>
      <c r="C35" s="7">
        <f t="shared" si="3"/>
        <v>132319</v>
      </c>
      <c r="D35" s="8" t="b">
        <f t="shared" si="0"/>
        <v>0</v>
      </c>
      <c r="E35" s="6" t="b">
        <f t="shared" si="1"/>
        <v>0</v>
      </c>
      <c r="F35" s="6" t="b">
        <f t="shared" si="2"/>
        <v>1</v>
      </c>
    </row>
    <row r="36" spans="1:6" x14ac:dyDescent="0.3">
      <c r="A36" t="s">
        <v>32</v>
      </c>
      <c r="B36">
        <v>152</v>
      </c>
      <c r="C36" s="7">
        <f t="shared" si="3"/>
        <v>132471</v>
      </c>
      <c r="D36" s="8" t="b">
        <f t="shared" si="0"/>
        <v>0</v>
      </c>
      <c r="E36" s="6" t="b">
        <f t="shared" si="1"/>
        <v>0</v>
      </c>
      <c r="F36" s="6" t="b">
        <f t="shared" si="2"/>
        <v>1</v>
      </c>
    </row>
    <row r="37" spans="1:6" x14ac:dyDescent="0.3">
      <c r="A37" t="s">
        <v>33</v>
      </c>
      <c r="B37">
        <v>129</v>
      </c>
      <c r="C37" s="7">
        <f t="shared" si="3"/>
        <v>132600</v>
      </c>
      <c r="D37" s="8" t="b">
        <f t="shared" si="0"/>
        <v>0</v>
      </c>
      <c r="E37" s="6" t="b">
        <f t="shared" si="1"/>
        <v>0</v>
      </c>
      <c r="F37" s="6" t="b">
        <f t="shared" si="2"/>
        <v>1</v>
      </c>
    </row>
    <row r="38" spans="1:6" x14ac:dyDescent="0.3">
      <c r="A38" t="s">
        <v>34</v>
      </c>
      <c r="B38">
        <v>110</v>
      </c>
      <c r="C38" s="7">
        <f t="shared" si="3"/>
        <v>132710</v>
      </c>
      <c r="D38" s="8" t="b">
        <f t="shared" si="0"/>
        <v>0</v>
      </c>
      <c r="E38" s="6" t="b">
        <f t="shared" si="1"/>
        <v>0</v>
      </c>
      <c r="F38" s="6" t="b">
        <f t="shared" si="2"/>
        <v>1</v>
      </c>
    </row>
    <row r="39" spans="1:6" x14ac:dyDescent="0.3">
      <c r="A39" t="s">
        <v>35</v>
      </c>
      <c r="B39">
        <v>94</v>
      </c>
      <c r="C39" s="7">
        <f t="shared" si="3"/>
        <v>132804</v>
      </c>
      <c r="D39" s="8" t="b">
        <f t="shared" si="0"/>
        <v>0</v>
      </c>
      <c r="E39" s="6" t="b">
        <f t="shared" si="1"/>
        <v>0</v>
      </c>
      <c r="F39" s="6" t="b">
        <f t="shared" si="2"/>
        <v>1</v>
      </c>
    </row>
    <row r="40" spans="1:6" x14ac:dyDescent="0.3">
      <c r="A40" t="s">
        <v>36</v>
      </c>
      <c r="B40">
        <v>80</v>
      </c>
      <c r="C40" s="7">
        <f t="shared" si="3"/>
        <v>132884</v>
      </c>
      <c r="D40" s="8" t="b">
        <f t="shared" si="0"/>
        <v>0</v>
      </c>
      <c r="E40" s="6" t="b">
        <f t="shared" si="1"/>
        <v>0</v>
      </c>
      <c r="F40" s="6" t="b">
        <f t="shared" si="2"/>
        <v>1</v>
      </c>
    </row>
    <row r="41" spans="1:6" x14ac:dyDescent="0.3">
      <c r="A41" t="s">
        <v>37</v>
      </c>
      <c r="B41">
        <v>68</v>
      </c>
      <c r="C41" s="7">
        <f t="shared" si="3"/>
        <v>132952</v>
      </c>
      <c r="D41" s="8" t="b">
        <f t="shared" si="0"/>
        <v>0</v>
      </c>
      <c r="E41" s="6" t="b">
        <f t="shared" si="1"/>
        <v>0</v>
      </c>
      <c r="F41" s="6" t="b">
        <f t="shared" si="2"/>
        <v>1</v>
      </c>
    </row>
    <row r="42" spans="1:6" x14ac:dyDescent="0.3">
      <c r="A42" t="s">
        <v>38</v>
      </c>
      <c r="B42">
        <v>58</v>
      </c>
      <c r="C42" s="7">
        <f t="shared" si="3"/>
        <v>133010</v>
      </c>
      <c r="D42" s="8" t="b">
        <f t="shared" si="0"/>
        <v>0</v>
      </c>
      <c r="E42" s="6" t="b">
        <f t="shared" si="1"/>
        <v>0</v>
      </c>
      <c r="F42" s="6" t="b">
        <f t="shared" si="2"/>
        <v>1</v>
      </c>
    </row>
    <row r="43" spans="1:6" x14ac:dyDescent="0.3">
      <c r="A43" t="s">
        <v>39</v>
      </c>
      <c r="B43">
        <v>49</v>
      </c>
      <c r="C43" s="7">
        <f t="shared" si="3"/>
        <v>133059</v>
      </c>
      <c r="D43" s="8" t="b">
        <f t="shared" si="0"/>
        <v>0</v>
      </c>
      <c r="E43" s="6" t="b">
        <f t="shared" si="1"/>
        <v>0</v>
      </c>
      <c r="F43" s="6" t="b">
        <f t="shared" si="2"/>
        <v>1</v>
      </c>
    </row>
    <row r="44" spans="1:6" x14ac:dyDescent="0.3">
      <c r="A44" t="s">
        <v>40</v>
      </c>
      <c r="B44">
        <v>42</v>
      </c>
      <c r="C44" s="7">
        <f t="shared" si="3"/>
        <v>133101</v>
      </c>
      <c r="D44" s="8" t="b">
        <f t="shared" si="0"/>
        <v>0</v>
      </c>
      <c r="E44" s="6" t="b">
        <f t="shared" si="1"/>
        <v>0</v>
      </c>
      <c r="F44" s="6" t="b">
        <f t="shared" si="2"/>
        <v>1</v>
      </c>
    </row>
    <row r="45" spans="1:6" x14ac:dyDescent="0.3">
      <c r="A45" t="s">
        <v>41</v>
      </c>
      <c r="B45">
        <v>36</v>
      </c>
      <c r="C45" s="7">
        <f t="shared" si="3"/>
        <v>133137</v>
      </c>
      <c r="D45" s="8" t="b">
        <f t="shared" si="0"/>
        <v>0</v>
      </c>
      <c r="E45" s="6" t="b">
        <f t="shared" si="1"/>
        <v>0</v>
      </c>
      <c r="F45" s="6" t="b">
        <f t="shared" si="2"/>
        <v>1</v>
      </c>
    </row>
    <row r="46" spans="1:6" x14ac:dyDescent="0.3">
      <c r="A46" t="s">
        <v>42</v>
      </c>
      <c r="B46">
        <v>31</v>
      </c>
      <c r="C46" s="7">
        <f t="shared" si="3"/>
        <v>133168</v>
      </c>
      <c r="D46" s="8" t="b">
        <f t="shared" si="0"/>
        <v>0</v>
      </c>
      <c r="E46" s="6" t="b">
        <f t="shared" si="1"/>
        <v>0</v>
      </c>
      <c r="F46" s="6" t="b">
        <f t="shared" si="2"/>
        <v>1</v>
      </c>
    </row>
    <row r="47" spans="1:6" x14ac:dyDescent="0.3">
      <c r="A47" t="s">
        <v>43</v>
      </c>
      <c r="B47">
        <v>26</v>
      </c>
      <c r="C47" s="7">
        <f t="shared" si="3"/>
        <v>133194</v>
      </c>
      <c r="D47" s="8" t="b">
        <f t="shared" si="0"/>
        <v>0</v>
      </c>
      <c r="E47" s="6" t="b">
        <f t="shared" si="1"/>
        <v>0</v>
      </c>
      <c r="F47" s="6" t="b">
        <f t="shared" si="2"/>
        <v>1</v>
      </c>
    </row>
    <row r="48" spans="1:6" x14ac:dyDescent="0.3">
      <c r="A48" t="s">
        <v>44</v>
      </c>
      <c r="B48">
        <v>22</v>
      </c>
      <c r="C48" s="7">
        <f t="shared" si="3"/>
        <v>133216</v>
      </c>
      <c r="D48" s="8" t="b">
        <f t="shared" si="0"/>
        <v>0</v>
      </c>
      <c r="E48" s="6" t="b">
        <f t="shared" si="1"/>
        <v>0</v>
      </c>
      <c r="F48" s="6" t="b">
        <f t="shared" si="2"/>
        <v>1</v>
      </c>
    </row>
    <row r="49" spans="1:6" x14ac:dyDescent="0.3">
      <c r="A49" t="s">
        <v>45</v>
      </c>
      <c r="B49">
        <v>19</v>
      </c>
      <c r="C49" s="7">
        <f t="shared" si="3"/>
        <v>133235</v>
      </c>
      <c r="D49" s="8" t="b">
        <f t="shared" si="0"/>
        <v>0</v>
      </c>
      <c r="E49" s="6" t="b">
        <f t="shared" si="1"/>
        <v>0</v>
      </c>
      <c r="F49" s="6" t="b">
        <f t="shared" si="2"/>
        <v>1</v>
      </c>
    </row>
    <row r="50" spans="1:6" x14ac:dyDescent="0.3">
      <c r="A50" t="s">
        <v>46</v>
      </c>
      <c r="B50">
        <v>16</v>
      </c>
      <c r="C50" s="7">
        <f t="shared" si="3"/>
        <v>133251</v>
      </c>
      <c r="D50" s="8" t="b">
        <f t="shared" si="0"/>
        <v>0</v>
      </c>
      <c r="E50" s="6" t="b">
        <f t="shared" si="1"/>
        <v>0</v>
      </c>
      <c r="F50" s="6" t="b">
        <f t="shared" si="2"/>
        <v>1</v>
      </c>
    </row>
    <row r="51" spans="1:6" x14ac:dyDescent="0.3">
      <c r="A51" t="s">
        <v>47</v>
      </c>
      <c r="B51">
        <v>14</v>
      </c>
      <c r="C51" s="7">
        <f t="shared" si="3"/>
        <v>133265</v>
      </c>
      <c r="D51" s="8" t="b">
        <f t="shared" si="0"/>
        <v>0</v>
      </c>
      <c r="E51" s="6" t="b">
        <f t="shared" si="1"/>
        <v>0</v>
      </c>
      <c r="F51" s="6" t="b">
        <f t="shared" si="2"/>
        <v>1</v>
      </c>
    </row>
    <row r="52" spans="1:6" x14ac:dyDescent="0.3">
      <c r="A52" t="s">
        <v>48</v>
      </c>
      <c r="B52">
        <v>12</v>
      </c>
      <c r="C52" s="7">
        <f t="shared" si="3"/>
        <v>133277</v>
      </c>
      <c r="D52" s="8" t="b">
        <f t="shared" si="0"/>
        <v>0</v>
      </c>
      <c r="E52" s="6" t="b">
        <f t="shared" si="1"/>
        <v>0</v>
      </c>
      <c r="F52" s="6" t="b">
        <f t="shared" si="2"/>
        <v>1</v>
      </c>
    </row>
    <row r="53" spans="1:6" x14ac:dyDescent="0.3">
      <c r="A53" t="s">
        <v>49</v>
      </c>
      <c r="B53">
        <v>10</v>
      </c>
      <c r="C53" s="7">
        <f t="shared" si="3"/>
        <v>133287</v>
      </c>
      <c r="D53" s="8" t="b">
        <f t="shared" si="0"/>
        <v>0</v>
      </c>
      <c r="E53" s="6" t="b">
        <f t="shared" si="1"/>
        <v>0</v>
      </c>
      <c r="F53" s="6" t="b">
        <f t="shared" si="2"/>
        <v>1</v>
      </c>
    </row>
    <row r="54" spans="1:6" x14ac:dyDescent="0.3">
      <c r="A54" t="s">
        <v>50</v>
      </c>
      <c r="B54">
        <v>9</v>
      </c>
      <c r="C54" s="7">
        <f t="shared" si="3"/>
        <v>133296</v>
      </c>
      <c r="D54" s="8" t="b">
        <f t="shared" si="0"/>
        <v>0</v>
      </c>
      <c r="E54" s="6" t="b">
        <f t="shared" si="1"/>
        <v>0</v>
      </c>
      <c r="F54" s="6" t="b">
        <f t="shared" si="2"/>
        <v>1</v>
      </c>
    </row>
    <row r="55" spans="1:6" x14ac:dyDescent="0.3">
      <c r="A55" t="s">
        <v>51</v>
      </c>
      <c r="B55">
        <v>8</v>
      </c>
      <c r="C55" s="7">
        <f t="shared" si="3"/>
        <v>133304</v>
      </c>
      <c r="D55" s="8" t="b">
        <f t="shared" si="0"/>
        <v>0</v>
      </c>
      <c r="E55" s="6" t="b">
        <f t="shared" si="1"/>
        <v>0</v>
      </c>
      <c r="F55" s="6" t="b">
        <f t="shared" si="2"/>
        <v>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4" workbookViewId="0">
      <selection activeCell="A6" sqref="A6:A55"/>
    </sheetView>
  </sheetViews>
  <sheetFormatPr defaultRowHeight="16.5" x14ac:dyDescent="0.3"/>
  <cols>
    <col min="1" max="1" width="13" customWidth="1"/>
    <col min="2" max="2" width="11.5" customWidth="1"/>
    <col min="3" max="3" width="19.375" bestFit="1" customWidth="1"/>
    <col min="4" max="4" width="8.5" bestFit="1" customWidth="1"/>
    <col min="7" max="7" width="12.125" bestFit="1" customWidth="1"/>
  </cols>
  <sheetData>
    <row r="1" spans="1:10" x14ac:dyDescent="0.3">
      <c r="A1">
        <v>0</v>
      </c>
      <c r="B1">
        <v>0.7</v>
      </c>
    </row>
    <row r="2" spans="1:10" x14ac:dyDescent="0.3">
      <c r="A2">
        <v>0.7</v>
      </c>
      <c r="B2">
        <v>0.95</v>
      </c>
    </row>
    <row r="3" spans="1:10" x14ac:dyDescent="0.3">
      <c r="A3">
        <v>0.95</v>
      </c>
      <c r="B3">
        <v>1</v>
      </c>
    </row>
    <row r="5" spans="1:10" x14ac:dyDescent="0.3">
      <c r="A5" t="s">
        <v>0</v>
      </c>
      <c r="B5" t="s">
        <v>1</v>
      </c>
      <c r="C5" s="6" t="s">
        <v>52</v>
      </c>
      <c r="D5" s="6" t="s">
        <v>53</v>
      </c>
      <c r="E5" s="6" t="s">
        <v>54</v>
      </c>
      <c r="F5" s="6" t="s">
        <v>55</v>
      </c>
      <c r="G5" s="6" t="s">
        <v>56</v>
      </c>
      <c r="H5" s="6" t="s">
        <v>57</v>
      </c>
      <c r="I5" s="6" t="s">
        <v>58</v>
      </c>
    </row>
    <row r="6" spans="1:10" x14ac:dyDescent="0.3">
      <c r="A6" t="s">
        <v>2</v>
      </c>
      <c r="B6" s="1">
        <v>20000</v>
      </c>
      <c r="C6" s="7">
        <f>B6</f>
        <v>20000</v>
      </c>
      <c r="D6" s="8" t="b">
        <f>IF(C6&lt;=$B$1*$C$55,TRUE)</f>
        <v>1</v>
      </c>
      <c r="E6" s="6" t="b">
        <f>AND(C6&gt;=$B$1*$C$55,C6&lt;=$B$2*$C$55)</f>
        <v>0</v>
      </c>
      <c r="F6" s="6" t="b">
        <f>AND(C6&gt;=$B$2*$C$55,C6&lt;=$B$3*$C$55)</f>
        <v>0</v>
      </c>
      <c r="G6" s="6">
        <v>1</v>
      </c>
      <c r="H6" s="6">
        <v>0</v>
      </c>
      <c r="I6" s="6">
        <f>SUMPRODUCT($B$6:$B$55*$D$6:$D$55)</f>
        <v>90593</v>
      </c>
    </row>
    <row r="7" spans="1:10" x14ac:dyDescent="0.3">
      <c r="A7" t="s">
        <v>3</v>
      </c>
      <c r="B7">
        <v>17000</v>
      </c>
      <c r="C7" s="7">
        <f>C6+B7</f>
        <v>37000</v>
      </c>
      <c r="D7" s="8" t="b">
        <f t="shared" ref="D7:D55" si="0">IF(C7&lt;=$B$1*$C$55,TRUE)</f>
        <v>1</v>
      </c>
      <c r="E7" s="6" t="b">
        <f t="shared" ref="E7:E55" si="1">AND(C7&gt;=$B$1*$C$55,C7&lt;=$B$2*$C$55)</f>
        <v>0</v>
      </c>
      <c r="F7" s="6" t="b">
        <f t="shared" ref="F7:F55" si="2">AND(C7&gt;=$B$2*$C$55,C7&lt;=$B$3*$C$55)</f>
        <v>0</v>
      </c>
      <c r="G7" s="6">
        <f>COUNTIF(D:D,TRUE)</f>
        <v>7</v>
      </c>
      <c r="H7" s="6">
        <v>0</v>
      </c>
      <c r="I7" s="6">
        <f>SUMPRODUCT($B$6:$B$55*$D$6:$D$55)</f>
        <v>90593</v>
      </c>
      <c r="J7" t="str">
        <f>"Class A - "&amp;G7&amp;" Items"&amp;CHAR(10)&amp;" Revenue % : "&amp; ROUND(I7/C55,3)*100&amp;CHAR(10)&amp;"Revenue portion: "&amp;I7</f>
        <v>Class A - 7 Items
 Revenue % : 68
Revenue portion: 90593</v>
      </c>
    </row>
    <row r="8" spans="1:10" x14ac:dyDescent="0.3">
      <c r="A8" t="s">
        <v>4</v>
      </c>
      <c r="B8">
        <v>14450</v>
      </c>
      <c r="C8" s="7">
        <f t="shared" ref="C8:C55" si="3">C7+B8</f>
        <v>51450</v>
      </c>
      <c r="D8" s="8" t="b">
        <f t="shared" si="0"/>
        <v>1</v>
      </c>
      <c r="E8" s="6" t="b">
        <f t="shared" si="1"/>
        <v>0</v>
      </c>
      <c r="F8" s="6" t="b">
        <f t="shared" si="2"/>
        <v>0</v>
      </c>
      <c r="G8" s="6">
        <f>COUNTIF(D:D,TRUE)</f>
        <v>7</v>
      </c>
      <c r="H8" s="6">
        <v>0</v>
      </c>
      <c r="I8" s="6">
        <v>0</v>
      </c>
    </row>
    <row r="9" spans="1:10" x14ac:dyDescent="0.3">
      <c r="A9" t="s">
        <v>5</v>
      </c>
      <c r="B9">
        <v>12283</v>
      </c>
      <c r="C9" s="7">
        <f t="shared" si="3"/>
        <v>63733</v>
      </c>
      <c r="D9" s="8" t="b">
        <f t="shared" si="0"/>
        <v>1</v>
      </c>
      <c r="E9" s="6" t="b">
        <f t="shared" si="1"/>
        <v>0</v>
      </c>
      <c r="F9" s="6" t="b">
        <f t="shared" si="2"/>
        <v>0</v>
      </c>
      <c r="G9" s="3">
        <f>COUNTIF(D:D,TRUE)</f>
        <v>7</v>
      </c>
      <c r="H9" s="5">
        <f>I6</f>
        <v>90593</v>
      </c>
      <c r="I9" s="3">
        <f>SUMPRODUCT($B$6:$B$55*$E$6:$E$55)</f>
        <v>35592</v>
      </c>
    </row>
    <row r="10" spans="1:10" x14ac:dyDescent="0.3">
      <c r="A10" t="s">
        <v>6</v>
      </c>
      <c r="B10">
        <v>10441</v>
      </c>
      <c r="C10" s="7">
        <f t="shared" si="3"/>
        <v>74174</v>
      </c>
      <c r="D10" s="8" t="b">
        <f t="shared" si="0"/>
        <v>1</v>
      </c>
      <c r="E10" s="6" t="b">
        <f t="shared" si="1"/>
        <v>0</v>
      </c>
      <c r="F10" s="6" t="b">
        <f t="shared" si="2"/>
        <v>0</v>
      </c>
      <c r="G10">
        <f>COUNTIF(E:E,TRUE)+$G$9</f>
        <v>18</v>
      </c>
      <c r="H10" s="5">
        <f>I7</f>
        <v>90593</v>
      </c>
      <c r="I10" s="3">
        <f>SUMPRODUCT($B$6:$B$55*$E$6:$E$55)</f>
        <v>35592</v>
      </c>
      <c r="J10" t="str">
        <f>"Class B - "&amp;G10-G9&amp;" Items"&amp;CHAR(10)&amp;"Revenue % : "&amp;ROUND(I10/C55,3)*100&amp;CHAR(10)&amp;"Revenue portion: "&amp;I10</f>
        <v>Class B - 11 Items
Revenue % : 26.7
Revenue portion: 35592</v>
      </c>
    </row>
    <row r="11" spans="1:10" x14ac:dyDescent="0.3">
      <c r="A11" t="s">
        <v>7</v>
      </c>
      <c r="B11">
        <v>8875</v>
      </c>
      <c r="C11" s="7">
        <f t="shared" si="3"/>
        <v>83049</v>
      </c>
      <c r="D11" s="8" t="b">
        <f t="shared" si="0"/>
        <v>1</v>
      </c>
      <c r="E11" s="6" t="b">
        <f t="shared" si="1"/>
        <v>0</v>
      </c>
      <c r="F11" s="6" t="b">
        <f t="shared" si="2"/>
        <v>0</v>
      </c>
      <c r="G11">
        <f t="shared" ref="G11:G13" si="4">COUNTIF(E:E,TRUE)+$G$9</f>
        <v>18</v>
      </c>
      <c r="H11">
        <v>0</v>
      </c>
      <c r="I11">
        <v>0</v>
      </c>
    </row>
    <row r="12" spans="1:10" x14ac:dyDescent="0.3">
      <c r="A12" t="s">
        <v>8</v>
      </c>
      <c r="B12">
        <v>7544</v>
      </c>
      <c r="C12" s="7">
        <f t="shared" si="3"/>
        <v>90593</v>
      </c>
      <c r="D12" s="8" t="b">
        <f t="shared" si="0"/>
        <v>1</v>
      </c>
      <c r="E12" s="6" t="b">
        <f t="shared" si="1"/>
        <v>0</v>
      </c>
      <c r="F12" s="6" t="b">
        <f t="shared" si="2"/>
        <v>0</v>
      </c>
      <c r="G12">
        <f t="shared" si="4"/>
        <v>18</v>
      </c>
      <c r="H12">
        <f>$H$10+$I$10</f>
        <v>126185</v>
      </c>
      <c r="I12">
        <f>SUMPRODUCT($B$6:$B$55*$F$6:$F$55)</f>
        <v>7119</v>
      </c>
    </row>
    <row r="13" spans="1:10" x14ac:dyDescent="0.3">
      <c r="A13" t="s">
        <v>9</v>
      </c>
      <c r="B13">
        <v>6412</v>
      </c>
      <c r="C13" s="7">
        <f t="shared" si="3"/>
        <v>97005</v>
      </c>
      <c r="D13" s="8" t="b">
        <f t="shared" si="0"/>
        <v>0</v>
      </c>
      <c r="E13" s="6" t="b">
        <f t="shared" si="1"/>
        <v>1</v>
      </c>
      <c r="F13" s="6" t="b">
        <f t="shared" si="2"/>
        <v>0</v>
      </c>
      <c r="G13">
        <f>COUNTIF(F:F,TRUE)+$G$12</f>
        <v>50</v>
      </c>
      <c r="H13">
        <f>$H$10+$I$10</f>
        <v>126185</v>
      </c>
      <c r="I13">
        <f>SUMPRODUCT($B$6:$B$55*$F$6:$F$55)</f>
        <v>7119</v>
      </c>
      <c r="J13" t="str">
        <f>"Class C - "&amp;G13-G12&amp;" Items"&amp;CHAR(10)&amp;"Revenue % : "&amp;ROUND(I13/C55,3)*100&amp;CHAR(10)&amp;"Revenue portion: "&amp;I13</f>
        <v>Class C - 32 Items
Revenue % : 5.3
Revenue portion: 7119</v>
      </c>
    </row>
    <row r="14" spans="1:10" x14ac:dyDescent="0.3">
      <c r="A14" t="s">
        <v>10</v>
      </c>
      <c r="B14">
        <v>5450</v>
      </c>
      <c r="C14" s="7">
        <f t="shared" si="3"/>
        <v>102455</v>
      </c>
      <c r="D14" s="8" t="b">
        <f t="shared" si="0"/>
        <v>0</v>
      </c>
      <c r="E14" s="6" t="b">
        <f t="shared" si="1"/>
        <v>1</v>
      </c>
      <c r="F14" s="6" t="b">
        <f t="shared" si="2"/>
        <v>0</v>
      </c>
    </row>
    <row r="15" spans="1:10" x14ac:dyDescent="0.3">
      <c r="A15" t="s">
        <v>11</v>
      </c>
      <c r="B15">
        <v>4633</v>
      </c>
      <c r="C15" s="7">
        <f t="shared" si="3"/>
        <v>107088</v>
      </c>
      <c r="D15" s="8" t="b">
        <f t="shared" si="0"/>
        <v>0</v>
      </c>
      <c r="E15" s="6" t="b">
        <f t="shared" si="1"/>
        <v>1</v>
      </c>
      <c r="F15" s="6" t="b">
        <f t="shared" si="2"/>
        <v>0</v>
      </c>
    </row>
    <row r="16" spans="1:10" x14ac:dyDescent="0.3">
      <c r="A16" t="s">
        <v>12</v>
      </c>
      <c r="B16">
        <v>3938</v>
      </c>
      <c r="C16" s="7">
        <f t="shared" si="3"/>
        <v>111026</v>
      </c>
      <c r="D16" s="8" t="b">
        <f t="shared" si="0"/>
        <v>0</v>
      </c>
      <c r="E16" s="6" t="b">
        <f t="shared" si="1"/>
        <v>1</v>
      </c>
      <c r="F16" s="6" t="b">
        <f t="shared" si="2"/>
        <v>0</v>
      </c>
    </row>
    <row r="17" spans="1:6" x14ac:dyDescent="0.3">
      <c r="A17" t="s">
        <v>13</v>
      </c>
      <c r="B17">
        <v>3347</v>
      </c>
      <c r="C17" s="7">
        <f t="shared" si="3"/>
        <v>114373</v>
      </c>
      <c r="D17" s="8" t="b">
        <f t="shared" si="0"/>
        <v>0</v>
      </c>
      <c r="E17" s="6" t="b">
        <f t="shared" si="1"/>
        <v>1</v>
      </c>
      <c r="F17" s="6" t="b">
        <f t="shared" si="2"/>
        <v>0</v>
      </c>
    </row>
    <row r="18" spans="1:6" x14ac:dyDescent="0.3">
      <c r="A18" t="s">
        <v>14</v>
      </c>
      <c r="B18">
        <v>2845</v>
      </c>
      <c r="C18" s="7">
        <f t="shared" si="3"/>
        <v>117218</v>
      </c>
      <c r="D18" s="8" t="b">
        <f t="shared" si="0"/>
        <v>0</v>
      </c>
      <c r="E18" s="6" t="b">
        <f t="shared" si="1"/>
        <v>1</v>
      </c>
      <c r="F18" s="6" t="b">
        <f t="shared" si="2"/>
        <v>0</v>
      </c>
    </row>
    <row r="19" spans="1:6" x14ac:dyDescent="0.3">
      <c r="A19" t="s">
        <v>15</v>
      </c>
      <c r="B19">
        <v>2418</v>
      </c>
      <c r="C19" s="7">
        <f t="shared" si="3"/>
        <v>119636</v>
      </c>
      <c r="D19" s="8" t="b">
        <f t="shared" si="0"/>
        <v>0</v>
      </c>
      <c r="E19" s="6" t="b">
        <f t="shared" si="1"/>
        <v>1</v>
      </c>
      <c r="F19" s="6" t="b">
        <f t="shared" si="2"/>
        <v>0</v>
      </c>
    </row>
    <row r="20" spans="1:6" x14ac:dyDescent="0.3">
      <c r="A20" t="s">
        <v>16</v>
      </c>
      <c r="B20">
        <v>2055</v>
      </c>
      <c r="C20" s="7">
        <f t="shared" si="3"/>
        <v>121691</v>
      </c>
      <c r="D20" s="8" t="b">
        <f t="shared" si="0"/>
        <v>0</v>
      </c>
      <c r="E20" s="6" t="b">
        <f t="shared" si="1"/>
        <v>1</v>
      </c>
      <c r="F20" s="6" t="b">
        <f t="shared" si="2"/>
        <v>0</v>
      </c>
    </row>
    <row r="21" spans="1:6" x14ac:dyDescent="0.3">
      <c r="A21" t="s">
        <v>17</v>
      </c>
      <c r="B21">
        <v>1747</v>
      </c>
      <c r="C21" s="7">
        <f t="shared" si="3"/>
        <v>123438</v>
      </c>
      <c r="D21" s="8" t="b">
        <f t="shared" si="0"/>
        <v>0</v>
      </c>
      <c r="E21" s="6" t="b">
        <f t="shared" si="1"/>
        <v>1</v>
      </c>
      <c r="F21" s="6" t="b">
        <f t="shared" si="2"/>
        <v>0</v>
      </c>
    </row>
    <row r="22" spans="1:6" x14ac:dyDescent="0.3">
      <c r="A22" t="s">
        <v>18</v>
      </c>
      <c r="B22">
        <v>1485</v>
      </c>
      <c r="C22" s="7">
        <f t="shared" si="3"/>
        <v>124923</v>
      </c>
      <c r="D22" s="8" t="b">
        <f t="shared" si="0"/>
        <v>0</v>
      </c>
      <c r="E22" s="6" t="b">
        <f t="shared" si="1"/>
        <v>1</v>
      </c>
      <c r="F22" s="6" t="b">
        <f t="shared" si="2"/>
        <v>0</v>
      </c>
    </row>
    <row r="23" spans="1:6" x14ac:dyDescent="0.3">
      <c r="A23" t="s">
        <v>19</v>
      </c>
      <c r="B23">
        <v>1262</v>
      </c>
      <c r="C23" s="7">
        <f t="shared" si="3"/>
        <v>126185</v>
      </c>
      <c r="D23" s="8" t="b">
        <f t="shared" si="0"/>
        <v>0</v>
      </c>
      <c r="E23" s="6" t="b">
        <f t="shared" si="1"/>
        <v>1</v>
      </c>
      <c r="F23" s="6" t="b">
        <f t="shared" si="2"/>
        <v>0</v>
      </c>
    </row>
    <row r="24" spans="1:6" x14ac:dyDescent="0.3">
      <c r="A24" t="s">
        <v>20</v>
      </c>
      <c r="B24">
        <v>1073</v>
      </c>
      <c r="C24" s="7">
        <f t="shared" si="3"/>
        <v>127258</v>
      </c>
      <c r="D24" s="8" t="b">
        <f t="shared" si="0"/>
        <v>0</v>
      </c>
      <c r="E24" s="6" t="b">
        <f t="shared" si="1"/>
        <v>0</v>
      </c>
      <c r="F24" s="6" t="b">
        <f t="shared" si="2"/>
        <v>1</v>
      </c>
    </row>
    <row r="25" spans="1:6" x14ac:dyDescent="0.3">
      <c r="A25" t="s">
        <v>21</v>
      </c>
      <c r="B25">
        <v>912</v>
      </c>
      <c r="C25" s="7">
        <f t="shared" si="3"/>
        <v>128170</v>
      </c>
      <c r="D25" s="8" t="b">
        <f t="shared" si="0"/>
        <v>0</v>
      </c>
      <c r="E25" s="6" t="b">
        <f t="shared" si="1"/>
        <v>0</v>
      </c>
      <c r="F25" s="6" t="b">
        <f t="shared" si="2"/>
        <v>1</v>
      </c>
    </row>
    <row r="26" spans="1:6" x14ac:dyDescent="0.3">
      <c r="A26" t="s">
        <v>22</v>
      </c>
      <c r="B26">
        <v>775</v>
      </c>
      <c r="C26" s="7">
        <f t="shared" si="3"/>
        <v>128945</v>
      </c>
      <c r="D26" s="8" t="b">
        <f t="shared" si="0"/>
        <v>0</v>
      </c>
      <c r="E26" s="6" t="b">
        <f t="shared" si="1"/>
        <v>0</v>
      </c>
      <c r="F26" s="6" t="b">
        <f t="shared" si="2"/>
        <v>1</v>
      </c>
    </row>
    <row r="27" spans="1:6" x14ac:dyDescent="0.3">
      <c r="A27" t="s">
        <v>23</v>
      </c>
      <c r="B27">
        <v>659</v>
      </c>
      <c r="C27" s="7">
        <f t="shared" si="3"/>
        <v>129604</v>
      </c>
      <c r="D27" s="8" t="b">
        <f t="shared" si="0"/>
        <v>0</v>
      </c>
      <c r="E27" s="6" t="b">
        <f t="shared" si="1"/>
        <v>0</v>
      </c>
      <c r="F27" s="6" t="b">
        <f t="shared" si="2"/>
        <v>1</v>
      </c>
    </row>
    <row r="28" spans="1:6" x14ac:dyDescent="0.3">
      <c r="A28" t="s">
        <v>24</v>
      </c>
      <c r="B28">
        <v>560</v>
      </c>
      <c r="C28" s="7">
        <f t="shared" si="3"/>
        <v>130164</v>
      </c>
      <c r="D28" s="8" t="b">
        <f t="shared" si="0"/>
        <v>0</v>
      </c>
      <c r="E28" s="6" t="b">
        <f t="shared" si="1"/>
        <v>0</v>
      </c>
      <c r="F28" s="6" t="b">
        <f t="shared" si="2"/>
        <v>1</v>
      </c>
    </row>
    <row r="29" spans="1:6" x14ac:dyDescent="0.3">
      <c r="A29" t="s">
        <v>25</v>
      </c>
      <c r="B29">
        <v>476</v>
      </c>
      <c r="C29" s="7">
        <f t="shared" si="3"/>
        <v>130640</v>
      </c>
      <c r="D29" s="8" t="b">
        <f t="shared" si="0"/>
        <v>0</v>
      </c>
      <c r="E29" s="6" t="b">
        <f t="shared" si="1"/>
        <v>0</v>
      </c>
      <c r="F29" s="6" t="b">
        <f t="shared" si="2"/>
        <v>1</v>
      </c>
    </row>
    <row r="30" spans="1:6" x14ac:dyDescent="0.3">
      <c r="A30" t="s">
        <v>26</v>
      </c>
      <c r="B30">
        <v>405</v>
      </c>
      <c r="C30" s="7">
        <f t="shared" si="3"/>
        <v>131045</v>
      </c>
      <c r="D30" s="8" t="b">
        <f t="shared" si="0"/>
        <v>0</v>
      </c>
      <c r="E30" s="6" t="b">
        <f t="shared" si="1"/>
        <v>0</v>
      </c>
      <c r="F30" s="6" t="b">
        <f t="shared" si="2"/>
        <v>1</v>
      </c>
    </row>
    <row r="31" spans="1:6" x14ac:dyDescent="0.3">
      <c r="A31" t="s">
        <v>27</v>
      </c>
      <c r="B31">
        <v>344</v>
      </c>
      <c r="C31" s="7">
        <f t="shared" si="3"/>
        <v>131389</v>
      </c>
      <c r="D31" s="8" t="b">
        <f t="shared" si="0"/>
        <v>0</v>
      </c>
      <c r="E31" s="6" t="b">
        <f t="shared" si="1"/>
        <v>0</v>
      </c>
      <c r="F31" s="6" t="b">
        <f t="shared" si="2"/>
        <v>1</v>
      </c>
    </row>
    <row r="32" spans="1:6" x14ac:dyDescent="0.3">
      <c r="A32" t="s">
        <v>28</v>
      </c>
      <c r="B32">
        <v>292</v>
      </c>
      <c r="C32" s="7">
        <f t="shared" si="3"/>
        <v>131681</v>
      </c>
      <c r="D32" s="8" t="b">
        <f t="shared" si="0"/>
        <v>0</v>
      </c>
      <c r="E32" s="6" t="b">
        <f t="shared" si="1"/>
        <v>0</v>
      </c>
      <c r="F32" s="6" t="b">
        <f t="shared" si="2"/>
        <v>1</v>
      </c>
    </row>
    <row r="33" spans="1:6" x14ac:dyDescent="0.3">
      <c r="A33" t="s">
        <v>29</v>
      </c>
      <c r="B33">
        <v>248</v>
      </c>
      <c r="C33" s="7">
        <f t="shared" si="3"/>
        <v>131929</v>
      </c>
      <c r="D33" s="8" t="b">
        <f t="shared" si="0"/>
        <v>0</v>
      </c>
      <c r="E33" s="6" t="b">
        <f t="shared" si="1"/>
        <v>0</v>
      </c>
      <c r="F33" s="6" t="b">
        <f t="shared" si="2"/>
        <v>1</v>
      </c>
    </row>
    <row r="34" spans="1:6" x14ac:dyDescent="0.3">
      <c r="A34" t="s">
        <v>30</v>
      </c>
      <c r="B34">
        <v>211</v>
      </c>
      <c r="C34" s="7">
        <f t="shared" si="3"/>
        <v>132140</v>
      </c>
      <c r="D34" s="8" t="b">
        <f t="shared" si="0"/>
        <v>0</v>
      </c>
      <c r="E34" s="6" t="b">
        <f t="shared" si="1"/>
        <v>0</v>
      </c>
      <c r="F34" s="6" t="b">
        <f t="shared" si="2"/>
        <v>1</v>
      </c>
    </row>
    <row r="35" spans="1:6" x14ac:dyDescent="0.3">
      <c r="A35" t="s">
        <v>31</v>
      </c>
      <c r="B35">
        <v>179</v>
      </c>
      <c r="C35" s="7">
        <f t="shared" si="3"/>
        <v>132319</v>
      </c>
      <c r="D35" s="8" t="b">
        <f t="shared" si="0"/>
        <v>0</v>
      </c>
      <c r="E35" s="6" t="b">
        <f t="shared" si="1"/>
        <v>0</v>
      </c>
      <c r="F35" s="6" t="b">
        <f t="shared" si="2"/>
        <v>1</v>
      </c>
    </row>
    <row r="36" spans="1:6" x14ac:dyDescent="0.3">
      <c r="A36" t="s">
        <v>32</v>
      </c>
      <c r="B36">
        <v>152</v>
      </c>
      <c r="C36" s="7">
        <f t="shared" si="3"/>
        <v>132471</v>
      </c>
      <c r="D36" s="8" t="b">
        <f t="shared" si="0"/>
        <v>0</v>
      </c>
      <c r="E36" s="6" t="b">
        <f t="shared" si="1"/>
        <v>0</v>
      </c>
      <c r="F36" s="6" t="b">
        <f t="shared" si="2"/>
        <v>1</v>
      </c>
    </row>
    <row r="37" spans="1:6" x14ac:dyDescent="0.3">
      <c r="A37" t="s">
        <v>33</v>
      </c>
      <c r="B37">
        <v>129</v>
      </c>
      <c r="C37" s="7">
        <f t="shared" si="3"/>
        <v>132600</v>
      </c>
      <c r="D37" s="8" t="b">
        <f t="shared" si="0"/>
        <v>0</v>
      </c>
      <c r="E37" s="6" t="b">
        <f t="shared" si="1"/>
        <v>0</v>
      </c>
      <c r="F37" s="6" t="b">
        <f t="shared" si="2"/>
        <v>1</v>
      </c>
    </row>
    <row r="38" spans="1:6" x14ac:dyDescent="0.3">
      <c r="A38" t="s">
        <v>34</v>
      </c>
      <c r="B38">
        <v>110</v>
      </c>
      <c r="C38" s="7">
        <f t="shared" si="3"/>
        <v>132710</v>
      </c>
      <c r="D38" s="8" t="b">
        <f t="shared" si="0"/>
        <v>0</v>
      </c>
      <c r="E38" s="6" t="b">
        <f t="shared" si="1"/>
        <v>0</v>
      </c>
      <c r="F38" s="6" t="b">
        <f t="shared" si="2"/>
        <v>1</v>
      </c>
    </row>
    <row r="39" spans="1:6" x14ac:dyDescent="0.3">
      <c r="A39" t="s">
        <v>35</v>
      </c>
      <c r="B39">
        <v>94</v>
      </c>
      <c r="C39" s="7">
        <f t="shared" si="3"/>
        <v>132804</v>
      </c>
      <c r="D39" s="8" t="b">
        <f t="shared" si="0"/>
        <v>0</v>
      </c>
      <c r="E39" s="6" t="b">
        <f t="shared" si="1"/>
        <v>0</v>
      </c>
      <c r="F39" s="6" t="b">
        <f t="shared" si="2"/>
        <v>1</v>
      </c>
    </row>
    <row r="40" spans="1:6" x14ac:dyDescent="0.3">
      <c r="A40" t="s">
        <v>36</v>
      </c>
      <c r="B40">
        <v>80</v>
      </c>
      <c r="C40" s="7">
        <f t="shared" si="3"/>
        <v>132884</v>
      </c>
      <c r="D40" s="8" t="b">
        <f t="shared" si="0"/>
        <v>0</v>
      </c>
      <c r="E40" s="6" t="b">
        <f t="shared" si="1"/>
        <v>0</v>
      </c>
      <c r="F40" s="6" t="b">
        <f t="shared" si="2"/>
        <v>1</v>
      </c>
    </row>
    <row r="41" spans="1:6" x14ac:dyDescent="0.3">
      <c r="A41" t="s">
        <v>37</v>
      </c>
      <c r="B41">
        <v>68</v>
      </c>
      <c r="C41" s="7">
        <f t="shared" si="3"/>
        <v>132952</v>
      </c>
      <c r="D41" s="8" t="b">
        <f t="shared" si="0"/>
        <v>0</v>
      </c>
      <c r="E41" s="6" t="b">
        <f t="shared" si="1"/>
        <v>0</v>
      </c>
      <c r="F41" s="6" t="b">
        <f t="shared" si="2"/>
        <v>1</v>
      </c>
    </row>
    <row r="42" spans="1:6" x14ac:dyDescent="0.3">
      <c r="A42" t="s">
        <v>38</v>
      </c>
      <c r="B42">
        <v>58</v>
      </c>
      <c r="C42" s="7">
        <f t="shared" si="3"/>
        <v>133010</v>
      </c>
      <c r="D42" s="8" t="b">
        <f t="shared" si="0"/>
        <v>0</v>
      </c>
      <c r="E42" s="6" t="b">
        <f t="shared" si="1"/>
        <v>0</v>
      </c>
      <c r="F42" s="6" t="b">
        <f t="shared" si="2"/>
        <v>1</v>
      </c>
    </row>
    <row r="43" spans="1:6" x14ac:dyDescent="0.3">
      <c r="A43" t="s">
        <v>39</v>
      </c>
      <c r="B43">
        <v>49</v>
      </c>
      <c r="C43" s="7">
        <f t="shared" si="3"/>
        <v>133059</v>
      </c>
      <c r="D43" s="8" t="b">
        <f t="shared" si="0"/>
        <v>0</v>
      </c>
      <c r="E43" s="6" t="b">
        <f t="shared" si="1"/>
        <v>0</v>
      </c>
      <c r="F43" s="6" t="b">
        <f t="shared" si="2"/>
        <v>1</v>
      </c>
    </row>
    <row r="44" spans="1:6" x14ac:dyDescent="0.3">
      <c r="A44" t="s">
        <v>40</v>
      </c>
      <c r="B44">
        <v>42</v>
      </c>
      <c r="C44" s="7">
        <f t="shared" si="3"/>
        <v>133101</v>
      </c>
      <c r="D44" s="8" t="b">
        <f t="shared" si="0"/>
        <v>0</v>
      </c>
      <c r="E44" s="6" t="b">
        <f t="shared" si="1"/>
        <v>0</v>
      </c>
      <c r="F44" s="6" t="b">
        <f t="shared" si="2"/>
        <v>1</v>
      </c>
    </row>
    <row r="45" spans="1:6" x14ac:dyDescent="0.3">
      <c r="A45" t="s">
        <v>41</v>
      </c>
      <c r="B45">
        <v>36</v>
      </c>
      <c r="C45" s="7">
        <f t="shared" si="3"/>
        <v>133137</v>
      </c>
      <c r="D45" s="8" t="b">
        <f t="shared" si="0"/>
        <v>0</v>
      </c>
      <c r="E45" s="6" t="b">
        <f t="shared" si="1"/>
        <v>0</v>
      </c>
      <c r="F45" s="6" t="b">
        <f t="shared" si="2"/>
        <v>1</v>
      </c>
    </row>
    <row r="46" spans="1:6" x14ac:dyDescent="0.3">
      <c r="A46" t="s">
        <v>42</v>
      </c>
      <c r="B46">
        <v>31</v>
      </c>
      <c r="C46" s="7">
        <f t="shared" si="3"/>
        <v>133168</v>
      </c>
      <c r="D46" s="8" t="b">
        <f t="shared" si="0"/>
        <v>0</v>
      </c>
      <c r="E46" s="6" t="b">
        <f t="shared" si="1"/>
        <v>0</v>
      </c>
      <c r="F46" s="6" t="b">
        <f t="shared" si="2"/>
        <v>1</v>
      </c>
    </row>
    <row r="47" spans="1:6" x14ac:dyDescent="0.3">
      <c r="A47" t="s">
        <v>43</v>
      </c>
      <c r="B47">
        <v>26</v>
      </c>
      <c r="C47" s="7">
        <f t="shared" si="3"/>
        <v>133194</v>
      </c>
      <c r="D47" s="8" t="b">
        <f t="shared" si="0"/>
        <v>0</v>
      </c>
      <c r="E47" s="6" t="b">
        <f t="shared" si="1"/>
        <v>0</v>
      </c>
      <c r="F47" s="6" t="b">
        <f t="shared" si="2"/>
        <v>1</v>
      </c>
    </row>
    <row r="48" spans="1:6" x14ac:dyDescent="0.3">
      <c r="A48" t="s">
        <v>44</v>
      </c>
      <c r="B48">
        <v>22</v>
      </c>
      <c r="C48" s="7">
        <f t="shared" si="3"/>
        <v>133216</v>
      </c>
      <c r="D48" s="8" t="b">
        <f t="shared" si="0"/>
        <v>0</v>
      </c>
      <c r="E48" s="6" t="b">
        <f t="shared" si="1"/>
        <v>0</v>
      </c>
      <c r="F48" s="6" t="b">
        <f t="shared" si="2"/>
        <v>1</v>
      </c>
    </row>
    <row r="49" spans="1:6" x14ac:dyDescent="0.3">
      <c r="A49" t="s">
        <v>45</v>
      </c>
      <c r="B49">
        <v>19</v>
      </c>
      <c r="C49" s="7">
        <f t="shared" si="3"/>
        <v>133235</v>
      </c>
      <c r="D49" s="8" t="b">
        <f t="shared" si="0"/>
        <v>0</v>
      </c>
      <c r="E49" s="6" t="b">
        <f t="shared" si="1"/>
        <v>0</v>
      </c>
      <c r="F49" s="6" t="b">
        <f t="shared" si="2"/>
        <v>1</v>
      </c>
    </row>
    <row r="50" spans="1:6" x14ac:dyDescent="0.3">
      <c r="A50" t="s">
        <v>46</v>
      </c>
      <c r="B50">
        <v>16</v>
      </c>
      <c r="C50" s="7">
        <f t="shared" si="3"/>
        <v>133251</v>
      </c>
      <c r="D50" s="8" t="b">
        <f t="shared" si="0"/>
        <v>0</v>
      </c>
      <c r="E50" s="6" t="b">
        <f t="shared" si="1"/>
        <v>0</v>
      </c>
      <c r="F50" s="6" t="b">
        <f t="shared" si="2"/>
        <v>1</v>
      </c>
    </row>
    <row r="51" spans="1:6" x14ac:dyDescent="0.3">
      <c r="A51" t="s">
        <v>47</v>
      </c>
      <c r="B51">
        <v>14</v>
      </c>
      <c r="C51" s="7">
        <f t="shared" si="3"/>
        <v>133265</v>
      </c>
      <c r="D51" s="8" t="b">
        <f t="shared" si="0"/>
        <v>0</v>
      </c>
      <c r="E51" s="6" t="b">
        <f t="shared" si="1"/>
        <v>0</v>
      </c>
      <c r="F51" s="6" t="b">
        <f t="shared" si="2"/>
        <v>1</v>
      </c>
    </row>
    <row r="52" spans="1:6" x14ac:dyDescent="0.3">
      <c r="A52" t="s">
        <v>48</v>
      </c>
      <c r="B52">
        <v>12</v>
      </c>
      <c r="C52" s="7">
        <f t="shared" si="3"/>
        <v>133277</v>
      </c>
      <c r="D52" s="8" t="b">
        <f t="shared" si="0"/>
        <v>0</v>
      </c>
      <c r="E52" s="6" t="b">
        <f t="shared" si="1"/>
        <v>0</v>
      </c>
      <c r="F52" s="6" t="b">
        <f t="shared" si="2"/>
        <v>1</v>
      </c>
    </row>
    <row r="53" spans="1:6" x14ac:dyDescent="0.3">
      <c r="A53" t="s">
        <v>49</v>
      </c>
      <c r="B53">
        <v>10</v>
      </c>
      <c r="C53" s="7">
        <f t="shared" si="3"/>
        <v>133287</v>
      </c>
      <c r="D53" s="8" t="b">
        <f t="shared" si="0"/>
        <v>0</v>
      </c>
      <c r="E53" s="6" t="b">
        <f t="shared" si="1"/>
        <v>0</v>
      </c>
      <c r="F53" s="6" t="b">
        <f t="shared" si="2"/>
        <v>1</v>
      </c>
    </row>
    <row r="54" spans="1:6" x14ac:dyDescent="0.3">
      <c r="A54" t="s">
        <v>50</v>
      </c>
      <c r="B54">
        <v>9</v>
      </c>
      <c r="C54" s="7">
        <f t="shared" si="3"/>
        <v>133296</v>
      </c>
      <c r="D54" s="8" t="b">
        <f t="shared" si="0"/>
        <v>0</v>
      </c>
      <c r="E54" s="6" t="b">
        <f t="shared" si="1"/>
        <v>0</v>
      </c>
      <c r="F54" s="6" t="b">
        <f t="shared" si="2"/>
        <v>1</v>
      </c>
    </row>
    <row r="55" spans="1:6" x14ac:dyDescent="0.3">
      <c r="A55" t="s">
        <v>51</v>
      </c>
      <c r="B55">
        <v>8</v>
      </c>
      <c r="C55" s="7">
        <f t="shared" si="3"/>
        <v>133304</v>
      </c>
      <c r="D55" s="8" t="b">
        <f t="shared" si="0"/>
        <v>0</v>
      </c>
      <c r="E55" s="6" t="b">
        <f t="shared" si="1"/>
        <v>0</v>
      </c>
      <c r="F55" s="6" t="b">
        <f t="shared" si="2"/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Step1</vt:lpstr>
      <vt:lpstr>Step2</vt:lpstr>
      <vt:lpstr>Step3</vt:lpstr>
      <vt:lpstr>Step4</vt:lpstr>
      <vt:lpstr>Step5</vt:lpstr>
      <vt:lpstr>Step6</vt:lpstr>
      <vt:lpstr>Step7_8</vt:lpstr>
      <vt:lpstr>Step9</vt:lpstr>
      <vt:lpstr>Step16</vt:lpstr>
      <vt:lpstr>GT_Step1</vt:lpstr>
      <vt:lpstr>GT_Step3</vt:lpstr>
      <vt:lpstr>GT_Step8</vt:lpstr>
      <vt:lpstr>GT_Step9</vt:lpstr>
      <vt:lpstr>GT_Step10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Hasaan</dc:creator>
  <cp:lastModifiedBy>Beom Doo Kim</cp:lastModifiedBy>
  <dcterms:created xsi:type="dcterms:W3CDTF">2014-10-29T20:59:06Z</dcterms:created>
  <dcterms:modified xsi:type="dcterms:W3CDTF">2019-05-08T08:25:14Z</dcterms:modified>
</cp:coreProperties>
</file>