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herbrooke.sharepoint.com/sites/msteams_ec6dc4-quipe3/Documents partages/Équipe 3/Fichiers de projet/Marlin/"/>
    </mc:Choice>
  </mc:AlternateContent>
  <xr:revisionPtr revIDLastSave="404" documentId="8_{B8D81681-04BD-4AFD-A278-68B7FD96BCFC}" xr6:coauthVersionLast="45" xr6:coauthVersionMax="45" xr10:uidLastSave="{994234BC-DBC1-4434-9434-855F77F87514}"/>
  <bookViews>
    <workbookView xWindow="-108" yWindow="-108" windowWidth="23256" windowHeight="12720" xr2:uid="{C4EC8727-A131-4373-995F-8EE25CCFD001}"/>
  </bookViews>
  <sheets>
    <sheet name="How to get Marlin" sheetId="2" r:id="rId1"/>
    <sheet name="Step per mm calculato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F18" i="1"/>
  <c r="F14" i="1"/>
  <c r="D21" i="1"/>
  <c r="D12" i="1"/>
</calcChain>
</file>

<file path=xl/sharedStrings.xml><?xml version="1.0" encoding="utf-8"?>
<sst xmlns="http://schemas.openxmlformats.org/spreadsheetml/2006/main" count="56" uniqueCount="54">
  <si>
    <t>Number of teeth of the gear</t>
  </si>
  <si>
    <t>Information</t>
  </si>
  <si>
    <t>Where to find ?</t>
  </si>
  <si>
    <t>Number of step per revolution</t>
  </si>
  <si>
    <t xml:space="preserve">Belt pitch (mm) </t>
  </si>
  <si>
    <t>X Axis</t>
  </si>
  <si>
    <t xml:space="preserve">Pulley number of teeth </t>
  </si>
  <si>
    <t>Count it or data sheet</t>
  </si>
  <si>
    <t>Value</t>
  </si>
  <si>
    <t>Stepper driver microstep (in fraction)</t>
  </si>
  <si>
    <t>Belt data sheet</t>
  </si>
  <si>
    <t>Y Axis</t>
  </si>
  <si>
    <t xml:space="preserve">Modulus gear </t>
  </si>
  <si>
    <t>Pitch Y</t>
  </si>
  <si>
    <t>Z Axis</t>
  </si>
  <si>
    <t>leadscrew data sheet</t>
  </si>
  <si>
    <t>Leadscrew pitch (mm)</t>
  </si>
  <si>
    <t>CAD</t>
  </si>
  <si>
    <t>Stepper data sheet</t>
  </si>
  <si>
    <t>Stepper driver data sheet</t>
  </si>
  <si>
    <t>step/mm X :</t>
  </si>
  <si>
    <t>step/mm Y :</t>
  </si>
  <si>
    <t>step/mm Z :</t>
  </si>
  <si>
    <t>If you don't have the same hardware (stepper motor, stepper driver, belt, etc.), 
use this excel sheet to calculate your specific step/mm for each axis</t>
  </si>
  <si>
    <r>
      <t xml:space="preserve">Informations about your specific setup are highlight in </t>
    </r>
    <r>
      <rPr>
        <sz val="12"/>
        <color theme="8" tint="0.39997558519241921"/>
        <rFont val="Grotesque"/>
        <family val="2"/>
      </rPr>
      <t>blue</t>
    </r>
    <r>
      <rPr>
        <sz val="12"/>
        <color theme="1"/>
        <rFont val="Grotesque"/>
        <family val="2"/>
      </rPr>
      <t xml:space="preserve">.
Where you can find these informations are highlight in </t>
    </r>
    <r>
      <rPr>
        <sz val="12"/>
        <color theme="7"/>
        <rFont val="Grotesque"/>
        <family val="2"/>
      </rPr>
      <t>yellow.</t>
    </r>
    <r>
      <rPr>
        <sz val="12"/>
        <color theme="1"/>
        <rFont val="Grotesque"/>
        <family val="2"/>
      </rPr>
      <t xml:space="preserve">
Informations that you need to put in your Marlin configuration are highlight in </t>
    </r>
    <r>
      <rPr>
        <sz val="12"/>
        <color theme="9"/>
        <rFont val="Grotesque"/>
        <family val="2"/>
      </rPr>
      <t>green</t>
    </r>
  </si>
  <si>
    <t>1. Open « configuration.h » in your Marlin folder</t>
  </si>
  <si>
    <t>2. Seach (ctrl-F) « DEFAULT_AXIS_STEPS_PER_UNIT »</t>
  </si>
  <si>
    <t>To update Marlin :</t>
  </si>
  <si>
    <t>3. Replace « step X », « step Y » and « step Z  » 
from the picture below with your calulate value (green)</t>
  </si>
  <si>
    <t>If you use the same hardware (stepper motor, stepper driver, belt, control board, etc.), follow the instructions highlight in orange</t>
  </si>
  <si>
    <t>If you use the same control board, but different stepper motor and/or stepper driver and/or belt, etc., follow the instruction highlight in grey</t>
  </si>
  <si>
    <t>SAME HARDWARE</t>
  </si>
  <si>
    <t xml:space="preserve"> </t>
  </si>
  <si>
    <t>1. From Marlin website (https://marlinfw.org/meta/download/), 
download the lasted Marlin realease</t>
  </si>
  <si>
    <t>2. From the github project page (LIEN), download the « configuration.h» 
and « configuration_adv.h » from the « Marlin » branch</t>
  </si>
  <si>
    <t>3. From your computer download folder, copy the files downloaded at #2</t>
  </si>
  <si>
    <t>4. From your Marlin folder downloaded at #1 (name « Marlin- 2.0 for example), go to « Marlin »</t>
  </si>
  <si>
    <t>5. Paste the files your copy at #3 to replace the « configuration.h» and 
« configuration_adv.h » files already in the folder</t>
  </si>
  <si>
    <t>SAME CONTROL BOARD</t>
  </si>
  <si>
    <t>2. Go to the « Step per mm calculator » tab from this excel sheet</t>
  </si>
  <si>
    <t>3. Open « configuration.h » in your Marlin folder</t>
  </si>
  <si>
    <t>4. Seach (ctrl-F) « DEFAULT_AXIS_STEPS_PER_UNIT »</t>
  </si>
  <si>
    <t>5. Replace « step X », « step Y » and « step Z  » 
from the picture below with your calulate value (green value)</t>
  </si>
  <si>
    <t>If you don't use the same control board, but the same stepper motor, stepper, driver, etc., follow instruction highlight in pink</t>
  </si>
  <si>
    <t>If you dont use the same hardware (stepper motor, stepper driver, belt, control board, etc.), you probably know how to configure Marlin :)</t>
  </si>
  <si>
    <r>
      <t xml:space="preserve">2. From the « Marlin » folder (see step #4 from 
</t>
    </r>
    <r>
      <rPr>
        <sz val="12"/>
        <color theme="5"/>
        <rFont val="Grotesque"/>
        <family val="2"/>
      </rPr>
      <t>same hardware instructions</t>
    </r>
    <r>
      <rPr>
        <sz val="12"/>
        <color theme="1"/>
        <rFont val="Grotesque"/>
        <family val="2"/>
      </rPr>
      <t xml:space="preserve">), go to src/core </t>
    </r>
  </si>
  <si>
    <t>3. From the « core » folder, open « boards.h » file.</t>
  </si>
  <si>
    <t>4. Seach your control board</t>
  </si>
  <si>
    <t>5. Copy your control board name. For example, if you have a ramps 1.4, copy « BOARD_RAMPS_14_EFB »</t>
  </si>
  <si>
    <t>6. Open « configuration.h » in your Marlin folder</t>
  </si>
  <si>
    <t>7. Seach (ctrl-F) « MOTHERBOARD »</t>
  </si>
  <si>
    <t>8. Replace « your control board »
from the picture below with your board (copied at #5)</t>
  </si>
  <si>
    <r>
      <t xml:space="preserve">1. Follow instruction #1 to #5 from the </t>
    </r>
    <r>
      <rPr>
        <b/>
        <sz val="11"/>
        <color theme="5"/>
        <rFont val="Grotesque"/>
        <family val="2"/>
      </rPr>
      <t>same hardware instructions</t>
    </r>
  </si>
  <si>
    <t>DIFFERENT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</si>
</sst>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Grotesque"/>
      <family val="2"/>
    </font>
    <font>
      <b/>
      <sz val="11"/>
      <color theme="1"/>
      <name val="Grotesque"/>
      <family val="2"/>
    </font>
    <font>
      <sz val="12"/>
      <color theme="1"/>
      <name val="Grotesque"/>
      <family val="2"/>
    </font>
    <font>
      <sz val="12"/>
      <color theme="8" tint="0.39997558519241921"/>
      <name val="Grotesque"/>
      <family val="2"/>
    </font>
    <font>
      <sz val="12"/>
      <color theme="7"/>
      <name val="Grotesque"/>
      <family val="2"/>
    </font>
    <font>
      <sz val="12"/>
      <color theme="9"/>
      <name val="Grotesque"/>
      <family val="2"/>
    </font>
    <font>
      <b/>
      <sz val="12"/>
      <color theme="1"/>
      <name val="Grotesque"/>
      <family val="2"/>
    </font>
    <font>
      <sz val="12"/>
      <color theme="5"/>
      <name val="Grotesque"/>
      <family val="2"/>
    </font>
    <font>
      <b/>
      <sz val="11"/>
      <color theme="5"/>
      <name val="Grotesque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169CA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/>
      <top/>
      <bottom style="thin">
        <color theme="6"/>
      </bottom>
      <diagonal/>
    </border>
    <border>
      <left style="medium">
        <color theme="6"/>
      </left>
      <right/>
      <top style="medium">
        <color theme="6"/>
      </top>
      <bottom/>
      <diagonal/>
    </border>
    <border>
      <left/>
      <right/>
      <top style="medium">
        <color theme="6"/>
      </top>
      <bottom/>
      <diagonal/>
    </border>
    <border>
      <left/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/>
      <top/>
      <bottom/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/>
      <bottom style="thin">
        <color theme="6"/>
      </bottom>
      <diagonal/>
    </border>
    <border>
      <left/>
      <right style="medium">
        <color theme="6"/>
      </right>
      <top/>
      <bottom style="thin">
        <color theme="6"/>
      </bottom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rgb="FFE169CA"/>
      </left>
      <right/>
      <top style="medium">
        <color rgb="FFE169CA"/>
      </top>
      <bottom/>
      <diagonal/>
    </border>
    <border>
      <left/>
      <right/>
      <top style="medium">
        <color rgb="FFE169CA"/>
      </top>
      <bottom/>
      <diagonal/>
    </border>
    <border>
      <left/>
      <right style="medium">
        <color rgb="FFE169CA"/>
      </right>
      <top style="medium">
        <color rgb="FFE169CA"/>
      </top>
      <bottom/>
      <diagonal/>
    </border>
    <border>
      <left style="medium">
        <color rgb="FFE169CA"/>
      </left>
      <right/>
      <top style="medium">
        <color theme="6"/>
      </top>
      <bottom/>
      <diagonal/>
    </border>
    <border>
      <left/>
      <right style="medium">
        <color rgb="FFE169CA"/>
      </right>
      <top style="medium">
        <color theme="6"/>
      </top>
      <bottom/>
      <diagonal/>
    </border>
    <border>
      <left style="medium">
        <color rgb="FFE169CA"/>
      </left>
      <right/>
      <top/>
      <bottom/>
      <diagonal/>
    </border>
    <border>
      <left/>
      <right style="medium">
        <color rgb="FFE169CA"/>
      </right>
      <top/>
      <bottom/>
      <diagonal/>
    </border>
    <border>
      <left style="medium">
        <color rgb="FFE169CA"/>
      </left>
      <right/>
      <top/>
      <bottom style="medium">
        <color rgb="FFE169CA"/>
      </bottom>
      <diagonal/>
    </border>
    <border>
      <left/>
      <right/>
      <top/>
      <bottom style="medium">
        <color rgb="FFE169CA"/>
      </bottom>
      <diagonal/>
    </border>
    <border>
      <left/>
      <right style="medium">
        <color rgb="FFE169CA"/>
      </right>
      <top/>
      <bottom style="medium">
        <color rgb="FFE169CA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7" fillId="0" borderId="0" xfId="0" applyFont="1"/>
    <xf numFmtId="0" fontId="3" fillId="4" borderId="0" xfId="0" applyFont="1" applyFill="1"/>
    <xf numFmtId="0" fontId="3" fillId="3" borderId="0" xfId="0" applyFont="1" applyFill="1"/>
    <xf numFmtId="0" fontId="3" fillId="4" borderId="0" xfId="0" applyNumberFormat="1" applyFont="1" applyFill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164" fontId="3" fillId="0" borderId="0" xfId="0" applyNumberFormat="1" applyFont="1"/>
    <xf numFmtId="0" fontId="7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21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2" fillId="6" borderId="29" xfId="0" applyFont="1" applyFill="1" applyBorder="1" applyAlignment="1">
      <alignment horizontal="center"/>
    </xf>
    <xf numFmtId="0" fontId="2" fillId="6" borderId="30" xfId="0" applyFont="1" applyFill="1" applyBorder="1" applyAlignment="1">
      <alignment horizontal="center"/>
    </xf>
    <xf numFmtId="0" fontId="1" fillId="0" borderId="2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2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12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3" fillId="0" borderId="36" xfId="0" applyFont="1" applyBorder="1" applyAlignment="1">
      <alignment horizontal="left" wrapText="1"/>
    </xf>
    <xf numFmtId="0" fontId="3" fillId="0" borderId="37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3" fillId="0" borderId="37" xfId="0" applyFont="1" applyBorder="1" applyAlignment="1">
      <alignment horizontal="left" wrapText="1"/>
    </xf>
    <xf numFmtId="0" fontId="1" fillId="0" borderId="36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39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2" fillId="7" borderId="31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1" fillId="7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6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163220</xdr:colOff>
      <xdr:row>11</xdr:row>
      <xdr:rowOff>48617</xdr:rowOff>
    </xdr:from>
    <xdr:to>
      <xdr:col>5</xdr:col>
      <xdr:colOff>1052705</xdr:colOff>
      <xdr:row>22</xdr:row>
      <xdr:rowOff>48123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25C9CC-C8EF-4042-920A-45E38EE68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114" y="2020852"/>
          <a:ext cx="4045062" cy="21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187846</xdr:colOff>
      <xdr:row>46</xdr:row>
      <xdr:rowOff>77422</xdr:rowOff>
    </xdr:from>
    <xdr:to>
      <xdr:col>5</xdr:col>
      <xdr:colOff>920504</xdr:colOff>
      <xdr:row>58</xdr:row>
      <xdr:rowOff>85891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4E405D7-6246-472A-ACB3-C7EA6AE84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6740" y="8575963"/>
          <a:ext cx="3888235" cy="21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195909</xdr:colOff>
      <xdr:row>58</xdr:row>
      <xdr:rowOff>131210</xdr:rowOff>
    </xdr:from>
    <xdr:to>
      <xdr:col>5</xdr:col>
      <xdr:colOff>894511</xdr:colOff>
      <xdr:row>70</xdr:row>
      <xdr:rowOff>139681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1886755-904F-4183-952A-E30D73109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4803" y="10781281"/>
          <a:ext cx="3854179" cy="21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126730</xdr:colOff>
      <xdr:row>74</xdr:row>
      <xdr:rowOff>34090</xdr:rowOff>
    </xdr:from>
    <xdr:to>
      <xdr:col>5</xdr:col>
      <xdr:colOff>838184</xdr:colOff>
      <xdr:row>86</xdr:row>
      <xdr:rowOff>42559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4CC0DCF-DAC5-4C22-A7E1-2E4C9BDE3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5624" y="13122561"/>
          <a:ext cx="3867031" cy="216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21516</xdr:colOff>
      <xdr:row>15</xdr:row>
      <xdr:rowOff>3588</xdr:rowOff>
    </xdr:from>
    <xdr:to>
      <xdr:col>12</xdr:col>
      <xdr:colOff>1048871</xdr:colOff>
      <xdr:row>16</xdr:row>
      <xdr:rowOff>28495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67E0D0F-EBB6-4622-9D52-4BACB77FA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975" y="2773682"/>
          <a:ext cx="4182931" cy="222130"/>
        </a:xfrm>
        <a:prstGeom prst="rect">
          <a:avLst/>
        </a:prstGeom>
      </xdr:spPr>
    </xdr:pic>
    <xdr:clientData/>
  </xdr:twoCellAnchor>
  <xdr:twoCellAnchor editAs="oneCell">
    <xdr:from>
      <xdr:col>8</xdr:col>
      <xdr:colOff>72026</xdr:colOff>
      <xdr:row>27</xdr:row>
      <xdr:rowOff>36785</xdr:rowOff>
    </xdr:from>
    <xdr:to>
      <xdr:col>12</xdr:col>
      <xdr:colOff>1037902</xdr:colOff>
      <xdr:row>27</xdr:row>
      <xdr:rowOff>143561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8A0B94FD-4C92-416D-921D-BCE8DDC54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5943" y="5202619"/>
          <a:ext cx="4140000" cy="106776"/>
        </a:xfrm>
        <a:prstGeom prst="rect">
          <a:avLst/>
        </a:prstGeom>
      </xdr:spPr>
    </xdr:pic>
    <xdr:clientData/>
  </xdr:twoCellAnchor>
  <xdr:twoCellAnchor editAs="oneCell">
    <xdr:from>
      <xdr:col>8</xdr:col>
      <xdr:colOff>21771</xdr:colOff>
      <xdr:row>32</xdr:row>
      <xdr:rowOff>43543</xdr:rowOff>
    </xdr:from>
    <xdr:to>
      <xdr:col>12</xdr:col>
      <xdr:colOff>1080229</xdr:colOff>
      <xdr:row>36</xdr:row>
      <xdr:rowOff>42518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6E87FD61-6451-4829-8DD4-475AA6296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03571" y="6161314"/>
          <a:ext cx="4237087" cy="7392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16</xdr:row>
      <xdr:rowOff>182880</xdr:rowOff>
    </xdr:from>
    <xdr:to>
      <xdr:col>11</xdr:col>
      <xdr:colOff>655737</xdr:colOff>
      <xdr:row>18</xdr:row>
      <xdr:rowOff>30501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618534-6B3F-4FD1-AD3E-3FC1AE9B0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0" y="3337560"/>
          <a:ext cx="4816257" cy="243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F5C0-0578-49DD-8AFB-C59042659B9A}">
  <dimension ref="A2:M92"/>
  <sheetViews>
    <sheetView tabSelected="1" zoomScale="55" zoomScaleNormal="55" workbookViewId="0">
      <selection activeCell="U19" sqref="U19"/>
    </sheetView>
  </sheetViews>
  <sheetFormatPr baseColWidth="10" defaultRowHeight="14.4" x14ac:dyDescent="0.3"/>
  <cols>
    <col min="1" max="5" width="11.5546875" style="44"/>
    <col min="6" max="6" width="20.77734375" style="44" customWidth="1"/>
    <col min="7" max="12" width="11.5546875" style="44"/>
    <col min="13" max="13" width="21.44140625" style="44" customWidth="1"/>
    <col min="14" max="16384" width="11.5546875" style="44"/>
  </cols>
  <sheetData>
    <row r="2" spans="2:13" x14ac:dyDescent="0.3">
      <c r="B2" s="83" t="s">
        <v>29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</row>
    <row r="3" spans="2:13" x14ac:dyDescent="0.3">
      <c r="B3" s="84" t="s">
        <v>30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</row>
    <row r="4" spans="2:13" x14ac:dyDescent="0.3">
      <c r="B4" s="82" t="s">
        <v>43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2:13" x14ac:dyDescent="0.3">
      <c r="B5" s="34" t="s">
        <v>44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8" spans="2:13" ht="15" thickBot="1" x14ac:dyDescent="0.35"/>
    <row r="9" spans="2:13" ht="15" thickBot="1" x14ac:dyDescent="0.35">
      <c r="B9" s="35" t="s">
        <v>31</v>
      </c>
      <c r="C9" s="36"/>
      <c r="D9" s="36"/>
      <c r="E9" s="36"/>
      <c r="F9" s="37"/>
      <c r="I9" s="38" t="s">
        <v>38</v>
      </c>
      <c r="J9" s="39"/>
      <c r="K9" s="39"/>
      <c r="L9" s="39"/>
      <c r="M9" s="40"/>
    </row>
    <row r="10" spans="2:13" ht="14.4" customHeight="1" x14ac:dyDescent="0.3">
      <c r="B10" s="48" t="s">
        <v>33</v>
      </c>
      <c r="C10" s="49"/>
      <c r="D10" s="49"/>
      <c r="E10" s="49"/>
      <c r="F10" s="50"/>
      <c r="I10" s="51" t="s">
        <v>52</v>
      </c>
      <c r="J10" s="52"/>
      <c r="K10" s="52"/>
      <c r="L10" s="52"/>
      <c r="M10" s="53"/>
    </row>
    <row r="11" spans="2:13" ht="14.4" customHeight="1" x14ac:dyDescent="0.3">
      <c r="B11" s="48"/>
      <c r="C11" s="49"/>
      <c r="D11" s="49"/>
      <c r="E11" s="49"/>
      <c r="F11" s="50"/>
      <c r="H11" s="46"/>
      <c r="I11" s="41" t="s">
        <v>39</v>
      </c>
      <c r="J11" s="42"/>
      <c r="K11" s="42"/>
      <c r="L11" s="42"/>
      <c r="M11" s="43"/>
    </row>
    <row r="12" spans="2:13" ht="15.6" x14ac:dyDescent="0.3">
      <c r="B12" s="45"/>
      <c r="C12" s="46"/>
      <c r="D12" s="46"/>
      <c r="E12" s="46"/>
      <c r="F12" s="47"/>
      <c r="H12" s="46"/>
      <c r="I12" s="30" t="s">
        <v>40</v>
      </c>
      <c r="J12" s="28"/>
      <c r="K12" s="28"/>
      <c r="L12" s="28"/>
      <c r="M12" s="31"/>
    </row>
    <row r="13" spans="2:13" ht="15.6" x14ac:dyDescent="0.3">
      <c r="B13" s="45"/>
      <c r="C13" s="46"/>
      <c r="D13" s="46"/>
      <c r="E13" s="46"/>
      <c r="F13" s="47"/>
      <c r="H13" s="46"/>
      <c r="I13" s="30" t="s">
        <v>41</v>
      </c>
      <c r="J13" s="28"/>
      <c r="K13" s="28"/>
      <c r="L13" s="28"/>
      <c r="M13" s="31"/>
    </row>
    <row r="14" spans="2:13" ht="15.6" customHeight="1" x14ac:dyDescent="0.3">
      <c r="B14" s="45"/>
      <c r="C14" s="46"/>
      <c r="D14" s="46"/>
      <c r="E14" s="46"/>
      <c r="F14" s="47"/>
      <c r="H14" s="46"/>
      <c r="I14" s="32" t="s">
        <v>42</v>
      </c>
      <c r="J14" s="29"/>
      <c r="K14" s="29"/>
      <c r="L14" s="29"/>
      <c r="M14" s="33"/>
    </row>
    <row r="15" spans="2:13" ht="15.6" customHeight="1" x14ac:dyDescent="0.3">
      <c r="B15" s="45"/>
      <c r="C15" s="46"/>
      <c r="D15" s="46"/>
      <c r="E15" s="46"/>
      <c r="F15" s="47"/>
      <c r="I15" s="32"/>
      <c r="J15" s="29"/>
      <c r="K15" s="29"/>
      <c r="L15" s="29"/>
      <c r="M15" s="33"/>
    </row>
    <row r="16" spans="2:13" ht="15.6" customHeight="1" x14ac:dyDescent="0.3">
      <c r="B16" s="45"/>
      <c r="C16" s="46"/>
      <c r="D16" s="46"/>
      <c r="E16" s="46"/>
      <c r="F16" s="47"/>
      <c r="I16" s="54"/>
      <c r="J16" s="55"/>
      <c r="K16" s="55"/>
      <c r="L16" s="55"/>
      <c r="M16" s="56"/>
    </row>
    <row r="17" spans="2:13" ht="15" customHeight="1" thickBot="1" x14ac:dyDescent="0.35">
      <c r="B17" s="45"/>
      <c r="C17" s="46"/>
      <c r="D17" s="46"/>
      <c r="E17" s="46"/>
      <c r="F17" s="47"/>
      <c r="I17" s="57"/>
      <c r="J17" s="58"/>
      <c r="K17" s="58"/>
      <c r="L17" s="58"/>
      <c r="M17" s="59"/>
    </row>
    <row r="18" spans="2:13" ht="14.4" customHeight="1" x14ac:dyDescent="0.3">
      <c r="B18" s="45"/>
      <c r="C18" s="46"/>
      <c r="D18" s="46"/>
      <c r="E18" s="46"/>
      <c r="F18" s="47"/>
    </row>
    <row r="19" spans="2:13" ht="16.2" customHeight="1" thickBot="1" x14ac:dyDescent="0.35">
      <c r="B19" s="45"/>
      <c r="C19" s="46"/>
      <c r="D19" s="46"/>
      <c r="E19" s="46"/>
      <c r="F19" s="47"/>
    </row>
    <row r="20" spans="2:13" ht="16.2" customHeight="1" thickBot="1" x14ac:dyDescent="0.35">
      <c r="B20" s="45"/>
      <c r="C20" s="46"/>
      <c r="D20" s="46"/>
      <c r="E20" s="46"/>
      <c r="F20" s="47"/>
      <c r="I20" s="79" t="s">
        <v>53</v>
      </c>
      <c r="J20" s="80"/>
      <c r="K20" s="80"/>
      <c r="L20" s="80"/>
      <c r="M20" s="81"/>
    </row>
    <row r="21" spans="2:13" ht="15.6" customHeight="1" x14ac:dyDescent="0.3">
      <c r="B21" s="45"/>
      <c r="C21" s="46"/>
      <c r="D21" s="46"/>
      <c r="E21" s="46"/>
      <c r="F21" s="47"/>
      <c r="I21" s="68" t="s">
        <v>52</v>
      </c>
      <c r="J21" s="52"/>
      <c r="K21" s="52"/>
      <c r="L21" s="52"/>
      <c r="M21" s="69"/>
    </row>
    <row r="22" spans="2:13" ht="15.6" customHeight="1" x14ac:dyDescent="0.3">
      <c r="B22" s="45"/>
      <c r="C22" s="46"/>
      <c r="D22" s="46"/>
      <c r="E22" s="46"/>
      <c r="F22" s="47"/>
      <c r="I22" s="70" t="s">
        <v>45</v>
      </c>
      <c r="J22" s="28"/>
      <c r="K22" s="28"/>
      <c r="L22" s="28"/>
      <c r="M22" s="71"/>
    </row>
    <row r="23" spans="2:13" ht="15.6" customHeight="1" x14ac:dyDescent="0.3">
      <c r="B23" s="45"/>
      <c r="C23" s="46"/>
      <c r="D23" s="46"/>
      <c r="E23" s="46"/>
      <c r="F23" s="47"/>
      <c r="I23" s="72"/>
      <c r="J23" s="28"/>
      <c r="K23" s="28"/>
      <c r="L23" s="28"/>
      <c r="M23" s="71"/>
    </row>
    <row r="24" spans="2:13" ht="15.6" x14ac:dyDescent="0.3">
      <c r="B24" s="45"/>
      <c r="C24" s="46"/>
      <c r="D24" s="46"/>
      <c r="E24" s="46"/>
      <c r="F24" s="47"/>
      <c r="I24" s="72" t="s">
        <v>46</v>
      </c>
      <c r="J24" s="28"/>
      <c r="K24" s="28"/>
      <c r="L24" s="28"/>
      <c r="M24" s="71"/>
    </row>
    <row r="25" spans="2:13" ht="14.4" customHeight="1" x14ac:dyDescent="0.3">
      <c r="B25" s="45"/>
      <c r="C25" s="46"/>
      <c r="D25" s="46"/>
      <c r="E25" s="46"/>
      <c r="F25" s="47"/>
      <c r="I25" s="70" t="s">
        <v>47</v>
      </c>
      <c r="J25" s="29"/>
      <c r="K25" s="29"/>
      <c r="L25" s="29"/>
      <c r="M25" s="73"/>
    </row>
    <row r="26" spans="2:13" ht="14.4" customHeight="1" x14ac:dyDescent="0.3">
      <c r="B26" s="48" t="s">
        <v>34</v>
      </c>
      <c r="C26" s="49"/>
      <c r="D26" s="49"/>
      <c r="E26" s="49"/>
      <c r="F26" s="50"/>
      <c r="I26" s="70" t="s">
        <v>48</v>
      </c>
      <c r="J26" s="29"/>
      <c r="K26" s="29"/>
      <c r="L26" s="29"/>
      <c r="M26" s="73"/>
    </row>
    <row r="27" spans="2:13" x14ac:dyDescent="0.3">
      <c r="B27" s="48"/>
      <c r="C27" s="49"/>
      <c r="D27" s="49"/>
      <c r="E27" s="49"/>
      <c r="F27" s="50"/>
      <c r="I27" s="70"/>
      <c r="J27" s="29"/>
      <c r="K27" s="29"/>
      <c r="L27" s="29"/>
      <c r="M27" s="73"/>
    </row>
    <row r="28" spans="2:13" x14ac:dyDescent="0.3">
      <c r="B28" s="60"/>
      <c r="C28" s="61"/>
      <c r="D28" s="61"/>
      <c r="E28" s="61"/>
      <c r="F28" s="62"/>
      <c r="I28" s="74"/>
      <c r="J28" s="46"/>
      <c r="K28" s="46"/>
      <c r="L28" s="46"/>
      <c r="M28" s="75"/>
    </row>
    <row r="29" spans="2:13" ht="15.6" x14ac:dyDescent="0.3">
      <c r="B29" s="60"/>
      <c r="C29" s="61"/>
      <c r="D29" s="61"/>
      <c r="E29" s="61"/>
      <c r="F29" s="62"/>
      <c r="I29" s="72" t="s">
        <v>49</v>
      </c>
      <c r="J29" s="28"/>
      <c r="K29" s="28"/>
      <c r="L29" s="28"/>
      <c r="M29" s="71"/>
    </row>
    <row r="30" spans="2:13" ht="15.6" x14ac:dyDescent="0.3">
      <c r="B30" s="60"/>
      <c r="C30" s="61"/>
      <c r="D30" s="61"/>
      <c r="E30" s="61"/>
      <c r="F30" s="62"/>
      <c r="I30" s="72" t="s">
        <v>50</v>
      </c>
      <c r="J30" s="28"/>
      <c r="K30" s="28"/>
      <c r="L30" s="28"/>
      <c r="M30" s="71"/>
    </row>
    <row r="31" spans="2:13" x14ac:dyDescent="0.3">
      <c r="B31" s="60"/>
      <c r="C31" s="61"/>
      <c r="D31" s="61"/>
      <c r="E31" s="61"/>
      <c r="F31" s="62"/>
      <c r="I31" s="70" t="s">
        <v>51</v>
      </c>
      <c r="J31" s="29"/>
      <c r="K31" s="29"/>
      <c r="L31" s="29"/>
      <c r="M31" s="73"/>
    </row>
    <row r="32" spans="2:13" x14ac:dyDescent="0.3">
      <c r="B32" s="60"/>
      <c r="C32" s="61"/>
      <c r="D32" s="61"/>
      <c r="E32" s="61"/>
      <c r="F32" s="62"/>
      <c r="I32" s="70"/>
      <c r="J32" s="29"/>
      <c r="K32" s="29"/>
      <c r="L32" s="29"/>
      <c r="M32" s="73"/>
    </row>
    <row r="33" spans="1:13" x14ac:dyDescent="0.3">
      <c r="B33" s="60"/>
      <c r="C33" s="61"/>
      <c r="D33" s="61"/>
      <c r="E33" s="61"/>
      <c r="F33" s="62"/>
      <c r="I33" s="74"/>
      <c r="J33" s="46"/>
      <c r="K33" s="46"/>
      <c r="L33" s="46"/>
      <c r="M33" s="75"/>
    </row>
    <row r="34" spans="1:13" x14ac:dyDescent="0.3">
      <c r="B34" s="60"/>
      <c r="C34" s="61"/>
      <c r="D34" s="61"/>
      <c r="E34" s="61"/>
      <c r="F34" s="62"/>
      <c r="I34" s="74"/>
      <c r="J34" s="46"/>
      <c r="K34" s="46"/>
      <c r="L34" s="46"/>
      <c r="M34" s="75"/>
    </row>
    <row r="35" spans="1:13" x14ac:dyDescent="0.3">
      <c r="B35" s="60"/>
      <c r="C35" s="61"/>
      <c r="D35" s="61"/>
      <c r="E35" s="61"/>
      <c r="F35" s="62"/>
      <c r="I35" s="74"/>
      <c r="J35" s="46"/>
      <c r="K35" s="46"/>
      <c r="L35" s="46"/>
      <c r="M35" s="75"/>
    </row>
    <row r="36" spans="1:13" x14ac:dyDescent="0.3">
      <c r="B36" s="60"/>
      <c r="C36" s="61"/>
      <c r="D36" s="61"/>
      <c r="E36" s="61"/>
      <c r="F36" s="62"/>
      <c r="I36" s="74"/>
      <c r="J36" s="46"/>
      <c r="K36" s="46"/>
      <c r="L36" s="46"/>
      <c r="M36" s="75"/>
    </row>
    <row r="37" spans="1:13" ht="15" thickBot="1" x14ac:dyDescent="0.35">
      <c r="B37" s="60"/>
      <c r="C37" s="61"/>
      <c r="D37" s="61"/>
      <c r="E37" s="61"/>
      <c r="F37" s="62"/>
      <c r="I37" s="76"/>
      <c r="J37" s="77"/>
      <c r="K37" s="77"/>
      <c r="L37" s="77"/>
      <c r="M37" s="78"/>
    </row>
    <row r="38" spans="1:13" x14ac:dyDescent="0.3">
      <c r="B38" s="60"/>
      <c r="C38" s="61"/>
      <c r="D38" s="61"/>
      <c r="E38" s="61"/>
      <c r="F38" s="62"/>
    </row>
    <row r="39" spans="1:13" x14ac:dyDescent="0.3">
      <c r="B39" s="60"/>
      <c r="C39" s="61"/>
      <c r="D39" s="61"/>
      <c r="E39" s="61"/>
      <c r="F39" s="62"/>
    </row>
    <row r="40" spans="1:13" x14ac:dyDescent="0.3">
      <c r="B40" s="60"/>
      <c r="C40" s="61"/>
      <c r="D40" s="61"/>
      <c r="E40" s="61"/>
      <c r="F40" s="62"/>
    </row>
    <row r="41" spans="1:13" x14ac:dyDescent="0.3">
      <c r="B41" s="60"/>
      <c r="C41" s="61"/>
      <c r="D41" s="61"/>
      <c r="E41" s="61"/>
      <c r="F41" s="62"/>
    </row>
    <row r="42" spans="1:13" x14ac:dyDescent="0.3">
      <c r="B42" s="45"/>
      <c r="C42" s="46"/>
      <c r="D42" s="46"/>
      <c r="E42" s="46"/>
      <c r="F42" s="47"/>
    </row>
    <row r="43" spans="1:13" x14ac:dyDescent="0.3">
      <c r="B43" s="45" t="s">
        <v>35</v>
      </c>
      <c r="C43" s="46"/>
      <c r="D43" s="46"/>
      <c r="E43" s="46"/>
      <c r="F43" s="47"/>
    </row>
    <row r="44" spans="1:13" x14ac:dyDescent="0.3">
      <c r="A44" s="44" t="s">
        <v>32</v>
      </c>
      <c r="B44" s="45"/>
      <c r="C44" s="46"/>
      <c r="D44" s="46"/>
      <c r="E44" s="46"/>
      <c r="F44" s="47"/>
    </row>
    <row r="45" spans="1:13" x14ac:dyDescent="0.3">
      <c r="B45" s="48" t="s">
        <v>36</v>
      </c>
      <c r="C45" s="42"/>
      <c r="D45" s="42"/>
      <c r="E45" s="42"/>
      <c r="F45" s="63"/>
    </row>
    <row r="46" spans="1:13" x14ac:dyDescent="0.3">
      <c r="B46" s="64"/>
      <c r="C46" s="42"/>
      <c r="D46" s="42"/>
      <c r="E46" s="42"/>
      <c r="F46" s="63"/>
    </row>
    <row r="47" spans="1:13" x14ac:dyDescent="0.3">
      <c r="B47" s="45"/>
      <c r="C47" s="46"/>
      <c r="D47" s="46"/>
      <c r="E47" s="46"/>
      <c r="F47" s="47"/>
    </row>
    <row r="48" spans="1:13" x14ac:dyDescent="0.3">
      <c r="B48" s="45"/>
      <c r="C48" s="46"/>
      <c r="D48" s="46"/>
      <c r="E48" s="46"/>
      <c r="F48" s="47"/>
    </row>
    <row r="49" spans="2:6" x14ac:dyDescent="0.3">
      <c r="B49" s="45"/>
      <c r="C49" s="46"/>
      <c r="D49" s="46"/>
      <c r="E49" s="46"/>
      <c r="F49" s="47"/>
    </row>
    <row r="50" spans="2:6" x14ac:dyDescent="0.3">
      <c r="B50" s="45"/>
      <c r="C50" s="46"/>
      <c r="D50" s="46"/>
      <c r="E50" s="46"/>
      <c r="F50" s="47"/>
    </row>
    <row r="51" spans="2:6" x14ac:dyDescent="0.3">
      <c r="B51" s="45"/>
      <c r="C51" s="46"/>
      <c r="D51" s="46"/>
      <c r="E51" s="46"/>
      <c r="F51" s="47"/>
    </row>
    <row r="52" spans="2:6" x14ac:dyDescent="0.3">
      <c r="B52" s="45"/>
      <c r="C52" s="46"/>
      <c r="D52" s="46"/>
      <c r="E52" s="46"/>
      <c r="F52" s="47"/>
    </row>
    <row r="53" spans="2:6" x14ac:dyDescent="0.3">
      <c r="B53" s="45"/>
      <c r="C53" s="46"/>
      <c r="D53" s="46"/>
      <c r="E53" s="46"/>
      <c r="F53" s="47"/>
    </row>
    <row r="54" spans="2:6" x14ac:dyDescent="0.3">
      <c r="B54" s="45"/>
      <c r="C54" s="46"/>
      <c r="D54" s="46"/>
      <c r="E54" s="46"/>
      <c r="F54" s="47"/>
    </row>
    <row r="55" spans="2:6" x14ac:dyDescent="0.3">
      <c r="B55" s="45"/>
      <c r="C55" s="46"/>
      <c r="D55" s="46"/>
      <c r="E55" s="46"/>
      <c r="F55" s="47"/>
    </row>
    <row r="56" spans="2:6" x14ac:dyDescent="0.3">
      <c r="B56" s="45"/>
      <c r="C56" s="46"/>
      <c r="D56" s="46"/>
      <c r="E56" s="46"/>
      <c r="F56" s="47"/>
    </row>
    <row r="57" spans="2:6" x14ac:dyDescent="0.3">
      <c r="B57" s="45"/>
      <c r="C57" s="46"/>
      <c r="D57" s="46"/>
      <c r="E57" s="46"/>
      <c r="F57" s="47"/>
    </row>
    <row r="58" spans="2:6" x14ac:dyDescent="0.3">
      <c r="B58" s="45"/>
      <c r="C58" s="46"/>
      <c r="D58" s="46"/>
      <c r="E58" s="46"/>
      <c r="F58" s="47"/>
    </row>
    <row r="59" spans="2:6" x14ac:dyDescent="0.3">
      <c r="B59" s="45"/>
      <c r="C59" s="46"/>
      <c r="D59" s="46"/>
      <c r="E59" s="46"/>
      <c r="F59" s="47"/>
    </row>
    <row r="60" spans="2:6" x14ac:dyDescent="0.3">
      <c r="B60" s="45"/>
      <c r="C60" s="46"/>
      <c r="D60" s="46"/>
      <c r="E60" s="46"/>
      <c r="F60" s="47"/>
    </row>
    <row r="61" spans="2:6" x14ac:dyDescent="0.3">
      <c r="B61" s="45"/>
      <c r="C61" s="46"/>
      <c r="D61" s="46"/>
      <c r="E61" s="46"/>
      <c r="F61" s="47"/>
    </row>
    <row r="62" spans="2:6" x14ac:dyDescent="0.3">
      <c r="B62" s="45"/>
      <c r="C62" s="46"/>
      <c r="D62" s="46"/>
      <c r="E62" s="46"/>
      <c r="F62" s="47"/>
    </row>
    <row r="63" spans="2:6" x14ac:dyDescent="0.3">
      <c r="B63" s="45"/>
      <c r="C63" s="46"/>
      <c r="D63" s="46"/>
      <c r="E63" s="46"/>
      <c r="F63" s="47"/>
    </row>
    <row r="64" spans="2:6" x14ac:dyDescent="0.3">
      <c r="B64" s="45"/>
      <c r="C64" s="46"/>
      <c r="D64" s="46"/>
      <c r="E64" s="46"/>
      <c r="F64" s="47"/>
    </row>
    <row r="65" spans="2:6" x14ac:dyDescent="0.3">
      <c r="B65" s="45"/>
      <c r="C65" s="46"/>
      <c r="D65" s="46"/>
      <c r="E65" s="46"/>
      <c r="F65" s="47"/>
    </row>
    <row r="66" spans="2:6" x14ac:dyDescent="0.3">
      <c r="B66" s="45"/>
      <c r="C66" s="46"/>
      <c r="D66" s="46"/>
      <c r="E66" s="46"/>
      <c r="F66" s="47"/>
    </row>
    <row r="67" spans="2:6" x14ac:dyDescent="0.3">
      <c r="B67" s="45"/>
      <c r="C67" s="46"/>
      <c r="D67" s="46"/>
      <c r="E67" s="46"/>
      <c r="F67" s="47"/>
    </row>
    <row r="68" spans="2:6" x14ac:dyDescent="0.3">
      <c r="B68" s="45"/>
      <c r="C68" s="46"/>
      <c r="D68" s="46"/>
      <c r="E68" s="46"/>
      <c r="F68" s="47"/>
    </row>
    <row r="69" spans="2:6" x14ac:dyDescent="0.3">
      <c r="B69" s="45"/>
      <c r="C69" s="46"/>
      <c r="D69" s="46"/>
      <c r="E69" s="46"/>
      <c r="F69" s="47"/>
    </row>
    <row r="70" spans="2:6" x14ac:dyDescent="0.3">
      <c r="B70" s="45"/>
      <c r="C70" s="46"/>
      <c r="D70" s="46"/>
      <c r="E70" s="46"/>
      <c r="F70" s="47"/>
    </row>
    <row r="71" spans="2:6" x14ac:dyDescent="0.3">
      <c r="B71" s="45"/>
      <c r="C71" s="46"/>
      <c r="D71" s="46"/>
      <c r="E71" s="46"/>
      <c r="F71" s="47"/>
    </row>
    <row r="72" spans="2:6" x14ac:dyDescent="0.3">
      <c r="B72" s="45"/>
      <c r="C72" s="46"/>
      <c r="D72" s="46"/>
      <c r="E72" s="46"/>
      <c r="F72" s="47"/>
    </row>
    <row r="73" spans="2:6" x14ac:dyDescent="0.3">
      <c r="B73" s="48" t="s">
        <v>37</v>
      </c>
      <c r="C73" s="42"/>
      <c r="D73" s="42"/>
      <c r="E73" s="42"/>
      <c r="F73" s="63"/>
    </row>
    <row r="74" spans="2:6" x14ac:dyDescent="0.3">
      <c r="B74" s="64"/>
      <c r="C74" s="42"/>
      <c r="D74" s="42"/>
      <c r="E74" s="42"/>
      <c r="F74" s="63"/>
    </row>
    <row r="75" spans="2:6" x14ac:dyDescent="0.3">
      <c r="B75" s="45"/>
      <c r="C75" s="46"/>
      <c r="D75" s="46"/>
      <c r="E75" s="46"/>
      <c r="F75" s="47"/>
    </row>
    <row r="76" spans="2:6" x14ac:dyDescent="0.3">
      <c r="B76" s="45"/>
      <c r="C76" s="46"/>
      <c r="D76" s="46"/>
      <c r="E76" s="46"/>
      <c r="F76" s="47"/>
    </row>
    <row r="77" spans="2:6" x14ac:dyDescent="0.3">
      <c r="B77" s="45"/>
      <c r="C77" s="46"/>
      <c r="D77" s="46"/>
      <c r="E77" s="46"/>
      <c r="F77" s="47"/>
    </row>
    <row r="78" spans="2:6" x14ac:dyDescent="0.3">
      <c r="B78" s="45"/>
      <c r="C78" s="46"/>
      <c r="D78" s="46"/>
      <c r="E78" s="46"/>
      <c r="F78" s="47"/>
    </row>
    <row r="79" spans="2:6" x14ac:dyDescent="0.3">
      <c r="B79" s="45"/>
      <c r="C79" s="46"/>
      <c r="D79" s="46"/>
      <c r="E79" s="46"/>
      <c r="F79" s="47"/>
    </row>
    <row r="80" spans="2:6" x14ac:dyDescent="0.3">
      <c r="B80" s="45"/>
      <c r="C80" s="46"/>
      <c r="D80" s="46"/>
      <c r="E80" s="46"/>
      <c r="F80" s="47"/>
    </row>
    <row r="81" spans="1:7" x14ac:dyDescent="0.3">
      <c r="B81" s="45"/>
      <c r="C81" s="46"/>
      <c r="D81" s="46"/>
      <c r="E81" s="46"/>
      <c r="F81" s="47"/>
    </row>
    <row r="82" spans="1:7" x14ac:dyDescent="0.3">
      <c r="B82" s="45"/>
      <c r="C82" s="46"/>
      <c r="D82" s="46"/>
      <c r="E82" s="46"/>
      <c r="F82" s="47"/>
    </row>
    <row r="83" spans="1:7" x14ac:dyDescent="0.3">
      <c r="B83" s="45"/>
      <c r="C83" s="46"/>
      <c r="D83" s="46"/>
      <c r="E83" s="46"/>
      <c r="F83" s="47"/>
    </row>
    <row r="84" spans="1:7" x14ac:dyDescent="0.3">
      <c r="B84" s="45"/>
      <c r="C84" s="46"/>
      <c r="D84" s="46"/>
      <c r="E84" s="46"/>
      <c r="F84" s="47"/>
    </row>
    <row r="85" spans="1:7" x14ac:dyDescent="0.3">
      <c r="B85" s="45"/>
      <c r="C85" s="46"/>
      <c r="D85" s="46"/>
      <c r="E85" s="46"/>
      <c r="F85" s="47"/>
    </row>
    <row r="86" spans="1:7" x14ac:dyDescent="0.3">
      <c r="B86" s="45"/>
      <c r="C86" s="46"/>
      <c r="D86" s="46"/>
      <c r="E86" s="46"/>
      <c r="F86" s="47"/>
    </row>
    <row r="87" spans="1:7" x14ac:dyDescent="0.3">
      <c r="B87" s="45"/>
      <c r="C87" s="46"/>
      <c r="D87" s="46"/>
      <c r="E87" s="46"/>
      <c r="F87" s="47"/>
    </row>
    <row r="88" spans="1:7" ht="15" thickBot="1" x14ac:dyDescent="0.35">
      <c r="B88" s="65"/>
      <c r="C88" s="66"/>
      <c r="D88" s="66"/>
      <c r="E88" s="66"/>
      <c r="F88" s="67"/>
    </row>
    <row r="89" spans="1:7" x14ac:dyDescent="0.3">
      <c r="A89" s="46"/>
      <c r="B89" s="46"/>
      <c r="C89" s="46"/>
      <c r="D89" s="46"/>
      <c r="E89" s="46"/>
      <c r="F89" s="46"/>
      <c r="G89" s="46"/>
    </row>
    <row r="90" spans="1:7" x14ac:dyDescent="0.3">
      <c r="A90" s="46"/>
      <c r="B90" s="46"/>
      <c r="C90" s="46"/>
      <c r="D90" s="46"/>
      <c r="E90" s="46"/>
      <c r="F90" s="46"/>
      <c r="G90" s="46"/>
    </row>
    <row r="91" spans="1:7" x14ac:dyDescent="0.3">
      <c r="A91" s="46"/>
      <c r="B91" s="46"/>
      <c r="C91" s="46"/>
      <c r="D91" s="46"/>
      <c r="E91" s="46"/>
      <c r="F91" s="46"/>
      <c r="G91" s="46"/>
    </row>
    <row r="92" spans="1:7" x14ac:dyDescent="0.3">
      <c r="A92" s="46"/>
      <c r="B92" s="46"/>
      <c r="C92" s="46"/>
      <c r="D92" s="46"/>
      <c r="E92" s="46"/>
      <c r="F92" s="46"/>
      <c r="G92" s="46"/>
    </row>
  </sheetData>
  <mergeCells count="22">
    <mergeCell ref="I31:M32"/>
    <mergeCell ref="B5:M5"/>
    <mergeCell ref="B3:M3"/>
    <mergeCell ref="B2:M2"/>
    <mergeCell ref="I22:M23"/>
    <mergeCell ref="I25:M25"/>
    <mergeCell ref="B4:M4"/>
    <mergeCell ref="I20:M20"/>
    <mergeCell ref="I24:M24"/>
    <mergeCell ref="I26:M27"/>
    <mergeCell ref="I12:M12"/>
    <mergeCell ref="I13:M13"/>
    <mergeCell ref="I14:M15"/>
    <mergeCell ref="B45:F46"/>
    <mergeCell ref="B73:F74"/>
    <mergeCell ref="B9:F9"/>
    <mergeCell ref="I9:M9"/>
    <mergeCell ref="I11:M11"/>
    <mergeCell ref="I29:M29"/>
    <mergeCell ref="I30:M30"/>
    <mergeCell ref="B10:F11"/>
    <mergeCell ref="B26:F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E660-2B67-4F92-A110-DF4D3269B7BF}">
  <dimension ref="B3:L26"/>
  <sheetViews>
    <sheetView workbookViewId="0">
      <selection activeCell="H13" sqref="H13:L18"/>
    </sheetView>
  </sheetViews>
  <sheetFormatPr baseColWidth="10" defaultRowHeight="15.6" x14ac:dyDescent="0.3"/>
  <cols>
    <col min="1" max="1" width="11.5546875" style="5"/>
    <col min="2" max="2" width="32" style="5" customWidth="1"/>
    <col min="3" max="3" width="36.109375" style="5" customWidth="1"/>
    <col min="4" max="4" width="25.6640625" style="5" customWidth="1"/>
    <col min="5" max="5" width="15.5546875" style="5" customWidth="1"/>
    <col min="6" max="9" width="11.5546875" style="5"/>
    <col min="10" max="10" width="26.44140625" style="5" customWidth="1"/>
    <col min="11" max="16384" width="11.5546875" style="5"/>
  </cols>
  <sheetData>
    <row r="3" spans="2:12" x14ac:dyDescent="0.3">
      <c r="B3" s="1" t="s">
        <v>23</v>
      </c>
      <c r="C3" s="2"/>
      <c r="D3" s="3"/>
      <c r="E3" s="4"/>
    </row>
    <row r="4" spans="2:12" x14ac:dyDescent="0.3">
      <c r="B4" s="6"/>
      <c r="C4" s="7"/>
      <c r="D4" s="8"/>
    </row>
    <row r="5" spans="2:12" x14ac:dyDescent="0.3">
      <c r="B5" s="9"/>
      <c r="C5" s="9"/>
      <c r="D5" s="9"/>
    </row>
    <row r="6" spans="2:12" ht="14.4" customHeight="1" x14ac:dyDescent="0.3">
      <c r="B6" s="1" t="s">
        <v>24</v>
      </c>
      <c r="C6" s="10"/>
      <c r="D6" s="11"/>
    </row>
    <row r="7" spans="2:12" x14ac:dyDescent="0.3">
      <c r="B7" s="12"/>
      <c r="C7" s="13"/>
      <c r="D7" s="14"/>
      <c r="E7" s="4"/>
      <c r="F7" s="4"/>
    </row>
    <row r="8" spans="2:12" x14ac:dyDescent="0.3">
      <c r="B8" s="15"/>
      <c r="C8" s="16"/>
      <c r="D8" s="17"/>
      <c r="E8" s="4"/>
      <c r="F8" s="4"/>
    </row>
    <row r="9" spans="2:12" x14ac:dyDescent="0.3">
      <c r="B9" s="4"/>
      <c r="C9" s="4"/>
      <c r="D9" s="4"/>
      <c r="E9" s="4"/>
      <c r="F9" s="4"/>
    </row>
    <row r="10" spans="2:12" x14ac:dyDescent="0.3">
      <c r="B10" s="18" t="s">
        <v>1</v>
      </c>
      <c r="C10" s="18" t="s">
        <v>2</v>
      </c>
      <c r="D10" s="18" t="s">
        <v>8</v>
      </c>
    </row>
    <row r="11" spans="2:12" x14ac:dyDescent="0.3">
      <c r="B11" s="19" t="s">
        <v>3</v>
      </c>
      <c r="C11" s="20" t="s">
        <v>18</v>
      </c>
      <c r="D11" s="19">
        <v>200</v>
      </c>
    </row>
    <row r="12" spans="2:12" x14ac:dyDescent="0.3">
      <c r="B12" s="19" t="s">
        <v>9</v>
      </c>
      <c r="C12" s="20" t="s">
        <v>19</v>
      </c>
      <c r="D12" s="21">
        <f>1/16</f>
        <v>6.25E-2</v>
      </c>
    </row>
    <row r="13" spans="2:12" x14ac:dyDescent="0.3">
      <c r="H13" s="22" t="s">
        <v>27</v>
      </c>
      <c r="I13" s="22"/>
      <c r="J13" s="22"/>
      <c r="K13" s="22"/>
      <c r="L13" s="22"/>
    </row>
    <row r="14" spans="2:12" x14ac:dyDescent="0.3">
      <c r="B14" s="22" t="s">
        <v>5</v>
      </c>
      <c r="C14" s="22"/>
      <c r="D14" s="22"/>
      <c r="E14" s="23" t="s">
        <v>20</v>
      </c>
      <c r="F14" s="23">
        <f>(D11*(1/D12))/(D15*D16)</f>
        <v>80</v>
      </c>
      <c r="H14" s="26" t="s">
        <v>25</v>
      </c>
      <c r="I14" s="26"/>
      <c r="J14" s="26"/>
      <c r="K14" s="26"/>
      <c r="L14" s="26"/>
    </row>
    <row r="15" spans="2:12" x14ac:dyDescent="0.3">
      <c r="B15" s="19" t="s">
        <v>4</v>
      </c>
      <c r="C15" s="20" t="s">
        <v>10</v>
      </c>
      <c r="D15" s="19">
        <v>2</v>
      </c>
      <c r="H15" s="26" t="s">
        <v>26</v>
      </c>
      <c r="I15" s="26"/>
      <c r="J15" s="26"/>
      <c r="K15" s="26"/>
      <c r="L15" s="26"/>
    </row>
    <row r="16" spans="2:12" ht="15.6" customHeight="1" x14ac:dyDescent="0.3">
      <c r="B16" s="19" t="s">
        <v>6</v>
      </c>
      <c r="C16" s="20" t="s">
        <v>7</v>
      </c>
      <c r="D16" s="19">
        <v>20</v>
      </c>
      <c r="H16" s="27" t="s">
        <v>28</v>
      </c>
      <c r="I16" s="27"/>
      <c r="J16" s="27"/>
      <c r="K16" s="27"/>
      <c r="L16" s="27"/>
    </row>
    <row r="17" spans="2:12" x14ac:dyDescent="0.3">
      <c r="C17" s="24"/>
      <c r="H17" s="27"/>
      <c r="I17" s="27"/>
      <c r="J17" s="27"/>
      <c r="K17" s="27"/>
      <c r="L17" s="27"/>
    </row>
    <row r="18" spans="2:12" x14ac:dyDescent="0.3">
      <c r="B18" s="22" t="s">
        <v>11</v>
      </c>
      <c r="C18" s="22"/>
      <c r="D18" s="22"/>
      <c r="E18" s="25" t="s">
        <v>21</v>
      </c>
      <c r="F18" s="25">
        <f xml:space="preserve"> (D11*(1/D12))/(D20*D21)</f>
        <v>21.220659078919379</v>
      </c>
    </row>
    <row r="19" spans="2:12" x14ac:dyDescent="0.3">
      <c r="B19" s="5" t="s">
        <v>12</v>
      </c>
      <c r="C19" s="5" t="s">
        <v>17</v>
      </c>
      <c r="D19" s="5">
        <v>3</v>
      </c>
    </row>
    <row r="20" spans="2:12" x14ac:dyDescent="0.3">
      <c r="B20" s="5" t="s">
        <v>0</v>
      </c>
      <c r="C20" s="5" t="s">
        <v>17</v>
      </c>
      <c r="D20" s="5">
        <v>16</v>
      </c>
    </row>
    <row r="21" spans="2:12" x14ac:dyDescent="0.3">
      <c r="B21" s="5" t="s">
        <v>13</v>
      </c>
      <c r="D21" s="24">
        <f>D19*PI()</f>
        <v>9.4247779607693793</v>
      </c>
    </row>
    <row r="23" spans="2:12" x14ac:dyDescent="0.3">
      <c r="B23" s="22" t="s">
        <v>14</v>
      </c>
      <c r="C23" s="22"/>
      <c r="D23" s="22"/>
    </row>
    <row r="24" spans="2:12" x14ac:dyDescent="0.3">
      <c r="B24" s="19" t="s">
        <v>16</v>
      </c>
      <c r="C24" s="20" t="s">
        <v>15</v>
      </c>
      <c r="D24" s="19">
        <v>8</v>
      </c>
      <c r="E24" s="25" t="s">
        <v>22</v>
      </c>
      <c r="F24" s="25">
        <f>(D11*(1/D12))/D24</f>
        <v>400</v>
      </c>
    </row>
    <row r="26" spans="2:12" x14ac:dyDescent="0.3">
      <c r="K26" s="24"/>
    </row>
  </sheetData>
  <mergeCells count="9">
    <mergeCell ref="H14:L14"/>
    <mergeCell ref="H15:L15"/>
    <mergeCell ref="H16:L17"/>
    <mergeCell ref="H13:L13"/>
    <mergeCell ref="B14:D14"/>
    <mergeCell ref="B18:D18"/>
    <mergeCell ref="B23:D23"/>
    <mergeCell ref="B6:D8"/>
    <mergeCell ref="B3:D4"/>
  </mergeCells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A214270DBFC542AB0F9FF94914DBEB" ma:contentTypeVersion="7" ma:contentTypeDescription="Crée un document." ma:contentTypeScope="" ma:versionID="bdaa461ffb6a56984170ee0fe360b1b7">
  <xsd:schema xmlns:xsd="http://www.w3.org/2001/XMLSchema" xmlns:xs="http://www.w3.org/2001/XMLSchema" xmlns:p="http://schemas.microsoft.com/office/2006/metadata/properties" xmlns:ns2="0adf8362-02b7-44e7-8c4c-be15739613ed" targetNamespace="http://schemas.microsoft.com/office/2006/metadata/properties" ma:root="true" ma:fieldsID="8e39596710e05749742e39fe17dc950c" ns2:_="">
    <xsd:import namespace="0adf8362-02b7-44e7-8c4c-be15739613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f8362-02b7-44e7-8c4c-be15739613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ADDBC9-8E07-4AD8-82D2-9003F9066A1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2F803C9-2314-4691-BC21-87D3738A9D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BD3A0F-47C7-4D29-ACE7-1CDE16FF4E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df8362-02b7-44e7-8c4c-be15739613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How to get Marlin</vt:lpstr>
      <vt:lpstr>Step per mm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raphc</dc:creator>
  <cp:lastModifiedBy>Raphaël Cloutier</cp:lastModifiedBy>
  <dcterms:created xsi:type="dcterms:W3CDTF">2021-02-18T13:31:21Z</dcterms:created>
  <dcterms:modified xsi:type="dcterms:W3CDTF">2021-02-23T14:48:04Z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0x010100BBA214270DBFC542AB0F9FF94914DBEB</vt:lpwstr>
  </property>
</Properties>
</file>