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RD\Desktop\Projects\Finance\dividendTracker\"/>
    </mc:Choice>
  </mc:AlternateContent>
  <xr:revisionPtr revIDLastSave="0" documentId="13_ncr:1_{A1328FF9-6E59-4BF6-B417-85401EB317B3}" xr6:coauthVersionLast="43" xr6:coauthVersionMax="43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0" i="1" l="1"/>
  <c r="H60" i="1"/>
  <c r="I60" i="1"/>
  <c r="G61" i="1"/>
  <c r="H61" i="1"/>
  <c r="I61" i="1"/>
  <c r="G62" i="1"/>
  <c r="H62" i="1"/>
  <c r="I62" i="1"/>
  <c r="C60" i="1"/>
  <c r="E60" i="1"/>
  <c r="C61" i="1"/>
  <c r="E61" i="1"/>
  <c r="C62" i="1"/>
  <c r="E62" i="1"/>
  <c r="I59" i="1"/>
  <c r="H59" i="1"/>
  <c r="E59" i="1"/>
  <c r="G59" i="1" s="1"/>
  <c r="C59" i="1"/>
  <c r="I58" i="1"/>
  <c r="H58" i="1"/>
  <c r="G58" i="1"/>
  <c r="E58" i="1"/>
  <c r="C58" i="1"/>
  <c r="I57" i="1"/>
  <c r="H57" i="1"/>
  <c r="E57" i="1"/>
  <c r="G57" i="1" s="1"/>
  <c r="C57" i="1"/>
  <c r="I56" i="1"/>
  <c r="H56" i="1"/>
  <c r="E56" i="1"/>
  <c r="G56" i="1" s="1"/>
  <c r="C56" i="1"/>
  <c r="I55" i="1"/>
  <c r="H55" i="1"/>
  <c r="E55" i="1"/>
  <c r="G55" i="1" s="1"/>
  <c r="C55" i="1"/>
  <c r="I54" i="1"/>
  <c r="H54" i="1"/>
  <c r="E54" i="1"/>
  <c r="G54" i="1" s="1"/>
  <c r="C54" i="1"/>
  <c r="I53" i="1"/>
  <c r="H53" i="1"/>
  <c r="E53" i="1"/>
  <c r="G53" i="1" s="1"/>
  <c r="C53" i="1"/>
  <c r="I52" i="1"/>
  <c r="H52" i="1"/>
  <c r="E52" i="1"/>
  <c r="G52" i="1" s="1"/>
  <c r="C52" i="1"/>
  <c r="I51" i="1"/>
  <c r="H51" i="1"/>
  <c r="G51" i="1"/>
  <c r="E51" i="1"/>
  <c r="C51" i="1"/>
  <c r="I50" i="1"/>
  <c r="H50" i="1"/>
  <c r="G50" i="1"/>
  <c r="E50" i="1"/>
  <c r="C50" i="1"/>
  <c r="I49" i="1"/>
  <c r="H49" i="1"/>
  <c r="E49" i="1"/>
  <c r="G49" i="1" s="1"/>
  <c r="C49" i="1"/>
  <c r="I48" i="1"/>
  <c r="H48" i="1"/>
  <c r="E48" i="1"/>
  <c r="G48" i="1" s="1"/>
  <c r="C48" i="1"/>
  <c r="I47" i="1"/>
  <c r="H47" i="1"/>
  <c r="E47" i="1"/>
  <c r="G47" i="1" s="1"/>
  <c r="C47" i="1"/>
  <c r="I46" i="1"/>
  <c r="H46" i="1"/>
  <c r="E46" i="1"/>
  <c r="G46" i="1" s="1"/>
  <c r="C46" i="1"/>
  <c r="I45" i="1"/>
  <c r="H45" i="1"/>
  <c r="E45" i="1"/>
  <c r="G45" i="1" s="1"/>
  <c r="C45" i="1"/>
  <c r="I44" i="1"/>
  <c r="H44" i="1"/>
  <c r="E44" i="1"/>
  <c r="G44" i="1" s="1"/>
  <c r="C44" i="1"/>
  <c r="I43" i="1"/>
  <c r="H43" i="1"/>
  <c r="G43" i="1"/>
  <c r="E43" i="1"/>
  <c r="C43" i="1"/>
  <c r="I42" i="1"/>
  <c r="H42" i="1"/>
  <c r="G42" i="1"/>
  <c r="E42" i="1"/>
  <c r="C42" i="1"/>
  <c r="I41" i="1"/>
  <c r="H41" i="1"/>
  <c r="E41" i="1"/>
  <c r="G41" i="1" s="1"/>
  <c r="C41" i="1"/>
  <c r="I40" i="1"/>
  <c r="H40" i="1"/>
  <c r="E40" i="1"/>
  <c r="G40" i="1" s="1"/>
  <c r="C40" i="1"/>
  <c r="I39" i="1"/>
  <c r="H39" i="1"/>
  <c r="E39" i="1"/>
  <c r="G39" i="1" s="1"/>
  <c r="C39" i="1"/>
  <c r="I38" i="1"/>
  <c r="H38" i="1"/>
  <c r="E38" i="1"/>
  <c r="G38" i="1" s="1"/>
  <c r="C38" i="1"/>
  <c r="I37" i="1"/>
  <c r="H37" i="1"/>
  <c r="E37" i="1"/>
  <c r="G37" i="1" s="1"/>
  <c r="C37" i="1"/>
  <c r="I36" i="1"/>
  <c r="H36" i="1"/>
  <c r="E36" i="1"/>
  <c r="G36" i="1" s="1"/>
  <c r="C36" i="1"/>
  <c r="I35" i="1"/>
  <c r="H35" i="1"/>
  <c r="G35" i="1"/>
  <c r="E35" i="1"/>
  <c r="C35" i="1"/>
  <c r="I34" i="1"/>
  <c r="H34" i="1"/>
  <c r="G34" i="1"/>
  <c r="E34" i="1"/>
  <c r="C34" i="1"/>
  <c r="I33" i="1"/>
  <c r="H33" i="1"/>
  <c r="E33" i="1"/>
  <c r="G33" i="1" s="1"/>
  <c r="C33" i="1"/>
  <c r="I32" i="1"/>
  <c r="H32" i="1"/>
  <c r="E32" i="1"/>
  <c r="G32" i="1" s="1"/>
  <c r="C32" i="1"/>
  <c r="I31" i="1"/>
  <c r="H31" i="1"/>
  <c r="E31" i="1"/>
  <c r="G31" i="1" s="1"/>
  <c r="C31" i="1"/>
  <c r="I30" i="1"/>
  <c r="H30" i="1"/>
  <c r="E30" i="1"/>
  <c r="G30" i="1" s="1"/>
  <c r="C30" i="1"/>
  <c r="I29" i="1"/>
  <c r="H29" i="1"/>
  <c r="E29" i="1"/>
  <c r="G29" i="1" s="1"/>
  <c r="C29" i="1"/>
  <c r="I28" i="1"/>
  <c r="H28" i="1"/>
  <c r="E28" i="1"/>
  <c r="G28" i="1" s="1"/>
  <c r="C28" i="1"/>
  <c r="I27" i="1"/>
  <c r="H27" i="1"/>
  <c r="G27" i="1"/>
  <c r="E27" i="1"/>
  <c r="C27" i="1"/>
  <c r="I26" i="1"/>
  <c r="H26" i="1"/>
  <c r="G26" i="1"/>
  <c r="E26" i="1"/>
  <c r="C26" i="1"/>
  <c r="I25" i="1"/>
  <c r="H25" i="1"/>
  <c r="E25" i="1"/>
  <c r="G25" i="1" s="1"/>
  <c r="C25" i="1"/>
  <c r="I24" i="1"/>
  <c r="H24" i="1"/>
  <c r="E24" i="1"/>
  <c r="G24" i="1" s="1"/>
  <c r="C24" i="1"/>
  <c r="I23" i="1"/>
  <c r="H23" i="1"/>
  <c r="E23" i="1"/>
  <c r="G23" i="1" s="1"/>
  <c r="C23" i="1"/>
  <c r="I22" i="1"/>
  <c r="H22" i="1"/>
  <c r="E22" i="1"/>
  <c r="G22" i="1" s="1"/>
  <c r="C22" i="1"/>
  <c r="I21" i="1"/>
  <c r="H21" i="1"/>
  <c r="E21" i="1"/>
  <c r="G21" i="1" s="1"/>
  <c r="C21" i="1"/>
  <c r="I20" i="1"/>
  <c r="H20" i="1"/>
  <c r="E20" i="1"/>
  <c r="G20" i="1" s="1"/>
  <c r="C20" i="1"/>
  <c r="I19" i="1"/>
  <c r="H19" i="1"/>
  <c r="G19" i="1"/>
  <c r="E19" i="1"/>
  <c r="C19" i="1"/>
  <c r="I18" i="1"/>
  <c r="H18" i="1"/>
  <c r="G18" i="1"/>
  <c r="E18" i="1"/>
  <c r="C18" i="1"/>
  <c r="I17" i="1"/>
  <c r="H17" i="1"/>
  <c r="E17" i="1"/>
  <c r="G17" i="1" s="1"/>
  <c r="C17" i="1"/>
  <c r="I16" i="1"/>
  <c r="H16" i="1"/>
  <c r="E16" i="1"/>
  <c r="G16" i="1" s="1"/>
  <c r="C16" i="1"/>
  <c r="I15" i="1"/>
  <c r="H15" i="1"/>
  <c r="E15" i="1"/>
  <c r="G15" i="1" s="1"/>
  <c r="C15" i="1"/>
  <c r="I14" i="1"/>
  <c r="H14" i="1"/>
  <c r="E14" i="1"/>
  <c r="G14" i="1" s="1"/>
  <c r="C14" i="1"/>
  <c r="I13" i="1"/>
  <c r="H13" i="1"/>
  <c r="E13" i="1"/>
  <c r="G13" i="1" s="1"/>
  <c r="C13" i="1"/>
  <c r="I12" i="1"/>
  <c r="H12" i="1"/>
  <c r="E12" i="1"/>
  <c r="G12" i="1" s="1"/>
  <c r="C12" i="1"/>
  <c r="I11" i="1"/>
  <c r="H11" i="1"/>
  <c r="G11" i="1"/>
  <c r="E11" i="1"/>
  <c r="C11" i="1"/>
  <c r="I10" i="1"/>
  <c r="H10" i="1"/>
  <c r="G10" i="1"/>
  <c r="E10" i="1"/>
  <c r="C10" i="1"/>
  <c r="I9" i="1"/>
  <c r="H9" i="1"/>
  <c r="E9" i="1"/>
  <c r="G9" i="1" s="1"/>
  <c r="C9" i="1"/>
  <c r="I8" i="1"/>
  <c r="H8" i="1"/>
  <c r="E8" i="1"/>
  <c r="G8" i="1" s="1"/>
  <c r="C8" i="1"/>
  <c r="I7" i="1"/>
  <c r="H7" i="1"/>
  <c r="E7" i="1"/>
  <c r="G7" i="1" s="1"/>
  <c r="C7" i="1"/>
  <c r="I6" i="1"/>
  <c r="H6" i="1"/>
  <c r="E6" i="1"/>
  <c r="G6" i="1" s="1"/>
  <c r="C6" i="1"/>
  <c r="L5" i="1"/>
  <c r="I5" i="1"/>
  <c r="H5" i="1"/>
  <c r="E5" i="1"/>
  <c r="G5" i="1" s="1"/>
  <c r="C5" i="1"/>
  <c r="M4" i="1"/>
  <c r="L4" i="1"/>
  <c r="I4" i="1"/>
  <c r="H4" i="1"/>
  <c r="E4" i="1"/>
  <c r="G4" i="1" s="1"/>
  <c r="C4" i="1"/>
  <c r="I3" i="1"/>
  <c r="H3" i="1"/>
  <c r="E3" i="1"/>
  <c r="G3" i="1" s="1"/>
  <c r="C3" i="1"/>
  <c r="I2" i="1"/>
  <c r="H2" i="1"/>
  <c r="G2" i="1"/>
  <c r="E2" i="1"/>
  <c r="C2" i="1"/>
</calcChain>
</file>

<file path=xl/sharedStrings.xml><?xml version="1.0" encoding="utf-8"?>
<sst xmlns="http://schemas.openxmlformats.org/spreadsheetml/2006/main" count="137" uniqueCount="123">
  <si>
    <t>Stock ID</t>
  </si>
  <si>
    <t>Price</t>
  </si>
  <si>
    <t>Yield</t>
  </si>
  <si>
    <t>Recurrence</t>
  </si>
  <si>
    <t>Annual Yield</t>
  </si>
  <si>
    <t>$stock/$div</t>
  </si>
  <si>
    <t>$price/annual yield</t>
  </si>
  <si>
    <t>Annual Yield for $1k</t>
  </si>
  <si>
    <t>Updated:</t>
  </si>
  <si>
    <t>2019-07-19 16:40:15.552810</t>
  </si>
  <si>
    <t>OXLC</t>
  </si>
  <si>
    <t>1.62</t>
  </si>
  <si>
    <t>~Account Value</t>
  </si>
  <si>
    <t>Dividends</t>
  </si>
  <si>
    <t>Swing</t>
  </si>
  <si>
    <t>NLY</t>
  </si>
  <si>
    <t>1.00</t>
  </si>
  <si>
    <t>THW</t>
  </si>
  <si>
    <t>1.40</t>
  </si>
  <si>
    <t>TCPC</t>
  </si>
  <si>
    <t>1.44</t>
  </si>
  <si>
    <t>Buy</t>
  </si>
  <si>
    <t>PDI</t>
  </si>
  <si>
    <t>2.65</t>
  </si>
  <si>
    <t>IRM</t>
  </si>
  <si>
    <t>2.44</t>
  </si>
  <si>
    <t>ABBV</t>
  </si>
  <si>
    <t>4.28</t>
  </si>
  <si>
    <t>XOM</t>
  </si>
  <si>
    <t>3.48</t>
  </si>
  <si>
    <t>LEG</t>
  </si>
  <si>
    <t>1.60</t>
  </si>
  <si>
    <t>PBCT</t>
  </si>
  <si>
    <t>0.71</t>
  </si>
  <si>
    <t>CAH</t>
  </si>
  <si>
    <t>1.92</t>
  </si>
  <si>
    <t>CVX</t>
  </si>
  <si>
    <t>4.76</t>
  </si>
  <si>
    <t>MMM</t>
  </si>
  <si>
    <t>5.76</t>
  </si>
  <si>
    <t>ADM</t>
  </si>
  <si>
    <t>ED</t>
  </si>
  <si>
    <t>2.96</t>
  </si>
  <si>
    <t>WBA</t>
  </si>
  <si>
    <t>1.83</t>
  </si>
  <si>
    <t>FRT</t>
  </si>
  <si>
    <t>4.08</t>
  </si>
  <si>
    <t>CAT</t>
  </si>
  <si>
    <t>4.12</t>
  </si>
  <si>
    <t>KO</t>
  </si>
  <si>
    <t>EMR</t>
  </si>
  <si>
    <t>1.96</t>
  </si>
  <si>
    <t>TGT</t>
  </si>
  <si>
    <t>2.64</t>
  </si>
  <si>
    <t>KMB</t>
  </si>
  <si>
    <t>BEN</t>
  </si>
  <si>
    <t>1.04</t>
  </si>
  <si>
    <t>NUE</t>
  </si>
  <si>
    <t>GPC</t>
  </si>
  <si>
    <t>3.05</t>
  </si>
  <si>
    <t>PEP</t>
  </si>
  <si>
    <t>3.82</t>
  </si>
  <si>
    <t>TROW</t>
  </si>
  <si>
    <t>3.04</t>
  </si>
  <si>
    <t>CLX</t>
  </si>
  <si>
    <t>4.24</t>
  </si>
  <si>
    <t>ITW</t>
  </si>
  <si>
    <t>4.00</t>
  </si>
  <si>
    <t>JNJ</t>
  </si>
  <si>
    <t>3.80</t>
  </si>
  <si>
    <t>PG</t>
  </si>
  <si>
    <t>2.98</t>
  </si>
  <si>
    <t>VFC</t>
  </si>
  <si>
    <t>2.04</t>
  </si>
  <si>
    <t>GD</t>
  </si>
  <si>
    <t>UTX</t>
  </si>
  <si>
    <t>2.94</t>
  </si>
  <si>
    <t>GWW</t>
  </si>
  <si>
    <t>MCD</t>
  </si>
  <si>
    <t>4.64</t>
  </si>
  <si>
    <t>SYY</t>
  </si>
  <si>
    <t>1.56</t>
  </si>
  <si>
    <t>MDT</t>
  </si>
  <si>
    <t>2.16</t>
  </si>
  <si>
    <t>CINF</t>
  </si>
  <si>
    <t>2.24</t>
  </si>
  <si>
    <t>LOW</t>
  </si>
  <si>
    <t>2.20</t>
  </si>
  <si>
    <t>APD</t>
  </si>
  <si>
    <t>HRL</t>
  </si>
  <si>
    <t>0.84</t>
  </si>
  <si>
    <t>CB</t>
  </si>
  <si>
    <t>3.00</t>
  </si>
  <si>
    <t>AOS</t>
  </si>
  <si>
    <t>0.88</t>
  </si>
  <si>
    <t>DOV</t>
  </si>
  <si>
    <t>PNR</t>
  </si>
  <si>
    <t>0.72</t>
  </si>
  <si>
    <t>AFL</t>
  </si>
  <si>
    <t>1.08</t>
  </si>
  <si>
    <t>ADP</t>
  </si>
  <si>
    <t>3.16</t>
  </si>
  <si>
    <t>WMT</t>
  </si>
  <si>
    <t>2.12</t>
  </si>
  <si>
    <t>SWK</t>
  </si>
  <si>
    <t>2.76</t>
  </si>
  <si>
    <t>PPG</t>
  </si>
  <si>
    <t>ABT</t>
  </si>
  <si>
    <t>1.28</t>
  </si>
  <si>
    <t>MKC</t>
  </si>
  <si>
    <t>2.28</t>
  </si>
  <si>
    <t>BDX</t>
  </si>
  <si>
    <t>3.08</t>
  </si>
  <si>
    <t>SHW</t>
  </si>
  <si>
    <t>4.52</t>
  </si>
  <si>
    <t>SPGI</t>
  </si>
  <si>
    <t>ECL</t>
  </si>
  <si>
    <t>1.84</t>
  </si>
  <si>
    <t>HAS</t>
  </si>
  <si>
    <t>2.72</t>
  </si>
  <si>
    <t>ROKU</t>
  </si>
  <si>
    <t xml:space="preserve">N/A </t>
  </si>
  <si>
    <t>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</si>
</sst>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9" fontId="0" fillId="0" borderId="0" xfId="0" applyNumberFormat="1"/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0" applyNumberFormat="1"/>
    <xf numFmtId="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pane xSplit="1" ySplit="1" topLeftCell="F45" activePane="bottomRight" state="frozen"/>
      <selection pane="topRight" activeCell="B1" sqref="B1"/>
      <selection pane="bottomLeft" activeCell="A2" sqref="A2"/>
      <selection pane="bottomRight" activeCell="I66" sqref="I66"/>
    </sheetView>
  </sheetViews>
  <sheetFormatPr defaultRowHeight="14.4" x14ac:dyDescent="0.55000000000000004"/>
  <cols>
    <col min="2" max="2" width="8.83984375" style="3" customWidth="1"/>
    <col min="3" max="3" width="8.83984375" style="4" customWidth="1"/>
    <col min="4" max="4" width="9.62890625" style="2" bestFit="1" customWidth="1"/>
    <col min="5" max="5" width="8.83984375" style="6" customWidth="1"/>
    <col min="6" max="6" width="10.3125" style="6" bestFit="1" customWidth="1"/>
    <col min="7" max="7" width="11" style="6" bestFit="1" customWidth="1"/>
    <col min="8" max="8" width="15.7890625" style="6" bestFit="1" customWidth="1"/>
    <col min="9" max="9" width="16.41796875" style="7" bestFit="1" customWidth="1"/>
    <col min="11" max="11" width="13" style="2" bestFit="1" customWidth="1"/>
  </cols>
  <sheetData>
    <row r="1" spans="1:13" x14ac:dyDescent="0.55000000000000004">
      <c r="A1" t="s">
        <v>0</v>
      </c>
      <c r="B1" s="3" t="s">
        <v>1</v>
      </c>
      <c r="C1" s="4" t="s">
        <v>2</v>
      </c>
      <c r="D1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8" t="s">
        <v>9</v>
      </c>
    </row>
    <row r="2" spans="1:13" x14ac:dyDescent="0.55000000000000004">
      <c r="A2" t="s">
        <v>10</v>
      </c>
      <c r="B2" s="3">
        <v>10.751500129699711</v>
      </c>
      <c r="C2" s="4">
        <f t="shared" ref="C2:C33" si="0">F2/B2</f>
        <v>0.15067664795212599</v>
      </c>
      <c r="D2">
        <v>12</v>
      </c>
      <c r="E2" s="6">
        <f t="shared" ref="E2:E33" si="1">F2/D2</f>
        <v>0.13500000000000001</v>
      </c>
      <c r="F2" s="6" t="s">
        <v>11</v>
      </c>
      <c r="G2" s="6">
        <f t="shared" ref="G2:G33" si="2">B2/E2</f>
        <v>79.640741701479328</v>
      </c>
      <c r="H2" s="6">
        <f t="shared" ref="H2:H33" si="3">B2/F2</f>
        <v>6.6367284751232773</v>
      </c>
      <c r="I2" s="7">
        <f t="shared" ref="I2:I33" si="4">_xlfn.FLOOR.MATH(1000/B2)*F2</f>
        <v>150.66</v>
      </c>
      <c r="K2" t="s">
        <v>12</v>
      </c>
      <c r="L2" t="s">
        <v>13</v>
      </c>
      <c r="M2" t="s">
        <v>14</v>
      </c>
    </row>
    <row r="3" spans="1:13" x14ac:dyDescent="0.55000000000000004">
      <c r="A3" t="s">
        <v>15</v>
      </c>
      <c r="B3" s="3">
        <v>9.3900003433227539</v>
      </c>
      <c r="C3" s="4">
        <f t="shared" si="0"/>
        <v>0.10649626873667814</v>
      </c>
      <c r="D3">
        <v>4</v>
      </c>
      <c r="E3" s="6">
        <f t="shared" si="1"/>
        <v>0.25</v>
      </c>
      <c r="F3" s="6" t="s">
        <v>16</v>
      </c>
      <c r="G3" s="6">
        <f t="shared" si="2"/>
        <v>37.560001373291016</v>
      </c>
      <c r="H3" s="6">
        <f t="shared" si="3"/>
        <v>9.3900003433227539</v>
      </c>
      <c r="I3" s="7">
        <f t="shared" si="4"/>
        <v>106</v>
      </c>
      <c r="K3">
        <v>2000</v>
      </c>
      <c r="L3" s="5">
        <v>0.75</v>
      </c>
      <c r="M3" s="5">
        <v>0.25</v>
      </c>
    </row>
    <row r="4" spans="1:13" x14ac:dyDescent="0.55000000000000004">
      <c r="A4" t="s">
        <v>17</v>
      </c>
      <c r="B4" s="3">
        <v>13.27999973297119</v>
      </c>
      <c r="C4" s="4">
        <f t="shared" si="0"/>
        <v>0.10542168886676416</v>
      </c>
      <c r="D4">
        <v>12</v>
      </c>
      <c r="E4" s="6">
        <f t="shared" si="1"/>
        <v>0.11666666666666665</v>
      </c>
      <c r="F4" s="6" t="s">
        <v>18</v>
      </c>
      <c r="G4" s="6">
        <f t="shared" si="2"/>
        <v>113.82856913975307</v>
      </c>
      <c r="H4" s="6">
        <f t="shared" si="3"/>
        <v>9.4857140949794214</v>
      </c>
      <c r="I4" s="7">
        <f t="shared" si="4"/>
        <v>105</v>
      </c>
      <c r="L4">
        <f>K3*L3</f>
        <v>1500</v>
      </c>
      <c r="M4">
        <f>K3*M3</f>
        <v>500</v>
      </c>
    </row>
    <row r="5" spans="1:13" x14ac:dyDescent="0.55000000000000004">
      <c r="A5" t="s">
        <v>19</v>
      </c>
      <c r="B5" s="3">
        <v>14.159999847412109</v>
      </c>
      <c r="C5" s="4">
        <f t="shared" si="0"/>
        <v>0.10169491635009976</v>
      </c>
      <c r="D5">
        <v>4</v>
      </c>
      <c r="E5" s="6">
        <f t="shared" si="1"/>
        <v>0.36</v>
      </c>
      <c r="F5" s="6" t="s">
        <v>20</v>
      </c>
      <c r="G5" s="6">
        <f t="shared" si="2"/>
        <v>39.333332909478081</v>
      </c>
      <c r="H5" s="6">
        <f t="shared" si="3"/>
        <v>9.8333332273695202</v>
      </c>
      <c r="I5" s="7">
        <f t="shared" si="4"/>
        <v>100.8</v>
      </c>
      <c r="K5" t="s">
        <v>21</v>
      </c>
      <c r="L5">
        <f>L4*0.25</f>
        <v>375</v>
      </c>
    </row>
    <row r="6" spans="1:13" x14ac:dyDescent="0.55000000000000004">
      <c r="A6" t="s">
        <v>22</v>
      </c>
      <c r="B6" s="3">
        <v>31.360000610351559</v>
      </c>
      <c r="C6" s="4">
        <f t="shared" si="0"/>
        <v>8.4502549375756922E-2</v>
      </c>
      <c r="D6">
        <v>12</v>
      </c>
      <c r="E6" s="6">
        <f t="shared" si="1"/>
        <v>0.22083333333333333</v>
      </c>
      <c r="F6" s="6" t="s">
        <v>23</v>
      </c>
      <c r="G6" s="6">
        <f t="shared" si="2"/>
        <v>142.00754993366743</v>
      </c>
      <c r="H6" s="6">
        <f t="shared" si="3"/>
        <v>11.833962494472287</v>
      </c>
      <c r="I6" s="7">
        <f t="shared" si="4"/>
        <v>82.149999999999991</v>
      </c>
    </row>
    <row r="7" spans="1:13" x14ac:dyDescent="0.55000000000000004">
      <c r="A7" t="s">
        <v>24</v>
      </c>
      <c r="B7" s="3">
        <v>30.266000747680661</v>
      </c>
      <c r="C7" s="4">
        <f t="shared" si="0"/>
        <v>8.0618513834768257E-2</v>
      </c>
      <c r="D7">
        <v>4</v>
      </c>
      <c r="E7" s="6">
        <f t="shared" si="1"/>
        <v>0.61</v>
      </c>
      <c r="F7" s="6" t="s">
        <v>25</v>
      </c>
      <c r="G7" s="6">
        <f t="shared" si="2"/>
        <v>49.616394668328951</v>
      </c>
      <c r="H7" s="6">
        <f t="shared" si="3"/>
        <v>12.404098667082238</v>
      </c>
      <c r="I7" s="7">
        <f t="shared" si="4"/>
        <v>80.52</v>
      </c>
    </row>
    <row r="8" spans="1:13" x14ac:dyDescent="0.55000000000000004">
      <c r="A8" t="s">
        <v>26</v>
      </c>
      <c r="B8" s="3">
        <v>68.430000305175781</v>
      </c>
      <c r="C8" s="4">
        <f t="shared" si="0"/>
        <v>6.2545666826137325E-2</v>
      </c>
      <c r="D8">
        <v>4</v>
      </c>
      <c r="E8" s="6">
        <f t="shared" si="1"/>
        <v>1.07</v>
      </c>
      <c r="F8" s="6" t="s">
        <v>27</v>
      </c>
      <c r="G8" s="6">
        <f t="shared" si="2"/>
        <v>63.953271313248393</v>
      </c>
      <c r="H8" s="6">
        <f t="shared" si="3"/>
        <v>15.988317828312098</v>
      </c>
      <c r="I8" s="7">
        <f t="shared" si="4"/>
        <v>59.92</v>
      </c>
    </row>
    <row r="9" spans="1:13" x14ac:dyDescent="0.55000000000000004">
      <c r="A9" t="s">
        <v>28</v>
      </c>
      <c r="B9" s="3">
        <v>75.06500244140625</v>
      </c>
      <c r="C9" s="4">
        <f t="shared" si="0"/>
        <v>4.6359819980241732E-2</v>
      </c>
      <c r="D9">
        <v>4</v>
      </c>
      <c r="E9" s="6">
        <f t="shared" si="1"/>
        <v>0.87</v>
      </c>
      <c r="F9" s="6" t="s">
        <v>29</v>
      </c>
      <c r="G9" s="6">
        <f t="shared" si="2"/>
        <v>86.281612001616381</v>
      </c>
      <c r="H9" s="6">
        <f t="shared" si="3"/>
        <v>21.570403000404095</v>
      </c>
      <c r="I9" s="7">
        <f t="shared" si="4"/>
        <v>45.24</v>
      </c>
    </row>
    <row r="10" spans="1:13" x14ac:dyDescent="0.55000000000000004">
      <c r="A10" t="s">
        <v>30</v>
      </c>
      <c r="B10" s="3">
        <v>39.770000457763672</v>
      </c>
      <c r="C10" s="4">
        <f t="shared" si="0"/>
        <v>4.023132968527933E-2</v>
      </c>
      <c r="D10">
        <v>4</v>
      </c>
      <c r="E10" s="6">
        <f t="shared" si="1"/>
        <v>0.4</v>
      </c>
      <c r="F10" s="6" t="s">
        <v>31</v>
      </c>
      <c r="G10" s="6">
        <f t="shared" si="2"/>
        <v>99.42500114440918</v>
      </c>
      <c r="H10" s="6">
        <f t="shared" si="3"/>
        <v>24.856250286102295</v>
      </c>
      <c r="I10" s="7">
        <f t="shared" si="4"/>
        <v>40</v>
      </c>
    </row>
    <row r="11" spans="1:13" x14ac:dyDescent="0.55000000000000004">
      <c r="A11" t="s">
        <v>32</v>
      </c>
      <c r="B11" s="3">
        <v>16.254999160766602</v>
      </c>
      <c r="C11" s="4">
        <f t="shared" si="0"/>
        <v>4.3678870295710041E-2</v>
      </c>
      <c r="D11">
        <v>4</v>
      </c>
      <c r="E11" s="6">
        <f t="shared" si="1"/>
        <v>0.17749999999999999</v>
      </c>
      <c r="F11" s="6" t="s">
        <v>33</v>
      </c>
      <c r="G11" s="6">
        <f t="shared" si="2"/>
        <v>91.577460060656918</v>
      </c>
      <c r="H11" s="6">
        <f t="shared" si="3"/>
        <v>22.89436501516423</v>
      </c>
      <c r="I11" s="7">
        <f t="shared" si="4"/>
        <v>43.309999999999995</v>
      </c>
    </row>
    <row r="12" spans="1:13" x14ac:dyDescent="0.55000000000000004">
      <c r="A12" t="s">
        <v>34</v>
      </c>
      <c r="B12" s="3">
        <v>45.029998779296882</v>
      </c>
      <c r="C12" s="4">
        <f t="shared" si="0"/>
        <v>4.2638242328417397E-2</v>
      </c>
      <c r="D12">
        <v>4</v>
      </c>
      <c r="E12" s="6">
        <f t="shared" si="1"/>
        <v>0.48</v>
      </c>
      <c r="F12" s="6" t="s">
        <v>35</v>
      </c>
      <c r="G12" s="6">
        <f t="shared" si="2"/>
        <v>93.812497456868513</v>
      </c>
      <c r="H12" s="6">
        <f t="shared" si="3"/>
        <v>23.453124364217128</v>
      </c>
      <c r="I12" s="7">
        <f t="shared" si="4"/>
        <v>42.239999999999995</v>
      </c>
    </row>
    <row r="13" spans="1:13" x14ac:dyDescent="0.55000000000000004">
      <c r="A13" t="s">
        <v>36</v>
      </c>
      <c r="B13" s="3">
        <v>124.9899978637695</v>
      </c>
      <c r="C13" s="4">
        <f t="shared" si="0"/>
        <v>3.8083047294616902E-2</v>
      </c>
      <c r="D13">
        <v>4</v>
      </c>
      <c r="E13" s="6">
        <f t="shared" si="1"/>
        <v>1.19</v>
      </c>
      <c r="F13" s="6" t="s">
        <v>37</v>
      </c>
      <c r="G13" s="6">
        <f t="shared" si="2"/>
        <v>105.03361165022648</v>
      </c>
      <c r="H13" s="6">
        <f t="shared" si="3"/>
        <v>26.258402912556619</v>
      </c>
      <c r="I13" s="7">
        <f t="shared" si="4"/>
        <v>38.08</v>
      </c>
    </row>
    <row r="14" spans="1:13" x14ac:dyDescent="0.55000000000000004">
      <c r="A14" t="s">
        <v>38</v>
      </c>
      <c r="B14" s="3">
        <v>173.22999572753909</v>
      </c>
      <c r="C14" s="4">
        <f t="shared" si="0"/>
        <v>3.3250592518973943E-2</v>
      </c>
      <c r="D14">
        <v>4</v>
      </c>
      <c r="E14" s="6">
        <f t="shared" si="1"/>
        <v>1.44</v>
      </c>
      <c r="F14" s="6" t="s">
        <v>39</v>
      </c>
      <c r="G14" s="6">
        <f t="shared" si="2"/>
        <v>120.29860814412437</v>
      </c>
      <c r="H14" s="6">
        <f t="shared" si="3"/>
        <v>30.074652036031093</v>
      </c>
      <c r="I14" s="7">
        <f t="shared" si="4"/>
        <v>28.799999999999997</v>
      </c>
    </row>
    <row r="15" spans="1:13" x14ac:dyDescent="0.55000000000000004">
      <c r="A15" t="s">
        <v>40</v>
      </c>
      <c r="B15" s="3">
        <v>40.494998931884773</v>
      </c>
      <c r="C15" s="4">
        <f t="shared" si="0"/>
        <v>3.4572170315521955E-2</v>
      </c>
      <c r="D15">
        <v>4</v>
      </c>
      <c r="E15" s="6">
        <f t="shared" si="1"/>
        <v>0.35</v>
      </c>
      <c r="F15" s="6" t="s">
        <v>18</v>
      </c>
      <c r="G15" s="6">
        <f t="shared" si="2"/>
        <v>115.69999694824222</v>
      </c>
      <c r="H15" s="6">
        <f t="shared" si="3"/>
        <v>28.924999237060554</v>
      </c>
      <c r="I15" s="7">
        <f t="shared" si="4"/>
        <v>33.599999999999994</v>
      </c>
    </row>
    <row r="16" spans="1:13" x14ac:dyDescent="0.55000000000000004">
      <c r="A16" t="s">
        <v>41</v>
      </c>
      <c r="B16" s="3">
        <v>87.779998779296875</v>
      </c>
      <c r="C16" s="4">
        <f t="shared" si="0"/>
        <v>3.3720665768545481E-2</v>
      </c>
      <c r="D16">
        <v>4</v>
      </c>
      <c r="E16" s="6">
        <f t="shared" si="1"/>
        <v>0.74</v>
      </c>
      <c r="F16" s="6" t="s">
        <v>42</v>
      </c>
      <c r="G16" s="6">
        <f t="shared" si="2"/>
        <v>118.6216199720228</v>
      </c>
      <c r="H16" s="6">
        <f t="shared" si="3"/>
        <v>29.6554049930057</v>
      </c>
      <c r="I16" s="7">
        <f t="shared" si="4"/>
        <v>32.56</v>
      </c>
    </row>
    <row r="17" spans="1:9" x14ac:dyDescent="0.55000000000000004">
      <c r="A17" t="s">
        <v>43</v>
      </c>
      <c r="B17" s="3">
        <v>54.665000915527337</v>
      </c>
      <c r="C17" s="4">
        <f t="shared" si="0"/>
        <v>3.3476629824407397E-2</v>
      </c>
      <c r="D17">
        <v>4</v>
      </c>
      <c r="E17" s="6">
        <f t="shared" si="1"/>
        <v>0.45750000000000002</v>
      </c>
      <c r="F17" s="6" t="s">
        <v>44</v>
      </c>
      <c r="G17" s="6">
        <f t="shared" si="2"/>
        <v>119.48634079896685</v>
      </c>
      <c r="H17" s="6">
        <f t="shared" si="3"/>
        <v>29.871585199741713</v>
      </c>
      <c r="I17" s="7">
        <f t="shared" si="4"/>
        <v>32.94</v>
      </c>
    </row>
    <row r="18" spans="1:9" x14ac:dyDescent="0.55000000000000004">
      <c r="A18" t="s">
        <v>45</v>
      </c>
      <c r="B18" s="3">
        <v>128.96000671386719</v>
      </c>
      <c r="C18" s="4">
        <f t="shared" si="0"/>
        <v>3.1637715474477204E-2</v>
      </c>
      <c r="D18">
        <v>4</v>
      </c>
      <c r="E18" s="6">
        <f t="shared" si="1"/>
        <v>1.02</v>
      </c>
      <c r="F18" s="6" t="s">
        <v>46</v>
      </c>
      <c r="G18" s="6">
        <f t="shared" si="2"/>
        <v>126.43137913124234</v>
      </c>
      <c r="H18" s="6">
        <f t="shared" si="3"/>
        <v>31.607844782810584</v>
      </c>
      <c r="I18" s="7">
        <f t="shared" si="4"/>
        <v>28.560000000000002</v>
      </c>
    </row>
    <row r="19" spans="1:9" x14ac:dyDescent="0.55000000000000004">
      <c r="A19" t="s">
        <v>47</v>
      </c>
      <c r="B19" s="3">
        <v>136.69000244140619</v>
      </c>
      <c r="C19" s="4">
        <f t="shared" si="0"/>
        <v>3.014119486731363E-2</v>
      </c>
      <c r="D19">
        <v>4</v>
      </c>
      <c r="E19" s="6">
        <f t="shared" si="1"/>
        <v>1.03</v>
      </c>
      <c r="F19" s="6" t="s">
        <v>48</v>
      </c>
      <c r="G19" s="6">
        <f t="shared" si="2"/>
        <v>132.70874023437494</v>
      </c>
      <c r="H19" s="6">
        <f t="shared" si="3"/>
        <v>33.177185058593736</v>
      </c>
      <c r="I19" s="7">
        <f t="shared" si="4"/>
        <v>28.84</v>
      </c>
    </row>
    <row r="20" spans="1:9" x14ac:dyDescent="0.55000000000000004">
      <c r="A20" t="s">
        <v>49</v>
      </c>
      <c r="B20" s="3">
        <v>51.805000305175781</v>
      </c>
      <c r="C20" s="4">
        <f t="shared" si="0"/>
        <v>3.0885049523687501E-2</v>
      </c>
      <c r="D20">
        <v>4</v>
      </c>
      <c r="E20" s="6">
        <f t="shared" si="1"/>
        <v>0.4</v>
      </c>
      <c r="F20" s="6" t="s">
        <v>31</v>
      </c>
      <c r="G20" s="6">
        <f t="shared" si="2"/>
        <v>129.51250076293945</v>
      </c>
      <c r="H20" s="6">
        <f t="shared" si="3"/>
        <v>32.378125190734863</v>
      </c>
      <c r="I20" s="7">
        <f t="shared" si="4"/>
        <v>30.400000000000002</v>
      </c>
    </row>
    <row r="21" spans="1:9" x14ac:dyDescent="0.55000000000000004">
      <c r="A21" t="s">
        <v>50</v>
      </c>
      <c r="B21" s="3">
        <v>65.494697570800781</v>
      </c>
      <c r="C21" s="4">
        <f t="shared" si="0"/>
        <v>2.9926086732154304E-2</v>
      </c>
      <c r="D21">
        <v>4</v>
      </c>
      <c r="E21" s="6">
        <f t="shared" si="1"/>
        <v>0.49</v>
      </c>
      <c r="F21" s="6" t="s">
        <v>51</v>
      </c>
      <c r="G21" s="6">
        <f t="shared" si="2"/>
        <v>133.66264810367505</v>
      </c>
      <c r="H21" s="6">
        <f t="shared" si="3"/>
        <v>33.415662025918763</v>
      </c>
      <c r="I21" s="7">
        <f t="shared" si="4"/>
        <v>29.4</v>
      </c>
    </row>
    <row r="22" spans="1:9" x14ac:dyDescent="0.55000000000000004">
      <c r="A22" t="s">
        <v>52</v>
      </c>
      <c r="B22" s="3">
        <v>88.94000244140625</v>
      </c>
      <c r="C22" s="4">
        <f t="shared" si="0"/>
        <v>2.9682931499121944E-2</v>
      </c>
      <c r="D22">
        <v>4</v>
      </c>
      <c r="E22" s="6">
        <f t="shared" si="1"/>
        <v>0.66</v>
      </c>
      <c r="F22" s="6" t="s">
        <v>53</v>
      </c>
      <c r="G22" s="6">
        <f t="shared" si="2"/>
        <v>134.75757945667613</v>
      </c>
      <c r="H22" s="6">
        <f t="shared" si="3"/>
        <v>33.689394864169032</v>
      </c>
      <c r="I22" s="7">
        <f t="shared" si="4"/>
        <v>29.040000000000003</v>
      </c>
    </row>
    <row r="23" spans="1:9" x14ac:dyDescent="0.55000000000000004">
      <c r="A23" t="s">
        <v>54</v>
      </c>
      <c r="B23" s="3">
        <v>137</v>
      </c>
      <c r="C23" s="4">
        <f t="shared" si="0"/>
        <v>3.0072992700729929E-2</v>
      </c>
      <c r="D23">
        <v>4</v>
      </c>
      <c r="E23" s="6">
        <f t="shared" si="1"/>
        <v>1.03</v>
      </c>
      <c r="F23" s="6" t="s">
        <v>48</v>
      </c>
      <c r="G23" s="6">
        <f t="shared" si="2"/>
        <v>133.00970873786409</v>
      </c>
      <c r="H23" s="6">
        <f t="shared" si="3"/>
        <v>33.252427184466022</v>
      </c>
      <c r="I23" s="7">
        <f t="shared" si="4"/>
        <v>28.84</v>
      </c>
    </row>
    <row r="24" spans="1:9" x14ac:dyDescent="0.55000000000000004">
      <c r="A24" t="s">
        <v>55</v>
      </c>
      <c r="B24" s="3">
        <v>35.680000305175781</v>
      </c>
      <c r="C24" s="4">
        <f t="shared" si="0"/>
        <v>2.9147981813473708E-2</v>
      </c>
      <c r="D24">
        <v>4</v>
      </c>
      <c r="E24" s="6">
        <f t="shared" si="1"/>
        <v>0.26</v>
      </c>
      <c r="F24" s="6" t="s">
        <v>56</v>
      </c>
      <c r="G24" s="6">
        <f t="shared" si="2"/>
        <v>137.23077040452222</v>
      </c>
      <c r="H24" s="6">
        <f t="shared" si="3"/>
        <v>34.307692601130555</v>
      </c>
      <c r="I24" s="7">
        <f t="shared" si="4"/>
        <v>29.12</v>
      </c>
    </row>
    <row r="25" spans="1:9" x14ac:dyDescent="0.55000000000000004">
      <c r="A25" t="s">
        <v>57</v>
      </c>
      <c r="B25" s="3">
        <v>56.360000610351563</v>
      </c>
      <c r="C25" s="4">
        <f t="shared" si="0"/>
        <v>2.8388928010517629E-2</v>
      </c>
      <c r="D25">
        <v>4</v>
      </c>
      <c r="E25" s="6">
        <f t="shared" si="1"/>
        <v>0.4</v>
      </c>
      <c r="F25" s="6" t="s">
        <v>31</v>
      </c>
      <c r="G25" s="6">
        <f t="shared" si="2"/>
        <v>140.90000152587891</v>
      </c>
      <c r="H25" s="6">
        <f t="shared" si="3"/>
        <v>35.225000381469727</v>
      </c>
      <c r="I25" s="7">
        <f t="shared" si="4"/>
        <v>27.200000000000003</v>
      </c>
    </row>
    <row r="26" spans="1:9" x14ac:dyDescent="0.55000000000000004">
      <c r="A26" t="s">
        <v>58</v>
      </c>
      <c r="B26" s="3">
        <v>96.19000244140625</v>
      </c>
      <c r="C26" s="4">
        <f t="shared" si="0"/>
        <v>3.1708076957975909E-2</v>
      </c>
      <c r="D26">
        <v>4</v>
      </c>
      <c r="E26" s="6">
        <f t="shared" si="1"/>
        <v>0.76249999999999996</v>
      </c>
      <c r="F26" s="6" t="s">
        <v>59</v>
      </c>
      <c r="G26" s="6">
        <f t="shared" si="2"/>
        <v>126.15082287397541</v>
      </c>
      <c r="H26" s="6">
        <f t="shared" si="3"/>
        <v>31.537705718493854</v>
      </c>
      <c r="I26" s="7">
        <f t="shared" si="4"/>
        <v>30.5</v>
      </c>
    </row>
    <row r="27" spans="1:9" x14ac:dyDescent="0.55000000000000004">
      <c r="A27" t="s">
        <v>60</v>
      </c>
      <c r="B27" s="3">
        <v>131.38819885253909</v>
      </c>
      <c r="C27" s="4">
        <f t="shared" si="0"/>
        <v>2.9074148465093888E-2</v>
      </c>
      <c r="D27">
        <v>4</v>
      </c>
      <c r="E27" s="6">
        <f t="shared" si="1"/>
        <v>0.95499999999999996</v>
      </c>
      <c r="F27" s="6" t="s">
        <v>61</v>
      </c>
      <c r="G27" s="6">
        <f t="shared" si="2"/>
        <v>137.57926581417706</v>
      </c>
      <c r="H27" s="6">
        <f t="shared" si="3"/>
        <v>34.394816453544266</v>
      </c>
      <c r="I27" s="7">
        <f t="shared" si="4"/>
        <v>26.74</v>
      </c>
    </row>
    <row r="28" spans="1:9" x14ac:dyDescent="0.55000000000000004">
      <c r="A28" t="s">
        <v>62</v>
      </c>
      <c r="B28" s="3">
        <v>109.26999664306641</v>
      </c>
      <c r="C28" s="4">
        <f t="shared" si="0"/>
        <v>2.7820994723100869E-2</v>
      </c>
      <c r="D28">
        <v>4</v>
      </c>
      <c r="E28" s="6">
        <f t="shared" si="1"/>
        <v>0.76</v>
      </c>
      <c r="F28" s="6" t="s">
        <v>63</v>
      </c>
      <c r="G28" s="6">
        <f t="shared" si="2"/>
        <v>143.77631137245581</v>
      </c>
      <c r="H28" s="6">
        <f t="shared" si="3"/>
        <v>35.944077843113952</v>
      </c>
      <c r="I28" s="7">
        <f t="shared" si="4"/>
        <v>27.36</v>
      </c>
    </row>
    <row r="29" spans="1:9" x14ac:dyDescent="0.55000000000000004">
      <c r="A29" t="s">
        <v>64</v>
      </c>
      <c r="B29" s="3">
        <v>162.7749938964844</v>
      </c>
      <c r="C29" s="4">
        <f t="shared" si="0"/>
        <v>2.6048227055664324E-2</v>
      </c>
      <c r="D29">
        <v>4</v>
      </c>
      <c r="E29" s="6">
        <f t="shared" si="1"/>
        <v>1.06</v>
      </c>
      <c r="F29" s="6" t="s">
        <v>65</v>
      </c>
      <c r="G29" s="6">
        <f t="shared" si="2"/>
        <v>153.56131499668339</v>
      </c>
      <c r="H29" s="6">
        <f t="shared" si="3"/>
        <v>38.390328749170848</v>
      </c>
      <c r="I29" s="7">
        <f t="shared" si="4"/>
        <v>25.44</v>
      </c>
    </row>
    <row r="30" spans="1:9" x14ac:dyDescent="0.55000000000000004">
      <c r="A30" t="s">
        <v>66</v>
      </c>
      <c r="B30" s="3">
        <v>152.11000061035159</v>
      </c>
      <c r="C30" s="4">
        <f t="shared" si="0"/>
        <v>2.6296758818945051E-2</v>
      </c>
      <c r="D30">
        <v>4</v>
      </c>
      <c r="E30" s="6">
        <f t="shared" si="1"/>
        <v>1</v>
      </c>
      <c r="F30" s="6" t="s">
        <v>67</v>
      </c>
      <c r="G30" s="6">
        <f t="shared" si="2"/>
        <v>152.11000061035159</v>
      </c>
      <c r="H30" s="6">
        <f t="shared" si="3"/>
        <v>38.027500152587898</v>
      </c>
      <c r="I30" s="7">
        <f t="shared" si="4"/>
        <v>24</v>
      </c>
    </row>
    <row r="31" spans="1:9" x14ac:dyDescent="0.55000000000000004">
      <c r="A31" t="s">
        <v>68</v>
      </c>
      <c r="B31" s="3">
        <v>131.3800048828125</v>
      </c>
      <c r="C31" s="4">
        <f t="shared" si="0"/>
        <v>2.8923731608850978E-2</v>
      </c>
      <c r="D31">
        <v>4</v>
      </c>
      <c r="E31" s="6">
        <f t="shared" si="1"/>
        <v>0.95</v>
      </c>
      <c r="F31" s="6" t="s">
        <v>69</v>
      </c>
      <c r="G31" s="6">
        <f t="shared" si="2"/>
        <v>138.29474198190789</v>
      </c>
      <c r="H31" s="6">
        <f t="shared" si="3"/>
        <v>34.573685495476973</v>
      </c>
      <c r="I31" s="7">
        <f t="shared" si="4"/>
        <v>26.599999999999998</v>
      </c>
    </row>
    <row r="32" spans="1:9" x14ac:dyDescent="0.55000000000000004">
      <c r="A32" t="s">
        <v>70</v>
      </c>
      <c r="B32" s="3">
        <v>115.6999969482422</v>
      </c>
      <c r="C32" s="4">
        <f t="shared" si="0"/>
        <v>2.5756266885063859E-2</v>
      </c>
      <c r="D32">
        <v>4</v>
      </c>
      <c r="E32" s="6">
        <f t="shared" si="1"/>
        <v>0.745</v>
      </c>
      <c r="F32" s="6" t="s">
        <v>71</v>
      </c>
      <c r="G32" s="6">
        <f t="shared" si="2"/>
        <v>155.30200932649959</v>
      </c>
      <c r="H32" s="6">
        <f t="shared" si="3"/>
        <v>38.825502331624897</v>
      </c>
      <c r="I32" s="7">
        <f t="shared" si="4"/>
        <v>23.84</v>
      </c>
    </row>
    <row r="33" spans="1:9" x14ac:dyDescent="0.55000000000000004">
      <c r="A33" t="s">
        <v>64</v>
      </c>
      <c r="B33" s="3">
        <v>162.81910705566409</v>
      </c>
      <c r="C33" s="4">
        <f t="shared" si="0"/>
        <v>2.6041169716957371E-2</v>
      </c>
      <c r="D33">
        <v>4</v>
      </c>
      <c r="E33" s="6">
        <f t="shared" si="1"/>
        <v>1.06</v>
      </c>
      <c r="F33" s="6" t="s">
        <v>65</v>
      </c>
      <c r="G33" s="6">
        <f t="shared" si="2"/>
        <v>153.60293118458875</v>
      </c>
      <c r="H33" s="6">
        <f t="shared" si="3"/>
        <v>38.400732796147189</v>
      </c>
      <c r="I33" s="7">
        <f t="shared" si="4"/>
        <v>25.44</v>
      </c>
    </row>
    <row r="34" spans="1:9" x14ac:dyDescent="0.55000000000000004">
      <c r="A34" t="s">
        <v>72</v>
      </c>
      <c r="B34" s="3">
        <v>88.089996337890625</v>
      </c>
      <c r="C34" s="4">
        <f t="shared" ref="C34:C65" si="5">F34/B34</f>
        <v>2.3158134689608607E-2</v>
      </c>
      <c r="D34">
        <v>4</v>
      </c>
      <c r="E34" s="6">
        <f t="shared" ref="E34:E65" si="6">F34/D34</f>
        <v>0.51</v>
      </c>
      <c r="F34" s="6" t="s">
        <v>73</v>
      </c>
      <c r="G34" s="6">
        <f t="shared" ref="G34:G59" si="7">B34/E34</f>
        <v>172.72548301547181</v>
      </c>
      <c r="H34" s="6">
        <f t="shared" ref="H34:H59" si="8">B34/F34</f>
        <v>43.181370753867952</v>
      </c>
      <c r="I34" s="7">
        <f t="shared" ref="I34:I59" si="9">_xlfn.FLOOR.MATH(1000/B34)*F34</f>
        <v>22.44</v>
      </c>
    </row>
    <row r="35" spans="1:9" x14ac:dyDescent="0.55000000000000004">
      <c r="A35" t="s">
        <v>74</v>
      </c>
      <c r="B35" s="3">
        <v>184.3500061035156</v>
      </c>
      <c r="C35" s="4">
        <f t="shared" si="5"/>
        <v>2.2131813750572986E-2</v>
      </c>
      <c r="D35">
        <v>4</v>
      </c>
      <c r="E35" s="6">
        <f t="shared" si="6"/>
        <v>1.02</v>
      </c>
      <c r="F35" s="6" t="s">
        <v>46</v>
      </c>
      <c r="G35" s="6">
        <f t="shared" si="7"/>
        <v>180.73530010148588</v>
      </c>
      <c r="H35" s="6">
        <f t="shared" si="8"/>
        <v>45.183825025371469</v>
      </c>
      <c r="I35" s="7">
        <f t="shared" si="9"/>
        <v>20.399999999999999</v>
      </c>
    </row>
    <row r="36" spans="1:9" x14ac:dyDescent="0.55000000000000004">
      <c r="A36" t="s">
        <v>75</v>
      </c>
      <c r="B36" s="3">
        <v>132.6531982421875</v>
      </c>
      <c r="C36" s="4">
        <f t="shared" si="5"/>
        <v>2.2163054030799809E-2</v>
      </c>
      <c r="D36">
        <v>4</v>
      </c>
      <c r="E36" s="6">
        <f t="shared" si="6"/>
        <v>0.73499999999999999</v>
      </c>
      <c r="F36" s="6" t="s">
        <v>76</v>
      </c>
      <c r="G36" s="6">
        <f t="shared" si="7"/>
        <v>180.48054182610545</v>
      </c>
      <c r="H36" s="6">
        <f t="shared" si="8"/>
        <v>45.120135456526363</v>
      </c>
      <c r="I36" s="7">
        <f t="shared" si="9"/>
        <v>20.58</v>
      </c>
    </row>
    <row r="37" spans="1:9" x14ac:dyDescent="0.55000000000000004">
      <c r="A37" t="s">
        <v>77</v>
      </c>
      <c r="B37" s="3">
        <v>271.239990234375</v>
      </c>
      <c r="C37" s="4">
        <f t="shared" si="5"/>
        <v>2.1235806692895313E-2</v>
      </c>
      <c r="D37">
        <v>4</v>
      </c>
      <c r="E37" s="6">
        <f t="shared" si="6"/>
        <v>1.44</v>
      </c>
      <c r="F37" s="6" t="s">
        <v>39</v>
      </c>
      <c r="G37" s="6">
        <f t="shared" si="7"/>
        <v>188.36110432942709</v>
      </c>
      <c r="H37" s="6">
        <f t="shared" si="8"/>
        <v>47.090276082356773</v>
      </c>
      <c r="I37" s="7">
        <f t="shared" si="9"/>
        <v>17.28</v>
      </c>
    </row>
    <row r="38" spans="1:9" x14ac:dyDescent="0.55000000000000004">
      <c r="A38" t="s">
        <v>78</v>
      </c>
      <c r="B38" s="3">
        <v>215.0899963378906</v>
      </c>
      <c r="C38" s="4">
        <f t="shared" si="5"/>
        <v>2.1572365423777776E-2</v>
      </c>
      <c r="D38">
        <v>4</v>
      </c>
      <c r="E38" s="6">
        <f t="shared" si="6"/>
        <v>1.1599999999999999</v>
      </c>
      <c r="F38" s="6" t="s">
        <v>79</v>
      </c>
      <c r="G38" s="6">
        <f t="shared" si="7"/>
        <v>185.4224106361126</v>
      </c>
      <c r="H38" s="6">
        <f t="shared" si="8"/>
        <v>46.35560265902815</v>
      </c>
      <c r="I38" s="7">
        <f t="shared" si="9"/>
        <v>18.559999999999999</v>
      </c>
    </row>
    <row r="39" spans="1:9" x14ac:dyDescent="0.55000000000000004">
      <c r="A39" t="s">
        <v>80</v>
      </c>
      <c r="B39" s="3">
        <v>71.660003662109375</v>
      </c>
      <c r="C39" s="4">
        <f t="shared" si="5"/>
        <v>2.1769465814650227E-2</v>
      </c>
      <c r="D39">
        <v>4</v>
      </c>
      <c r="E39" s="6">
        <f t="shared" si="6"/>
        <v>0.39</v>
      </c>
      <c r="F39" s="6" t="s">
        <v>81</v>
      </c>
      <c r="G39" s="6">
        <f t="shared" si="7"/>
        <v>183.74359913361377</v>
      </c>
      <c r="H39" s="6">
        <f t="shared" si="8"/>
        <v>45.935899783403443</v>
      </c>
      <c r="I39" s="7">
        <f t="shared" si="9"/>
        <v>20.28</v>
      </c>
    </row>
    <row r="40" spans="1:9" x14ac:dyDescent="0.55000000000000004">
      <c r="A40" t="s">
        <v>82</v>
      </c>
      <c r="B40" s="3">
        <v>101.5400009155273</v>
      </c>
      <c r="C40" s="4">
        <f t="shared" si="5"/>
        <v>2.127240477176022E-2</v>
      </c>
      <c r="D40">
        <v>4</v>
      </c>
      <c r="E40" s="6">
        <f t="shared" si="6"/>
        <v>0.54</v>
      </c>
      <c r="F40" s="6" t="s">
        <v>83</v>
      </c>
      <c r="G40" s="6">
        <f t="shared" si="7"/>
        <v>188.03703873245794</v>
      </c>
      <c r="H40" s="6">
        <f t="shared" si="8"/>
        <v>47.009259683114486</v>
      </c>
      <c r="I40" s="7">
        <f t="shared" si="9"/>
        <v>19.440000000000001</v>
      </c>
    </row>
    <row r="41" spans="1:9" x14ac:dyDescent="0.55000000000000004">
      <c r="A41" t="s">
        <v>84</v>
      </c>
      <c r="B41" s="3">
        <v>107.5100021362305</v>
      </c>
      <c r="C41" s="4">
        <f t="shared" si="5"/>
        <v>2.0835270723570453E-2</v>
      </c>
      <c r="D41">
        <v>4</v>
      </c>
      <c r="E41" s="6">
        <f t="shared" si="6"/>
        <v>0.56000000000000005</v>
      </c>
      <c r="F41" s="6" t="s">
        <v>85</v>
      </c>
      <c r="G41" s="6">
        <f t="shared" si="7"/>
        <v>191.98214667184016</v>
      </c>
      <c r="H41" s="6">
        <f t="shared" si="8"/>
        <v>47.995536667960039</v>
      </c>
      <c r="I41" s="7">
        <f t="shared" si="9"/>
        <v>20.160000000000004</v>
      </c>
    </row>
    <row r="42" spans="1:9" x14ac:dyDescent="0.55000000000000004">
      <c r="A42" t="s">
        <v>86</v>
      </c>
      <c r="B42" s="3">
        <v>103.5500030517578</v>
      </c>
      <c r="C42" s="4">
        <f t="shared" si="5"/>
        <v>2.1245774361786988E-2</v>
      </c>
      <c r="D42">
        <v>4</v>
      </c>
      <c r="E42" s="6">
        <f t="shared" si="6"/>
        <v>0.55000000000000004</v>
      </c>
      <c r="F42" s="6" t="s">
        <v>87</v>
      </c>
      <c r="G42" s="6">
        <f t="shared" si="7"/>
        <v>188.27273282137779</v>
      </c>
      <c r="H42" s="6">
        <f t="shared" si="8"/>
        <v>47.068183205344447</v>
      </c>
      <c r="I42" s="7">
        <f t="shared" si="9"/>
        <v>19.8</v>
      </c>
    </row>
    <row r="43" spans="1:9" x14ac:dyDescent="0.55000000000000004">
      <c r="A43" t="s">
        <v>88</v>
      </c>
      <c r="B43" s="3">
        <v>226.72999572753909</v>
      </c>
      <c r="C43" s="4">
        <f t="shared" si="5"/>
        <v>2.0464870495458736E-2</v>
      </c>
      <c r="D43">
        <v>4</v>
      </c>
      <c r="E43" s="6">
        <f t="shared" si="6"/>
        <v>1.1599999999999999</v>
      </c>
      <c r="F43" s="6" t="s">
        <v>79</v>
      </c>
      <c r="G43" s="6">
        <f t="shared" si="7"/>
        <v>195.45689286856819</v>
      </c>
      <c r="H43" s="6">
        <f t="shared" si="8"/>
        <v>48.864223217142047</v>
      </c>
      <c r="I43" s="7">
        <f t="shared" si="9"/>
        <v>18.559999999999999</v>
      </c>
    </row>
    <row r="44" spans="1:9" x14ac:dyDescent="0.55000000000000004">
      <c r="A44" t="s">
        <v>89</v>
      </c>
      <c r="B44" s="3">
        <v>41.529499053955078</v>
      </c>
      <c r="C44" s="4">
        <f t="shared" si="5"/>
        <v>2.0226586381614498E-2</v>
      </c>
      <c r="D44">
        <v>4</v>
      </c>
      <c r="E44" s="6">
        <f t="shared" si="6"/>
        <v>0.21</v>
      </c>
      <c r="F44" s="6" t="s">
        <v>90</v>
      </c>
      <c r="G44" s="6">
        <f t="shared" si="7"/>
        <v>197.75951930454801</v>
      </c>
      <c r="H44" s="6">
        <f t="shared" si="8"/>
        <v>49.439879826137002</v>
      </c>
      <c r="I44" s="7">
        <f t="shared" si="9"/>
        <v>20.16</v>
      </c>
    </row>
    <row r="45" spans="1:9" x14ac:dyDescent="0.55000000000000004">
      <c r="A45" t="s">
        <v>91</v>
      </c>
      <c r="B45" s="3">
        <v>149.9371032714844</v>
      </c>
      <c r="C45" s="4">
        <f t="shared" si="5"/>
        <v>2.0008389748386923E-2</v>
      </c>
      <c r="D45">
        <v>4</v>
      </c>
      <c r="E45" s="6">
        <f t="shared" si="6"/>
        <v>0.75</v>
      </c>
      <c r="F45" s="6" t="s">
        <v>92</v>
      </c>
      <c r="G45" s="6">
        <f t="shared" si="7"/>
        <v>199.91613769531253</v>
      </c>
      <c r="H45" s="6">
        <f t="shared" si="8"/>
        <v>49.979034423828132</v>
      </c>
      <c r="I45" s="7">
        <f t="shared" si="9"/>
        <v>18</v>
      </c>
    </row>
    <row r="46" spans="1:9" x14ac:dyDescent="0.55000000000000004">
      <c r="A46" t="s">
        <v>93</v>
      </c>
      <c r="B46" s="3">
        <v>43.930000305175781</v>
      </c>
      <c r="C46" s="4">
        <f t="shared" si="5"/>
        <v>2.0031868743154081E-2</v>
      </c>
      <c r="D46">
        <v>4</v>
      </c>
      <c r="E46" s="6">
        <f t="shared" si="6"/>
        <v>0.22</v>
      </c>
      <c r="F46" s="6" t="s">
        <v>94</v>
      </c>
      <c r="G46" s="6">
        <f t="shared" si="7"/>
        <v>199.68181956898081</v>
      </c>
      <c r="H46" s="6">
        <f t="shared" si="8"/>
        <v>49.920454892245203</v>
      </c>
      <c r="I46" s="7">
        <f t="shared" si="9"/>
        <v>19.36</v>
      </c>
    </row>
    <row r="47" spans="1:9" x14ac:dyDescent="0.55000000000000004">
      <c r="A47" t="s">
        <v>95</v>
      </c>
      <c r="B47" s="3">
        <v>98.529998779296875</v>
      </c>
      <c r="C47" s="4">
        <f t="shared" si="5"/>
        <v>1.9486451068579842E-2</v>
      </c>
      <c r="D47">
        <v>4</v>
      </c>
      <c r="E47" s="6">
        <f t="shared" si="6"/>
        <v>0.48</v>
      </c>
      <c r="F47" s="6" t="s">
        <v>35</v>
      </c>
      <c r="G47" s="6">
        <f t="shared" si="7"/>
        <v>205.27083079020184</v>
      </c>
      <c r="H47" s="6">
        <f t="shared" si="8"/>
        <v>51.31770769755046</v>
      </c>
      <c r="I47" s="7">
        <f t="shared" si="9"/>
        <v>19.2</v>
      </c>
    </row>
    <row r="48" spans="1:9" x14ac:dyDescent="0.55000000000000004">
      <c r="A48" t="s">
        <v>96</v>
      </c>
      <c r="B48" s="3">
        <v>37.650001525878913</v>
      </c>
      <c r="C48" s="4">
        <f t="shared" si="5"/>
        <v>1.9123505201058343E-2</v>
      </c>
      <c r="D48">
        <v>4</v>
      </c>
      <c r="E48" s="6">
        <f t="shared" si="6"/>
        <v>0.18</v>
      </c>
      <c r="F48" s="6" t="s">
        <v>97</v>
      </c>
      <c r="G48" s="6">
        <f t="shared" si="7"/>
        <v>209.16667514377176</v>
      </c>
      <c r="H48" s="6">
        <f t="shared" si="8"/>
        <v>52.291668785942939</v>
      </c>
      <c r="I48" s="7">
        <f t="shared" si="9"/>
        <v>18.72</v>
      </c>
    </row>
    <row r="49" spans="1:9" x14ac:dyDescent="0.55000000000000004">
      <c r="A49" t="s">
        <v>98</v>
      </c>
      <c r="B49" s="3">
        <v>55.950000762939453</v>
      </c>
      <c r="C49" s="4">
        <f t="shared" si="5"/>
        <v>1.9302948798445376E-2</v>
      </c>
      <c r="D49">
        <v>4</v>
      </c>
      <c r="E49" s="6">
        <f t="shared" si="6"/>
        <v>0.27</v>
      </c>
      <c r="F49" s="6" t="s">
        <v>99</v>
      </c>
      <c r="G49" s="6">
        <f t="shared" si="7"/>
        <v>207.2222250479239</v>
      </c>
      <c r="H49" s="6">
        <f t="shared" si="8"/>
        <v>51.805556261980975</v>
      </c>
      <c r="I49" s="7">
        <f t="shared" si="9"/>
        <v>18.36</v>
      </c>
    </row>
    <row r="50" spans="1:9" x14ac:dyDescent="0.55000000000000004">
      <c r="A50" t="s">
        <v>100</v>
      </c>
      <c r="B50" s="3">
        <v>168.3500061035156</v>
      </c>
      <c r="C50" s="4">
        <f t="shared" si="5"/>
        <v>1.8770418089898787E-2</v>
      </c>
      <c r="D50">
        <v>4</v>
      </c>
      <c r="E50" s="6">
        <f t="shared" si="6"/>
        <v>0.79</v>
      </c>
      <c r="F50" s="6" t="s">
        <v>101</v>
      </c>
      <c r="G50" s="6">
        <f t="shared" si="7"/>
        <v>213.10127354875391</v>
      </c>
      <c r="H50" s="6">
        <f t="shared" si="8"/>
        <v>53.275318387188477</v>
      </c>
      <c r="I50" s="7">
        <f t="shared" si="9"/>
        <v>15.8</v>
      </c>
    </row>
    <row r="51" spans="1:9" x14ac:dyDescent="0.55000000000000004">
      <c r="A51" t="s">
        <v>102</v>
      </c>
      <c r="B51" s="3">
        <v>114.8300018310547</v>
      </c>
      <c r="C51" s="4">
        <f t="shared" si="5"/>
        <v>1.8462074076416726E-2</v>
      </c>
      <c r="D51">
        <v>4</v>
      </c>
      <c r="E51" s="6">
        <f t="shared" si="6"/>
        <v>0.53</v>
      </c>
      <c r="F51" s="6" t="s">
        <v>103</v>
      </c>
      <c r="G51" s="6">
        <f t="shared" si="7"/>
        <v>216.66038081331075</v>
      </c>
      <c r="H51" s="6">
        <f t="shared" si="8"/>
        <v>54.165095203327688</v>
      </c>
      <c r="I51" s="7">
        <f t="shared" si="9"/>
        <v>16.96</v>
      </c>
    </row>
    <row r="52" spans="1:9" x14ac:dyDescent="0.55000000000000004">
      <c r="A52" t="s">
        <v>104</v>
      </c>
      <c r="B52" s="3">
        <v>144.8399963378906</v>
      </c>
      <c r="C52" s="4">
        <f t="shared" si="5"/>
        <v>1.9055510009550969E-2</v>
      </c>
      <c r="D52">
        <v>4</v>
      </c>
      <c r="E52" s="6">
        <f t="shared" si="6"/>
        <v>0.69</v>
      </c>
      <c r="F52" s="6" t="s">
        <v>105</v>
      </c>
      <c r="G52" s="6">
        <f t="shared" si="7"/>
        <v>209.91303817085594</v>
      </c>
      <c r="H52" s="6">
        <f t="shared" si="8"/>
        <v>52.478259542713985</v>
      </c>
      <c r="I52" s="7">
        <f t="shared" si="9"/>
        <v>16.559999999999999</v>
      </c>
    </row>
    <row r="53" spans="1:9" x14ac:dyDescent="0.55000000000000004">
      <c r="A53" t="s">
        <v>106</v>
      </c>
      <c r="B53" s="3">
        <v>118.69000244140619</v>
      </c>
      <c r="C53" s="4">
        <f t="shared" si="5"/>
        <v>1.7187631291920216E-2</v>
      </c>
      <c r="D53">
        <v>4</v>
      </c>
      <c r="E53" s="6">
        <f t="shared" si="6"/>
        <v>0.51</v>
      </c>
      <c r="F53" s="6" t="s">
        <v>73</v>
      </c>
      <c r="G53" s="6">
        <f t="shared" si="7"/>
        <v>232.72549498314939</v>
      </c>
      <c r="H53" s="6">
        <f t="shared" si="8"/>
        <v>58.181373745787347</v>
      </c>
      <c r="I53" s="7">
        <f t="shared" si="9"/>
        <v>16.32</v>
      </c>
    </row>
    <row r="54" spans="1:9" x14ac:dyDescent="0.55000000000000004">
      <c r="A54" t="s">
        <v>107</v>
      </c>
      <c r="B54" s="3">
        <v>88.135002136230469</v>
      </c>
      <c r="C54" s="4">
        <f t="shared" si="5"/>
        <v>1.4523174323199097E-2</v>
      </c>
      <c r="D54">
        <v>4</v>
      </c>
      <c r="E54" s="6">
        <f t="shared" si="6"/>
        <v>0.32</v>
      </c>
      <c r="F54" s="6" t="s">
        <v>108</v>
      </c>
      <c r="G54" s="6">
        <f t="shared" si="7"/>
        <v>275.42188167572021</v>
      </c>
      <c r="H54" s="6">
        <f t="shared" si="8"/>
        <v>68.855470418930054</v>
      </c>
      <c r="I54" s="7">
        <f t="shared" si="9"/>
        <v>14.08</v>
      </c>
    </row>
    <row r="55" spans="1:9" x14ac:dyDescent="0.55000000000000004">
      <c r="A55" t="s">
        <v>109</v>
      </c>
      <c r="B55" s="3">
        <v>159.83000183105469</v>
      </c>
      <c r="C55" s="4">
        <f t="shared" si="5"/>
        <v>1.4265156565599187E-2</v>
      </c>
      <c r="D55">
        <v>4</v>
      </c>
      <c r="E55" s="6">
        <f t="shared" si="6"/>
        <v>0.56999999999999995</v>
      </c>
      <c r="F55" s="6" t="s">
        <v>110</v>
      </c>
      <c r="G55" s="6">
        <f t="shared" si="7"/>
        <v>280.40351198430648</v>
      </c>
      <c r="H55" s="6">
        <f t="shared" si="8"/>
        <v>70.100877996076619</v>
      </c>
      <c r="I55" s="7">
        <f t="shared" si="9"/>
        <v>13.68</v>
      </c>
    </row>
    <row r="56" spans="1:9" x14ac:dyDescent="0.55000000000000004">
      <c r="A56" t="s">
        <v>111</v>
      </c>
      <c r="B56" s="3">
        <v>253.17999267578119</v>
      </c>
      <c r="C56" s="4">
        <f t="shared" si="5"/>
        <v>1.2165258271194461E-2</v>
      </c>
      <c r="D56">
        <v>4</v>
      </c>
      <c r="E56" s="6">
        <f t="shared" si="6"/>
        <v>0.77</v>
      </c>
      <c r="F56" s="6" t="s">
        <v>112</v>
      </c>
      <c r="G56" s="6">
        <f t="shared" si="7"/>
        <v>328.80518529322234</v>
      </c>
      <c r="H56" s="6">
        <f t="shared" si="8"/>
        <v>82.201296323305584</v>
      </c>
      <c r="I56" s="7">
        <f t="shared" si="9"/>
        <v>9.24</v>
      </c>
    </row>
    <row r="57" spans="1:9" x14ac:dyDescent="0.55000000000000004">
      <c r="A57" t="s">
        <v>113</v>
      </c>
      <c r="B57" s="3">
        <v>457.6199951171875</v>
      </c>
      <c r="C57" s="4">
        <f t="shared" si="5"/>
        <v>9.8771907876152049E-3</v>
      </c>
      <c r="D57">
        <v>4</v>
      </c>
      <c r="E57" s="6">
        <f t="shared" si="6"/>
        <v>1.1299999999999999</v>
      </c>
      <c r="F57" s="6" t="s">
        <v>114</v>
      </c>
      <c r="G57" s="6">
        <f t="shared" si="7"/>
        <v>404.97344700636063</v>
      </c>
      <c r="H57" s="6">
        <f t="shared" si="8"/>
        <v>101.24336175159016</v>
      </c>
      <c r="I57" s="7">
        <f t="shared" si="9"/>
        <v>9.0399999999999991</v>
      </c>
    </row>
    <row r="58" spans="1:9" x14ac:dyDescent="0.55000000000000004">
      <c r="A58" t="s">
        <v>115</v>
      </c>
      <c r="B58" s="3">
        <v>241.61000061035159</v>
      </c>
      <c r="C58" s="4">
        <f t="shared" si="5"/>
        <v>9.4366954771751901E-3</v>
      </c>
      <c r="D58">
        <v>4</v>
      </c>
      <c r="E58" s="6">
        <f t="shared" si="6"/>
        <v>0.56999999999999995</v>
      </c>
      <c r="F58" s="6" t="s">
        <v>110</v>
      </c>
      <c r="G58" s="6">
        <f t="shared" si="7"/>
        <v>423.87719405324845</v>
      </c>
      <c r="H58" s="6">
        <f t="shared" si="8"/>
        <v>105.96929851331211</v>
      </c>
      <c r="I58" s="7">
        <f t="shared" si="9"/>
        <v>9.1199999999999992</v>
      </c>
    </row>
    <row r="59" spans="1:9" x14ac:dyDescent="0.55000000000000004">
      <c r="A59" t="s">
        <v>116</v>
      </c>
      <c r="B59" s="3">
        <v>198.3399963378906</v>
      </c>
      <c r="C59" s="4">
        <f t="shared" si="5"/>
        <v>9.2769992637561065E-3</v>
      </c>
      <c r="D59">
        <v>4</v>
      </c>
      <c r="E59" s="6">
        <f t="shared" si="6"/>
        <v>0.46</v>
      </c>
      <c r="F59" s="6" t="s">
        <v>117</v>
      </c>
      <c r="G59" s="6">
        <f t="shared" si="7"/>
        <v>431.17390508237082</v>
      </c>
      <c r="H59" s="6">
        <f t="shared" si="8"/>
        <v>107.79347627059271</v>
      </c>
      <c r="I59" s="7">
        <f t="shared" si="9"/>
        <v>9.2000000000000011</v>
      </c>
    </row>
    <row r="60" spans="1:9" x14ac:dyDescent="0.55000000000000004">
      <c r="A60" t="s">
        <v>118</v>
      </c>
      <c r="B60">
        <v>107.6600036621094</v>
      </c>
      <c r="C60" s="4">
        <f t="shared" ref="C60:C62" si="10">F60/B60</f>
        <v>2.5264721414432718E-2</v>
      </c>
      <c r="D60" s="2">
        <v>5</v>
      </c>
      <c r="E60" s="6">
        <f t="shared" si="6"/>
        <v>0.54400000000000004</v>
      </c>
      <c r="F60" t="s">
        <v>119</v>
      </c>
      <c r="G60" s="6">
        <f t="shared" ref="G60:G62" si="11">B60/E60</f>
        <v>197.90441849652461</v>
      </c>
      <c r="H60" s="6">
        <f t="shared" ref="H60:H62" si="12">B60/F60</f>
        <v>39.580883699304927</v>
      </c>
      <c r="I60" s="7">
        <f t="shared" ref="I60:I62" si="13">_xlfn.FLOOR.MATH(1000/B60)*F60</f>
        <v>24.48</v>
      </c>
    </row>
    <row r="61" spans="1:9" x14ac:dyDescent="0.55000000000000004">
      <c r="A61" t="s">
        <v>120</v>
      </c>
      <c r="B61">
        <v>106.84999847412109</v>
      </c>
      <c r="C61" s="4" t="e">
        <f t="shared" si="10"/>
        <v>#VALUE!</v>
      </c>
      <c r="D61" s="2">
        <v>6</v>
      </c>
      <c r="E61" s="6" t="e">
        <f t="shared" si="6"/>
        <v>#VALUE!</v>
      </c>
      <c r="F61" t="s">
        <v>121</v>
      </c>
      <c r="G61" s="6" t="e">
        <f t="shared" si="11"/>
        <v>#VALUE!</v>
      </c>
      <c r="H61" s="6" t="e">
        <f t="shared" si="12"/>
        <v>#VALUE!</v>
      </c>
      <c r="I61" s="7" t="e">
        <f t="shared" si="13"/>
        <v>#VALUE!</v>
      </c>
    </row>
    <row r="62" spans="1:9" x14ac:dyDescent="0.55000000000000004">
      <c r="A62" t="s">
        <v>122</v>
      </c>
      <c r="B62">
        <v>1.970000028610229</v>
      </c>
      <c r="C62" s="4" t="e">
        <f t="shared" si="10"/>
        <v>#VALUE!</v>
      </c>
      <c r="D62" s="2">
        <v>7</v>
      </c>
      <c r="E62" s="6" t="e">
        <f t="shared" si="6"/>
        <v>#VALUE!</v>
      </c>
      <c r="F62" t="s">
        <v>121</v>
      </c>
      <c r="G62" s="6" t="e">
        <f t="shared" si="11"/>
        <v>#VALUE!</v>
      </c>
      <c r="H62" s="6" t="e">
        <f t="shared" si="12"/>
        <v>#VALUE!</v>
      </c>
      <c r="I62" s="7" t="e">
        <f t="shared" si="13"/>
        <v>#VALUE!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FNORD</dc:creator>
  <cp:lastModifiedBy>FNORD</cp:lastModifiedBy>
  <dcterms:created xsi:type="dcterms:W3CDTF">2019-07-11T19:00:22Z</dcterms:created>
  <dcterms:modified xsi:type="dcterms:W3CDTF">2019-07-19T22:41:13Z</dcterms:modified>
</cp:coreProperties>
</file>