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https://marketsecurities0-my.sharepoint.com/personal/hugo_bosse_market-securities_com/Documents/BTM_export/"/>
    </mc:Choice>
  </mc:AlternateContent>
  <xr:revisionPtr revIDLastSave="650" documentId="8_{BBA9D2A5-EF4F-4FA6-AB8B-EF2A324BAC7E}" xr6:coauthVersionLast="47" xr6:coauthVersionMax="47" xr10:uidLastSave="{3D507A4B-0E79-48E7-9F86-3D78F7A17A81}"/>
  <bookViews>
    <workbookView xWindow="25065" yWindow="5370" windowWidth="25080" windowHeight="19800" activeTab="2" xr2:uid="{00000000-000D-0000-FFFF-FFFF00000000}"/>
  </bookViews>
  <sheets>
    <sheet name="Roll" sheetId="4" r:id="rId1"/>
    <sheet name="Outright" sheetId="5" r:id="rId2"/>
    <sheet name="Data" sheetId="2" r:id="rId3"/>
  </sheets>
  <definedNames>
    <definedName name="_xlnm._FilterDatabase" localSheetId="2" hidden="1">Data!$A$1:$R$1477</definedName>
  </definedNames>
  <calcPr calcId="191029"/>
  <pivotCaches>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53" i="2" l="1"/>
  <c r="G1027" i="2" a="1"/>
  <c r="G495" i="2" a="1"/>
  <c r="G1362" i="2" a="1"/>
  <c r="G1030" i="2" a="1"/>
  <c r="G916" i="2" a="1"/>
  <c r="G492" i="2" a="1"/>
  <c r="G915" i="2" a="1"/>
  <c r="G1034" i="2" a="1"/>
  <c r="G1364" i="2" a="1"/>
  <c r="G1032" i="2" a="1"/>
  <c r="G1029" i="2" a="1"/>
  <c r="G489" i="2" a="1"/>
  <c r="G487" i="2" a="1"/>
  <c r="G484" i="2" a="1"/>
  <c r="G483" i="2" a="1"/>
  <c r="G482" i="2" a="1"/>
  <c r="G1363" i="2" a="1"/>
  <c r="G1360" i="2" a="1"/>
  <c r="G486" i="2" a="1"/>
  <c r="G496" i="2" a="1"/>
  <c r="G1028" i="2" a="1"/>
  <c r="G494" i="2" a="1"/>
  <c r="G1361" i="2" a="1"/>
  <c r="G493" i="2" a="1"/>
  <c r="G1026" i="2" a="1"/>
  <c r="G1031" i="2" a="1"/>
  <c r="G485" i="2" a="1"/>
  <c r="G491" i="2" a="1"/>
  <c r="G488" i="2" a="1"/>
  <c r="G481" i="2" a="1"/>
  <c r="G1359" i="2" a="1"/>
  <c r="G917" i="2" a="1"/>
  <c r="G490" i="2" a="1"/>
  <c r="G480" i="2" a="1"/>
  <c r="G1033" i="2" a="1"/>
  <c r="G498" i="2" a="1"/>
  <c r="G499" i="2" a="1"/>
  <c r="G497" i="2" a="1"/>
  <c r="G497" i="2" l="1"/>
  <c r="G499" i="2"/>
  <c r="G498" i="2"/>
  <c r="G1033" i="2"/>
  <c r="G480" i="2"/>
  <c r="G490" i="2"/>
  <c r="G917" i="2"/>
  <c r="G1359" i="2"/>
  <c r="G481" i="2"/>
  <c r="G488" i="2"/>
  <c r="G491" i="2"/>
  <c r="G485" i="2"/>
  <c r="G1031" i="2"/>
  <c r="G1026" i="2"/>
  <c r="G493" i="2"/>
  <c r="G1361" i="2"/>
  <c r="G494" i="2"/>
  <c r="G1028" i="2"/>
  <c r="G496" i="2"/>
  <c r="G486" i="2"/>
  <c r="G1360" i="2"/>
  <c r="G1363" i="2"/>
  <c r="G482" i="2"/>
  <c r="G483" i="2"/>
  <c r="G484" i="2"/>
  <c r="G487" i="2"/>
  <c r="G489" i="2"/>
  <c r="G1029" i="2"/>
  <c r="G1032" i="2"/>
  <c r="G1364" i="2"/>
  <c r="G1034" i="2"/>
  <c r="G915" i="2"/>
  <c r="G492" i="2"/>
  <c r="G916" i="2"/>
  <c r="G1030" i="2"/>
  <c r="G1362" i="2"/>
  <c r="G495" i="2"/>
  <c r="G1027" i="2"/>
  <c r="R1467" i="2"/>
  <c r="Q1467" i="2"/>
  <c r="P1467" i="2"/>
  <c r="O1467" i="2"/>
  <c r="N1467" i="2"/>
  <c r="M1467" i="2"/>
  <c r="L1467" i="2"/>
  <c r="K1467" i="2"/>
  <c r="J1467" i="2"/>
  <c r="H1467" i="2"/>
  <c r="F1467" i="2"/>
  <c r="E1467" i="2"/>
  <c r="D1467" i="2"/>
  <c r="C1467" i="2"/>
  <c r="B1467" i="2"/>
  <c r="A1467" i="2"/>
  <c r="R1464" i="2"/>
  <c r="Q1464" i="2"/>
  <c r="P1464" i="2"/>
  <c r="O1464" i="2"/>
  <c r="N1464" i="2"/>
  <c r="M1464" i="2"/>
  <c r="L1464" i="2"/>
  <c r="K1464" i="2"/>
  <c r="J1464" i="2"/>
  <c r="H1464" i="2"/>
  <c r="F1464" i="2"/>
  <c r="E1464" i="2"/>
  <c r="D1464" i="2"/>
  <c r="C1464" i="2"/>
  <c r="B1464" i="2"/>
  <c r="A1464" i="2"/>
  <c r="R1461" i="2"/>
  <c r="Q1461" i="2"/>
  <c r="P1461" i="2"/>
  <c r="O1461" i="2"/>
  <c r="N1461" i="2"/>
  <c r="M1461" i="2"/>
  <c r="L1461" i="2"/>
  <c r="K1461" i="2"/>
  <c r="J1461" i="2"/>
  <c r="H1461" i="2"/>
  <c r="F1461" i="2"/>
  <c r="E1461" i="2"/>
  <c r="D1461" i="2"/>
  <c r="C1461" i="2"/>
  <c r="B1461" i="2"/>
  <c r="A1461" i="2"/>
  <c r="R1458" i="2"/>
  <c r="Q1458" i="2"/>
  <c r="P1458" i="2"/>
  <c r="O1458" i="2"/>
  <c r="N1458" i="2"/>
  <c r="M1458" i="2"/>
  <c r="L1458" i="2"/>
  <c r="K1458" i="2"/>
  <c r="J1458" i="2"/>
  <c r="H1458" i="2"/>
  <c r="F1458" i="2"/>
  <c r="E1458" i="2"/>
  <c r="D1458" i="2"/>
  <c r="C1458" i="2"/>
  <c r="B1458" i="2"/>
  <c r="A1458" i="2"/>
  <c r="R1455" i="2"/>
  <c r="Q1455" i="2"/>
  <c r="P1455" i="2"/>
  <c r="O1455" i="2"/>
  <c r="N1455" i="2"/>
  <c r="M1455" i="2"/>
  <c r="L1455" i="2"/>
  <c r="K1455" i="2"/>
  <c r="J1455" i="2"/>
  <c r="H1455" i="2"/>
  <c r="F1455" i="2"/>
  <c r="E1455" i="2"/>
  <c r="D1455" i="2"/>
  <c r="C1455" i="2"/>
  <c r="B1455" i="2"/>
  <c r="A1455" i="2"/>
  <c r="R1452" i="2"/>
  <c r="Q1452" i="2"/>
  <c r="P1452" i="2"/>
  <c r="O1452" i="2"/>
  <c r="N1452" i="2"/>
  <c r="M1452" i="2"/>
  <c r="L1452" i="2"/>
  <c r="K1452" i="2"/>
  <c r="J1452" i="2"/>
  <c r="H1452" i="2"/>
  <c r="F1452" i="2"/>
  <c r="E1452" i="2"/>
  <c r="D1452" i="2"/>
  <c r="C1452" i="2"/>
  <c r="B1452" i="2"/>
  <c r="A1452" i="2"/>
  <c r="R1449" i="2"/>
  <c r="Q1449" i="2"/>
  <c r="P1449" i="2"/>
  <c r="O1449" i="2"/>
  <c r="N1449" i="2"/>
  <c r="M1449" i="2"/>
  <c r="L1449" i="2"/>
  <c r="K1449" i="2"/>
  <c r="J1449" i="2"/>
  <c r="H1449" i="2"/>
  <c r="F1449" i="2"/>
  <c r="E1449" i="2"/>
  <c r="D1449" i="2"/>
  <c r="C1449" i="2"/>
  <c r="B1449" i="2"/>
  <c r="A1449" i="2"/>
  <c r="R1446" i="2"/>
  <c r="Q1446" i="2"/>
  <c r="P1446" i="2"/>
  <c r="O1446" i="2"/>
  <c r="N1446" i="2"/>
  <c r="M1446" i="2"/>
  <c r="L1446" i="2"/>
  <c r="K1446" i="2"/>
  <c r="J1446" i="2"/>
  <c r="H1446" i="2"/>
  <c r="F1446" i="2"/>
  <c r="E1446" i="2"/>
  <c r="D1446" i="2"/>
  <c r="C1446" i="2"/>
  <c r="B1446" i="2"/>
  <c r="A1446" i="2"/>
  <c r="R1443" i="2"/>
  <c r="Q1443" i="2"/>
  <c r="P1443" i="2"/>
  <c r="O1443" i="2"/>
  <c r="N1443" i="2"/>
  <c r="M1443" i="2"/>
  <c r="L1443" i="2"/>
  <c r="K1443" i="2"/>
  <c r="J1443" i="2"/>
  <c r="H1443" i="2"/>
  <c r="F1443" i="2"/>
  <c r="E1443" i="2"/>
  <c r="D1443" i="2"/>
  <c r="C1443" i="2"/>
  <c r="B1443" i="2"/>
  <c r="A1443" i="2"/>
  <c r="R1440" i="2"/>
  <c r="Q1440" i="2"/>
  <c r="P1440" i="2"/>
  <c r="O1440" i="2"/>
  <c r="N1440" i="2"/>
  <c r="M1440" i="2"/>
  <c r="L1440" i="2"/>
  <c r="K1440" i="2"/>
  <c r="J1440" i="2"/>
  <c r="H1440" i="2"/>
  <c r="F1440" i="2"/>
  <c r="E1440" i="2"/>
  <c r="D1440" i="2"/>
  <c r="C1440" i="2"/>
  <c r="B1440" i="2"/>
  <c r="A1440" i="2"/>
  <c r="R1437" i="2"/>
  <c r="Q1437" i="2"/>
  <c r="P1437" i="2"/>
  <c r="O1437" i="2"/>
  <c r="N1437" i="2"/>
  <c r="M1437" i="2"/>
  <c r="L1437" i="2"/>
  <c r="K1437" i="2"/>
  <c r="J1437" i="2"/>
  <c r="H1437" i="2"/>
  <c r="F1437" i="2"/>
  <c r="E1437" i="2"/>
  <c r="D1437" i="2"/>
  <c r="C1437" i="2"/>
  <c r="B1437" i="2"/>
  <c r="A1437" i="2"/>
  <c r="R1434" i="2"/>
  <c r="Q1434" i="2"/>
  <c r="P1434" i="2"/>
  <c r="O1434" i="2"/>
  <c r="N1434" i="2"/>
  <c r="M1434" i="2"/>
  <c r="L1434" i="2"/>
  <c r="K1434" i="2"/>
  <c r="J1434" i="2"/>
  <c r="H1434" i="2"/>
  <c r="F1434" i="2"/>
  <c r="E1434" i="2"/>
  <c r="D1434" i="2"/>
  <c r="C1434" i="2"/>
  <c r="B1434" i="2"/>
  <c r="A1434" i="2"/>
  <c r="R1431" i="2"/>
  <c r="Q1431" i="2"/>
  <c r="P1431" i="2"/>
  <c r="O1431" i="2"/>
  <c r="N1431" i="2"/>
  <c r="M1431" i="2"/>
  <c r="L1431" i="2"/>
  <c r="K1431" i="2"/>
  <c r="J1431" i="2"/>
  <c r="H1431" i="2"/>
  <c r="F1431" i="2"/>
  <c r="E1431" i="2"/>
  <c r="D1431" i="2"/>
  <c r="C1431" i="2"/>
  <c r="B1431" i="2"/>
  <c r="A1431" i="2"/>
  <c r="R1428" i="2"/>
  <c r="Q1428" i="2"/>
  <c r="P1428" i="2"/>
  <c r="O1428" i="2"/>
  <c r="N1428" i="2"/>
  <c r="M1428" i="2"/>
  <c r="L1428" i="2"/>
  <c r="K1428" i="2"/>
  <c r="J1428" i="2"/>
  <c r="H1428" i="2"/>
  <c r="F1428" i="2"/>
  <c r="E1428" i="2"/>
  <c r="D1428" i="2"/>
  <c r="C1428" i="2"/>
  <c r="B1428" i="2"/>
  <c r="A1428" i="2"/>
  <c r="R1425" i="2"/>
  <c r="Q1425" i="2"/>
  <c r="P1425" i="2"/>
  <c r="O1425" i="2"/>
  <c r="N1425" i="2"/>
  <c r="M1425" i="2"/>
  <c r="L1425" i="2"/>
  <c r="K1425" i="2"/>
  <c r="J1425" i="2"/>
  <c r="H1425" i="2"/>
  <c r="F1425" i="2"/>
  <c r="E1425" i="2"/>
  <c r="D1425" i="2"/>
  <c r="C1425" i="2"/>
  <c r="B1425" i="2"/>
  <c r="A1425" i="2"/>
  <c r="R1422" i="2"/>
  <c r="Q1422" i="2"/>
  <c r="P1422" i="2"/>
  <c r="O1422" i="2"/>
  <c r="N1422" i="2"/>
  <c r="M1422" i="2"/>
  <c r="L1422" i="2"/>
  <c r="K1422" i="2"/>
  <c r="J1422" i="2"/>
  <c r="H1422" i="2"/>
  <c r="F1422" i="2"/>
  <c r="E1422" i="2"/>
  <c r="D1422" i="2"/>
  <c r="C1422" i="2"/>
  <c r="B1422" i="2"/>
  <c r="A1422" i="2"/>
  <c r="R1419" i="2"/>
  <c r="Q1419" i="2"/>
  <c r="P1419" i="2"/>
  <c r="O1419" i="2"/>
  <c r="N1419" i="2"/>
  <c r="M1419" i="2"/>
  <c r="L1419" i="2"/>
  <c r="K1419" i="2"/>
  <c r="J1419" i="2"/>
  <c r="H1419" i="2"/>
  <c r="F1419" i="2"/>
  <c r="E1419" i="2"/>
  <c r="D1419" i="2"/>
  <c r="C1419" i="2"/>
  <c r="B1419" i="2"/>
  <c r="A1419" i="2"/>
  <c r="R1416" i="2"/>
  <c r="Q1416" i="2"/>
  <c r="P1416" i="2"/>
  <c r="O1416" i="2"/>
  <c r="N1416" i="2"/>
  <c r="M1416" i="2"/>
  <c r="L1416" i="2"/>
  <c r="K1416" i="2"/>
  <c r="J1416" i="2"/>
  <c r="H1416" i="2"/>
  <c r="F1416" i="2"/>
  <c r="E1416" i="2"/>
  <c r="D1416" i="2"/>
  <c r="C1416" i="2"/>
  <c r="B1416" i="2"/>
  <c r="A1416" i="2"/>
  <c r="R1413" i="2"/>
  <c r="Q1413" i="2"/>
  <c r="P1413" i="2"/>
  <c r="O1413" i="2"/>
  <c r="N1413" i="2"/>
  <c r="M1413" i="2"/>
  <c r="L1413" i="2"/>
  <c r="K1413" i="2"/>
  <c r="J1413" i="2"/>
  <c r="H1413" i="2"/>
  <c r="F1413" i="2"/>
  <c r="E1413" i="2"/>
  <c r="D1413" i="2"/>
  <c r="C1413" i="2"/>
  <c r="B1413" i="2"/>
  <c r="A1413" i="2"/>
  <c r="R1410" i="2"/>
  <c r="Q1410" i="2"/>
  <c r="P1410" i="2"/>
  <c r="O1410" i="2"/>
  <c r="N1410" i="2"/>
  <c r="M1410" i="2"/>
  <c r="L1410" i="2"/>
  <c r="K1410" i="2"/>
  <c r="J1410" i="2"/>
  <c r="H1410" i="2"/>
  <c r="F1410" i="2"/>
  <c r="E1410" i="2"/>
  <c r="D1410" i="2"/>
  <c r="C1410" i="2"/>
  <c r="B1410" i="2"/>
  <c r="A1410" i="2"/>
  <c r="R1407" i="2"/>
  <c r="Q1407" i="2"/>
  <c r="P1407" i="2"/>
  <c r="O1407" i="2"/>
  <c r="N1407" i="2"/>
  <c r="M1407" i="2"/>
  <c r="L1407" i="2"/>
  <c r="K1407" i="2"/>
  <c r="J1407" i="2"/>
  <c r="H1407" i="2"/>
  <c r="F1407" i="2"/>
  <c r="E1407" i="2"/>
  <c r="D1407" i="2"/>
  <c r="C1407" i="2"/>
  <c r="B1407" i="2"/>
  <c r="A1407" i="2"/>
  <c r="R1404" i="2"/>
  <c r="Q1404" i="2"/>
  <c r="P1404" i="2"/>
  <c r="O1404" i="2"/>
  <c r="N1404" i="2"/>
  <c r="M1404" i="2"/>
  <c r="L1404" i="2"/>
  <c r="K1404" i="2"/>
  <c r="J1404" i="2"/>
  <c r="H1404" i="2"/>
  <c r="F1404" i="2"/>
  <c r="E1404" i="2"/>
  <c r="D1404" i="2"/>
  <c r="C1404" i="2"/>
  <c r="B1404" i="2"/>
  <c r="A1404" i="2"/>
  <c r="R1401" i="2"/>
  <c r="Q1401" i="2"/>
  <c r="P1401" i="2"/>
  <c r="O1401" i="2"/>
  <c r="N1401" i="2"/>
  <c r="M1401" i="2"/>
  <c r="L1401" i="2"/>
  <c r="K1401" i="2"/>
  <c r="J1401" i="2"/>
  <c r="H1401" i="2"/>
  <c r="F1401" i="2"/>
  <c r="E1401" i="2"/>
  <c r="D1401" i="2"/>
  <c r="C1401" i="2"/>
  <c r="B1401" i="2"/>
  <c r="A1401" i="2"/>
  <c r="R1398" i="2"/>
  <c r="Q1398" i="2"/>
  <c r="P1398" i="2"/>
  <c r="O1398" i="2"/>
  <c r="N1398" i="2"/>
  <c r="M1398" i="2"/>
  <c r="L1398" i="2"/>
  <c r="K1398" i="2"/>
  <c r="J1398" i="2"/>
  <c r="H1398" i="2"/>
  <c r="F1398" i="2"/>
  <c r="E1398" i="2"/>
  <c r="D1398" i="2"/>
  <c r="C1398" i="2"/>
  <c r="B1398" i="2"/>
  <c r="A1398" i="2"/>
  <c r="R1395" i="2"/>
  <c r="Q1395" i="2"/>
  <c r="P1395" i="2"/>
  <c r="O1395" i="2"/>
  <c r="N1395" i="2"/>
  <c r="M1395" i="2"/>
  <c r="L1395" i="2"/>
  <c r="K1395" i="2"/>
  <c r="J1395" i="2"/>
  <c r="H1395" i="2"/>
  <c r="F1395" i="2"/>
  <c r="E1395" i="2"/>
  <c r="D1395" i="2"/>
  <c r="C1395" i="2"/>
  <c r="B1395" i="2"/>
  <c r="A1395" i="2"/>
  <c r="R1392" i="2"/>
  <c r="Q1392" i="2"/>
  <c r="P1392" i="2"/>
  <c r="O1392" i="2"/>
  <c r="N1392" i="2"/>
  <c r="M1392" i="2"/>
  <c r="L1392" i="2"/>
  <c r="K1392" i="2"/>
  <c r="J1392" i="2"/>
  <c r="H1392" i="2"/>
  <c r="F1392" i="2"/>
  <c r="E1392" i="2"/>
  <c r="D1392" i="2"/>
  <c r="C1392" i="2"/>
  <c r="B1392" i="2"/>
  <c r="A1392" i="2"/>
  <c r="R1389" i="2"/>
  <c r="Q1389" i="2"/>
  <c r="P1389" i="2"/>
  <c r="O1389" i="2"/>
  <c r="N1389" i="2"/>
  <c r="M1389" i="2"/>
  <c r="L1389" i="2"/>
  <c r="K1389" i="2"/>
  <c r="J1389" i="2"/>
  <c r="H1389" i="2"/>
  <c r="F1389" i="2"/>
  <c r="E1389" i="2"/>
  <c r="D1389" i="2"/>
  <c r="C1389" i="2"/>
  <c r="B1389" i="2"/>
  <c r="A1389" i="2"/>
  <c r="R1386" i="2"/>
  <c r="Q1386" i="2"/>
  <c r="P1386" i="2"/>
  <c r="O1386" i="2"/>
  <c r="N1386" i="2"/>
  <c r="M1386" i="2"/>
  <c r="L1386" i="2"/>
  <c r="K1386" i="2"/>
  <c r="J1386" i="2"/>
  <c r="H1386" i="2"/>
  <c r="F1386" i="2"/>
  <c r="E1386" i="2"/>
  <c r="D1386" i="2"/>
  <c r="C1386" i="2"/>
  <c r="B1386" i="2"/>
  <c r="A1386" i="2"/>
  <c r="R1383" i="2"/>
  <c r="Q1383" i="2"/>
  <c r="P1383" i="2"/>
  <c r="O1383" i="2"/>
  <c r="N1383" i="2"/>
  <c r="M1383" i="2"/>
  <c r="L1383" i="2"/>
  <c r="K1383" i="2"/>
  <c r="J1383" i="2"/>
  <c r="H1383" i="2"/>
  <c r="F1383" i="2"/>
  <c r="E1383" i="2"/>
  <c r="D1383" i="2"/>
  <c r="C1383" i="2"/>
  <c r="B1383" i="2"/>
  <c r="A1383" i="2"/>
  <c r="R1380" i="2"/>
  <c r="Q1380" i="2"/>
  <c r="P1380" i="2"/>
  <c r="O1380" i="2"/>
  <c r="N1380" i="2"/>
  <c r="M1380" i="2"/>
  <c r="L1380" i="2"/>
  <c r="K1380" i="2"/>
  <c r="J1380" i="2"/>
  <c r="H1380" i="2"/>
  <c r="F1380" i="2"/>
  <c r="E1380" i="2"/>
  <c r="D1380" i="2"/>
  <c r="C1380" i="2"/>
  <c r="B1380" i="2"/>
  <c r="A1380" i="2"/>
  <c r="R1377" i="2"/>
  <c r="Q1377" i="2"/>
  <c r="P1377" i="2"/>
  <c r="O1377" i="2"/>
  <c r="N1377" i="2"/>
  <c r="M1377" i="2"/>
  <c r="L1377" i="2"/>
  <c r="K1377" i="2"/>
  <c r="J1377" i="2"/>
  <c r="H1377" i="2"/>
  <c r="F1377" i="2"/>
  <c r="E1377" i="2"/>
  <c r="D1377" i="2"/>
  <c r="C1377" i="2"/>
  <c r="B1377" i="2"/>
  <c r="A1377" i="2"/>
  <c r="R1374" i="2"/>
  <c r="Q1374" i="2"/>
  <c r="P1374" i="2"/>
  <c r="O1374" i="2"/>
  <c r="N1374" i="2"/>
  <c r="M1374" i="2"/>
  <c r="L1374" i="2"/>
  <c r="K1374" i="2"/>
  <c r="J1374" i="2"/>
  <c r="H1374" i="2"/>
  <c r="F1374" i="2"/>
  <c r="E1374" i="2"/>
  <c r="D1374" i="2"/>
  <c r="C1374" i="2"/>
  <c r="B1374" i="2"/>
  <c r="A1374" i="2"/>
  <c r="R1371" i="2"/>
  <c r="Q1371" i="2"/>
  <c r="P1371" i="2"/>
  <c r="O1371" i="2"/>
  <c r="N1371" i="2"/>
  <c r="M1371" i="2"/>
  <c r="L1371" i="2"/>
  <c r="K1371" i="2"/>
  <c r="J1371" i="2"/>
  <c r="H1371" i="2"/>
  <c r="F1371" i="2"/>
  <c r="E1371" i="2"/>
  <c r="D1371" i="2"/>
  <c r="C1371" i="2"/>
  <c r="B1371" i="2"/>
  <c r="A1371" i="2"/>
  <c r="R1368" i="2"/>
  <c r="Q1368" i="2"/>
  <c r="P1368" i="2"/>
  <c r="O1368" i="2"/>
  <c r="N1368" i="2"/>
  <c r="M1368" i="2"/>
  <c r="L1368" i="2"/>
  <c r="K1368" i="2"/>
  <c r="J1368" i="2"/>
  <c r="H1368" i="2"/>
  <c r="F1368" i="2"/>
  <c r="E1368" i="2"/>
  <c r="D1368" i="2"/>
  <c r="C1368" i="2"/>
  <c r="B1368" i="2"/>
  <c r="A1368" i="2"/>
  <c r="R1365" i="2"/>
  <c r="Q1365" i="2"/>
  <c r="P1365" i="2"/>
  <c r="O1365" i="2"/>
  <c r="N1365" i="2"/>
  <c r="M1365" i="2"/>
  <c r="L1365" i="2"/>
  <c r="K1365" i="2"/>
  <c r="J1365" i="2"/>
  <c r="H1365" i="2"/>
  <c r="F1365" i="2"/>
  <c r="E1365" i="2"/>
  <c r="D1365" i="2"/>
  <c r="C1365" i="2"/>
  <c r="B1365" i="2"/>
  <c r="A1365" i="2"/>
  <c r="G1383" i="2" a="1"/>
  <c r="G1455" i="2" a="1"/>
  <c r="G1371" i="2" a="1"/>
  <c r="G1437" i="2" a="1"/>
  <c r="G1377" i="2" a="1"/>
  <c r="G1443" i="2" a="1"/>
  <c r="G1431" i="2" a="1"/>
  <c r="G1389" i="2" a="1"/>
  <c r="G1395" i="2" a="1"/>
  <c r="G1452" i="2" a="1"/>
  <c r="G1413" i="2" a="1"/>
  <c r="G1458" i="2" a="1"/>
  <c r="G1449" i="2" a="1"/>
  <c r="G1425" i="2" a="1"/>
  <c r="G1464" i="2" a="1"/>
  <c r="G1416" i="2" a="1"/>
  <c r="G1410" i="2" a="1"/>
  <c r="G1392" i="2" a="1"/>
  <c r="G1467" i="2" a="1"/>
  <c r="G1428" i="2" a="1"/>
  <c r="G1407" i="2" a="1"/>
  <c r="G1434" i="2" a="1"/>
  <c r="G1368" i="2" a="1"/>
  <c r="G1401" i="2" a="1"/>
  <c r="G1446" i="2" a="1"/>
  <c r="G1386" i="2" a="1"/>
  <c r="G1461" i="2" a="1"/>
  <c r="G1440" i="2" a="1"/>
  <c r="G1380" i="2" a="1"/>
  <c r="G1419" i="2" a="1"/>
  <c r="G1365" i="2" a="1"/>
  <c r="G1422" i="2" a="1"/>
  <c r="G1398" i="2" a="1"/>
  <c r="G1374" i="2" a="1"/>
  <c r="G1404" i="2" a="1"/>
  <c r="G1368" i="2" l="1"/>
  <c r="G1386" i="2"/>
  <c r="G1392" i="2"/>
  <c r="G1398" i="2"/>
  <c r="G1416" i="2"/>
  <c r="G1428" i="2"/>
  <c r="G1434" i="2"/>
  <c r="G1452" i="2"/>
  <c r="G1458" i="2"/>
  <c r="G1383" i="2"/>
  <c r="G1389" i="2"/>
  <c r="G1413" i="2"/>
  <c r="G1431" i="2"/>
  <c r="G1449" i="2"/>
  <c r="G1455" i="2"/>
  <c r="G1395" i="2"/>
  <c r="G1443" i="2"/>
  <c r="G1374" i="2"/>
  <c r="G1380" i="2"/>
  <c r="G1404" i="2"/>
  <c r="G1410" i="2"/>
  <c r="G1422" i="2"/>
  <c r="G1440" i="2"/>
  <c r="G1446" i="2"/>
  <c r="G1464" i="2"/>
  <c r="G1407" i="2"/>
  <c r="G1377" i="2"/>
  <c r="G1437" i="2"/>
  <c r="G1371" i="2"/>
  <c r="G1401" i="2"/>
  <c r="G1419" i="2"/>
  <c r="G1467" i="2"/>
  <c r="G1365" i="2"/>
  <c r="G1425" i="2"/>
  <c r="G1461" i="2"/>
  <c r="Q1356" i="2" l="1"/>
  <c r="P1356" i="2"/>
  <c r="O1356" i="2"/>
  <c r="N1356" i="2"/>
  <c r="M1356" i="2"/>
  <c r="L1356" i="2"/>
  <c r="K1356" i="2"/>
  <c r="J1356" i="2"/>
  <c r="H1356" i="2"/>
  <c r="F1356" i="2"/>
  <c r="E1356" i="2"/>
  <c r="D1356" i="2"/>
  <c r="C1356" i="2"/>
  <c r="B1356" i="2"/>
  <c r="A1356" i="2"/>
  <c r="Q1353" i="2"/>
  <c r="P1353" i="2"/>
  <c r="O1353" i="2"/>
  <c r="N1353" i="2"/>
  <c r="M1353" i="2"/>
  <c r="L1353" i="2"/>
  <c r="K1353" i="2"/>
  <c r="J1353" i="2"/>
  <c r="H1353" i="2"/>
  <c r="F1353" i="2"/>
  <c r="E1353" i="2"/>
  <c r="D1353" i="2"/>
  <c r="C1353" i="2"/>
  <c r="A1353" i="2"/>
  <c r="Q1350" i="2"/>
  <c r="P1350" i="2"/>
  <c r="O1350" i="2"/>
  <c r="N1350" i="2"/>
  <c r="M1350" i="2"/>
  <c r="L1350" i="2"/>
  <c r="K1350" i="2"/>
  <c r="J1350" i="2"/>
  <c r="H1350" i="2"/>
  <c r="F1350" i="2"/>
  <c r="E1350" i="2"/>
  <c r="D1350" i="2"/>
  <c r="C1350" i="2"/>
  <c r="B1350" i="2"/>
  <c r="A1350" i="2"/>
  <c r="Q1347" i="2"/>
  <c r="P1347" i="2"/>
  <c r="O1347" i="2"/>
  <c r="N1347" i="2"/>
  <c r="M1347" i="2"/>
  <c r="L1347" i="2"/>
  <c r="K1347" i="2"/>
  <c r="J1347" i="2"/>
  <c r="H1347" i="2"/>
  <c r="F1347" i="2"/>
  <c r="E1347" i="2"/>
  <c r="D1347" i="2"/>
  <c r="C1347" i="2"/>
  <c r="B1347" i="2"/>
  <c r="A1347" i="2"/>
  <c r="Q1344" i="2"/>
  <c r="P1344" i="2"/>
  <c r="O1344" i="2"/>
  <c r="N1344" i="2"/>
  <c r="M1344" i="2"/>
  <c r="L1344" i="2"/>
  <c r="K1344" i="2"/>
  <c r="J1344" i="2"/>
  <c r="H1344" i="2"/>
  <c r="F1344" i="2"/>
  <c r="E1344" i="2"/>
  <c r="D1344" i="2"/>
  <c r="C1344" i="2"/>
  <c r="B1344" i="2"/>
  <c r="A1344" i="2"/>
  <c r="Q1341" i="2"/>
  <c r="P1341" i="2"/>
  <c r="O1341" i="2"/>
  <c r="N1341" i="2"/>
  <c r="M1341" i="2"/>
  <c r="L1341" i="2"/>
  <c r="K1341" i="2"/>
  <c r="J1341" i="2"/>
  <c r="H1341" i="2"/>
  <c r="F1341" i="2"/>
  <c r="E1341" i="2"/>
  <c r="D1341" i="2"/>
  <c r="C1341" i="2"/>
  <c r="B1341" i="2"/>
  <c r="A1341" i="2"/>
  <c r="Q1338" i="2"/>
  <c r="P1338" i="2"/>
  <c r="O1338" i="2"/>
  <c r="N1338" i="2"/>
  <c r="M1338" i="2"/>
  <c r="L1338" i="2"/>
  <c r="K1338" i="2"/>
  <c r="J1338" i="2"/>
  <c r="H1338" i="2"/>
  <c r="F1338" i="2"/>
  <c r="E1338" i="2"/>
  <c r="D1338" i="2"/>
  <c r="C1338" i="2"/>
  <c r="B1338" i="2"/>
  <c r="A1338" i="2"/>
  <c r="Q1335" i="2"/>
  <c r="P1335" i="2"/>
  <c r="O1335" i="2"/>
  <c r="N1335" i="2"/>
  <c r="M1335" i="2"/>
  <c r="L1335" i="2"/>
  <c r="K1335" i="2"/>
  <c r="J1335" i="2"/>
  <c r="H1335" i="2"/>
  <c r="F1335" i="2"/>
  <c r="E1335" i="2"/>
  <c r="D1335" i="2"/>
  <c r="C1335" i="2"/>
  <c r="B1335" i="2"/>
  <c r="A1335" i="2"/>
  <c r="Q1332" i="2"/>
  <c r="P1332" i="2"/>
  <c r="O1332" i="2"/>
  <c r="N1332" i="2"/>
  <c r="M1332" i="2"/>
  <c r="L1332" i="2"/>
  <c r="K1332" i="2"/>
  <c r="J1332" i="2"/>
  <c r="H1332" i="2"/>
  <c r="F1332" i="2"/>
  <c r="E1332" i="2"/>
  <c r="D1332" i="2"/>
  <c r="C1332" i="2"/>
  <c r="B1332" i="2"/>
  <c r="A1332" i="2"/>
  <c r="Q1329" i="2"/>
  <c r="P1329" i="2"/>
  <c r="O1329" i="2"/>
  <c r="N1329" i="2"/>
  <c r="M1329" i="2"/>
  <c r="L1329" i="2"/>
  <c r="K1329" i="2"/>
  <c r="J1329" i="2"/>
  <c r="H1329" i="2"/>
  <c r="F1329" i="2"/>
  <c r="E1329" i="2"/>
  <c r="D1329" i="2"/>
  <c r="C1329" i="2"/>
  <c r="B1329" i="2"/>
  <c r="A1329" i="2"/>
  <c r="Q1326" i="2"/>
  <c r="P1326" i="2"/>
  <c r="O1326" i="2"/>
  <c r="N1326" i="2"/>
  <c r="M1326" i="2"/>
  <c r="L1326" i="2"/>
  <c r="K1326" i="2"/>
  <c r="J1326" i="2"/>
  <c r="H1326" i="2"/>
  <c r="F1326" i="2"/>
  <c r="E1326" i="2"/>
  <c r="D1326" i="2"/>
  <c r="C1326" i="2"/>
  <c r="B1326" i="2"/>
  <c r="A1326" i="2"/>
  <c r="Q1323" i="2"/>
  <c r="P1323" i="2"/>
  <c r="O1323" i="2"/>
  <c r="N1323" i="2"/>
  <c r="M1323" i="2"/>
  <c r="L1323" i="2"/>
  <c r="K1323" i="2"/>
  <c r="J1323" i="2"/>
  <c r="H1323" i="2"/>
  <c r="F1323" i="2"/>
  <c r="E1323" i="2"/>
  <c r="D1323" i="2"/>
  <c r="C1323" i="2"/>
  <c r="B1323" i="2"/>
  <c r="A1323" i="2"/>
  <c r="Q1320" i="2"/>
  <c r="P1320" i="2"/>
  <c r="O1320" i="2"/>
  <c r="N1320" i="2"/>
  <c r="M1320" i="2"/>
  <c r="L1320" i="2"/>
  <c r="K1320" i="2"/>
  <c r="J1320" i="2"/>
  <c r="H1320" i="2"/>
  <c r="F1320" i="2"/>
  <c r="E1320" i="2"/>
  <c r="D1320" i="2"/>
  <c r="C1320" i="2"/>
  <c r="B1320" i="2"/>
  <c r="A1320" i="2"/>
  <c r="G1344" i="2" a="1"/>
  <c r="G1350" i="2" a="1"/>
  <c r="G1323" i="2" a="1"/>
  <c r="G1356" i="2" a="1"/>
  <c r="G1329" i="2" a="1"/>
  <c r="G1341" i="2" a="1"/>
  <c r="G1347" i="2" a="1"/>
  <c r="G1353" i="2" a="1"/>
  <c r="G1320" i="2" a="1"/>
  <c r="G1326" i="2" a="1"/>
  <c r="G1338" i="2" a="1"/>
  <c r="G1335" i="2" a="1"/>
  <c r="G1332" i="2" a="1"/>
  <c r="G1347" i="2" l="1"/>
  <c r="G1323" i="2"/>
  <c r="G1332" i="2"/>
  <c r="G1326" i="2"/>
  <c r="G1329" i="2"/>
  <c r="G1335" i="2"/>
  <c r="G1338" i="2"/>
  <c r="G1320" i="2"/>
  <c r="G1341" i="2"/>
  <c r="G1356" i="2"/>
  <c r="G1344" i="2"/>
  <c r="G1353" i="2"/>
  <c r="G1350" i="2"/>
  <c r="B1360" i="2"/>
  <c r="B1363" i="2"/>
  <c r="B1362" i="2"/>
  <c r="B1364" i="2"/>
  <c r="B1359" i="2"/>
  <c r="B1361" i="2"/>
  <c r="A1035" i="2" l="1"/>
  <c r="V1230" i="2"/>
  <c r="U1230" i="2"/>
  <c r="T1230" i="2"/>
  <c r="S1230" i="2"/>
  <c r="Q1230" i="2"/>
  <c r="P1230" i="2"/>
  <c r="O1230" i="2"/>
  <c r="N1230" i="2"/>
  <c r="M1230" i="2"/>
  <c r="L1230" i="2"/>
  <c r="K1230" i="2"/>
  <c r="J1230" i="2"/>
  <c r="H1230" i="2"/>
  <c r="F1230" i="2"/>
  <c r="E1230" i="2"/>
  <c r="D1230" i="2"/>
  <c r="C1230" i="2"/>
  <c r="B1230" i="2"/>
  <c r="A1230" i="2"/>
  <c r="V1227" i="2"/>
  <c r="U1227" i="2"/>
  <c r="T1227" i="2"/>
  <c r="S1227" i="2"/>
  <c r="Q1227" i="2"/>
  <c r="P1227" i="2"/>
  <c r="O1227" i="2"/>
  <c r="N1227" i="2"/>
  <c r="M1227" i="2"/>
  <c r="L1227" i="2"/>
  <c r="K1227" i="2"/>
  <c r="J1227" i="2"/>
  <c r="H1227" i="2"/>
  <c r="F1227" i="2"/>
  <c r="E1227" i="2"/>
  <c r="D1227" i="2"/>
  <c r="C1227" i="2"/>
  <c r="B1227" i="2"/>
  <c r="A1227" i="2"/>
  <c r="V1224" i="2"/>
  <c r="U1224" i="2"/>
  <c r="T1224" i="2"/>
  <c r="S1224" i="2"/>
  <c r="Q1224" i="2"/>
  <c r="P1224" i="2"/>
  <c r="O1224" i="2"/>
  <c r="N1224" i="2"/>
  <c r="M1224" i="2"/>
  <c r="L1224" i="2"/>
  <c r="K1224" i="2"/>
  <c r="J1224" i="2"/>
  <c r="H1224" i="2"/>
  <c r="F1224" i="2"/>
  <c r="E1224" i="2"/>
  <c r="D1224" i="2"/>
  <c r="C1224" i="2"/>
  <c r="B1224" i="2"/>
  <c r="A1224" i="2"/>
  <c r="V1221" i="2"/>
  <c r="U1221" i="2"/>
  <c r="T1221" i="2"/>
  <c r="S1221" i="2"/>
  <c r="Q1221" i="2"/>
  <c r="P1221" i="2"/>
  <c r="O1221" i="2"/>
  <c r="N1221" i="2"/>
  <c r="M1221" i="2"/>
  <c r="L1221" i="2"/>
  <c r="K1221" i="2"/>
  <c r="J1221" i="2"/>
  <c r="H1221" i="2"/>
  <c r="F1221" i="2"/>
  <c r="E1221" i="2"/>
  <c r="D1221" i="2"/>
  <c r="C1221" i="2"/>
  <c r="B1221" i="2"/>
  <c r="A1221" i="2"/>
  <c r="V1218" i="2"/>
  <c r="U1218" i="2"/>
  <c r="T1218" i="2"/>
  <c r="S1218" i="2"/>
  <c r="Q1218" i="2"/>
  <c r="P1218" i="2"/>
  <c r="O1218" i="2"/>
  <c r="N1218" i="2"/>
  <c r="M1218" i="2"/>
  <c r="L1218" i="2"/>
  <c r="K1218" i="2"/>
  <c r="J1218" i="2"/>
  <c r="H1218" i="2"/>
  <c r="F1218" i="2"/>
  <c r="E1218" i="2"/>
  <c r="D1218" i="2"/>
  <c r="C1218" i="2"/>
  <c r="B1218" i="2"/>
  <c r="A1218" i="2"/>
  <c r="V1215" i="2"/>
  <c r="U1215" i="2"/>
  <c r="T1215" i="2"/>
  <c r="S1215" i="2"/>
  <c r="Q1215" i="2"/>
  <c r="P1215" i="2"/>
  <c r="O1215" i="2"/>
  <c r="N1215" i="2"/>
  <c r="M1215" i="2"/>
  <c r="L1215" i="2"/>
  <c r="K1215" i="2"/>
  <c r="J1215" i="2"/>
  <c r="H1215" i="2"/>
  <c r="F1215" i="2"/>
  <c r="E1215" i="2"/>
  <c r="D1215" i="2"/>
  <c r="C1215" i="2"/>
  <c r="B1215" i="2"/>
  <c r="A1215" i="2"/>
  <c r="V1212" i="2"/>
  <c r="U1212" i="2"/>
  <c r="T1212" i="2"/>
  <c r="S1212" i="2"/>
  <c r="Q1212" i="2"/>
  <c r="P1212" i="2"/>
  <c r="O1212" i="2"/>
  <c r="N1212" i="2"/>
  <c r="M1212" i="2"/>
  <c r="L1212" i="2"/>
  <c r="K1212" i="2"/>
  <c r="J1212" i="2"/>
  <c r="H1212" i="2"/>
  <c r="F1212" i="2"/>
  <c r="E1212" i="2"/>
  <c r="D1212" i="2"/>
  <c r="C1212" i="2"/>
  <c r="B1212" i="2"/>
  <c r="A1212" i="2"/>
  <c r="V1209" i="2"/>
  <c r="U1209" i="2"/>
  <c r="T1209" i="2"/>
  <c r="S1209" i="2"/>
  <c r="Q1209" i="2"/>
  <c r="P1209" i="2"/>
  <c r="O1209" i="2"/>
  <c r="N1209" i="2"/>
  <c r="M1209" i="2"/>
  <c r="L1209" i="2"/>
  <c r="K1209" i="2"/>
  <c r="J1209" i="2"/>
  <c r="H1209" i="2"/>
  <c r="F1209" i="2"/>
  <c r="E1209" i="2"/>
  <c r="D1209" i="2"/>
  <c r="C1209" i="2"/>
  <c r="B1209" i="2"/>
  <c r="A1209" i="2"/>
  <c r="V1206" i="2"/>
  <c r="U1206" i="2"/>
  <c r="T1206" i="2"/>
  <c r="S1206" i="2"/>
  <c r="Q1206" i="2"/>
  <c r="P1206" i="2"/>
  <c r="O1206" i="2"/>
  <c r="N1206" i="2"/>
  <c r="M1206" i="2"/>
  <c r="L1206" i="2"/>
  <c r="K1206" i="2"/>
  <c r="J1206" i="2"/>
  <c r="H1206" i="2"/>
  <c r="F1206" i="2"/>
  <c r="E1206" i="2"/>
  <c r="D1206" i="2"/>
  <c r="C1206" i="2"/>
  <c r="B1206" i="2"/>
  <c r="A1206" i="2"/>
  <c r="V1203" i="2"/>
  <c r="U1203" i="2"/>
  <c r="T1203" i="2"/>
  <c r="S1203" i="2"/>
  <c r="Q1203" i="2"/>
  <c r="P1203" i="2"/>
  <c r="O1203" i="2"/>
  <c r="N1203" i="2"/>
  <c r="M1203" i="2"/>
  <c r="L1203" i="2"/>
  <c r="K1203" i="2"/>
  <c r="J1203" i="2"/>
  <c r="H1203" i="2"/>
  <c r="F1203" i="2"/>
  <c r="E1203" i="2"/>
  <c r="D1203" i="2"/>
  <c r="C1203" i="2"/>
  <c r="B1203" i="2"/>
  <c r="A1203" i="2"/>
  <c r="V1200" i="2"/>
  <c r="U1200" i="2"/>
  <c r="T1200" i="2"/>
  <c r="S1200" i="2"/>
  <c r="Q1200" i="2"/>
  <c r="P1200" i="2"/>
  <c r="O1200" i="2"/>
  <c r="N1200" i="2"/>
  <c r="M1200" i="2"/>
  <c r="L1200" i="2"/>
  <c r="K1200" i="2"/>
  <c r="J1200" i="2"/>
  <c r="H1200" i="2"/>
  <c r="F1200" i="2"/>
  <c r="E1200" i="2"/>
  <c r="D1200" i="2"/>
  <c r="C1200" i="2"/>
  <c r="B1200" i="2"/>
  <c r="A1200" i="2"/>
  <c r="V1197" i="2"/>
  <c r="U1197" i="2"/>
  <c r="T1197" i="2"/>
  <c r="S1197" i="2"/>
  <c r="Q1197" i="2"/>
  <c r="P1197" i="2"/>
  <c r="O1197" i="2"/>
  <c r="N1197" i="2"/>
  <c r="M1197" i="2"/>
  <c r="L1197" i="2"/>
  <c r="K1197" i="2"/>
  <c r="J1197" i="2"/>
  <c r="H1197" i="2"/>
  <c r="F1197" i="2"/>
  <c r="E1197" i="2"/>
  <c r="D1197" i="2"/>
  <c r="C1197" i="2"/>
  <c r="B1197" i="2"/>
  <c r="A1197" i="2"/>
  <c r="V1194" i="2"/>
  <c r="U1194" i="2"/>
  <c r="T1194" i="2"/>
  <c r="S1194" i="2"/>
  <c r="Q1194" i="2"/>
  <c r="P1194" i="2"/>
  <c r="O1194" i="2"/>
  <c r="N1194" i="2"/>
  <c r="M1194" i="2"/>
  <c r="L1194" i="2"/>
  <c r="K1194" i="2"/>
  <c r="J1194" i="2"/>
  <c r="H1194" i="2"/>
  <c r="F1194" i="2"/>
  <c r="E1194" i="2"/>
  <c r="D1194" i="2"/>
  <c r="C1194" i="2"/>
  <c r="B1194" i="2"/>
  <c r="A1194" i="2"/>
  <c r="V1191" i="2"/>
  <c r="U1191" i="2"/>
  <c r="T1191" i="2"/>
  <c r="S1191" i="2"/>
  <c r="Q1191" i="2"/>
  <c r="P1191" i="2"/>
  <c r="O1191" i="2"/>
  <c r="N1191" i="2"/>
  <c r="M1191" i="2"/>
  <c r="L1191" i="2"/>
  <c r="K1191" i="2"/>
  <c r="J1191" i="2"/>
  <c r="H1191" i="2"/>
  <c r="F1191" i="2"/>
  <c r="E1191" i="2"/>
  <c r="D1191" i="2"/>
  <c r="C1191" i="2"/>
  <c r="B1191" i="2"/>
  <c r="A1191" i="2"/>
  <c r="V1188" i="2"/>
  <c r="U1188" i="2"/>
  <c r="T1188" i="2"/>
  <c r="S1188" i="2"/>
  <c r="Q1188" i="2"/>
  <c r="P1188" i="2"/>
  <c r="O1188" i="2"/>
  <c r="N1188" i="2"/>
  <c r="M1188" i="2"/>
  <c r="L1188" i="2"/>
  <c r="K1188" i="2"/>
  <c r="J1188" i="2"/>
  <c r="H1188" i="2"/>
  <c r="F1188" i="2"/>
  <c r="E1188" i="2"/>
  <c r="D1188" i="2"/>
  <c r="C1188" i="2"/>
  <c r="B1188" i="2"/>
  <c r="A1188" i="2"/>
  <c r="V1185" i="2"/>
  <c r="U1185" i="2"/>
  <c r="T1185" i="2"/>
  <c r="S1185" i="2"/>
  <c r="Q1185" i="2"/>
  <c r="P1185" i="2"/>
  <c r="O1185" i="2"/>
  <c r="N1185" i="2"/>
  <c r="M1185" i="2"/>
  <c r="L1185" i="2"/>
  <c r="K1185" i="2"/>
  <c r="J1185" i="2"/>
  <c r="H1185" i="2"/>
  <c r="F1185" i="2"/>
  <c r="E1185" i="2"/>
  <c r="D1185" i="2"/>
  <c r="C1185" i="2"/>
  <c r="B1185" i="2"/>
  <c r="A1185" i="2"/>
  <c r="V1182" i="2"/>
  <c r="U1182" i="2"/>
  <c r="T1182" i="2"/>
  <c r="S1182" i="2"/>
  <c r="Q1182" i="2"/>
  <c r="P1182" i="2"/>
  <c r="O1182" i="2"/>
  <c r="N1182" i="2"/>
  <c r="M1182" i="2"/>
  <c r="L1182" i="2"/>
  <c r="K1182" i="2"/>
  <c r="J1182" i="2"/>
  <c r="H1182" i="2"/>
  <c r="F1182" i="2"/>
  <c r="E1182" i="2"/>
  <c r="D1182" i="2"/>
  <c r="C1182" i="2"/>
  <c r="B1182" i="2"/>
  <c r="A1182" i="2"/>
  <c r="V1179" i="2"/>
  <c r="U1179" i="2"/>
  <c r="T1179" i="2"/>
  <c r="S1179" i="2"/>
  <c r="Q1179" i="2"/>
  <c r="P1179" i="2"/>
  <c r="O1179" i="2"/>
  <c r="N1179" i="2"/>
  <c r="M1179" i="2"/>
  <c r="L1179" i="2"/>
  <c r="K1179" i="2"/>
  <c r="J1179" i="2"/>
  <c r="H1179" i="2"/>
  <c r="F1179" i="2"/>
  <c r="E1179" i="2"/>
  <c r="D1179" i="2"/>
  <c r="C1179" i="2"/>
  <c r="B1179" i="2"/>
  <c r="A1179" i="2"/>
  <c r="V1176" i="2"/>
  <c r="U1176" i="2"/>
  <c r="T1176" i="2"/>
  <c r="S1176" i="2"/>
  <c r="Q1176" i="2"/>
  <c r="P1176" i="2"/>
  <c r="O1176" i="2"/>
  <c r="N1176" i="2"/>
  <c r="M1176" i="2"/>
  <c r="L1176" i="2"/>
  <c r="K1176" i="2"/>
  <c r="J1176" i="2"/>
  <c r="H1176" i="2"/>
  <c r="F1176" i="2"/>
  <c r="E1176" i="2"/>
  <c r="D1176" i="2"/>
  <c r="C1176" i="2"/>
  <c r="B1176" i="2"/>
  <c r="A1176" i="2"/>
  <c r="V1173" i="2"/>
  <c r="U1173" i="2"/>
  <c r="T1173" i="2"/>
  <c r="S1173" i="2"/>
  <c r="Q1173" i="2"/>
  <c r="P1173" i="2"/>
  <c r="O1173" i="2"/>
  <c r="N1173" i="2"/>
  <c r="M1173" i="2"/>
  <c r="L1173" i="2"/>
  <c r="K1173" i="2"/>
  <c r="J1173" i="2"/>
  <c r="H1173" i="2"/>
  <c r="F1173" i="2"/>
  <c r="E1173" i="2"/>
  <c r="D1173" i="2"/>
  <c r="C1173" i="2"/>
  <c r="B1173" i="2"/>
  <c r="A1173" i="2"/>
  <c r="V1170" i="2"/>
  <c r="U1170" i="2"/>
  <c r="T1170" i="2"/>
  <c r="S1170" i="2"/>
  <c r="Q1170" i="2"/>
  <c r="P1170" i="2"/>
  <c r="O1170" i="2"/>
  <c r="N1170" i="2"/>
  <c r="M1170" i="2"/>
  <c r="L1170" i="2"/>
  <c r="K1170" i="2"/>
  <c r="J1170" i="2"/>
  <c r="H1170" i="2"/>
  <c r="F1170" i="2"/>
  <c r="E1170" i="2"/>
  <c r="D1170" i="2"/>
  <c r="C1170" i="2"/>
  <c r="B1170" i="2"/>
  <c r="A1170" i="2"/>
  <c r="V1167" i="2"/>
  <c r="U1167" i="2"/>
  <c r="T1167" i="2"/>
  <c r="S1167" i="2"/>
  <c r="Q1167" i="2"/>
  <c r="P1167" i="2"/>
  <c r="O1167" i="2"/>
  <c r="N1167" i="2"/>
  <c r="M1167" i="2"/>
  <c r="L1167" i="2"/>
  <c r="K1167" i="2"/>
  <c r="J1167" i="2"/>
  <c r="H1167" i="2"/>
  <c r="F1167" i="2"/>
  <c r="E1167" i="2"/>
  <c r="D1167" i="2"/>
  <c r="C1167" i="2"/>
  <c r="B1167" i="2"/>
  <c r="A1167" i="2"/>
  <c r="V1164" i="2"/>
  <c r="U1164" i="2"/>
  <c r="T1164" i="2"/>
  <c r="S1164" i="2"/>
  <c r="Q1164" i="2"/>
  <c r="P1164" i="2"/>
  <c r="O1164" i="2"/>
  <c r="N1164" i="2"/>
  <c r="M1164" i="2"/>
  <c r="L1164" i="2"/>
  <c r="K1164" i="2"/>
  <c r="J1164" i="2"/>
  <c r="H1164" i="2"/>
  <c r="F1164" i="2"/>
  <c r="E1164" i="2"/>
  <c r="D1164" i="2"/>
  <c r="C1164" i="2"/>
  <c r="B1164" i="2"/>
  <c r="A1164" i="2"/>
  <c r="V1161" i="2"/>
  <c r="U1161" i="2"/>
  <c r="T1161" i="2"/>
  <c r="S1161" i="2"/>
  <c r="Q1161" i="2"/>
  <c r="P1161" i="2"/>
  <c r="O1161" i="2"/>
  <c r="N1161" i="2"/>
  <c r="M1161" i="2"/>
  <c r="L1161" i="2"/>
  <c r="K1161" i="2"/>
  <c r="J1161" i="2"/>
  <c r="H1161" i="2"/>
  <c r="F1161" i="2"/>
  <c r="E1161" i="2"/>
  <c r="D1161" i="2"/>
  <c r="C1161" i="2"/>
  <c r="B1161" i="2"/>
  <c r="A1161" i="2"/>
  <c r="V1158" i="2"/>
  <c r="U1158" i="2"/>
  <c r="T1158" i="2"/>
  <c r="S1158" i="2"/>
  <c r="Q1158" i="2"/>
  <c r="P1158" i="2"/>
  <c r="O1158" i="2"/>
  <c r="N1158" i="2"/>
  <c r="M1158" i="2"/>
  <c r="L1158" i="2"/>
  <c r="K1158" i="2"/>
  <c r="J1158" i="2"/>
  <c r="H1158" i="2"/>
  <c r="F1158" i="2"/>
  <c r="E1158" i="2"/>
  <c r="D1158" i="2"/>
  <c r="C1158" i="2"/>
  <c r="B1158" i="2"/>
  <c r="A1158" i="2"/>
  <c r="V1155" i="2"/>
  <c r="U1155" i="2"/>
  <c r="T1155" i="2"/>
  <c r="S1155" i="2"/>
  <c r="Q1155" i="2"/>
  <c r="P1155" i="2"/>
  <c r="O1155" i="2"/>
  <c r="N1155" i="2"/>
  <c r="M1155" i="2"/>
  <c r="L1155" i="2"/>
  <c r="K1155" i="2"/>
  <c r="J1155" i="2"/>
  <c r="H1155" i="2"/>
  <c r="F1155" i="2"/>
  <c r="E1155" i="2"/>
  <c r="D1155" i="2"/>
  <c r="C1155" i="2"/>
  <c r="B1155" i="2"/>
  <c r="A1155" i="2"/>
  <c r="V1152" i="2"/>
  <c r="U1152" i="2"/>
  <c r="T1152" i="2"/>
  <c r="S1152" i="2"/>
  <c r="Q1152" i="2"/>
  <c r="P1152" i="2"/>
  <c r="O1152" i="2"/>
  <c r="N1152" i="2"/>
  <c r="M1152" i="2"/>
  <c r="L1152" i="2"/>
  <c r="K1152" i="2"/>
  <c r="J1152" i="2"/>
  <c r="H1152" i="2"/>
  <c r="F1152" i="2"/>
  <c r="E1152" i="2"/>
  <c r="D1152" i="2"/>
  <c r="C1152" i="2"/>
  <c r="B1152" i="2"/>
  <c r="A1152" i="2"/>
  <c r="V1149" i="2"/>
  <c r="U1149" i="2"/>
  <c r="T1149" i="2"/>
  <c r="S1149" i="2"/>
  <c r="Q1149" i="2"/>
  <c r="P1149" i="2"/>
  <c r="O1149" i="2"/>
  <c r="N1149" i="2"/>
  <c r="M1149" i="2"/>
  <c r="L1149" i="2"/>
  <c r="K1149" i="2"/>
  <c r="J1149" i="2"/>
  <c r="H1149" i="2"/>
  <c r="F1149" i="2"/>
  <c r="E1149" i="2"/>
  <c r="D1149" i="2"/>
  <c r="C1149" i="2"/>
  <c r="B1149" i="2"/>
  <c r="A1149" i="2"/>
  <c r="V1146" i="2"/>
  <c r="U1146" i="2"/>
  <c r="T1146" i="2"/>
  <c r="S1146" i="2"/>
  <c r="Q1146" i="2"/>
  <c r="P1146" i="2"/>
  <c r="O1146" i="2"/>
  <c r="N1146" i="2"/>
  <c r="M1146" i="2"/>
  <c r="L1146" i="2"/>
  <c r="K1146" i="2"/>
  <c r="J1146" i="2"/>
  <c r="H1146" i="2"/>
  <c r="F1146" i="2"/>
  <c r="E1146" i="2"/>
  <c r="D1146" i="2"/>
  <c r="C1146" i="2"/>
  <c r="B1146" i="2"/>
  <c r="A1146" i="2"/>
  <c r="V1143" i="2"/>
  <c r="U1143" i="2"/>
  <c r="T1143" i="2"/>
  <c r="S1143" i="2"/>
  <c r="Q1143" i="2"/>
  <c r="P1143" i="2"/>
  <c r="O1143" i="2"/>
  <c r="N1143" i="2"/>
  <c r="M1143" i="2"/>
  <c r="L1143" i="2"/>
  <c r="K1143" i="2"/>
  <c r="J1143" i="2"/>
  <c r="H1143" i="2"/>
  <c r="F1143" i="2"/>
  <c r="E1143" i="2"/>
  <c r="D1143" i="2"/>
  <c r="C1143" i="2"/>
  <c r="B1143" i="2"/>
  <c r="A1143" i="2"/>
  <c r="V1140" i="2"/>
  <c r="U1140" i="2"/>
  <c r="T1140" i="2"/>
  <c r="S1140" i="2"/>
  <c r="Q1140" i="2"/>
  <c r="P1140" i="2"/>
  <c r="O1140" i="2"/>
  <c r="N1140" i="2"/>
  <c r="M1140" i="2"/>
  <c r="L1140" i="2"/>
  <c r="K1140" i="2"/>
  <c r="J1140" i="2"/>
  <c r="H1140" i="2"/>
  <c r="F1140" i="2"/>
  <c r="E1140" i="2"/>
  <c r="D1140" i="2"/>
  <c r="C1140" i="2"/>
  <c r="B1140" i="2"/>
  <c r="A1140" i="2"/>
  <c r="V1137" i="2"/>
  <c r="U1137" i="2"/>
  <c r="T1137" i="2"/>
  <c r="S1137" i="2"/>
  <c r="Q1137" i="2"/>
  <c r="P1137" i="2"/>
  <c r="O1137" i="2"/>
  <c r="N1137" i="2"/>
  <c r="M1137" i="2"/>
  <c r="L1137" i="2"/>
  <c r="K1137" i="2"/>
  <c r="J1137" i="2"/>
  <c r="H1137" i="2"/>
  <c r="F1137" i="2"/>
  <c r="E1137" i="2"/>
  <c r="D1137" i="2"/>
  <c r="C1137" i="2"/>
  <c r="B1137" i="2"/>
  <c r="A1137" i="2"/>
  <c r="V1134" i="2"/>
  <c r="U1134" i="2"/>
  <c r="T1134" i="2"/>
  <c r="S1134" i="2"/>
  <c r="Q1134" i="2"/>
  <c r="P1134" i="2"/>
  <c r="O1134" i="2"/>
  <c r="N1134" i="2"/>
  <c r="M1134" i="2"/>
  <c r="L1134" i="2"/>
  <c r="K1134" i="2"/>
  <c r="J1134" i="2"/>
  <c r="H1134" i="2"/>
  <c r="F1134" i="2"/>
  <c r="E1134" i="2"/>
  <c r="D1134" i="2"/>
  <c r="C1134" i="2"/>
  <c r="B1134" i="2"/>
  <c r="A1134" i="2"/>
  <c r="V1131" i="2"/>
  <c r="U1131" i="2"/>
  <c r="T1131" i="2"/>
  <c r="S1131" i="2"/>
  <c r="Q1131" i="2"/>
  <c r="P1131" i="2"/>
  <c r="O1131" i="2"/>
  <c r="N1131" i="2"/>
  <c r="M1131" i="2"/>
  <c r="L1131" i="2"/>
  <c r="K1131" i="2"/>
  <c r="J1131" i="2"/>
  <c r="H1131" i="2"/>
  <c r="F1131" i="2"/>
  <c r="E1131" i="2"/>
  <c r="D1131" i="2"/>
  <c r="C1131" i="2"/>
  <c r="B1131" i="2"/>
  <c r="A1131" i="2"/>
  <c r="V1128" i="2"/>
  <c r="U1128" i="2"/>
  <c r="T1128" i="2"/>
  <c r="S1128" i="2"/>
  <c r="Q1128" i="2"/>
  <c r="P1128" i="2"/>
  <c r="O1128" i="2"/>
  <c r="N1128" i="2"/>
  <c r="M1128" i="2"/>
  <c r="L1128" i="2"/>
  <c r="K1128" i="2"/>
  <c r="J1128" i="2"/>
  <c r="H1128" i="2"/>
  <c r="F1128" i="2"/>
  <c r="E1128" i="2"/>
  <c r="D1128" i="2"/>
  <c r="C1128" i="2"/>
  <c r="B1128" i="2"/>
  <c r="A1128" i="2"/>
  <c r="V1125" i="2"/>
  <c r="U1125" i="2"/>
  <c r="T1125" i="2"/>
  <c r="S1125" i="2"/>
  <c r="Q1125" i="2"/>
  <c r="P1125" i="2"/>
  <c r="O1125" i="2"/>
  <c r="N1125" i="2"/>
  <c r="M1125" i="2"/>
  <c r="L1125" i="2"/>
  <c r="K1125" i="2"/>
  <c r="J1125" i="2"/>
  <c r="H1125" i="2"/>
  <c r="F1125" i="2"/>
  <c r="E1125" i="2"/>
  <c r="D1125" i="2"/>
  <c r="C1125" i="2"/>
  <c r="B1125" i="2"/>
  <c r="A1125" i="2"/>
  <c r="V1122" i="2"/>
  <c r="U1122" i="2"/>
  <c r="T1122" i="2"/>
  <c r="S1122" i="2"/>
  <c r="Q1122" i="2"/>
  <c r="P1122" i="2"/>
  <c r="O1122" i="2"/>
  <c r="N1122" i="2"/>
  <c r="M1122" i="2"/>
  <c r="L1122" i="2"/>
  <c r="K1122" i="2"/>
  <c r="J1122" i="2"/>
  <c r="H1122" i="2"/>
  <c r="F1122" i="2"/>
  <c r="E1122" i="2"/>
  <c r="D1122" i="2"/>
  <c r="C1122" i="2"/>
  <c r="B1122" i="2"/>
  <c r="A1122" i="2"/>
  <c r="V1119" i="2"/>
  <c r="U1119" i="2"/>
  <c r="T1119" i="2"/>
  <c r="S1119" i="2"/>
  <c r="Q1119" i="2"/>
  <c r="P1119" i="2"/>
  <c r="O1119" i="2"/>
  <c r="N1119" i="2"/>
  <c r="M1119" i="2"/>
  <c r="L1119" i="2"/>
  <c r="K1119" i="2"/>
  <c r="J1119" i="2"/>
  <c r="H1119" i="2"/>
  <c r="F1119" i="2"/>
  <c r="E1119" i="2"/>
  <c r="D1119" i="2"/>
  <c r="C1119" i="2"/>
  <c r="B1119" i="2"/>
  <c r="A1119" i="2"/>
  <c r="V1116" i="2"/>
  <c r="U1116" i="2"/>
  <c r="T1116" i="2"/>
  <c r="S1116" i="2"/>
  <c r="Q1116" i="2"/>
  <c r="P1116" i="2"/>
  <c r="O1116" i="2"/>
  <c r="N1116" i="2"/>
  <c r="M1116" i="2"/>
  <c r="L1116" i="2"/>
  <c r="K1116" i="2"/>
  <c r="J1116" i="2"/>
  <c r="H1116" i="2"/>
  <c r="F1116" i="2"/>
  <c r="E1116" i="2"/>
  <c r="D1116" i="2"/>
  <c r="C1116" i="2"/>
  <c r="B1116" i="2"/>
  <c r="A1116" i="2"/>
  <c r="V1113" i="2"/>
  <c r="U1113" i="2"/>
  <c r="T1113" i="2"/>
  <c r="S1113" i="2"/>
  <c r="Q1113" i="2"/>
  <c r="P1113" i="2"/>
  <c r="O1113" i="2"/>
  <c r="N1113" i="2"/>
  <c r="M1113" i="2"/>
  <c r="L1113" i="2"/>
  <c r="K1113" i="2"/>
  <c r="J1113" i="2"/>
  <c r="H1113" i="2"/>
  <c r="F1113" i="2"/>
  <c r="E1113" i="2"/>
  <c r="D1113" i="2"/>
  <c r="C1113" i="2"/>
  <c r="B1113" i="2"/>
  <c r="A1113" i="2"/>
  <c r="V1110" i="2"/>
  <c r="U1110" i="2"/>
  <c r="T1110" i="2"/>
  <c r="S1110" i="2"/>
  <c r="Q1110" i="2"/>
  <c r="P1110" i="2"/>
  <c r="O1110" i="2"/>
  <c r="N1110" i="2"/>
  <c r="M1110" i="2"/>
  <c r="L1110" i="2"/>
  <c r="K1110" i="2"/>
  <c r="J1110" i="2"/>
  <c r="H1110" i="2"/>
  <c r="F1110" i="2"/>
  <c r="E1110" i="2"/>
  <c r="D1110" i="2"/>
  <c r="C1110" i="2"/>
  <c r="B1110" i="2"/>
  <c r="A1110" i="2"/>
  <c r="V1107" i="2"/>
  <c r="U1107" i="2"/>
  <c r="T1107" i="2"/>
  <c r="S1107" i="2"/>
  <c r="Q1107" i="2"/>
  <c r="P1107" i="2"/>
  <c r="O1107" i="2"/>
  <c r="N1107" i="2"/>
  <c r="M1107" i="2"/>
  <c r="L1107" i="2"/>
  <c r="K1107" i="2"/>
  <c r="J1107" i="2"/>
  <c r="H1107" i="2"/>
  <c r="F1107" i="2"/>
  <c r="E1107" i="2"/>
  <c r="D1107" i="2"/>
  <c r="C1107" i="2"/>
  <c r="B1107" i="2"/>
  <c r="A1107" i="2"/>
  <c r="V1104" i="2"/>
  <c r="U1104" i="2"/>
  <c r="T1104" i="2"/>
  <c r="S1104" i="2"/>
  <c r="Q1104" i="2"/>
  <c r="P1104" i="2"/>
  <c r="O1104" i="2"/>
  <c r="N1104" i="2"/>
  <c r="M1104" i="2"/>
  <c r="L1104" i="2"/>
  <c r="K1104" i="2"/>
  <c r="J1104" i="2"/>
  <c r="H1104" i="2"/>
  <c r="F1104" i="2"/>
  <c r="E1104" i="2"/>
  <c r="D1104" i="2"/>
  <c r="C1104" i="2"/>
  <c r="B1104" i="2"/>
  <c r="A1104" i="2"/>
  <c r="V1101" i="2"/>
  <c r="U1101" i="2"/>
  <c r="T1101" i="2"/>
  <c r="S1101" i="2"/>
  <c r="Q1101" i="2"/>
  <c r="P1101" i="2"/>
  <c r="O1101" i="2"/>
  <c r="N1101" i="2"/>
  <c r="M1101" i="2"/>
  <c r="L1101" i="2"/>
  <c r="K1101" i="2"/>
  <c r="J1101" i="2"/>
  <c r="H1101" i="2"/>
  <c r="F1101" i="2"/>
  <c r="E1101" i="2"/>
  <c r="D1101" i="2"/>
  <c r="C1101" i="2"/>
  <c r="B1101" i="2"/>
  <c r="A1101" i="2"/>
  <c r="V1098" i="2"/>
  <c r="U1098" i="2"/>
  <c r="T1098" i="2"/>
  <c r="S1098" i="2"/>
  <c r="Q1098" i="2"/>
  <c r="P1098" i="2"/>
  <c r="O1098" i="2"/>
  <c r="N1098" i="2"/>
  <c r="M1098" i="2"/>
  <c r="L1098" i="2"/>
  <c r="K1098" i="2"/>
  <c r="J1098" i="2"/>
  <c r="H1098" i="2"/>
  <c r="F1098" i="2"/>
  <c r="E1098" i="2"/>
  <c r="D1098" i="2"/>
  <c r="C1098" i="2"/>
  <c r="B1098" i="2"/>
  <c r="A1098" i="2"/>
  <c r="V1095" i="2"/>
  <c r="U1095" i="2"/>
  <c r="T1095" i="2"/>
  <c r="S1095" i="2"/>
  <c r="Q1095" i="2"/>
  <c r="P1095" i="2"/>
  <c r="O1095" i="2"/>
  <c r="N1095" i="2"/>
  <c r="M1095" i="2"/>
  <c r="L1095" i="2"/>
  <c r="K1095" i="2"/>
  <c r="J1095" i="2"/>
  <c r="H1095" i="2"/>
  <c r="F1095" i="2"/>
  <c r="E1095" i="2"/>
  <c r="D1095" i="2"/>
  <c r="C1095" i="2"/>
  <c r="B1095" i="2"/>
  <c r="A1095" i="2"/>
  <c r="V1092" i="2"/>
  <c r="U1092" i="2"/>
  <c r="T1092" i="2"/>
  <c r="S1092" i="2"/>
  <c r="Q1092" i="2"/>
  <c r="P1092" i="2"/>
  <c r="O1092" i="2"/>
  <c r="N1092" i="2"/>
  <c r="M1092" i="2"/>
  <c r="L1092" i="2"/>
  <c r="K1092" i="2"/>
  <c r="J1092" i="2"/>
  <c r="H1092" i="2"/>
  <c r="F1092" i="2"/>
  <c r="E1092" i="2"/>
  <c r="D1092" i="2"/>
  <c r="C1092" i="2"/>
  <c r="B1092" i="2"/>
  <c r="A1092" i="2"/>
  <c r="V1089" i="2"/>
  <c r="U1089" i="2"/>
  <c r="T1089" i="2"/>
  <c r="S1089" i="2"/>
  <c r="Q1089" i="2"/>
  <c r="P1089" i="2"/>
  <c r="O1089" i="2"/>
  <c r="N1089" i="2"/>
  <c r="M1089" i="2"/>
  <c r="L1089" i="2"/>
  <c r="K1089" i="2"/>
  <c r="J1089" i="2"/>
  <c r="H1089" i="2"/>
  <c r="F1089" i="2"/>
  <c r="E1089" i="2"/>
  <c r="D1089" i="2"/>
  <c r="C1089" i="2"/>
  <c r="B1089" i="2"/>
  <c r="A1089" i="2"/>
  <c r="V1086" i="2"/>
  <c r="U1086" i="2"/>
  <c r="T1086" i="2"/>
  <c r="S1086" i="2"/>
  <c r="Q1086" i="2"/>
  <c r="P1086" i="2"/>
  <c r="O1086" i="2"/>
  <c r="N1086" i="2"/>
  <c r="M1086" i="2"/>
  <c r="L1086" i="2"/>
  <c r="K1086" i="2"/>
  <c r="J1086" i="2"/>
  <c r="H1086" i="2"/>
  <c r="F1086" i="2"/>
  <c r="E1086" i="2"/>
  <c r="D1086" i="2"/>
  <c r="C1086" i="2"/>
  <c r="B1086" i="2"/>
  <c r="A1086" i="2"/>
  <c r="V1083" i="2"/>
  <c r="U1083" i="2"/>
  <c r="T1083" i="2"/>
  <c r="S1083" i="2"/>
  <c r="Q1083" i="2"/>
  <c r="P1083" i="2"/>
  <c r="O1083" i="2"/>
  <c r="N1083" i="2"/>
  <c r="M1083" i="2"/>
  <c r="L1083" i="2"/>
  <c r="K1083" i="2"/>
  <c r="J1083" i="2"/>
  <c r="H1083" i="2"/>
  <c r="F1083" i="2"/>
  <c r="E1083" i="2"/>
  <c r="D1083" i="2"/>
  <c r="C1083" i="2"/>
  <c r="B1083" i="2"/>
  <c r="A1083" i="2"/>
  <c r="V1080" i="2"/>
  <c r="U1080" i="2"/>
  <c r="T1080" i="2"/>
  <c r="S1080" i="2"/>
  <c r="Q1080" i="2"/>
  <c r="P1080" i="2"/>
  <c r="O1080" i="2"/>
  <c r="N1080" i="2"/>
  <c r="M1080" i="2"/>
  <c r="L1080" i="2"/>
  <c r="K1080" i="2"/>
  <c r="J1080" i="2"/>
  <c r="H1080" i="2"/>
  <c r="F1080" i="2"/>
  <c r="E1080" i="2"/>
  <c r="D1080" i="2"/>
  <c r="C1080" i="2"/>
  <c r="B1080" i="2"/>
  <c r="A1080" i="2"/>
  <c r="V1077" i="2"/>
  <c r="U1077" i="2"/>
  <c r="T1077" i="2"/>
  <c r="S1077" i="2"/>
  <c r="Q1077" i="2"/>
  <c r="P1077" i="2"/>
  <c r="O1077" i="2"/>
  <c r="N1077" i="2"/>
  <c r="M1077" i="2"/>
  <c r="L1077" i="2"/>
  <c r="K1077" i="2"/>
  <c r="J1077" i="2"/>
  <c r="H1077" i="2"/>
  <c r="F1077" i="2"/>
  <c r="E1077" i="2"/>
  <c r="D1077" i="2"/>
  <c r="C1077" i="2"/>
  <c r="B1077" i="2"/>
  <c r="A1077" i="2"/>
  <c r="V1074" i="2"/>
  <c r="U1074" i="2"/>
  <c r="T1074" i="2"/>
  <c r="S1074" i="2"/>
  <c r="Q1074" i="2"/>
  <c r="P1074" i="2"/>
  <c r="O1074" i="2"/>
  <c r="N1074" i="2"/>
  <c r="M1074" i="2"/>
  <c r="L1074" i="2"/>
  <c r="K1074" i="2"/>
  <c r="J1074" i="2"/>
  <c r="H1074" i="2"/>
  <c r="F1074" i="2"/>
  <c r="E1074" i="2"/>
  <c r="D1074" i="2"/>
  <c r="C1074" i="2"/>
  <c r="B1074" i="2"/>
  <c r="A1074" i="2"/>
  <c r="V1071" i="2"/>
  <c r="U1071" i="2"/>
  <c r="T1071" i="2"/>
  <c r="S1071" i="2"/>
  <c r="Q1071" i="2"/>
  <c r="P1071" i="2"/>
  <c r="O1071" i="2"/>
  <c r="N1071" i="2"/>
  <c r="M1071" i="2"/>
  <c r="L1071" i="2"/>
  <c r="K1071" i="2"/>
  <c r="J1071" i="2"/>
  <c r="H1071" i="2"/>
  <c r="F1071" i="2"/>
  <c r="E1071" i="2"/>
  <c r="D1071" i="2"/>
  <c r="C1071" i="2"/>
  <c r="B1071" i="2"/>
  <c r="A1071" i="2"/>
  <c r="V1068" i="2"/>
  <c r="U1068" i="2"/>
  <c r="T1068" i="2"/>
  <c r="S1068" i="2"/>
  <c r="Q1068" i="2"/>
  <c r="P1068" i="2"/>
  <c r="O1068" i="2"/>
  <c r="N1068" i="2"/>
  <c r="M1068" i="2"/>
  <c r="L1068" i="2"/>
  <c r="K1068" i="2"/>
  <c r="J1068" i="2"/>
  <c r="H1068" i="2"/>
  <c r="F1068" i="2"/>
  <c r="E1068" i="2"/>
  <c r="D1068" i="2"/>
  <c r="C1068" i="2"/>
  <c r="B1068" i="2"/>
  <c r="A1068" i="2"/>
  <c r="V1065" i="2"/>
  <c r="U1065" i="2"/>
  <c r="T1065" i="2"/>
  <c r="S1065" i="2"/>
  <c r="Q1065" i="2"/>
  <c r="P1065" i="2"/>
  <c r="O1065" i="2"/>
  <c r="N1065" i="2"/>
  <c r="M1065" i="2"/>
  <c r="L1065" i="2"/>
  <c r="K1065" i="2"/>
  <c r="J1065" i="2"/>
  <c r="H1065" i="2"/>
  <c r="F1065" i="2"/>
  <c r="E1065" i="2"/>
  <c r="D1065" i="2"/>
  <c r="C1065" i="2"/>
  <c r="B1065" i="2"/>
  <c r="A1065" i="2"/>
  <c r="V1062" i="2"/>
  <c r="U1062" i="2"/>
  <c r="T1062" i="2"/>
  <c r="S1062" i="2"/>
  <c r="Q1062" i="2"/>
  <c r="P1062" i="2"/>
  <c r="O1062" i="2"/>
  <c r="N1062" i="2"/>
  <c r="M1062" i="2"/>
  <c r="L1062" i="2"/>
  <c r="K1062" i="2"/>
  <c r="J1062" i="2"/>
  <c r="H1062" i="2"/>
  <c r="F1062" i="2"/>
  <c r="E1062" i="2"/>
  <c r="D1062" i="2"/>
  <c r="C1062" i="2"/>
  <c r="B1062" i="2"/>
  <c r="A1062" i="2"/>
  <c r="V1059" i="2"/>
  <c r="U1059" i="2"/>
  <c r="T1059" i="2"/>
  <c r="S1059" i="2"/>
  <c r="Q1059" i="2"/>
  <c r="P1059" i="2"/>
  <c r="O1059" i="2"/>
  <c r="N1059" i="2"/>
  <c r="M1059" i="2"/>
  <c r="L1059" i="2"/>
  <c r="K1059" i="2"/>
  <c r="J1059" i="2"/>
  <c r="H1059" i="2"/>
  <c r="F1059" i="2"/>
  <c r="E1059" i="2"/>
  <c r="D1059" i="2"/>
  <c r="C1059" i="2"/>
  <c r="B1059" i="2"/>
  <c r="A1059" i="2"/>
  <c r="V1056" i="2"/>
  <c r="U1056" i="2"/>
  <c r="T1056" i="2"/>
  <c r="S1056" i="2"/>
  <c r="Q1056" i="2"/>
  <c r="P1056" i="2"/>
  <c r="O1056" i="2"/>
  <c r="N1056" i="2"/>
  <c r="M1056" i="2"/>
  <c r="L1056" i="2"/>
  <c r="K1056" i="2"/>
  <c r="J1056" i="2"/>
  <c r="H1056" i="2"/>
  <c r="F1056" i="2"/>
  <c r="E1056" i="2"/>
  <c r="D1056" i="2"/>
  <c r="C1056" i="2"/>
  <c r="B1056" i="2"/>
  <c r="A1056" i="2"/>
  <c r="V1053" i="2"/>
  <c r="U1053" i="2"/>
  <c r="T1053" i="2"/>
  <c r="S1053" i="2"/>
  <c r="Q1053" i="2"/>
  <c r="P1053" i="2"/>
  <c r="O1053" i="2"/>
  <c r="N1053" i="2"/>
  <c r="M1053" i="2"/>
  <c r="L1053" i="2"/>
  <c r="K1053" i="2"/>
  <c r="J1053" i="2"/>
  <c r="H1053" i="2"/>
  <c r="F1053" i="2"/>
  <c r="E1053" i="2"/>
  <c r="D1053" i="2"/>
  <c r="C1053" i="2"/>
  <c r="B1053" i="2"/>
  <c r="A1053" i="2"/>
  <c r="V1050" i="2"/>
  <c r="U1050" i="2"/>
  <c r="T1050" i="2"/>
  <c r="S1050" i="2"/>
  <c r="Q1050" i="2"/>
  <c r="P1050" i="2"/>
  <c r="O1050" i="2"/>
  <c r="N1050" i="2"/>
  <c r="M1050" i="2"/>
  <c r="L1050" i="2"/>
  <c r="K1050" i="2"/>
  <c r="J1050" i="2"/>
  <c r="H1050" i="2"/>
  <c r="F1050" i="2"/>
  <c r="E1050" i="2"/>
  <c r="D1050" i="2"/>
  <c r="C1050" i="2"/>
  <c r="B1050" i="2"/>
  <c r="A1050" i="2"/>
  <c r="V1047" i="2"/>
  <c r="U1047" i="2"/>
  <c r="T1047" i="2"/>
  <c r="S1047" i="2"/>
  <c r="Q1047" i="2"/>
  <c r="P1047" i="2"/>
  <c r="O1047" i="2"/>
  <c r="N1047" i="2"/>
  <c r="M1047" i="2"/>
  <c r="L1047" i="2"/>
  <c r="K1047" i="2"/>
  <c r="J1047" i="2"/>
  <c r="H1047" i="2"/>
  <c r="F1047" i="2"/>
  <c r="E1047" i="2"/>
  <c r="D1047" i="2"/>
  <c r="C1047" i="2"/>
  <c r="B1047" i="2"/>
  <c r="A1047" i="2"/>
  <c r="V1044" i="2"/>
  <c r="U1044" i="2"/>
  <c r="T1044" i="2"/>
  <c r="S1044" i="2"/>
  <c r="Q1044" i="2"/>
  <c r="P1044" i="2"/>
  <c r="O1044" i="2"/>
  <c r="N1044" i="2"/>
  <c r="M1044" i="2"/>
  <c r="L1044" i="2"/>
  <c r="K1044" i="2"/>
  <c r="J1044" i="2"/>
  <c r="H1044" i="2"/>
  <c r="F1044" i="2"/>
  <c r="E1044" i="2"/>
  <c r="D1044" i="2"/>
  <c r="C1044" i="2"/>
  <c r="B1044" i="2"/>
  <c r="A1044" i="2"/>
  <c r="V1041" i="2"/>
  <c r="U1041" i="2"/>
  <c r="T1041" i="2"/>
  <c r="S1041" i="2"/>
  <c r="Q1041" i="2"/>
  <c r="P1041" i="2"/>
  <c r="O1041" i="2"/>
  <c r="N1041" i="2"/>
  <c r="M1041" i="2"/>
  <c r="L1041" i="2"/>
  <c r="K1041" i="2"/>
  <c r="J1041" i="2"/>
  <c r="H1041" i="2"/>
  <c r="F1041" i="2"/>
  <c r="E1041" i="2"/>
  <c r="D1041" i="2"/>
  <c r="C1041" i="2"/>
  <c r="B1041" i="2"/>
  <c r="A1041" i="2"/>
  <c r="V1038" i="2"/>
  <c r="U1038" i="2"/>
  <c r="T1038" i="2"/>
  <c r="S1038" i="2"/>
  <c r="Q1038" i="2"/>
  <c r="P1038" i="2"/>
  <c r="O1038" i="2"/>
  <c r="N1038" i="2"/>
  <c r="M1038" i="2"/>
  <c r="L1038" i="2"/>
  <c r="K1038" i="2"/>
  <c r="J1038" i="2"/>
  <c r="H1038" i="2"/>
  <c r="F1038" i="2"/>
  <c r="E1038" i="2"/>
  <c r="D1038" i="2"/>
  <c r="C1038" i="2"/>
  <c r="B1038" i="2"/>
  <c r="A1038" i="2"/>
  <c r="V1035" i="2"/>
  <c r="U1035" i="2"/>
  <c r="T1035" i="2"/>
  <c r="S1035" i="2"/>
  <c r="Q1035" i="2"/>
  <c r="P1035" i="2"/>
  <c r="O1035" i="2"/>
  <c r="N1035" i="2"/>
  <c r="M1035" i="2"/>
  <c r="L1035" i="2"/>
  <c r="K1035" i="2"/>
  <c r="J1035" i="2"/>
  <c r="H1035" i="2"/>
  <c r="F1035" i="2"/>
  <c r="E1035" i="2"/>
  <c r="D1035" i="2"/>
  <c r="C1035" i="2"/>
  <c r="B1035" i="2"/>
  <c r="G1155" i="2" a="1"/>
  <c r="G1185" i="2" a="1"/>
  <c r="G1191" i="2" a="1"/>
  <c r="G1104" i="2" a="1"/>
  <c r="G1083" i="2" a="1"/>
  <c r="G1221" i="2" a="1"/>
  <c r="G1125" i="2" a="1"/>
  <c r="G1053" i="2" a="1"/>
  <c r="G1143" i="2" a="1"/>
  <c r="G1197" i="2" a="1"/>
  <c r="G1218" i="2" a="1"/>
  <c r="G1176" i="2" a="1"/>
  <c r="G1128" i="2" a="1"/>
  <c r="G1206" i="2" a="1"/>
  <c r="G1092" i="2" a="1"/>
  <c r="G1047" i="2" a="1"/>
  <c r="G1203" i="2" a="1"/>
  <c r="G1140" i="2" a="1"/>
  <c r="G1095" i="2" a="1"/>
  <c r="G1089" i="2" a="1"/>
  <c r="G1122" i="2" a="1"/>
  <c r="G1158" i="2" a="1"/>
  <c r="G1038" i="2" a="1"/>
  <c r="G1179" i="2" a="1"/>
  <c r="G1080" i="2" a="1"/>
  <c r="G1098" i="2" a="1"/>
  <c r="G1035" i="2" a="1"/>
  <c r="G1194" i="2" a="1"/>
  <c r="G1107" i="2" a="1"/>
  <c r="G1113" i="2" a="1"/>
  <c r="G1170" i="2" a="1"/>
  <c r="G1209" i="2" a="1"/>
  <c r="G1110" i="2" a="1"/>
  <c r="G1074" i="2" a="1"/>
  <c r="G1200" i="2" a="1"/>
  <c r="G1230" i="2" a="1"/>
  <c r="G1119" i="2" a="1"/>
  <c r="G1149" i="2" a="1"/>
  <c r="G1068" i="2" a="1"/>
  <c r="G1224" i="2" a="1"/>
  <c r="G1173" i="2" a="1"/>
  <c r="G1059" i="2" a="1"/>
  <c r="G1188" i="2" a="1"/>
  <c r="G1137" i="2" a="1"/>
  <c r="G1167" i="2" a="1"/>
  <c r="G1182" i="2" a="1"/>
  <c r="G1116" i="2" a="1"/>
  <c r="G1131" i="2" a="1"/>
  <c r="G1065" i="2" a="1"/>
  <c r="G1044" i="2" a="1"/>
  <c r="G1164" i="2" a="1"/>
  <c r="G1062" i="2" a="1"/>
  <c r="G1077" i="2" a="1"/>
  <c r="G1056" i="2" a="1"/>
  <c r="G1071" i="2" a="1"/>
  <c r="G1227" i="2" a="1"/>
  <c r="G1161" i="2" a="1"/>
  <c r="G1215" i="2" a="1"/>
  <c r="G1050" i="2" a="1"/>
  <c r="G1146" i="2" a="1"/>
  <c r="G1152" i="2" a="1"/>
  <c r="G1134" i="2" a="1"/>
  <c r="G1041" i="2" a="1"/>
  <c r="G1086" i="2" a="1"/>
  <c r="G1101" i="2" a="1"/>
  <c r="G1212" i="2" a="1"/>
  <c r="G1065" i="2" l="1"/>
  <c r="G1086" i="2"/>
  <c r="G1071" i="2"/>
  <c r="G1167" i="2"/>
  <c r="G1056" i="2"/>
  <c r="G1152" i="2"/>
  <c r="G1041" i="2"/>
  <c r="G1137" i="2"/>
  <c r="G1122" i="2"/>
  <c r="G1218" i="2"/>
  <c r="G1107" i="2"/>
  <c r="G1203" i="2"/>
  <c r="G1047" i="2"/>
  <c r="G1209" i="2"/>
  <c r="G1098" i="2"/>
  <c r="G1194" i="2"/>
  <c r="G1038" i="2"/>
  <c r="G1092" i="2"/>
  <c r="G1188" i="2"/>
  <c r="G1113" i="2"/>
  <c r="G1083" i="2"/>
  <c r="G1068" i="2"/>
  <c r="G1119" i="2"/>
  <c r="G1200" i="2"/>
  <c r="G1074" i="2"/>
  <c r="G1170" i="2"/>
  <c r="G1212" i="2"/>
  <c r="G1182" i="2"/>
  <c r="G1062" i="2"/>
  <c r="G1128" i="2"/>
  <c r="G1104" i="2"/>
  <c r="G1185" i="2"/>
  <c r="G1059" i="2"/>
  <c r="G1155" i="2"/>
  <c r="G1161" i="2"/>
  <c r="G1101" i="2"/>
  <c r="G1077" i="2"/>
  <c r="G1164" i="2"/>
  <c r="G1134" i="2"/>
  <c r="G1044" i="2"/>
  <c r="G1140" i="2"/>
  <c r="G1035" i="2"/>
  <c r="G1197" i="2"/>
  <c r="G1173" i="2"/>
  <c r="G1158" i="2"/>
  <c r="G1143" i="2"/>
  <c r="G1179" i="2"/>
  <c r="G1053" i="2"/>
  <c r="G1125" i="2"/>
  <c r="G1221" i="2"/>
  <c r="G1146" i="2"/>
  <c r="G1227" i="2"/>
  <c r="G1224" i="2"/>
  <c r="G1149" i="2"/>
  <c r="G1230" i="2"/>
  <c r="G1215" i="2"/>
  <c r="G1110" i="2"/>
  <c r="G1206" i="2"/>
  <c r="G1131" i="2"/>
  <c r="G1116" i="2"/>
  <c r="G1089" i="2"/>
  <c r="G1095" i="2"/>
  <c r="G1191" i="2"/>
  <c r="G1050" i="2"/>
  <c r="G1080" i="2"/>
  <c r="G1176" i="2"/>
  <c r="V912" i="2"/>
  <c r="U912" i="2"/>
  <c r="T912" i="2"/>
  <c r="S912" i="2"/>
  <c r="V909" i="2"/>
  <c r="U909" i="2"/>
  <c r="T909" i="2"/>
  <c r="S909" i="2"/>
  <c r="V906" i="2"/>
  <c r="U906" i="2"/>
  <c r="T906" i="2"/>
  <c r="S906" i="2"/>
  <c r="V903" i="2"/>
  <c r="U903" i="2"/>
  <c r="T903" i="2"/>
  <c r="S903" i="2"/>
  <c r="V900" i="2"/>
  <c r="U900" i="2"/>
  <c r="T900" i="2"/>
  <c r="S900" i="2"/>
  <c r="V897" i="2"/>
  <c r="U897" i="2"/>
  <c r="T897" i="2"/>
  <c r="S897" i="2"/>
  <c r="V894" i="2"/>
  <c r="U894" i="2"/>
  <c r="T894" i="2"/>
  <c r="S894" i="2"/>
  <c r="V891" i="2"/>
  <c r="U891" i="2"/>
  <c r="T891" i="2"/>
  <c r="S891" i="2"/>
  <c r="V888" i="2"/>
  <c r="U888" i="2"/>
  <c r="T888" i="2"/>
  <c r="S888" i="2"/>
  <c r="V885" i="2"/>
  <c r="U885" i="2"/>
  <c r="T885" i="2"/>
  <c r="S885" i="2"/>
  <c r="V882" i="2"/>
  <c r="U882" i="2"/>
  <c r="T882" i="2"/>
  <c r="S882" i="2"/>
  <c r="V879" i="2"/>
  <c r="U879" i="2"/>
  <c r="T879" i="2"/>
  <c r="S879" i="2"/>
  <c r="V876" i="2"/>
  <c r="U876" i="2"/>
  <c r="T876" i="2"/>
  <c r="S876" i="2"/>
  <c r="V873" i="2"/>
  <c r="U873" i="2"/>
  <c r="T873" i="2"/>
  <c r="S873" i="2"/>
  <c r="V870" i="2"/>
  <c r="U870" i="2"/>
  <c r="T870" i="2"/>
  <c r="S870" i="2"/>
  <c r="V867" i="2"/>
  <c r="U867" i="2"/>
  <c r="T867" i="2"/>
  <c r="S867" i="2"/>
  <c r="V864" i="2"/>
  <c r="U864" i="2"/>
  <c r="T864" i="2"/>
  <c r="S864" i="2"/>
  <c r="V861" i="2"/>
  <c r="U861" i="2"/>
  <c r="T861" i="2"/>
  <c r="S861" i="2"/>
  <c r="V858" i="2"/>
  <c r="U858" i="2"/>
  <c r="T858" i="2"/>
  <c r="S858" i="2"/>
  <c r="V855" i="2"/>
  <c r="U855" i="2"/>
  <c r="T855" i="2"/>
  <c r="S855" i="2"/>
  <c r="V852" i="2"/>
  <c r="U852" i="2"/>
  <c r="T852" i="2"/>
  <c r="S852" i="2"/>
  <c r="V849" i="2"/>
  <c r="U849" i="2"/>
  <c r="T849" i="2"/>
  <c r="S849" i="2"/>
  <c r="V846" i="2"/>
  <c r="U846" i="2"/>
  <c r="T846" i="2"/>
  <c r="S846" i="2"/>
  <c r="V843" i="2"/>
  <c r="U843" i="2"/>
  <c r="T843" i="2"/>
  <c r="S843" i="2"/>
  <c r="V840" i="2"/>
  <c r="U840" i="2"/>
  <c r="T840" i="2"/>
  <c r="S840" i="2"/>
  <c r="V837" i="2"/>
  <c r="U837" i="2"/>
  <c r="T837" i="2"/>
  <c r="S837" i="2"/>
  <c r="V834" i="2"/>
  <c r="U834" i="2"/>
  <c r="T834" i="2"/>
  <c r="S834" i="2"/>
  <c r="V831" i="2"/>
  <c r="U831" i="2"/>
  <c r="T831" i="2"/>
  <c r="S831" i="2"/>
  <c r="V828" i="2"/>
  <c r="U828" i="2"/>
  <c r="T828" i="2"/>
  <c r="S828" i="2"/>
  <c r="V825" i="2"/>
  <c r="U825" i="2"/>
  <c r="T825" i="2"/>
  <c r="S825" i="2"/>
  <c r="V822" i="2"/>
  <c r="U822" i="2"/>
  <c r="T822" i="2"/>
  <c r="S822" i="2"/>
  <c r="V819" i="2"/>
  <c r="U819" i="2"/>
  <c r="T819" i="2"/>
  <c r="S819" i="2"/>
  <c r="V816" i="2"/>
  <c r="U816" i="2"/>
  <c r="T816" i="2"/>
  <c r="S816" i="2"/>
  <c r="V813" i="2"/>
  <c r="U813" i="2"/>
  <c r="T813" i="2"/>
  <c r="S813" i="2"/>
  <c r="V810" i="2"/>
  <c r="U810" i="2"/>
  <c r="T810" i="2"/>
  <c r="S810" i="2"/>
  <c r="V807" i="2"/>
  <c r="U807" i="2"/>
  <c r="T807" i="2"/>
  <c r="S807" i="2"/>
  <c r="V804" i="2"/>
  <c r="U804" i="2"/>
  <c r="T804" i="2"/>
  <c r="S804" i="2"/>
  <c r="V801" i="2"/>
  <c r="U801" i="2"/>
  <c r="T801" i="2"/>
  <c r="S801" i="2"/>
  <c r="V798" i="2"/>
  <c r="U798" i="2"/>
  <c r="T798" i="2"/>
  <c r="S798" i="2"/>
  <c r="V795" i="2"/>
  <c r="U795" i="2"/>
  <c r="T795" i="2"/>
  <c r="S795" i="2"/>
  <c r="V792" i="2"/>
  <c r="U792" i="2"/>
  <c r="T792" i="2"/>
  <c r="S792" i="2"/>
  <c r="V789" i="2"/>
  <c r="U789" i="2"/>
  <c r="T789" i="2"/>
  <c r="S789" i="2"/>
  <c r="V786" i="2"/>
  <c r="U786" i="2"/>
  <c r="T786" i="2"/>
  <c r="S786" i="2"/>
  <c r="V783" i="2"/>
  <c r="U783" i="2"/>
  <c r="T783" i="2"/>
  <c r="S783" i="2"/>
  <c r="V780" i="2"/>
  <c r="U780" i="2"/>
  <c r="T780" i="2"/>
  <c r="S780" i="2"/>
  <c r="V777" i="2"/>
  <c r="U777" i="2"/>
  <c r="T777" i="2"/>
  <c r="S777" i="2"/>
  <c r="V774" i="2"/>
  <c r="U774" i="2"/>
  <c r="T774" i="2"/>
  <c r="S774" i="2"/>
  <c r="V771" i="2"/>
  <c r="U771" i="2"/>
  <c r="T771" i="2"/>
  <c r="S771" i="2"/>
  <c r="V768" i="2"/>
  <c r="U768" i="2"/>
  <c r="T768" i="2"/>
  <c r="S768" i="2"/>
  <c r="V765" i="2"/>
  <c r="U765" i="2"/>
  <c r="T765" i="2"/>
  <c r="S765" i="2"/>
  <c r="V762" i="2"/>
  <c r="U762" i="2"/>
  <c r="T762" i="2"/>
  <c r="S762" i="2"/>
  <c r="V759" i="2"/>
  <c r="U759" i="2"/>
  <c r="T759" i="2"/>
  <c r="S759" i="2"/>
  <c r="V756" i="2"/>
  <c r="U756" i="2"/>
  <c r="T756" i="2"/>
  <c r="S756" i="2"/>
  <c r="V753" i="2"/>
  <c r="U753" i="2"/>
  <c r="T753" i="2"/>
  <c r="S753" i="2"/>
  <c r="V750" i="2"/>
  <c r="U750" i="2"/>
  <c r="T750" i="2"/>
  <c r="S750" i="2"/>
  <c r="V747" i="2"/>
  <c r="U747" i="2"/>
  <c r="T747" i="2"/>
  <c r="S747" i="2"/>
  <c r="V744" i="2"/>
  <c r="U744" i="2"/>
  <c r="T744" i="2"/>
  <c r="S744" i="2"/>
  <c r="V741" i="2"/>
  <c r="U741" i="2"/>
  <c r="T741" i="2"/>
  <c r="S741" i="2"/>
  <c r="V738" i="2"/>
  <c r="U738" i="2"/>
  <c r="T738" i="2"/>
  <c r="S738" i="2"/>
  <c r="V735" i="2"/>
  <c r="U735" i="2"/>
  <c r="T735" i="2"/>
  <c r="S735" i="2"/>
  <c r="V732" i="2"/>
  <c r="U732" i="2"/>
  <c r="T732" i="2"/>
  <c r="S732" i="2"/>
  <c r="V729" i="2"/>
  <c r="U729" i="2"/>
  <c r="T729" i="2"/>
  <c r="S729" i="2"/>
  <c r="V726" i="2"/>
  <c r="U726" i="2"/>
  <c r="T726" i="2"/>
  <c r="S726" i="2"/>
  <c r="V723" i="2"/>
  <c r="U723" i="2"/>
  <c r="T723" i="2"/>
  <c r="S723" i="2"/>
  <c r="V720" i="2"/>
  <c r="U720" i="2"/>
  <c r="T720" i="2"/>
  <c r="S720" i="2"/>
  <c r="V717" i="2"/>
  <c r="U717" i="2"/>
  <c r="T717" i="2"/>
  <c r="S717" i="2"/>
  <c r="V714" i="2"/>
  <c r="U714" i="2"/>
  <c r="T714" i="2"/>
  <c r="S714" i="2"/>
  <c r="V711" i="2"/>
  <c r="U711" i="2"/>
  <c r="T711" i="2"/>
  <c r="S711" i="2"/>
  <c r="V708" i="2"/>
  <c r="U708" i="2"/>
  <c r="T708" i="2"/>
  <c r="S708" i="2"/>
  <c r="V705" i="2"/>
  <c r="U705" i="2"/>
  <c r="T705" i="2"/>
  <c r="S705" i="2"/>
  <c r="V702" i="2"/>
  <c r="U702" i="2"/>
  <c r="T702" i="2"/>
  <c r="S702" i="2"/>
  <c r="V699" i="2"/>
  <c r="U699" i="2"/>
  <c r="T699" i="2"/>
  <c r="S699" i="2"/>
  <c r="V696" i="2"/>
  <c r="U696" i="2"/>
  <c r="T696" i="2"/>
  <c r="S696" i="2"/>
  <c r="V693" i="2"/>
  <c r="U693" i="2"/>
  <c r="T693" i="2"/>
  <c r="S693" i="2"/>
  <c r="V690" i="2"/>
  <c r="U690" i="2"/>
  <c r="T690" i="2"/>
  <c r="S690" i="2"/>
  <c r="V687" i="2"/>
  <c r="U687" i="2"/>
  <c r="T687" i="2"/>
  <c r="S687" i="2"/>
  <c r="V684" i="2"/>
  <c r="U684" i="2"/>
  <c r="T684" i="2"/>
  <c r="S684" i="2"/>
  <c r="V681" i="2"/>
  <c r="U681" i="2"/>
  <c r="T681" i="2"/>
  <c r="S681" i="2"/>
  <c r="V678" i="2"/>
  <c r="U678" i="2"/>
  <c r="T678" i="2"/>
  <c r="S678" i="2"/>
  <c r="V675" i="2"/>
  <c r="U675" i="2"/>
  <c r="T675" i="2"/>
  <c r="S675" i="2"/>
  <c r="V672" i="2"/>
  <c r="U672" i="2"/>
  <c r="T672" i="2"/>
  <c r="S672" i="2"/>
  <c r="V669" i="2"/>
  <c r="U669" i="2"/>
  <c r="T669" i="2"/>
  <c r="S669" i="2"/>
  <c r="V666" i="2"/>
  <c r="U666" i="2"/>
  <c r="T666" i="2"/>
  <c r="S666" i="2"/>
  <c r="V663" i="2"/>
  <c r="U663" i="2"/>
  <c r="T663" i="2"/>
  <c r="S663" i="2"/>
  <c r="V660" i="2"/>
  <c r="U660" i="2"/>
  <c r="T660" i="2"/>
  <c r="S660" i="2"/>
  <c r="V657" i="2"/>
  <c r="U657" i="2"/>
  <c r="T657" i="2"/>
  <c r="S657" i="2"/>
  <c r="V654" i="2"/>
  <c r="U654" i="2"/>
  <c r="T654" i="2"/>
  <c r="S654" i="2"/>
  <c r="V650" i="2"/>
  <c r="U650" i="2"/>
  <c r="T650" i="2"/>
  <c r="S650" i="2"/>
  <c r="V647" i="2"/>
  <c r="U647" i="2"/>
  <c r="T647" i="2"/>
  <c r="S647" i="2"/>
  <c r="V644" i="2"/>
  <c r="U644" i="2"/>
  <c r="T644" i="2"/>
  <c r="S644" i="2"/>
  <c r="V641" i="2"/>
  <c r="U641" i="2"/>
  <c r="T641" i="2"/>
  <c r="S641" i="2"/>
  <c r="V638" i="2"/>
  <c r="U638" i="2"/>
  <c r="T638" i="2"/>
  <c r="S638" i="2"/>
  <c r="V635" i="2"/>
  <c r="U635" i="2"/>
  <c r="T635" i="2"/>
  <c r="S635" i="2"/>
  <c r="V632" i="2"/>
  <c r="U632" i="2"/>
  <c r="T632" i="2"/>
  <c r="S632" i="2"/>
  <c r="V629" i="2"/>
  <c r="U629" i="2"/>
  <c r="T629" i="2"/>
  <c r="S629" i="2"/>
  <c r="V626" i="2"/>
  <c r="U626" i="2"/>
  <c r="T626" i="2"/>
  <c r="S626" i="2"/>
  <c r="V623" i="2"/>
  <c r="U623" i="2"/>
  <c r="T623" i="2"/>
  <c r="S623" i="2"/>
  <c r="V620" i="2"/>
  <c r="U620" i="2"/>
  <c r="T620" i="2"/>
  <c r="S620" i="2"/>
  <c r="V617" i="2"/>
  <c r="U617" i="2"/>
  <c r="T617" i="2"/>
  <c r="S617" i="2"/>
  <c r="V614" i="2"/>
  <c r="U614" i="2"/>
  <c r="T614" i="2"/>
  <c r="S614" i="2"/>
  <c r="V611" i="2"/>
  <c r="U611" i="2"/>
  <c r="T611" i="2"/>
  <c r="S611" i="2"/>
  <c r="V608" i="2"/>
  <c r="U608" i="2"/>
  <c r="T608" i="2"/>
  <c r="S608" i="2"/>
  <c r="V605" i="2"/>
  <c r="U605" i="2"/>
  <c r="T605" i="2"/>
  <c r="S605" i="2"/>
  <c r="V602" i="2"/>
  <c r="U602" i="2"/>
  <c r="T602" i="2"/>
  <c r="S602" i="2"/>
  <c r="V599" i="2"/>
  <c r="U599" i="2"/>
  <c r="T599" i="2"/>
  <c r="S599" i="2"/>
  <c r="V596" i="2"/>
  <c r="U596" i="2"/>
  <c r="T596" i="2"/>
  <c r="S596" i="2"/>
  <c r="V593" i="2"/>
  <c r="U593" i="2"/>
  <c r="T593" i="2"/>
  <c r="S593" i="2"/>
  <c r="V590" i="2"/>
  <c r="U590" i="2"/>
  <c r="T590" i="2"/>
  <c r="S590" i="2"/>
  <c r="V587" i="2"/>
  <c r="U587" i="2"/>
  <c r="T587" i="2"/>
  <c r="S587" i="2"/>
  <c r="V584" i="2"/>
  <c r="U584" i="2"/>
  <c r="T584" i="2"/>
  <c r="S584" i="2"/>
  <c r="V581" i="2"/>
  <c r="U581" i="2"/>
  <c r="T581" i="2"/>
  <c r="S581" i="2"/>
  <c r="V578" i="2"/>
  <c r="U578" i="2"/>
  <c r="T578" i="2"/>
  <c r="S578" i="2"/>
  <c r="V575" i="2"/>
  <c r="U575" i="2"/>
  <c r="T575" i="2"/>
  <c r="S575" i="2"/>
  <c r="V572" i="2"/>
  <c r="U572" i="2"/>
  <c r="T572" i="2"/>
  <c r="S572" i="2"/>
  <c r="V569" i="2"/>
  <c r="U569" i="2"/>
  <c r="T569" i="2"/>
  <c r="S569" i="2"/>
  <c r="V566" i="2"/>
  <c r="U566" i="2"/>
  <c r="T566" i="2"/>
  <c r="S566" i="2"/>
  <c r="V563" i="2"/>
  <c r="U563" i="2"/>
  <c r="T563" i="2"/>
  <c r="S563" i="2"/>
  <c r="V560" i="2"/>
  <c r="U560" i="2"/>
  <c r="T560" i="2"/>
  <c r="S560" i="2"/>
  <c r="V557" i="2"/>
  <c r="U557" i="2"/>
  <c r="T557" i="2"/>
  <c r="S557" i="2"/>
  <c r="V554" i="2"/>
  <c r="U554" i="2"/>
  <c r="T554" i="2"/>
  <c r="S554" i="2"/>
  <c r="V551" i="2"/>
  <c r="U551" i="2"/>
  <c r="T551" i="2"/>
  <c r="S551" i="2"/>
  <c r="V548" i="2"/>
  <c r="U548" i="2"/>
  <c r="T548" i="2"/>
  <c r="S548" i="2"/>
  <c r="V545" i="2"/>
  <c r="U545" i="2"/>
  <c r="T545" i="2"/>
  <c r="S545" i="2"/>
  <c r="V542" i="2"/>
  <c r="U542" i="2"/>
  <c r="T542" i="2"/>
  <c r="S542" i="2"/>
  <c r="V539" i="2"/>
  <c r="U539" i="2"/>
  <c r="T539" i="2"/>
  <c r="S539" i="2"/>
  <c r="V536" i="2"/>
  <c r="U536" i="2"/>
  <c r="T536" i="2"/>
  <c r="S536" i="2"/>
  <c r="V533" i="2"/>
  <c r="U533" i="2"/>
  <c r="T533" i="2"/>
  <c r="S533" i="2"/>
  <c r="V530" i="2"/>
  <c r="U530" i="2"/>
  <c r="T530" i="2"/>
  <c r="S530" i="2"/>
  <c r="V527" i="2"/>
  <c r="U527" i="2"/>
  <c r="T527" i="2"/>
  <c r="S527" i="2"/>
  <c r="V524" i="2"/>
  <c r="U524" i="2"/>
  <c r="T524" i="2"/>
  <c r="S524" i="2"/>
  <c r="V521" i="2"/>
  <c r="U521" i="2"/>
  <c r="T521" i="2"/>
  <c r="S521" i="2"/>
  <c r="V518" i="2"/>
  <c r="U518" i="2"/>
  <c r="T518" i="2"/>
  <c r="S518" i="2"/>
  <c r="V515" i="2"/>
  <c r="U515" i="2"/>
  <c r="T515" i="2"/>
  <c r="S515" i="2"/>
  <c r="V512" i="2"/>
  <c r="U512" i="2"/>
  <c r="T512" i="2"/>
  <c r="S512" i="2"/>
  <c r="V509" i="2"/>
  <c r="U509" i="2"/>
  <c r="T509" i="2"/>
  <c r="S509" i="2"/>
  <c r="V506" i="2"/>
  <c r="U506" i="2"/>
  <c r="T506" i="2"/>
  <c r="S506" i="2"/>
  <c r="V503" i="2"/>
  <c r="U503" i="2"/>
  <c r="T503" i="2"/>
  <c r="S503" i="2"/>
  <c r="V500" i="2"/>
  <c r="U500" i="2"/>
  <c r="T500" i="2"/>
  <c r="S500" i="2"/>
  <c r="V477" i="2"/>
  <c r="U477" i="2"/>
  <c r="T477" i="2"/>
  <c r="S477" i="2"/>
  <c r="V474" i="2"/>
  <c r="U474" i="2"/>
  <c r="T474" i="2"/>
  <c r="S474" i="2"/>
  <c r="V471" i="2"/>
  <c r="U471" i="2"/>
  <c r="T471" i="2"/>
  <c r="S471" i="2"/>
  <c r="V468" i="2"/>
  <c r="U468" i="2"/>
  <c r="T468" i="2"/>
  <c r="S468" i="2"/>
  <c r="V465" i="2"/>
  <c r="U465" i="2"/>
  <c r="T465" i="2"/>
  <c r="S465" i="2"/>
  <c r="V462" i="2"/>
  <c r="U462" i="2"/>
  <c r="T462" i="2"/>
  <c r="S462" i="2"/>
  <c r="V459" i="2"/>
  <c r="U459" i="2"/>
  <c r="T459" i="2"/>
  <c r="S459" i="2"/>
  <c r="V456" i="2"/>
  <c r="U456" i="2"/>
  <c r="T456" i="2"/>
  <c r="S456" i="2"/>
  <c r="V453" i="2"/>
  <c r="U453" i="2"/>
  <c r="T453" i="2"/>
  <c r="S453" i="2"/>
  <c r="V450" i="2"/>
  <c r="U450" i="2"/>
  <c r="T450" i="2"/>
  <c r="S450" i="2"/>
  <c r="V447" i="2"/>
  <c r="U447" i="2"/>
  <c r="T447" i="2"/>
  <c r="S447" i="2"/>
  <c r="V444" i="2"/>
  <c r="U444" i="2"/>
  <c r="T444" i="2"/>
  <c r="S444" i="2"/>
  <c r="V441" i="2"/>
  <c r="U441" i="2"/>
  <c r="T441" i="2"/>
  <c r="S441" i="2"/>
  <c r="V438" i="2"/>
  <c r="U438" i="2"/>
  <c r="T438" i="2"/>
  <c r="S438" i="2"/>
  <c r="V435" i="2"/>
  <c r="U435" i="2"/>
  <c r="T435" i="2"/>
  <c r="S435" i="2"/>
  <c r="V432" i="2"/>
  <c r="U432" i="2"/>
  <c r="T432" i="2"/>
  <c r="S432" i="2"/>
  <c r="V429" i="2"/>
  <c r="U429" i="2"/>
  <c r="T429" i="2"/>
  <c r="S429" i="2"/>
  <c r="V426" i="2"/>
  <c r="U426" i="2"/>
  <c r="T426" i="2"/>
  <c r="S426" i="2"/>
  <c r="V423" i="2"/>
  <c r="U423" i="2"/>
  <c r="T423" i="2"/>
  <c r="S423" i="2"/>
  <c r="V420" i="2"/>
  <c r="U420" i="2"/>
  <c r="T420" i="2"/>
  <c r="S420" i="2"/>
  <c r="V417" i="2"/>
  <c r="U417" i="2"/>
  <c r="T417" i="2"/>
  <c r="S417" i="2"/>
  <c r="V414" i="2"/>
  <c r="U414" i="2"/>
  <c r="T414" i="2"/>
  <c r="S414" i="2"/>
  <c r="V411" i="2"/>
  <c r="U411" i="2"/>
  <c r="T411" i="2"/>
  <c r="S411" i="2"/>
  <c r="V408" i="2"/>
  <c r="U408" i="2"/>
  <c r="T408" i="2"/>
  <c r="S408" i="2"/>
  <c r="V405" i="2"/>
  <c r="U405" i="2"/>
  <c r="T405" i="2"/>
  <c r="S405" i="2"/>
  <c r="V402" i="2"/>
  <c r="U402" i="2"/>
  <c r="T402" i="2"/>
  <c r="S402" i="2"/>
  <c r="V399" i="2"/>
  <c r="U399" i="2"/>
  <c r="T399" i="2"/>
  <c r="S399" i="2"/>
  <c r="V396" i="2"/>
  <c r="U396" i="2"/>
  <c r="T396" i="2"/>
  <c r="S396" i="2"/>
  <c r="V393" i="2"/>
  <c r="U393" i="2"/>
  <c r="T393" i="2"/>
  <c r="S393" i="2"/>
  <c r="V245" i="2"/>
  <c r="U245" i="2"/>
  <c r="T245" i="2"/>
  <c r="S245" i="2"/>
  <c r="V242" i="2"/>
  <c r="U242" i="2"/>
  <c r="T242" i="2"/>
  <c r="S242" i="2"/>
  <c r="V239" i="2"/>
  <c r="U239" i="2"/>
  <c r="T239" i="2"/>
  <c r="S239" i="2"/>
  <c r="V236" i="2"/>
  <c r="U236" i="2"/>
  <c r="T236" i="2"/>
  <c r="S236" i="2"/>
  <c r="V233" i="2"/>
  <c r="U233" i="2"/>
  <c r="T233" i="2"/>
  <c r="S233" i="2"/>
  <c r="V230" i="2"/>
  <c r="U230" i="2"/>
  <c r="T230" i="2"/>
  <c r="S230" i="2"/>
  <c r="V227" i="2"/>
  <c r="U227" i="2"/>
  <c r="T227" i="2"/>
  <c r="S227" i="2"/>
  <c r="V224" i="2"/>
  <c r="U224" i="2"/>
  <c r="T224" i="2"/>
  <c r="S224" i="2"/>
  <c r="V221" i="2"/>
  <c r="U221" i="2"/>
  <c r="T221" i="2"/>
  <c r="S221" i="2"/>
  <c r="V218" i="2"/>
  <c r="U218" i="2"/>
  <c r="T218" i="2"/>
  <c r="S218" i="2"/>
  <c r="V215" i="2"/>
  <c r="U215" i="2"/>
  <c r="T215" i="2"/>
  <c r="S215" i="2"/>
  <c r="V212" i="2"/>
  <c r="U212" i="2"/>
  <c r="T212" i="2"/>
  <c r="S212" i="2"/>
  <c r="V209" i="2"/>
  <c r="U209" i="2"/>
  <c r="T209" i="2"/>
  <c r="S209" i="2"/>
  <c r="V206" i="2"/>
  <c r="U206" i="2"/>
  <c r="T206" i="2"/>
  <c r="S206" i="2"/>
  <c r="V203" i="2"/>
  <c r="U203" i="2"/>
  <c r="T203" i="2"/>
  <c r="S203" i="2"/>
  <c r="V200" i="2"/>
  <c r="U200" i="2"/>
  <c r="T200" i="2"/>
  <c r="S200" i="2"/>
  <c r="V197" i="2"/>
  <c r="U197" i="2"/>
  <c r="T197" i="2"/>
  <c r="S197" i="2"/>
  <c r="V194" i="2"/>
  <c r="U194" i="2"/>
  <c r="T194" i="2"/>
  <c r="S194" i="2"/>
  <c r="V191" i="2"/>
  <c r="U191" i="2"/>
  <c r="T191" i="2"/>
  <c r="S191" i="2"/>
  <c r="V188" i="2"/>
  <c r="U188" i="2"/>
  <c r="T188" i="2"/>
  <c r="S188" i="2"/>
  <c r="V185" i="2"/>
  <c r="U185" i="2"/>
  <c r="T185" i="2"/>
  <c r="S185" i="2"/>
  <c r="V182" i="2"/>
  <c r="U182" i="2"/>
  <c r="T182" i="2"/>
  <c r="S182" i="2"/>
  <c r="V179" i="2"/>
  <c r="U179" i="2"/>
  <c r="T179" i="2"/>
  <c r="S179" i="2"/>
  <c r="V176" i="2"/>
  <c r="U176" i="2"/>
  <c r="T176" i="2"/>
  <c r="S176" i="2"/>
  <c r="V173" i="2"/>
  <c r="U173" i="2"/>
  <c r="T173" i="2"/>
  <c r="S173" i="2"/>
  <c r="V170" i="2"/>
  <c r="U170" i="2"/>
  <c r="T170" i="2"/>
  <c r="S170" i="2"/>
  <c r="V167" i="2"/>
  <c r="U167" i="2"/>
  <c r="T167" i="2"/>
  <c r="S167" i="2"/>
  <c r="V164" i="2"/>
  <c r="U164" i="2"/>
  <c r="T164" i="2"/>
  <c r="S164" i="2"/>
  <c r="V161" i="2"/>
  <c r="U161" i="2"/>
  <c r="T161" i="2"/>
  <c r="S161" i="2"/>
  <c r="V158" i="2"/>
  <c r="U158" i="2"/>
  <c r="T158" i="2"/>
  <c r="S158" i="2"/>
  <c r="V155" i="2"/>
  <c r="U155" i="2"/>
  <c r="T155" i="2"/>
  <c r="S155" i="2"/>
  <c r="V152" i="2"/>
  <c r="U152" i="2"/>
  <c r="T152" i="2"/>
  <c r="S152" i="2"/>
  <c r="V149" i="2"/>
  <c r="U149" i="2"/>
  <c r="T149" i="2"/>
  <c r="S149" i="2"/>
  <c r="V146" i="2"/>
  <c r="U146" i="2"/>
  <c r="T146" i="2"/>
  <c r="S146" i="2"/>
  <c r="V143" i="2"/>
  <c r="U143" i="2"/>
  <c r="T143" i="2"/>
  <c r="S143" i="2"/>
  <c r="V140" i="2"/>
  <c r="U140" i="2"/>
  <c r="T140" i="2"/>
  <c r="S140" i="2"/>
  <c r="V137" i="2"/>
  <c r="U137" i="2"/>
  <c r="T137" i="2"/>
  <c r="S137" i="2"/>
  <c r="V134" i="2"/>
  <c r="U134" i="2"/>
  <c r="T134" i="2"/>
  <c r="S134" i="2"/>
  <c r="V131" i="2"/>
  <c r="U131" i="2"/>
  <c r="T131" i="2"/>
  <c r="S131" i="2"/>
  <c r="V128" i="2"/>
  <c r="U128" i="2"/>
  <c r="T128" i="2"/>
  <c r="S128" i="2"/>
  <c r="V125" i="2"/>
  <c r="U125" i="2"/>
  <c r="T125" i="2"/>
  <c r="S125" i="2"/>
  <c r="V122" i="2"/>
  <c r="U122" i="2"/>
  <c r="T122" i="2"/>
  <c r="S122" i="2"/>
  <c r="V119" i="2"/>
  <c r="U119" i="2"/>
  <c r="T119" i="2"/>
  <c r="S119" i="2"/>
  <c r="V116" i="2"/>
  <c r="U116" i="2"/>
  <c r="T116" i="2"/>
  <c r="S116" i="2"/>
  <c r="V113" i="2"/>
  <c r="U113" i="2"/>
  <c r="T113" i="2"/>
  <c r="S113" i="2"/>
  <c r="V110" i="2"/>
  <c r="U110" i="2"/>
  <c r="T110" i="2"/>
  <c r="S110" i="2"/>
  <c r="V107" i="2"/>
  <c r="U107" i="2"/>
  <c r="T107" i="2"/>
  <c r="S107" i="2"/>
  <c r="V104" i="2"/>
  <c r="U104" i="2"/>
  <c r="T104" i="2"/>
  <c r="S104" i="2"/>
  <c r="V101" i="2"/>
  <c r="U101" i="2"/>
  <c r="T101" i="2"/>
  <c r="S101" i="2"/>
  <c r="V98" i="2"/>
  <c r="U98" i="2"/>
  <c r="T98" i="2"/>
  <c r="S98" i="2"/>
  <c r="V95" i="2"/>
  <c r="U95" i="2"/>
  <c r="T95" i="2"/>
  <c r="S95" i="2"/>
  <c r="V92" i="2"/>
  <c r="U92" i="2"/>
  <c r="T92" i="2"/>
  <c r="S92" i="2"/>
  <c r="V89" i="2"/>
  <c r="U89" i="2"/>
  <c r="T89" i="2"/>
  <c r="S89" i="2"/>
  <c r="V86" i="2"/>
  <c r="U86" i="2"/>
  <c r="T86" i="2"/>
  <c r="S86" i="2"/>
  <c r="V83" i="2"/>
  <c r="U83" i="2"/>
  <c r="T83" i="2"/>
  <c r="S83" i="2"/>
  <c r="V80" i="2"/>
  <c r="U80" i="2"/>
  <c r="T80" i="2"/>
  <c r="S80" i="2"/>
  <c r="V77" i="2"/>
  <c r="U77" i="2"/>
  <c r="T77" i="2"/>
  <c r="S77" i="2"/>
  <c r="V74" i="2"/>
  <c r="U74" i="2"/>
  <c r="T74" i="2"/>
  <c r="S74" i="2"/>
  <c r="V71" i="2"/>
  <c r="U71" i="2"/>
  <c r="T71" i="2"/>
  <c r="S71" i="2"/>
  <c r="V68" i="2"/>
  <c r="U68" i="2"/>
  <c r="T68" i="2"/>
  <c r="S68" i="2"/>
  <c r="V65" i="2"/>
  <c r="U65" i="2"/>
  <c r="T65" i="2"/>
  <c r="S65" i="2"/>
  <c r="V62" i="2"/>
  <c r="U62" i="2"/>
  <c r="T62" i="2"/>
  <c r="S62" i="2"/>
  <c r="V59" i="2"/>
  <c r="U59" i="2"/>
  <c r="T59" i="2"/>
  <c r="S59" i="2"/>
  <c r="V56" i="2"/>
  <c r="U56" i="2"/>
  <c r="T56" i="2"/>
  <c r="S56" i="2"/>
  <c r="V53" i="2"/>
  <c r="U53" i="2"/>
  <c r="T53" i="2"/>
  <c r="S53" i="2"/>
  <c r="V50" i="2"/>
  <c r="U50" i="2"/>
  <c r="T50" i="2"/>
  <c r="S50" i="2"/>
  <c r="V47" i="2"/>
  <c r="U47" i="2"/>
  <c r="T47" i="2"/>
  <c r="S47" i="2"/>
  <c r="V44" i="2"/>
  <c r="U44" i="2"/>
  <c r="T44" i="2"/>
  <c r="S44" i="2"/>
  <c r="V41" i="2"/>
  <c r="U41" i="2"/>
  <c r="T41" i="2"/>
  <c r="S41" i="2"/>
  <c r="V38" i="2"/>
  <c r="U38" i="2"/>
  <c r="T38" i="2"/>
  <c r="S38" i="2"/>
  <c r="V35" i="2"/>
  <c r="U35" i="2"/>
  <c r="T35" i="2"/>
  <c r="S35" i="2"/>
  <c r="V32" i="2"/>
  <c r="U32" i="2"/>
  <c r="T32" i="2"/>
  <c r="S32" i="2"/>
  <c r="V29" i="2"/>
  <c r="U29" i="2"/>
  <c r="T29" i="2"/>
  <c r="S29" i="2"/>
  <c r="V26" i="2"/>
  <c r="U26" i="2"/>
  <c r="T26" i="2"/>
  <c r="S26" i="2"/>
  <c r="V23" i="2"/>
  <c r="U23" i="2"/>
  <c r="T23" i="2"/>
  <c r="S23" i="2"/>
  <c r="V20" i="2"/>
  <c r="U20" i="2"/>
  <c r="T20" i="2"/>
  <c r="S20" i="2"/>
  <c r="V17" i="2"/>
  <c r="U17" i="2"/>
  <c r="T17" i="2"/>
  <c r="S17" i="2"/>
  <c r="V14" i="2"/>
  <c r="U14" i="2"/>
  <c r="T14" i="2"/>
  <c r="S14" i="2"/>
  <c r="V11" i="2"/>
  <c r="U11" i="2"/>
  <c r="T11" i="2"/>
  <c r="S11" i="2"/>
  <c r="V8" i="2"/>
  <c r="U8" i="2"/>
  <c r="T8" i="2"/>
  <c r="S8" i="2"/>
  <c r="V5" i="2"/>
  <c r="U5" i="2"/>
  <c r="T5" i="2"/>
  <c r="S5" i="2"/>
  <c r="V2" i="2"/>
  <c r="U2" i="2"/>
  <c r="T2" i="2"/>
  <c r="S2" i="2"/>
  <c r="B608" i="2"/>
  <c r="D650" i="2" l="1"/>
  <c r="Q912" i="2"/>
  <c r="P912" i="2"/>
  <c r="O912" i="2"/>
  <c r="N912" i="2"/>
  <c r="M912" i="2"/>
  <c r="L912" i="2"/>
  <c r="K912" i="2"/>
  <c r="J912" i="2"/>
  <c r="H912" i="2"/>
  <c r="F912" i="2"/>
  <c r="E912" i="2"/>
  <c r="D912" i="2"/>
  <c r="C912" i="2"/>
  <c r="B912" i="2"/>
  <c r="A912" i="2"/>
  <c r="Q909" i="2"/>
  <c r="P909" i="2"/>
  <c r="O909" i="2"/>
  <c r="N909" i="2"/>
  <c r="M909" i="2"/>
  <c r="L909" i="2"/>
  <c r="K909" i="2"/>
  <c r="J909" i="2"/>
  <c r="H909" i="2"/>
  <c r="F909" i="2"/>
  <c r="E909" i="2"/>
  <c r="D909" i="2"/>
  <c r="C909" i="2"/>
  <c r="B909" i="2"/>
  <c r="A909" i="2"/>
  <c r="Q906" i="2"/>
  <c r="P906" i="2"/>
  <c r="O906" i="2"/>
  <c r="N906" i="2"/>
  <c r="M906" i="2"/>
  <c r="L906" i="2"/>
  <c r="K906" i="2"/>
  <c r="J906" i="2"/>
  <c r="H906" i="2"/>
  <c r="F906" i="2"/>
  <c r="E906" i="2"/>
  <c r="D906" i="2"/>
  <c r="C906" i="2"/>
  <c r="B906" i="2"/>
  <c r="A906" i="2"/>
  <c r="Q903" i="2"/>
  <c r="P903" i="2"/>
  <c r="O903" i="2"/>
  <c r="N903" i="2"/>
  <c r="M903" i="2"/>
  <c r="L903" i="2"/>
  <c r="K903" i="2"/>
  <c r="J903" i="2"/>
  <c r="H903" i="2"/>
  <c r="F903" i="2"/>
  <c r="E903" i="2"/>
  <c r="D903" i="2"/>
  <c r="C903" i="2"/>
  <c r="B903" i="2"/>
  <c r="A903" i="2"/>
  <c r="Q900" i="2"/>
  <c r="P900" i="2"/>
  <c r="O900" i="2"/>
  <c r="N900" i="2"/>
  <c r="M900" i="2"/>
  <c r="L900" i="2"/>
  <c r="K900" i="2"/>
  <c r="J900" i="2"/>
  <c r="H900" i="2"/>
  <c r="F900" i="2"/>
  <c r="E900" i="2"/>
  <c r="D900" i="2"/>
  <c r="C900" i="2"/>
  <c r="B900" i="2"/>
  <c r="A900" i="2"/>
  <c r="Q897" i="2"/>
  <c r="P897" i="2"/>
  <c r="O897" i="2"/>
  <c r="N897" i="2"/>
  <c r="M897" i="2"/>
  <c r="L897" i="2"/>
  <c r="K897" i="2"/>
  <c r="J897" i="2"/>
  <c r="H897" i="2"/>
  <c r="F897" i="2"/>
  <c r="E897" i="2"/>
  <c r="D897" i="2"/>
  <c r="C897" i="2"/>
  <c r="B897" i="2"/>
  <c r="A897" i="2"/>
  <c r="Q894" i="2"/>
  <c r="P894" i="2"/>
  <c r="O894" i="2"/>
  <c r="N894" i="2"/>
  <c r="M894" i="2"/>
  <c r="L894" i="2"/>
  <c r="K894" i="2"/>
  <c r="J894" i="2"/>
  <c r="H894" i="2"/>
  <c r="F894" i="2"/>
  <c r="E894" i="2"/>
  <c r="D894" i="2"/>
  <c r="C894" i="2"/>
  <c r="B894" i="2"/>
  <c r="A894" i="2"/>
  <c r="Q891" i="2"/>
  <c r="P891" i="2"/>
  <c r="O891" i="2"/>
  <c r="N891" i="2"/>
  <c r="M891" i="2"/>
  <c r="L891" i="2"/>
  <c r="K891" i="2"/>
  <c r="J891" i="2"/>
  <c r="H891" i="2"/>
  <c r="F891" i="2"/>
  <c r="E891" i="2"/>
  <c r="D891" i="2"/>
  <c r="C891" i="2"/>
  <c r="B891" i="2"/>
  <c r="A891" i="2"/>
  <c r="Q888" i="2"/>
  <c r="P888" i="2"/>
  <c r="O888" i="2"/>
  <c r="N888" i="2"/>
  <c r="M888" i="2"/>
  <c r="L888" i="2"/>
  <c r="K888" i="2"/>
  <c r="J888" i="2"/>
  <c r="H888" i="2"/>
  <c r="F888" i="2"/>
  <c r="E888" i="2"/>
  <c r="D888" i="2"/>
  <c r="C888" i="2"/>
  <c r="B888" i="2"/>
  <c r="A888" i="2"/>
  <c r="Q885" i="2"/>
  <c r="P885" i="2"/>
  <c r="O885" i="2"/>
  <c r="N885" i="2"/>
  <c r="M885" i="2"/>
  <c r="L885" i="2"/>
  <c r="K885" i="2"/>
  <c r="J885" i="2"/>
  <c r="H885" i="2"/>
  <c r="F885" i="2"/>
  <c r="E885" i="2"/>
  <c r="D885" i="2"/>
  <c r="C885" i="2"/>
  <c r="B885" i="2"/>
  <c r="A885" i="2"/>
  <c r="Q882" i="2"/>
  <c r="P882" i="2"/>
  <c r="O882" i="2"/>
  <c r="N882" i="2"/>
  <c r="M882" i="2"/>
  <c r="L882" i="2"/>
  <c r="K882" i="2"/>
  <c r="J882" i="2"/>
  <c r="H882" i="2"/>
  <c r="F882" i="2"/>
  <c r="E882" i="2"/>
  <c r="D882" i="2"/>
  <c r="C882" i="2"/>
  <c r="B882" i="2"/>
  <c r="A882" i="2"/>
  <c r="Q879" i="2"/>
  <c r="P879" i="2"/>
  <c r="O879" i="2"/>
  <c r="N879" i="2"/>
  <c r="M879" i="2"/>
  <c r="L879" i="2"/>
  <c r="K879" i="2"/>
  <c r="J879" i="2"/>
  <c r="H879" i="2"/>
  <c r="F879" i="2"/>
  <c r="E879" i="2"/>
  <c r="D879" i="2"/>
  <c r="C879" i="2"/>
  <c r="B879" i="2"/>
  <c r="A879" i="2"/>
  <c r="Q876" i="2"/>
  <c r="P876" i="2"/>
  <c r="O876" i="2"/>
  <c r="N876" i="2"/>
  <c r="M876" i="2"/>
  <c r="L876" i="2"/>
  <c r="K876" i="2"/>
  <c r="J876" i="2"/>
  <c r="H876" i="2"/>
  <c r="F876" i="2"/>
  <c r="E876" i="2"/>
  <c r="D876" i="2"/>
  <c r="C876" i="2"/>
  <c r="B876" i="2"/>
  <c r="A876" i="2"/>
  <c r="Q873" i="2"/>
  <c r="P873" i="2"/>
  <c r="O873" i="2"/>
  <c r="N873" i="2"/>
  <c r="M873" i="2"/>
  <c r="L873" i="2"/>
  <c r="K873" i="2"/>
  <c r="J873" i="2"/>
  <c r="H873" i="2"/>
  <c r="F873" i="2"/>
  <c r="E873" i="2"/>
  <c r="D873" i="2"/>
  <c r="C873" i="2"/>
  <c r="B873" i="2"/>
  <c r="A873" i="2"/>
  <c r="Q870" i="2"/>
  <c r="P870" i="2"/>
  <c r="O870" i="2"/>
  <c r="N870" i="2"/>
  <c r="M870" i="2"/>
  <c r="L870" i="2"/>
  <c r="K870" i="2"/>
  <c r="J870" i="2"/>
  <c r="H870" i="2"/>
  <c r="F870" i="2"/>
  <c r="E870" i="2"/>
  <c r="D870" i="2"/>
  <c r="C870" i="2"/>
  <c r="B870" i="2"/>
  <c r="A870" i="2"/>
  <c r="Q867" i="2"/>
  <c r="P867" i="2"/>
  <c r="O867" i="2"/>
  <c r="N867" i="2"/>
  <c r="M867" i="2"/>
  <c r="L867" i="2"/>
  <c r="K867" i="2"/>
  <c r="J867" i="2"/>
  <c r="H867" i="2"/>
  <c r="F867" i="2"/>
  <c r="E867" i="2"/>
  <c r="D867" i="2"/>
  <c r="C867" i="2"/>
  <c r="B867" i="2"/>
  <c r="A867" i="2"/>
  <c r="Q864" i="2"/>
  <c r="P864" i="2"/>
  <c r="O864" i="2"/>
  <c r="N864" i="2"/>
  <c r="M864" i="2"/>
  <c r="L864" i="2"/>
  <c r="K864" i="2"/>
  <c r="J864" i="2"/>
  <c r="H864" i="2"/>
  <c r="F864" i="2"/>
  <c r="E864" i="2"/>
  <c r="D864" i="2"/>
  <c r="C864" i="2"/>
  <c r="B864" i="2"/>
  <c r="A864" i="2"/>
  <c r="Q861" i="2"/>
  <c r="P861" i="2"/>
  <c r="O861" i="2"/>
  <c r="N861" i="2"/>
  <c r="M861" i="2"/>
  <c r="L861" i="2"/>
  <c r="K861" i="2"/>
  <c r="J861" i="2"/>
  <c r="H861" i="2"/>
  <c r="F861" i="2"/>
  <c r="E861" i="2"/>
  <c r="D861" i="2"/>
  <c r="C861" i="2"/>
  <c r="B861" i="2"/>
  <c r="A861" i="2"/>
  <c r="Q858" i="2"/>
  <c r="P858" i="2"/>
  <c r="O858" i="2"/>
  <c r="N858" i="2"/>
  <c r="M858" i="2"/>
  <c r="L858" i="2"/>
  <c r="K858" i="2"/>
  <c r="J858" i="2"/>
  <c r="H858" i="2"/>
  <c r="F858" i="2"/>
  <c r="E858" i="2"/>
  <c r="D858" i="2"/>
  <c r="C858" i="2"/>
  <c r="B858" i="2"/>
  <c r="A858" i="2"/>
  <c r="Q855" i="2"/>
  <c r="P855" i="2"/>
  <c r="O855" i="2"/>
  <c r="N855" i="2"/>
  <c r="M855" i="2"/>
  <c r="L855" i="2"/>
  <c r="K855" i="2"/>
  <c r="J855" i="2"/>
  <c r="H855" i="2"/>
  <c r="F855" i="2"/>
  <c r="E855" i="2"/>
  <c r="D855" i="2"/>
  <c r="C855" i="2"/>
  <c r="B855" i="2"/>
  <c r="A855" i="2"/>
  <c r="Q852" i="2"/>
  <c r="P852" i="2"/>
  <c r="O852" i="2"/>
  <c r="N852" i="2"/>
  <c r="M852" i="2"/>
  <c r="L852" i="2"/>
  <c r="K852" i="2"/>
  <c r="J852" i="2"/>
  <c r="H852" i="2"/>
  <c r="F852" i="2"/>
  <c r="E852" i="2"/>
  <c r="D852" i="2"/>
  <c r="C852" i="2"/>
  <c r="B852" i="2"/>
  <c r="A852" i="2"/>
  <c r="Q849" i="2"/>
  <c r="P849" i="2"/>
  <c r="O849" i="2"/>
  <c r="N849" i="2"/>
  <c r="M849" i="2"/>
  <c r="L849" i="2"/>
  <c r="K849" i="2"/>
  <c r="J849" i="2"/>
  <c r="H849" i="2"/>
  <c r="F849" i="2"/>
  <c r="E849" i="2"/>
  <c r="D849" i="2"/>
  <c r="C849" i="2"/>
  <c r="B849" i="2"/>
  <c r="A849" i="2"/>
  <c r="Q846" i="2"/>
  <c r="P846" i="2"/>
  <c r="O846" i="2"/>
  <c r="N846" i="2"/>
  <c r="M846" i="2"/>
  <c r="L846" i="2"/>
  <c r="K846" i="2"/>
  <c r="J846" i="2"/>
  <c r="H846" i="2"/>
  <c r="F846" i="2"/>
  <c r="E846" i="2"/>
  <c r="D846" i="2"/>
  <c r="C846" i="2"/>
  <c r="B846" i="2"/>
  <c r="A846" i="2"/>
  <c r="Q843" i="2"/>
  <c r="P843" i="2"/>
  <c r="O843" i="2"/>
  <c r="N843" i="2"/>
  <c r="M843" i="2"/>
  <c r="L843" i="2"/>
  <c r="K843" i="2"/>
  <c r="J843" i="2"/>
  <c r="H843" i="2"/>
  <c r="F843" i="2"/>
  <c r="E843" i="2"/>
  <c r="D843" i="2"/>
  <c r="C843" i="2"/>
  <c r="B843" i="2"/>
  <c r="A843" i="2"/>
  <c r="Q840" i="2"/>
  <c r="P840" i="2"/>
  <c r="O840" i="2"/>
  <c r="N840" i="2"/>
  <c r="M840" i="2"/>
  <c r="L840" i="2"/>
  <c r="K840" i="2"/>
  <c r="J840" i="2"/>
  <c r="H840" i="2"/>
  <c r="F840" i="2"/>
  <c r="E840" i="2"/>
  <c r="D840" i="2"/>
  <c r="C840" i="2"/>
  <c r="B840" i="2"/>
  <c r="A840" i="2"/>
  <c r="Q837" i="2"/>
  <c r="P837" i="2"/>
  <c r="O837" i="2"/>
  <c r="N837" i="2"/>
  <c r="M837" i="2"/>
  <c r="L837" i="2"/>
  <c r="K837" i="2"/>
  <c r="J837" i="2"/>
  <c r="H837" i="2"/>
  <c r="F837" i="2"/>
  <c r="E837" i="2"/>
  <c r="D837" i="2"/>
  <c r="C837" i="2"/>
  <c r="B837" i="2"/>
  <c r="A837" i="2"/>
  <c r="Q834" i="2"/>
  <c r="P834" i="2"/>
  <c r="O834" i="2"/>
  <c r="N834" i="2"/>
  <c r="M834" i="2"/>
  <c r="L834" i="2"/>
  <c r="K834" i="2"/>
  <c r="J834" i="2"/>
  <c r="H834" i="2"/>
  <c r="F834" i="2"/>
  <c r="E834" i="2"/>
  <c r="D834" i="2"/>
  <c r="C834" i="2"/>
  <c r="B834" i="2"/>
  <c r="A834" i="2"/>
  <c r="Q831" i="2"/>
  <c r="P831" i="2"/>
  <c r="O831" i="2"/>
  <c r="N831" i="2"/>
  <c r="M831" i="2"/>
  <c r="L831" i="2"/>
  <c r="K831" i="2"/>
  <c r="J831" i="2"/>
  <c r="H831" i="2"/>
  <c r="F831" i="2"/>
  <c r="E831" i="2"/>
  <c r="D831" i="2"/>
  <c r="C831" i="2"/>
  <c r="B831" i="2"/>
  <c r="A831" i="2"/>
  <c r="Q828" i="2"/>
  <c r="P828" i="2"/>
  <c r="O828" i="2"/>
  <c r="N828" i="2"/>
  <c r="M828" i="2"/>
  <c r="L828" i="2"/>
  <c r="K828" i="2"/>
  <c r="J828" i="2"/>
  <c r="H828" i="2"/>
  <c r="F828" i="2"/>
  <c r="E828" i="2"/>
  <c r="D828" i="2"/>
  <c r="C828" i="2"/>
  <c r="B828" i="2"/>
  <c r="A828" i="2"/>
  <c r="Q825" i="2"/>
  <c r="P825" i="2"/>
  <c r="O825" i="2"/>
  <c r="N825" i="2"/>
  <c r="M825" i="2"/>
  <c r="L825" i="2"/>
  <c r="K825" i="2"/>
  <c r="J825" i="2"/>
  <c r="H825" i="2"/>
  <c r="F825" i="2"/>
  <c r="E825" i="2"/>
  <c r="D825" i="2"/>
  <c r="C825" i="2"/>
  <c r="B825" i="2"/>
  <c r="A825" i="2"/>
  <c r="Q822" i="2"/>
  <c r="P822" i="2"/>
  <c r="O822" i="2"/>
  <c r="N822" i="2"/>
  <c r="M822" i="2"/>
  <c r="L822" i="2"/>
  <c r="K822" i="2"/>
  <c r="J822" i="2"/>
  <c r="H822" i="2"/>
  <c r="F822" i="2"/>
  <c r="E822" i="2"/>
  <c r="D822" i="2"/>
  <c r="C822" i="2"/>
  <c r="B822" i="2"/>
  <c r="A822" i="2"/>
  <c r="Q819" i="2"/>
  <c r="P819" i="2"/>
  <c r="O819" i="2"/>
  <c r="N819" i="2"/>
  <c r="M819" i="2"/>
  <c r="L819" i="2"/>
  <c r="K819" i="2"/>
  <c r="J819" i="2"/>
  <c r="H819" i="2"/>
  <c r="F819" i="2"/>
  <c r="E819" i="2"/>
  <c r="D819" i="2"/>
  <c r="C819" i="2"/>
  <c r="B819" i="2"/>
  <c r="A819" i="2"/>
  <c r="Q816" i="2"/>
  <c r="P816" i="2"/>
  <c r="O816" i="2"/>
  <c r="N816" i="2"/>
  <c r="M816" i="2"/>
  <c r="L816" i="2"/>
  <c r="K816" i="2"/>
  <c r="J816" i="2"/>
  <c r="H816" i="2"/>
  <c r="F816" i="2"/>
  <c r="E816" i="2"/>
  <c r="D816" i="2"/>
  <c r="C816" i="2"/>
  <c r="B816" i="2"/>
  <c r="A816" i="2"/>
  <c r="Q813" i="2"/>
  <c r="P813" i="2"/>
  <c r="O813" i="2"/>
  <c r="N813" i="2"/>
  <c r="M813" i="2"/>
  <c r="L813" i="2"/>
  <c r="K813" i="2"/>
  <c r="J813" i="2"/>
  <c r="H813" i="2"/>
  <c r="F813" i="2"/>
  <c r="E813" i="2"/>
  <c r="D813" i="2"/>
  <c r="C813" i="2"/>
  <c r="B813" i="2"/>
  <c r="A813" i="2"/>
  <c r="Q810" i="2"/>
  <c r="P810" i="2"/>
  <c r="O810" i="2"/>
  <c r="N810" i="2"/>
  <c r="M810" i="2"/>
  <c r="L810" i="2"/>
  <c r="K810" i="2"/>
  <c r="J810" i="2"/>
  <c r="H810" i="2"/>
  <c r="F810" i="2"/>
  <c r="E810" i="2"/>
  <c r="D810" i="2"/>
  <c r="C810" i="2"/>
  <c r="B810" i="2"/>
  <c r="A810" i="2"/>
  <c r="Q807" i="2"/>
  <c r="P807" i="2"/>
  <c r="O807" i="2"/>
  <c r="N807" i="2"/>
  <c r="M807" i="2"/>
  <c r="L807" i="2"/>
  <c r="K807" i="2"/>
  <c r="J807" i="2"/>
  <c r="H807" i="2"/>
  <c r="F807" i="2"/>
  <c r="E807" i="2"/>
  <c r="D807" i="2"/>
  <c r="C807" i="2"/>
  <c r="B807" i="2"/>
  <c r="A807" i="2"/>
  <c r="Q804" i="2"/>
  <c r="P804" i="2"/>
  <c r="O804" i="2"/>
  <c r="N804" i="2"/>
  <c r="M804" i="2"/>
  <c r="L804" i="2"/>
  <c r="K804" i="2"/>
  <c r="J804" i="2"/>
  <c r="H804" i="2"/>
  <c r="F804" i="2"/>
  <c r="E804" i="2"/>
  <c r="D804" i="2"/>
  <c r="C804" i="2"/>
  <c r="B804" i="2"/>
  <c r="A804" i="2"/>
  <c r="Q801" i="2"/>
  <c r="P801" i="2"/>
  <c r="O801" i="2"/>
  <c r="N801" i="2"/>
  <c r="M801" i="2"/>
  <c r="L801" i="2"/>
  <c r="K801" i="2"/>
  <c r="J801" i="2"/>
  <c r="H801" i="2"/>
  <c r="F801" i="2"/>
  <c r="E801" i="2"/>
  <c r="D801" i="2"/>
  <c r="C801" i="2"/>
  <c r="B801" i="2"/>
  <c r="A801" i="2"/>
  <c r="Q798" i="2"/>
  <c r="P798" i="2"/>
  <c r="O798" i="2"/>
  <c r="N798" i="2"/>
  <c r="M798" i="2"/>
  <c r="L798" i="2"/>
  <c r="K798" i="2"/>
  <c r="J798" i="2"/>
  <c r="H798" i="2"/>
  <c r="F798" i="2"/>
  <c r="E798" i="2"/>
  <c r="D798" i="2"/>
  <c r="C798" i="2"/>
  <c r="B798" i="2"/>
  <c r="A798" i="2"/>
  <c r="Q795" i="2"/>
  <c r="P795" i="2"/>
  <c r="O795" i="2"/>
  <c r="N795" i="2"/>
  <c r="M795" i="2"/>
  <c r="L795" i="2"/>
  <c r="K795" i="2"/>
  <c r="J795" i="2"/>
  <c r="H795" i="2"/>
  <c r="F795" i="2"/>
  <c r="E795" i="2"/>
  <c r="D795" i="2"/>
  <c r="C795" i="2"/>
  <c r="B795" i="2"/>
  <c r="A795" i="2"/>
  <c r="Q792" i="2"/>
  <c r="P792" i="2"/>
  <c r="O792" i="2"/>
  <c r="N792" i="2"/>
  <c r="M792" i="2"/>
  <c r="L792" i="2"/>
  <c r="K792" i="2"/>
  <c r="J792" i="2"/>
  <c r="H792" i="2"/>
  <c r="F792" i="2"/>
  <c r="E792" i="2"/>
  <c r="D792" i="2"/>
  <c r="C792" i="2"/>
  <c r="B792" i="2"/>
  <c r="A792" i="2"/>
  <c r="Q789" i="2"/>
  <c r="P789" i="2"/>
  <c r="O789" i="2"/>
  <c r="N789" i="2"/>
  <c r="M789" i="2"/>
  <c r="L789" i="2"/>
  <c r="K789" i="2"/>
  <c r="J789" i="2"/>
  <c r="H789" i="2"/>
  <c r="F789" i="2"/>
  <c r="E789" i="2"/>
  <c r="D789" i="2"/>
  <c r="C789" i="2"/>
  <c r="B789" i="2"/>
  <c r="A789" i="2"/>
  <c r="Q786" i="2"/>
  <c r="P786" i="2"/>
  <c r="O786" i="2"/>
  <c r="N786" i="2"/>
  <c r="M786" i="2"/>
  <c r="L786" i="2"/>
  <c r="K786" i="2"/>
  <c r="J786" i="2"/>
  <c r="H786" i="2"/>
  <c r="F786" i="2"/>
  <c r="E786" i="2"/>
  <c r="D786" i="2"/>
  <c r="C786" i="2"/>
  <c r="B786" i="2"/>
  <c r="A786" i="2"/>
  <c r="Q783" i="2"/>
  <c r="P783" i="2"/>
  <c r="O783" i="2"/>
  <c r="N783" i="2"/>
  <c r="M783" i="2"/>
  <c r="L783" i="2"/>
  <c r="K783" i="2"/>
  <c r="J783" i="2"/>
  <c r="H783" i="2"/>
  <c r="F783" i="2"/>
  <c r="E783" i="2"/>
  <c r="D783" i="2"/>
  <c r="C783" i="2"/>
  <c r="B783" i="2"/>
  <c r="A783" i="2"/>
  <c r="Q780" i="2"/>
  <c r="P780" i="2"/>
  <c r="O780" i="2"/>
  <c r="N780" i="2"/>
  <c r="M780" i="2"/>
  <c r="L780" i="2"/>
  <c r="K780" i="2"/>
  <c r="J780" i="2"/>
  <c r="H780" i="2"/>
  <c r="F780" i="2"/>
  <c r="E780" i="2"/>
  <c r="D780" i="2"/>
  <c r="C780" i="2"/>
  <c r="B780" i="2"/>
  <c r="A780" i="2"/>
  <c r="Q777" i="2"/>
  <c r="P777" i="2"/>
  <c r="O777" i="2"/>
  <c r="N777" i="2"/>
  <c r="M777" i="2"/>
  <c r="L777" i="2"/>
  <c r="K777" i="2"/>
  <c r="J777" i="2"/>
  <c r="H777" i="2"/>
  <c r="F777" i="2"/>
  <c r="E777" i="2"/>
  <c r="D777" i="2"/>
  <c r="C777" i="2"/>
  <c r="B777" i="2"/>
  <c r="A777" i="2"/>
  <c r="Q774" i="2"/>
  <c r="P774" i="2"/>
  <c r="O774" i="2"/>
  <c r="N774" i="2"/>
  <c r="M774" i="2"/>
  <c r="L774" i="2"/>
  <c r="K774" i="2"/>
  <c r="J774" i="2"/>
  <c r="H774" i="2"/>
  <c r="F774" i="2"/>
  <c r="E774" i="2"/>
  <c r="D774" i="2"/>
  <c r="C774" i="2"/>
  <c r="B774" i="2"/>
  <c r="A774" i="2"/>
  <c r="Q771" i="2"/>
  <c r="P771" i="2"/>
  <c r="O771" i="2"/>
  <c r="N771" i="2"/>
  <c r="M771" i="2"/>
  <c r="L771" i="2"/>
  <c r="K771" i="2"/>
  <c r="J771" i="2"/>
  <c r="H771" i="2"/>
  <c r="F771" i="2"/>
  <c r="E771" i="2"/>
  <c r="D771" i="2"/>
  <c r="C771" i="2"/>
  <c r="B771" i="2"/>
  <c r="A771" i="2"/>
  <c r="Q768" i="2"/>
  <c r="P768" i="2"/>
  <c r="O768" i="2"/>
  <c r="N768" i="2"/>
  <c r="M768" i="2"/>
  <c r="L768" i="2"/>
  <c r="K768" i="2"/>
  <c r="J768" i="2"/>
  <c r="H768" i="2"/>
  <c r="F768" i="2"/>
  <c r="E768" i="2"/>
  <c r="D768" i="2"/>
  <c r="C768" i="2"/>
  <c r="B768" i="2"/>
  <c r="A768" i="2"/>
  <c r="Q765" i="2"/>
  <c r="P765" i="2"/>
  <c r="O765" i="2"/>
  <c r="N765" i="2"/>
  <c r="M765" i="2"/>
  <c r="L765" i="2"/>
  <c r="K765" i="2"/>
  <c r="J765" i="2"/>
  <c r="H765" i="2"/>
  <c r="F765" i="2"/>
  <c r="E765" i="2"/>
  <c r="D765" i="2"/>
  <c r="C765" i="2"/>
  <c r="B765" i="2"/>
  <c r="A765" i="2"/>
  <c r="Q762" i="2"/>
  <c r="P762" i="2"/>
  <c r="O762" i="2"/>
  <c r="N762" i="2"/>
  <c r="M762" i="2"/>
  <c r="L762" i="2"/>
  <c r="K762" i="2"/>
  <c r="J762" i="2"/>
  <c r="H762" i="2"/>
  <c r="F762" i="2"/>
  <c r="E762" i="2"/>
  <c r="D762" i="2"/>
  <c r="C762" i="2"/>
  <c r="B762" i="2"/>
  <c r="A762" i="2"/>
  <c r="Q759" i="2"/>
  <c r="P759" i="2"/>
  <c r="O759" i="2"/>
  <c r="N759" i="2"/>
  <c r="M759" i="2"/>
  <c r="L759" i="2"/>
  <c r="K759" i="2"/>
  <c r="J759" i="2"/>
  <c r="H759" i="2"/>
  <c r="F759" i="2"/>
  <c r="E759" i="2"/>
  <c r="D759" i="2"/>
  <c r="C759" i="2"/>
  <c r="B759" i="2"/>
  <c r="A759" i="2"/>
  <c r="Q756" i="2"/>
  <c r="P756" i="2"/>
  <c r="O756" i="2"/>
  <c r="N756" i="2"/>
  <c r="M756" i="2"/>
  <c r="L756" i="2"/>
  <c r="K756" i="2"/>
  <c r="J756" i="2"/>
  <c r="H756" i="2"/>
  <c r="F756" i="2"/>
  <c r="E756" i="2"/>
  <c r="D756" i="2"/>
  <c r="C756" i="2"/>
  <c r="B756" i="2"/>
  <c r="A756" i="2"/>
  <c r="Q753" i="2"/>
  <c r="P753" i="2"/>
  <c r="O753" i="2"/>
  <c r="N753" i="2"/>
  <c r="M753" i="2"/>
  <c r="L753" i="2"/>
  <c r="K753" i="2"/>
  <c r="J753" i="2"/>
  <c r="H753" i="2"/>
  <c r="F753" i="2"/>
  <c r="E753" i="2"/>
  <c r="D753" i="2"/>
  <c r="C753" i="2"/>
  <c r="B753" i="2"/>
  <c r="A753" i="2"/>
  <c r="Q750" i="2"/>
  <c r="P750" i="2"/>
  <c r="O750" i="2"/>
  <c r="N750" i="2"/>
  <c r="M750" i="2"/>
  <c r="L750" i="2"/>
  <c r="K750" i="2"/>
  <c r="J750" i="2"/>
  <c r="H750" i="2"/>
  <c r="F750" i="2"/>
  <c r="E750" i="2"/>
  <c r="D750" i="2"/>
  <c r="C750" i="2"/>
  <c r="B750" i="2"/>
  <c r="A750" i="2"/>
  <c r="Q747" i="2"/>
  <c r="P747" i="2"/>
  <c r="O747" i="2"/>
  <c r="N747" i="2"/>
  <c r="M747" i="2"/>
  <c r="L747" i="2"/>
  <c r="K747" i="2"/>
  <c r="J747" i="2"/>
  <c r="H747" i="2"/>
  <c r="F747" i="2"/>
  <c r="E747" i="2"/>
  <c r="D747" i="2"/>
  <c r="C747" i="2"/>
  <c r="B747" i="2"/>
  <c r="A747" i="2"/>
  <c r="Q744" i="2"/>
  <c r="P744" i="2"/>
  <c r="O744" i="2"/>
  <c r="N744" i="2"/>
  <c r="M744" i="2"/>
  <c r="L744" i="2"/>
  <c r="K744" i="2"/>
  <c r="J744" i="2"/>
  <c r="H744" i="2"/>
  <c r="F744" i="2"/>
  <c r="E744" i="2"/>
  <c r="D744" i="2"/>
  <c r="C744" i="2"/>
  <c r="B744" i="2"/>
  <c r="A744" i="2"/>
  <c r="Q741" i="2"/>
  <c r="P741" i="2"/>
  <c r="O741" i="2"/>
  <c r="N741" i="2"/>
  <c r="M741" i="2"/>
  <c r="L741" i="2"/>
  <c r="K741" i="2"/>
  <c r="J741" i="2"/>
  <c r="H741" i="2"/>
  <c r="F741" i="2"/>
  <c r="E741" i="2"/>
  <c r="D741" i="2"/>
  <c r="C741" i="2"/>
  <c r="B741" i="2"/>
  <c r="A741" i="2"/>
  <c r="Q738" i="2"/>
  <c r="P738" i="2"/>
  <c r="O738" i="2"/>
  <c r="N738" i="2"/>
  <c r="M738" i="2"/>
  <c r="L738" i="2"/>
  <c r="K738" i="2"/>
  <c r="J738" i="2"/>
  <c r="H738" i="2"/>
  <c r="F738" i="2"/>
  <c r="E738" i="2"/>
  <c r="D738" i="2"/>
  <c r="C738" i="2"/>
  <c r="B738" i="2"/>
  <c r="A738" i="2"/>
  <c r="Q735" i="2"/>
  <c r="P735" i="2"/>
  <c r="O735" i="2"/>
  <c r="N735" i="2"/>
  <c r="M735" i="2"/>
  <c r="L735" i="2"/>
  <c r="K735" i="2"/>
  <c r="J735" i="2"/>
  <c r="H735" i="2"/>
  <c r="F735" i="2"/>
  <c r="E735" i="2"/>
  <c r="D735" i="2"/>
  <c r="C735" i="2"/>
  <c r="B735" i="2"/>
  <c r="A735" i="2"/>
  <c r="Q732" i="2"/>
  <c r="P732" i="2"/>
  <c r="O732" i="2"/>
  <c r="N732" i="2"/>
  <c r="M732" i="2"/>
  <c r="L732" i="2"/>
  <c r="K732" i="2"/>
  <c r="J732" i="2"/>
  <c r="H732" i="2"/>
  <c r="F732" i="2"/>
  <c r="E732" i="2"/>
  <c r="D732" i="2"/>
  <c r="C732" i="2"/>
  <c r="B732" i="2"/>
  <c r="A732" i="2"/>
  <c r="Q729" i="2"/>
  <c r="P729" i="2"/>
  <c r="O729" i="2"/>
  <c r="N729" i="2"/>
  <c r="M729" i="2"/>
  <c r="L729" i="2"/>
  <c r="K729" i="2"/>
  <c r="J729" i="2"/>
  <c r="H729" i="2"/>
  <c r="F729" i="2"/>
  <c r="E729" i="2"/>
  <c r="D729" i="2"/>
  <c r="C729" i="2"/>
  <c r="B729" i="2"/>
  <c r="A729" i="2"/>
  <c r="Q726" i="2"/>
  <c r="P726" i="2"/>
  <c r="O726" i="2"/>
  <c r="N726" i="2"/>
  <c r="M726" i="2"/>
  <c r="L726" i="2"/>
  <c r="K726" i="2"/>
  <c r="J726" i="2"/>
  <c r="H726" i="2"/>
  <c r="F726" i="2"/>
  <c r="E726" i="2"/>
  <c r="D726" i="2"/>
  <c r="C726" i="2"/>
  <c r="B726" i="2"/>
  <c r="A726" i="2"/>
  <c r="Q723" i="2"/>
  <c r="P723" i="2"/>
  <c r="O723" i="2"/>
  <c r="N723" i="2"/>
  <c r="M723" i="2"/>
  <c r="L723" i="2"/>
  <c r="K723" i="2"/>
  <c r="J723" i="2"/>
  <c r="H723" i="2"/>
  <c r="F723" i="2"/>
  <c r="E723" i="2"/>
  <c r="D723" i="2"/>
  <c r="C723" i="2"/>
  <c r="B723" i="2"/>
  <c r="A723" i="2"/>
  <c r="Q720" i="2"/>
  <c r="P720" i="2"/>
  <c r="O720" i="2"/>
  <c r="N720" i="2"/>
  <c r="M720" i="2"/>
  <c r="L720" i="2"/>
  <c r="K720" i="2"/>
  <c r="J720" i="2"/>
  <c r="H720" i="2"/>
  <c r="F720" i="2"/>
  <c r="E720" i="2"/>
  <c r="D720" i="2"/>
  <c r="C720" i="2"/>
  <c r="B720" i="2"/>
  <c r="A720" i="2"/>
  <c r="Q717" i="2"/>
  <c r="P717" i="2"/>
  <c r="O717" i="2"/>
  <c r="N717" i="2"/>
  <c r="M717" i="2"/>
  <c r="L717" i="2"/>
  <c r="K717" i="2"/>
  <c r="J717" i="2"/>
  <c r="H717" i="2"/>
  <c r="F717" i="2"/>
  <c r="E717" i="2"/>
  <c r="D717" i="2"/>
  <c r="C717" i="2"/>
  <c r="B717" i="2"/>
  <c r="A717" i="2"/>
  <c r="Q714" i="2"/>
  <c r="P714" i="2"/>
  <c r="O714" i="2"/>
  <c r="N714" i="2"/>
  <c r="M714" i="2"/>
  <c r="L714" i="2"/>
  <c r="K714" i="2"/>
  <c r="J714" i="2"/>
  <c r="H714" i="2"/>
  <c r="F714" i="2"/>
  <c r="E714" i="2"/>
  <c r="D714" i="2"/>
  <c r="C714" i="2"/>
  <c r="B714" i="2"/>
  <c r="A714" i="2"/>
  <c r="Q711" i="2"/>
  <c r="P711" i="2"/>
  <c r="O711" i="2"/>
  <c r="N711" i="2"/>
  <c r="M711" i="2"/>
  <c r="L711" i="2"/>
  <c r="K711" i="2"/>
  <c r="J711" i="2"/>
  <c r="H711" i="2"/>
  <c r="F711" i="2"/>
  <c r="E711" i="2"/>
  <c r="D711" i="2"/>
  <c r="C711" i="2"/>
  <c r="B711" i="2"/>
  <c r="A711" i="2"/>
  <c r="Q708" i="2"/>
  <c r="P708" i="2"/>
  <c r="O708" i="2"/>
  <c r="N708" i="2"/>
  <c r="M708" i="2"/>
  <c r="L708" i="2"/>
  <c r="K708" i="2"/>
  <c r="J708" i="2"/>
  <c r="H708" i="2"/>
  <c r="F708" i="2"/>
  <c r="E708" i="2"/>
  <c r="D708" i="2"/>
  <c r="C708" i="2"/>
  <c r="B708" i="2"/>
  <c r="A708" i="2"/>
  <c r="Q705" i="2"/>
  <c r="P705" i="2"/>
  <c r="O705" i="2"/>
  <c r="N705" i="2"/>
  <c r="M705" i="2"/>
  <c r="L705" i="2"/>
  <c r="K705" i="2"/>
  <c r="J705" i="2"/>
  <c r="H705" i="2"/>
  <c r="F705" i="2"/>
  <c r="E705" i="2"/>
  <c r="D705" i="2"/>
  <c r="C705" i="2"/>
  <c r="B705" i="2"/>
  <c r="A705" i="2"/>
  <c r="Q702" i="2"/>
  <c r="P702" i="2"/>
  <c r="O702" i="2"/>
  <c r="N702" i="2"/>
  <c r="M702" i="2"/>
  <c r="L702" i="2"/>
  <c r="K702" i="2"/>
  <c r="J702" i="2"/>
  <c r="H702" i="2"/>
  <c r="F702" i="2"/>
  <c r="E702" i="2"/>
  <c r="D702" i="2"/>
  <c r="C702" i="2"/>
  <c r="B702" i="2"/>
  <c r="A702" i="2"/>
  <c r="Q699" i="2"/>
  <c r="P699" i="2"/>
  <c r="O699" i="2"/>
  <c r="N699" i="2"/>
  <c r="M699" i="2"/>
  <c r="L699" i="2"/>
  <c r="K699" i="2"/>
  <c r="J699" i="2"/>
  <c r="H699" i="2"/>
  <c r="F699" i="2"/>
  <c r="E699" i="2"/>
  <c r="D699" i="2"/>
  <c r="C699" i="2"/>
  <c r="B699" i="2"/>
  <c r="A699" i="2"/>
  <c r="Q696" i="2"/>
  <c r="P696" i="2"/>
  <c r="O696" i="2"/>
  <c r="N696" i="2"/>
  <c r="M696" i="2"/>
  <c r="L696" i="2"/>
  <c r="K696" i="2"/>
  <c r="J696" i="2"/>
  <c r="H696" i="2"/>
  <c r="F696" i="2"/>
  <c r="E696" i="2"/>
  <c r="D696" i="2"/>
  <c r="C696" i="2"/>
  <c r="B696" i="2"/>
  <c r="A696" i="2"/>
  <c r="Q693" i="2"/>
  <c r="P693" i="2"/>
  <c r="O693" i="2"/>
  <c r="N693" i="2"/>
  <c r="M693" i="2"/>
  <c r="L693" i="2"/>
  <c r="K693" i="2"/>
  <c r="J693" i="2"/>
  <c r="H693" i="2"/>
  <c r="F693" i="2"/>
  <c r="E693" i="2"/>
  <c r="D693" i="2"/>
  <c r="C693" i="2"/>
  <c r="B693" i="2"/>
  <c r="A693" i="2"/>
  <c r="Q690" i="2"/>
  <c r="P690" i="2"/>
  <c r="O690" i="2"/>
  <c r="N690" i="2"/>
  <c r="M690" i="2"/>
  <c r="L690" i="2"/>
  <c r="K690" i="2"/>
  <c r="J690" i="2"/>
  <c r="H690" i="2"/>
  <c r="F690" i="2"/>
  <c r="E690" i="2"/>
  <c r="D690" i="2"/>
  <c r="C690" i="2"/>
  <c r="B690" i="2"/>
  <c r="A690" i="2"/>
  <c r="Q687" i="2"/>
  <c r="P687" i="2"/>
  <c r="O687" i="2"/>
  <c r="N687" i="2"/>
  <c r="M687" i="2"/>
  <c r="L687" i="2"/>
  <c r="K687" i="2"/>
  <c r="J687" i="2"/>
  <c r="H687" i="2"/>
  <c r="F687" i="2"/>
  <c r="E687" i="2"/>
  <c r="D687" i="2"/>
  <c r="C687" i="2"/>
  <c r="B687" i="2"/>
  <c r="A687" i="2"/>
  <c r="Q684" i="2"/>
  <c r="P684" i="2"/>
  <c r="O684" i="2"/>
  <c r="N684" i="2"/>
  <c r="M684" i="2"/>
  <c r="L684" i="2"/>
  <c r="K684" i="2"/>
  <c r="J684" i="2"/>
  <c r="H684" i="2"/>
  <c r="F684" i="2"/>
  <c r="E684" i="2"/>
  <c r="D684" i="2"/>
  <c r="C684" i="2"/>
  <c r="B684" i="2"/>
  <c r="A684" i="2"/>
  <c r="Q681" i="2"/>
  <c r="P681" i="2"/>
  <c r="O681" i="2"/>
  <c r="N681" i="2"/>
  <c r="M681" i="2"/>
  <c r="L681" i="2"/>
  <c r="K681" i="2"/>
  <c r="J681" i="2"/>
  <c r="H681" i="2"/>
  <c r="F681" i="2"/>
  <c r="E681" i="2"/>
  <c r="D681" i="2"/>
  <c r="C681" i="2"/>
  <c r="B681" i="2"/>
  <c r="A681" i="2"/>
  <c r="Q678" i="2"/>
  <c r="P678" i="2"/>
  <c r="O678" i="2"/>
  <c r="N678" i="2"/>
  <c r="M678" i="2"/>
  <c r="L678" i="2"/>
  <c r="K678" i="2"/>
  <c r="J678" i="2"/>
  <c r="H678" i="2"/>
  <c r="F678" i="2"/>
  <c r="E678" i="2"/>
  <c r="D678" i="2"/>
  <c r="C678" i="2"/>
  <c r="B678" i="2"/>
  <c r="A678" i="2"/>
  <c r="Q675" i="2"/>
  <c r="P675" i="2"/>
  <c r="O675" i="2"/>
  <c r="N675" i="2"/>
  <c r="M675" i="2"/>
  <c r="L675" i="2"/>
  <c r="K675" i="2"/>
  <c r="J675" i="2"/>
  <c r="H675" i="2"/>
  <c r="F675" i="2"/>
  <c r="E675" i="2"/>
  <c r="D675" i="2"/>
  <c r="C675" i="2"/>
  <c r="B675" i="2"/>
  <c r="A675" i="2"/>
  <c r="Q672" i="2"/>
  <c r="P672" i="2"/>
  <c r="O672" i="2"/>
  <c r="N672" i="2"/>
  <c r="M672" i="2"/>
  <c r="L672" i="2"/>
  <c r="K672" i="2"/>
  <c r="J672" i="2"/>
  <c r="H672" i="2"/>
  <c r="F672" i="2"/>
  <c r="E672" i="2"/>
  <c r="D672" i="2"/>
  <c r="C672" i="2"/>
  <c r="B672" i="2"/>
  <c r="A672" i="2"/>
  <c r="Q669" i="2"/>
  <c r="P669" i="2"/>
  <c r="O669" i="2"/>
  <c r="N669" i="2"/>
  <c r="M669" i="2"/>
  <c r="L669" i="2"/>
  <c r="K669" i="2"/>
  <c r="J669" i="2"/>
  <c r="H669" i="2"/>
  <c r="F669" i="2"/>
  <c r="E669" i="2"/>
  <c r="D669" i="2"/>
  <c r="C669" i="2"/>
  <c r="B669" i="2"/>
  <c r="A669" i="2"/>
  <c r="Q666" i="2"/>
  <c r="P666" i="2"/>
  <c r="O666" i="2"/>
  <c r="N666" i="2"/>
  <c r="M666" i="2"/>
  <c r="L666" i="2"/>
  <c r="K666" i="2"/>
  <c r="J666" i="2"/>
  <c r="H666" i="2"/>
  <c r="F666" i="2"/>
  <c r="E666" i="2"/>
  <c r="D666" i="2"/>
  <c r="C666" i="2"/>
  <c r="B666" i="2"/>
  <c r="A666" i="2"/>
  <c r="Q663" i="2"/>
  <c r="P663" i="2"/>
  <c r="O663" i="2"/>
  <c r="N663" i="2"/>
  <c r="M663" i="2"/>
  <c r="L663" i="2"/>
  <c r="K663" i="2"/>
  <c r="J663" i="2"/>
  <c r="H663" i="2"/>
  <c r="F663" i="2"/>
  <c r="E663" i="2"/>
  <c r="D663" i="2"/>
  <c r="C663" i="2"/>
  <c r="B663" i="2"/>
  <c r="A663" i="2"/>
  <c r="Q660" i="2"/>
  <c r="P660" i="2"/>
  <c r="O660" i="2"/>
  <c r="N660" i="2"/>
  <c r="M660" i="2"/>
  <c r="L660" i="2"/>
  <c r="K660" i="2"/>
  <c r="J660" i="2"/>
  <c r="H660" i="2"/>
  <c r="F660" i="2"/>
  <c r="E660" i="2"/>
  <c r="D660" i="2"/>
  <c r="C660" i="2"/>
  <c r="B660" i="2"/>
  <c r="A660" i="2"/>
  <c r="Q657" i="2"/>
  <c r="P657" i="2"/>
  <c r="O657" i="2"/>
  <c r="N657" i="2"/>
  <c r="M657" i="2"/>
  <c r="L657" i="2"/>
  <c r="K657" i="2"/>
  <c r="J657" i="2"/>
  <c r="H657" i="2"/>
  <c r="F657" i="2"/>
  <c r="E657" i="2"/>
  <c r="D657" i="2"/>
  <c r="C657" i="2"/>
  <c r="B657" i="2"/>
  <c r="A657" i="2"/>
  <c r="Q654" i="2"/>
  <c r="P654" i="2"/>
  <c r="O654" i="2"/>
  <c r="N654" i="2"/>
  <c r="M654" i="2"/>
  <c r="L654" i="2"/>
  <c r="K654" i="2"/>
  <c r="J654" i="2"/>
  <c r="H654" i="2"/>
  <c r="F654" i="2"/>
  <c r="E654" i="2"/>
  <c r="D654" i="2"/>
  <c r="C654" i="2"/>
  <c r="B654" i="2"/>
  <c r="A654" i="2"/>
  <c r="Q650" i="2"/>
  <c r="P650" i="2"/>
  <c r="O650" i="2"/>
  <c r="N650" i="2"/>
  <c r="M650" i="2"/>
  <c r="L650" i="2"/>
  <c r="K650" i="2"/>
  <c r="J650" i="2"/>
  <c r="H650" i="2"/>
  <c r="F650" i="2"/>
  <c r="E650" i="2"/>
  <c r="C650" i="2"/>
  <c r="B650" i="2"/>
  <c r="A650" i="2"/>
  <c r="Q647" i="2"/>
  <c r="P647" i="2"/>
  <c r="O647" i="2"/>
  <c r="N647" i="2"/>
  <c r="M647" i="2"/>
  <c r="L647" i="2"/>
  <c r="K647" i="2"/>
  <c r="J647" i="2"/>
  <c r="H647" i="2"/>
  <c r="F647" i="2"/>
  <c r="E647" i="2"/>
  <c r="D647" i="2"/>
  <c r="C647" i="2"/>
  <c r="B647" i="2"/>
  <c r="A647" i="2"/>
  <c r="Q644" i="2"/>
  <c r="P644" i="2"/>
  <c r="O644" i="2"/>
  <c r="N644" i="2"/>
  <c r="M644" i="2"/>
  <c r="L644" i="2"/>
  <c r="K644" i="2"/>
  <c r="J644" i="2"/>
  <c r="H644" i="2"/>
  <c r="F644" i="2"/>
  <c r="E644" i="2"/>
  <c r="D644" i="2"/>
  <c r="C644" i="2"/>
  <c r="B644" i="2"/>
  <c r="A644" i="2"/>
  <c r="Q641" i="2"/>
  <c r="P641" i="2"/>
  <c r="O641" i="2"/>
  <c r="N641" i="2"/>
  <c r="M641" i="2"/>
  <c r="L641" i="2"/>
  <c r="K641" i="2"/>
  <c r="J641" i="2"/>
  <c r="H641" i="2"/>
  <c r="F641" i="2"/>
  <c r="E641" i="2"/>
  <c r="D641" i="2"/>
  <c r="C641" i="2"/>
  <c r="B641" i="2"/>
  <c r="A641" i="2"/>
  <c r="Q638" i="2"/>
  <c r="P638" i="2"/>
  <c r="O638" i="2"/>
  <c r="N638" i="2"/>
  <c r="M638" i="2"/>
  <c r="L638" i="2"/>
  <c r="K638" i="2"/>
  <c r="J638" i="2"/>
  <c r="H638" i="2"/>
  <c r="F638" i="2"/>
  <c r="E638" i="2"/>
  <c r="D638" i="2"/>
  <c r="C638" i="2"/>
  <c r="B638" i="2"/>
  <c r="A638" i="2"/>
  <c r="Q635" i="2"/>
  <c r="P635" i="2"/>
  <c r="O635" i="2"/>
  <c r="N635" i="2"/>
  <c r="M635" i="2"/>
  <c r="L635" i="2"/>
  <c r="K635" i="2"/>
  <c r="J635" i="2"/>
  <c r="H635" i="2"/>
  <c r="F635" i="2"/>
  <c r="E635" i="2"/>
  <c r="D635" i="2"/>
  <c r="C635" i="2"/>
  <c r="B635" i="2"/>
  <c r="A635" i="2"/>
  <c r="Q632" i="2"/>
  <c r="P632" i="2"/>
  <c r="O632" i="2"/>
  <c r="N632" i="2"/>
  <c r="M632" i="2"/>
  <c r="L632" i="2"/>
  <c r="K632" i="2"/>
  <c r="J632" i="2"/>
  <c r="H632" i="2"/>
  <c r="F632" i="2"/>
  <c r="E632" i="2"/>
  <c r="D632" i="2"/>
  <c r="C632" i="2"/>
  <c r="B632" i="2"/>
  <c r="A632" i="2"/>
  <c r="Q629" i="2"/>
  <c r="P629" i="2"/>
  <c r="O629" i="2"/>
  <c r="N629" i="2"/>
  <c r="M629" i="2"/>
  <c r="L629" i="2"/>
  <c r="K629" i="2"/>
  <c r="J629" i="2"/>
  <c r="H629" i="2"/>
  <c r="F629" i="2"/>
  <c r="E629" i="2"/>
  <c r="D629" i="2"/>
  <c r="C629" i="2"/>
  <c r="B629" i="2"/>
  <c r="A629" i="2"/>
  <c r="Q626" i="2"/>
  <c r="P626" i="2"/>
  <c r="O626" i="2"/>
  <c r="N626" i="2"/>
  <c r="M626" i="2"/>
  <c r="L626" i="2"/>
  <c r="K626" i="2"/>
  <c r="J626" i="2"/>
  <c r="H626" i="2"/>
  <c r="F626" i="2"/>
  <c r="E626" i="2"/>
  <c r="D626" i="2"/>
  <c r="C626" i="2"/>
  <c r="B626" i="2"/>
  <c r="A626" i="2"/>
  <c r="Q623" i="2"/>
  <c r="P623" i="2"/>
  <c r="O623" i="2"/>
  <c r="N623" i="2"/>
  <c r="M623" i="2"/>
  <c r="L623" i="2"/>
  <c r="K623" i="2"/>
  <c r="J623" i="2"/>
  <c r="H623" i="2"/>
  <c r="F623" i="2"/>
  <c r="E623" i="2"/>
  <c r="D623" i="2"/>
  <c r="C623" i="2"/>
  <c r="B623" i="2"/>
  <c r="A623" i="2"/>
  <c r="Q620" i="2"/>
  <c r="P620" i="2"/>
  <c r="O620" i="2"/>
  <c r="N620" i="2"/>
  <c r="M620" i="2"/>
  <c r="L620" i="2"/>
  <c r="K620" i="2"/>
  <c r="J620" i="2"/>
  <c r="H620" i="2"/>
  <c r="F620" i="2"/>
  <c r="E620" i="2"/>
  <c r="D620" i="2"/>
  <c r="C620" i="2"/>
  <c r="B620" i="2"/>
  <c r="A620" i="2"/>
  <c r="Q617" i="2"/>
  <c r="P617" i="2"/>
  <c r="O617" i="2"/>
  <c r="N617" i="2"/>
  <c r="M617" i="2"/>
  <c r="L617" i="2"/>
  <c r="K617" i="2"/>
  <c r="J617" i="2"/>
  <c r="H617" i="2"/>
  <c r="F617" i="2"/>
  <c r="E617" i="2"/>
  <c r="D617" i="2"/>
  <c r="C617" i="2"/>
  <c r="B617" i="2"/>
  <c r="A617" i="2"/>
  <c r="Q614" i="2"/>
  <c r="P614" i="2"/>
  <c r="O614" i="2"/>
  <c r="N614" i="2"/>
  <c r="M614" i="2"/>
  <c r="L614" i="2"/>
  <c r="K614" i="2"/>
  <c r="J614" i="2"/>
  <c r="H614" i="2"/>
  <c r="F614" i="2"/>
  <c r="E614" i="2"/>
  <c r="D614" i="2"/>
  <c r="C614" i="2"/>
  <c r="B614" i="2"/>
  <c r="A614" i="2"/>
  <c r="Q611" i="2"/>
  <c r="P611" i="2"/>
  <c r="O611" i="2"/>
  <c r="N611" i="2"/>
  <c r="M611" i="2"/>
  <c r="L611" i="2"/>
  <c r="K611" i="2"/>
  <c r="J611" i="2"/>
  <c r="H611" i="2"/>
  <c r="F611" i="2"/>
  <c r="E611" i="2"/>
  <c r="D611" i="2"/>
  <c r="C611" i="2"/>
  <c r="B611" i="2"/>
  <c r="A611" i="2"/>
  <c r="Q608" i="2"/>
  <c r="P608" i="2"/>
  <c r="O608" i="2"/>
  <c r="N608" i="2"/>
  <c r="M608" i="2"/>
  <c r="L608" i="2"/>
  <c r="K608" i="2"/>
  <c r="J608" i="2"/>
  <c r="H608" i="2"/>
  <c r="F608" i="2"/>
  <c r="E608" i="2"/>
  <c r="D608" i="2"/>
  <c r="C608" i="2"/>
  <c r="A608" i="2"/>
  <c r="Q605" i="2"/>
  <c r="P605" i="2"/>
  <c r="O605" i="2"/>
  <c r="N605" i="2"/>
  <c r="M605" i="2"/>
  <c r="L605" i="2"/>
  <c r="K605" i="2"/>
  <c r="J605" i="2"/>
  <c r="H605" i="2"/>
  <c r="F605" i="2"/>
  <c r="E605" i="2"/>
  <c r="D605" i="2"/>
  <c r="C605" i="2"/>
  <c r="B605" i="2"/>
  <c r="A605" i="2"/>
  <c r="Q602" i="2"/>
  <c r="P602" i="2"/>
  <c r="O602" i="2"/>
  <c r="N602" i="2"/>
  <c r="M602" i="2"/>
  <c r="L602" i="2"/>
  <c r="K602" i="2"/>
  <c r="J602" i="2"/>
  <c r="H602" i="2"/>
  <c r="F602" i="2"/>
  <c r="E602" i="2"/>
  <c r="D602" i="2"/>
  <c r="C602" i="2"/>
  <c r="B602" i="2"/>
  <c r="A602" i="2"/>
  <c r="Q599" i="2"/>
  <c r="P599" i="2"/>
  <c r="O599" i="2"/>
  <c r="N599" i="2"/>
  <c r="M599" i="2"/>
  <c r="L599" i="2"/>
  <c r="K599" i="2"/>
  <c r="J599" i="2"/>
  <c r="H599" i="2"/>
  <c r="F599" i="2"/>
  <c r="E599" i="2"/>
  <c r="D599" i="2"/>
  <c r="C599" i="2"/>
  <c r="B599" i="2"/>
  <c r="A599" i="2"/>
  <c r="Q596" i="2"/>
  <c r="P596" i="2"/>
  <c r="O596" i="2"/>
  <c r="N596" i="2"/>
  <c r="M596" i="2"/>
  <c r="L596" i="2"/>
  <c r="K596" i="2"/>
  <c r="J596" i="2"/>
  <c r="H596" i="2"/>
  <c r="F596" i="2"/>
  <c r="E596" i="2"/>
  <c r="D596" i="2"/>
  <c r="C596" i="2"/>
  <c r="B596" i="2"/>
  <c r="A596" i="2"/>
  <c r="Q593" i="2"/>
  <c r="P593" i="2"/>
  <c r="O593" i="2"/>
  <c r="N593" i="2"/>
  <c r="M593" i="2"/>
  <c r="L593" i="2"/>
  <c r="K593" i="2"/>
  <c r="J593" i="2"/>
  <c r="H593" i="2"/>
  <c r="F593" i="2"/>
  <c r="E593" i="2"/>
  <c r="D593" i="2"/>
  <c r="C593" i="2"/>
  <c r="B593" i="2"/>
  <c r="A593" i="2"/>
  <c r="Q590" i="2"/>
  <c r="P590" i="2"/>
  <c r="O590" i="2"/>
  <c r="N590" i="2"/>
  <c r="M590" i="2"/>
  <c r="L590" i="2"/>
  <c r="K590" i="2"/>
  <c r="J590" i="2"/>
  <c r="H590" i="2"/>
  <c r="F590" i="2"/>
  <c r="E590" i="2"/>
  <c r="D590" i="2"/>
  <c r="C590" i="2"/>
  <c r="B590" i="2"/>
  <c r="A590" i="2"/>
  <c r="Q587" i="2"/>
  <c r="P587" i="2"/>
  <c r="O587" i="2"/>
  <c r="N587" i="2"/>
  <c r="M587" i="2"/>
  <c r="L587" i="2"/>
  <c r="K587" i="2"/>
  <c r="J587" i="2"/>
  <c r="H587" i="2"/>
  <c r="F587" i="2"/>
  <c r="E587" i="2"/>
  <c r="D587" i="2"/>
  <c r="C587" i="2"/>
  <c r="B587" i="2"/>
  <c r="A587" i="2"/>
  <c r="Q584" i="2"/>
  <c r="P584" i="2"/>
  <c r="O584" i="2"/>
  <c r="N584" i="2"/>
  <c r="M584" i="2"/>
  <c r="L584" i="2"/>
  <c r="K584" i="2"/>
  <c r="J584" i="2"/>
  <c r="H584" i="2"/>
  <c r="F584" i="2"/>
  <c r="E584" i="2"/>
  <c r="D584" i="2"/>
  <c r="C584" i="2"/>
  <c r="B584" i="2"/>
  <c r="A584" i="2"/>
  <c r="Q581" i="2"/>
  <c r="P581" i="2"/>
  <c r="O581" i="2"/>
  <c r="N581" i="2"/>
  <c r="M581" i="2"/>
  <c r="L581" i="2"/>
  <c r="K581" i="2"/>
  <c r="J581" i="2"/>
  <c r="H581" i="2"/>
  <c r="F581" i="2"/>
  <c r="E581" i="2"/>
  <c r="D581" i="2"/>
  <c r="C581" i="2"/>
  <c r="B581" i="2"/>
  <c r="A581" i="2"/>
  <c r="Q578" i="2"/>
  <c r="P578" i="2"/>
  <c r="O578" i="2"/>
  <c r="N578" i="2"/>
  <c r="M578" i="2"/>
  <c r="L578" i="2"/>
  <c r="K578" i="2"/>
  <c r="J578" i="2"/>
  <c r="H578" i="2"/>
  <c r="F578" i="2"/>
  <c r="E578" i="2"/>
  <c r="D578" i="2"/>
  <c r="C578" i="2"/>
  <c r="B578" i="2"/>
  <c r="A578" i="2"/>
  <c r="Q575" i="2"/>
  <c r="P575" i="2"/>
  <c r="O575" i="2"/>
  <c r="N575" i="2"/>
  <c r="M575" i="2"/>
  <c r="L575" i="2"/>
  <c r="K575" i="2"/>
  <c r="J575" i="2"/>
  <c r="H575" i="2"/>
  <c r="F575" i="2"/>
  <c r="E575" i="2"/>
  <c r="D575" i="2"/>
  <c r="C575" i="2"/>
  <c r="B575" i="2"/>
  <c r="A575" i="2"/>
  <c r="Q572" i="2"/>
  <c r="P572" i="2"/>
  <c r="O572" i="2"/>
  <c r="N572" i="2"/>
  <c r="M572" i="2"/>
  <c r="L572" i="2"/>
  <c r="K572" i="2"/>
  <c r="J572" i="2"/>
  <c r="H572" i="2"/>
  <c r="F572" i="2"/>
  <c r="E572" i="2"/>
  <c r="D572" i="2"/>
  <c r="C572" i="2"/>
  <c r="B572" i="2"/>
  <c r="A572" i="2"/>
  <c r="Q569" i="2"/>
  <c r="P569" i="2"/>
  <c r="O569" i="2"/>
  <c r="N569" i="2"/>
  <c r="M569" i="2"/>
  <c r="L569" i="2"/>
  <c r="K569" i="2"/>
  <c r="J569" i="2"/>
  <c r="H569" i="2"/>
  <c r="F569" i="2"/>
  <c r="E569" i="2"/>
  <c r="D569" i="2"/>
  <c r="C569" i="2"/>
  <c r="B569" i="2"/>
  <c r="A569" i="2"/>
  <c r="Q566" i="2"/>
  <c r="P566" i="2"/>
  <c r="O566" i="2"/>
  <c r="N566" i="2"/>
  <c r="M566" i="2"/>
  <c r="L566" i="2"/>
  <c r="K566" i="2"/>
  <c r="J566" i="2"/>
  <c r="H566" i="2"/>
  <c r="F566" i="2"/>
  <c r="E566" i="2"/>
  <c r="D566" i="2"/>
  <c r="C566" i="2"/>
  <c r="B566" i="2"/>
  <c r="A566" i="2"/>
  <c r="Q563" i="2"/>
  <c r="P563" i="2"/>
  <c r="O563" i="2"/>
  <c r="N563" i="2"/>
  <c r="M563" i="2"/>
  <c r="L563" i="2"/>
  <c r="K563" i="2"/>
  <c r="J563" i="2"/>
  <c r="H563" i="2"/>
  <c r="F563" i="2"/>
  <c r="E563" i="2"/>
  <c r="D563" i="2"/>
  <c r="C563" i="2"/>
  <c r="B563" i="2"/>
  <c r="A563" i="2"/>
  <c r="Q560" i="2"/>
  <c r="P560" i="2"/>
  <c r="O560" i="2"/>
  <c r="N560" i="2"/>
  <c r="M560" i="2"/>
  <c r="L560" i="2"/>
  <c r="K560" i="2"/>
  <c r="J560" i="2"/>
  <c r="H560" i="2"/>
  <c r="F560" i="2"/>
  <c r="E560" i="2"/>
  <c r="D560" i="2"/>
  <c r="C560" i="2"/>
  <c r="B560" i="2"/>
  <c r="A560" i="2"/>
  <c r="Q557" i="2"/>
  <c r="P557" i="2"/>
  <c r="O557" i="2"/>
  <c r="N557" i="2"/>
  <c r="M557" i="2"/>
  <c r="L557" i="2"/>
  <c r="K557" i="2"/>
  <c r="J557" i="2"/>
  <c r="H557" i="2"/>
  <c r="F557" i="2"/>
  <c r="E557" i="2"/>
  <c r="D557" i="2"/>
  <c r="C557" i="2"/>
  <c r="B557" i="2"/>
  <c r="A557" i="2"/>
  <c r="Q554" i="2"/>
  <c r="P554" i="2"/>
  <c r="O554" i="2"/>
  <c r="N554" i="2"/>
  <c r="M554" i="2"/>
  <c r="L554" i="2"/>
  <c r="K554" i="2"/>
  <c r="J554" i="2"/>
  <c r="H554" i="2"/>
  <c r="F554" i="2"/>
  <c r="E554" i="2"/>
  <c r="D554" i="2"/>
  <c r="C554" i="2"/>
  <c r="B554" i="2"/>
  <c r="A554" i="2"/>
  <c r="Q551" i="2"/>
  <c r="P551" i="2"/>
  <c r="O551" i="2"/>
  <c r="N551" i="2"/>
  <c r="M551" i="2"/>
  <c r="L551" i="2"/>
  <c r="K551" i="2"/>
  <c r="J551" i="2"/>
  <c r="H551" i="2"/>
  <c r="F551" i="2"/>
  <c r="E551" i="2"/>
  <c r="D551" i="2"/>
  <c r="C551" i="2"/>
  <c r="B551" i="2"/>
  <c r="A551" i="2"/>
  <c r="Q548" i="2"/>
  <c r="P548" i="2"/>
  <c r="O548" i="2"/>
  <c r="N548" i="2"/>
  <c r="M548" i="2"/>
  <c r="L548" i="2"/>
  <c r="K548" i="2"/>
  <c r="J548" i="2"/>
  <c r="H548" i="2"/>
  <c r="F548" i="2"/>
  <c r="E548" i="2"/>
  <c r="D548" i="2"/>
  <c r="C548" i="2"/>
  <c r="B548" i="2"/>
  <c r="A548" i="2"/>
  <c r="Q545" i="2"/>
  <c r="P545" i="2"/>
  <c r="O545" i="2"/>
  <c r="N545" i="2"/>
  <c r="M545" i="2"/>
  <c r="L545" i="2"/>
  <c r="K545" i="2"/>
  <c r="J545" i="2"/>
  <c r="H545" i="2"/>
  <c r="F545" i="2"/>
  <c r="E545" i="2"/>
  <c r="D545" i="2"/>
  <c r="C545" i="2"/>
  <c r="B545" i="2"/>
  <c r="A545" i="2"/>
  <c r="Q542" i="2"/>
  <c r="P542" i="2"/>
  <c r="O542" i="2"/>
  <c r="N542" i="2"/>
  <c r="M542" i="2"/>
  <c r="L542" i="2"/>
  <c r="K542" i="2"/>
  <c r="J542" i="2"/>
  <c r="H542" i="2"/>
  <c r="F542" i="2"/>
  <c r="E542" i="2"/>
  <c r="D542" i="2"/>
  <c r="C542" i="2"/>
  <c r="B542" i="2"/>
  <c r="A542" i="2"/>
  <c r="Q539" i="2"/>
  <c r="P539" i="2"/>
  <c r="O539" i="2"/>
  <c r="N539" i="2"/>
  <c r="M539" i="2"/>
  <c r="L539" i="2"/>
  <c r="K539" i="2"/>
  <c r="J539" i="2"/>
  <c r="H539" i="2"/>
  <c r="F539" i="2"/>
  <c r="E539" i="2"/>
  <c r="D539" i="2"/>
  <c r="C539" i="2"/>
  <c r="B539" i="2"/>
  <c r="A539" i="2"/>
  <c r="Q536" i="2"/>
  <c r="P536" i="2"/>
  <c r="O536" i="2"/>
  <c r="N536" i="2"/>
  <c r="M536" i="2"/>
  <c r="L536" i="2"/>
  <c r="K536" i="2"/>
  <c r="J536" i="2"/>
  <c r="H536" i="2"/>
  <c r="F536" i="2"/>
  <c r="E536" i="2"/>
  <c r="D536" i="2"/>
  <c r="C536" i="2"/>
  <c r="B536" i="2"/>
  <c r="A536" i="2"/>
  <c r="Q533" i="2"/>
  <c r="P533" i="2"/>
  <c r="O533" i="2"/>
  <c r="N533" i="2"/>
  <c r="M533" i="2"/>
  <c r="L533" i="2"/>
  <c r="K533" i="2"/>
  <c r="J533" i="2"/>
  <c r="H533" i="2"/>
  <c r="F533" i="2"/>
  <c r="E533" i="2"/>
  <c r="D533" i="2"/>
  <c r="C533" i="2"/>
  <c r="B533" i="2"/>
  <c r="A533" i="2"/>
  <c r="Q530" i="2"/>
  <c r="P530" i="2"/>
  <c r="O530" i="2"/>
  <c r="N530" i="2"/>
  <c r="M530" i="2"/>
  <c r="L530" i="2"/>
  <c r="K530" i="2"/>
  <c r="J530" i="2"/>
  <c r="H530" i="2"/>
  <c r="F530" i="2"/>
  <c r="E530" i="2"/>
  <c r="D530" i="2"/>
  <c r="C530" i="2"/>
  <c r="B530" i="2"/>
  <c r="A530" i="2"/>
  <c r="Q527" i="2"/>
  <c r="P527" i="2"/>
  <c r="O527" i="2"/>
  <c r="N527" i="2"/>
  <c r="M527" i="2"/>
  <c r="L527" i="2"/>
  <c r="K527" i="2"/>
  <c r="J527" i="2"/>
  <c r="H527" i="2"/>
  <c r="F527" i="2"/>
  <c r="E527" i="2"/>
  <c r="D527" i="2"/>
  <c r="C527" i="2"/>
  <c r="B527" i="2"/>
  <c r="A527" i="2"/>
  <c r="Q524" i="2"/>
  <c r="P524" i="2"/>
  <c r="O524" i="2"/>
  <c r="N524" i="2"/>
  <c r="M524" i="2"/>
  <c r="L524" i="2"/>
  <c r="K524" i="2"/>
  <c r="J524" i="2"/>
  <c r="H524" i="2"/>
  <c r="F524" i="2"/>
  <c r="E524" i="2"/>
  <c r="D524" i="2"/>
  <c r="C524" i="2"/>
  <c r="B524" i="2"/>
  <c r="A524" i="2"/>
  <c r="Q521" i="2"/>
  <c r="P521" i="2"/>
  <c r="O521" i="2"/>
  <c r="N521" i="2"/>
  <c r="M521" i="2"/>
  <c r="L521" i="2"/>
  <c r="K521" i="2"/>
  <c r="J521" i="2"/>
  <c r="H521" i="2"/>
  <c r="F521" i="2"/>
  <c r="E521" i="2"/>
  <c r="D521" i="2"/>
  <c r="C521" i="2"/>
  <c r="B521" i="2"/>
  <c r="A521" i="2"/>
  <c r="Q518" i="2"/>
  <c r="P518" i="2"/>
  <c r="O518" i="2"/>
  <c r="N518" i="2"/>
  <c r="M518" i="2"/>
  <c r="L518" i="2"/>
  <c r="K518" i="2"/>
  <c r="J518" i="2"/>
  <c r="H518" i="2"/>
  <c r="F518" i="2"/>
  <c r="E518" i="2"/>
  <c r="D518" i="2"/>
  <c r="C518" i="2"/>
  <c r="B518" i="2"/>
  <c r="A518" i="2"/>
  <c r="Q515" i="2"/>
  <c r="P515" i="2"/>
  <c r="O515" i="2"/>
  <c r="N515" i="2"/>
  <c r="M515" i="2"/>
  <c r="L515" i="2"/>
  <c r="K515" i="2"/>
  <c r="J515" i="2"/>
  <c r="H515" i="2"/>
  <c r="F515" i="2"/>
  <c r="E515" i="2"/>
  <c r="D515" i="2"/>
  <c r="C515" i="2"/>
  <c r="B515" i="2"/>
  <c r="A515" i="2"/>
  <c r="Q512" i="2"/>
  <c r="P512" i="2"/>
  <c r="O512" i="2"/>
  <c r="N512" i="2"/>
  <c r="M512" i="2"/>
  <c r="L512" i="2"/>
  <c r="K512" i="2"/>
  <c r="J512" i="2"/>
  <c r="H512" i="2"/>
  <c r="F512" i="2"/>
  <c r="E512" i="2"/>
  <c r="D512" i="2"/>
  <c r="C512" i="2"/>
  <c r="B512" i="2"/>
  <c r="A512" i="2"/>
  <c r="Q509" i="2"/>
  <c r="P509" i="2"/>
  <c r="O509" i="2"/>
  <c r="N509" i="2"/>
  <c r="M509" i="2"/>
  <c r="L509" i="2"/>
  <c r="K509" i="2"/>
  <c r="J509" i="2"/>
  <c r="H509" i="2"/>
  <c r="F509" i="2"/>
  <c r="E509" i="2"/>
  <c r="D509" i="2"/>
  <c r="C509" i="2"/>
  <c r="B509" i="2"/>
  <c r="A509" i="2"/>
  <c r="Q506" i="2"/>
  <c r="P506" i="2"/>
  <c r="O506" i="2"/>
  <c r="N506" i="2"/>
  <c r="M506" i="2"/>
  <c r="L506" i="2"/>
  <c r="K506" i="2"/>
  <c r="J506" i="2"/>
  <c r="H506" i="2"/>
  <c r="F506" i="2"/>
  <c r="E506" i="2"/>
  <c r="D506" i="2"/>
  <c r="C506" i="2"/>
  <c r="B506" i="2"/>
  <c r="A506" i="2"/>
  <c r="Q503" i="2"/>
  <c r="P503" i="2"/>
  <c r="O503" i="2"/>
  <c r="N503" i="2"/>
  <c r="M503" i="2"/>
  <c r="L503" i="2"/>
  <c r="K503" i="2"/>
  <c r="J503" i="2"/>
  <c r="H503" i="2"/>
  <c r="F503" i="2"/>
  <c r="E503" i="2"/>
  <c r="D503" i="2"/>
  <c r="C503" i="2"/>
  <c r="B503" i="2"/>
  <c r="A503" i="2"/>
  <c r="Q500" i="2"/>
  <c r="P500" i="2"/>
  <c r="O500" i="2"/>
  <c r="N500" i="2"/>
  <c r="M500" i="2"/>
  <c r="L500" i="2"/>
  <c r="K500" i="2"/>
  <c r="J500" i="2"/>
  <c r="H500" i="2"/>
  <c r="F500" i="2"/>
  <c r="E500" i="2"/>
  <c r="D500" i="2"/>
  <c r="C500" i="2"/>
  <c r="B500" i="2"/>
  <c r="A500" i="2"/>
  <c r="G798" i="2" a="1"/>
  <c r="G768" i="2" a="1"/>
  <c r="G626" i="2" a="1"/>
  <c r="G623" i="2" a="1"/>
  <c r="G539" i="2" a="1"/>
  <c r="G566" i="2" a="1"/>
  <c r="G545" i="2" a="1"/>
  <c r="G864" i="2" a="1"/>
  <c r="G861" i="2" a="1"/>
  <c r="G819" i="2" a="1"/>
  <c r="G870" i="2" a="1"/>
  <c r="G684" i="2" a="1"/>
  <c r="G521" i="2" a="1"/>
  <c r="G867" i="2" a="1"/>
  <c r="G720" i="2" a="1"/>
  <c r="G738" i="2" a="1"/>
  <c r="G669" i="2" a="1"/>
  <c r="G581" i="2" a="1"/>
  <c r="G723" i="2" a="1"/>
  <c r="G536" i="2" a="1"/>
  <c r="G906" i="2" a="1"/>
  <c r="G714" i="2" a="1"/>
  <c r="G512" i="2" a="1"/>
  <c r="G858" i="2" a="1"/>
  <c r="G527" i="2" a="1"/>
  <c r="G804" i="2" a="1"/>
  <c r="G530" i="2" a="1"/>
  <c r="G635" i="2" a="1"/>
  <c r="G771" i="2" a="1"/>
  <c r="G900" i="2" a="1"/>
  <c r="G681" i="2" a="1"/>
  <c r="G762" i="2" a="1"/>
  <c r="G533" i="2" a="1"/>
  <c r="G813" i="2" a="1"/>
  <c r="G717" i="2" a="1"/>
  <c r="G672" i="2" a="1"/>
  <c r="G879" i="2" a="1"/>
  <c r="G578" i="2" a="1"/>
  <c r="G629" i="2" a="1"/>
  <c r="G741" i="2" a="1"/>
  <c r="G765" i="2" a="1"/>
  <c r="G590" i="2" a="1"/>
  <c r="G894" i="2" a="1"/>
  <c r="G855" i="2" a="1"/>
  <c r="G647" i="2" a="1"/>
  <c r="G909" i="2" a="1"/>
  <c r="G828" i="2" a="1"/>
  <c r="G816" i="2" a="1"/>
  <c r="G750" i="2" a="1"/>
  <c r="G849" i="2" a="1"/>
  <c r="G542" i="2" a="1"/>
  <c r="G608" i="2" a="1"/>
  <c r="G524" i="2" a="1"/>
  <c r="G735" i="2" a="1"/>
  <c r="G702" i="2" a="1"/>
  <c r="G759" i="2" a="1"/>
  <c r="G873" i="2" a="1"/>
  <c r="G617" i="2" a="1"/>
  <c r="G912" i="2" a="1"/>
  <c r="G572" i="2" a="1"/>
  <c r="G584" i="2" a="1"/>
  <c r="G885" i="2" a="1"/>
  <c r="G729" i="2" a="1"/>
  <c r="G753" i="2" a="1"/>
  <c r="G789" i="2" a="1"/>
  <c r="G708" i="2" a="1"/>
  <c r="G657" i="2" a="1"/>
  <c r="G876" i="2" a="1"/>
  <c r="G810" i="2" a="1"/>
  <c r="G780" i="2" a="1"/>
  <c r="G551" i="2" a="1"/>
  <c r="G515" i="2" a="1"/>
  <c r="G726" i="2" a="1"/>
  <c r="G777" i="2" a="1"/>
  <c r="G602" i="2" a="1"/>
  <c r="G663" i="2" a="1"/>
  <c r="G611" i="2" a="1"/>
  <c r="G822" i="2" a="1"/>
  <c r="G732" i="2" a="1"/>
  <c r="G693" i="2" a="1"/>
  <c r="G506" i="2" a="1"/>
  <c r="G840" i="2" a="1"/>
  <c r="G744" i="2" a="1"/>
  <c r="G557" i="2" a="1"/>
  <c r="G795" i="2" a="1"/>
  <c r="G699" i="2" a="1"/>
  <c r="G846" i="2" a="1"/>
  <c r="G654" i="2" a="1"/>
  <c r="G563" i="2" a="1"/>
  <c r="G705" i="2" a="1"/>
  <c r="G518" i="2" a="1"/>
  <c r="G891" i="2" a="1"/>
  <c r="G801" i="2" a="1"/>
  <c r="G675" i="2" a="1"/>
  <c r="G837" i="2" a="1"/>
  <c r="G897" i="2" a="1"/>
  <c r="G792" i="2" a="1"/>
  <c r="G783" i="2" a="1"/>
  <c r="G687" i="2" a="1"/>
  <c r="G641" i="2" a="1"/>
  <c r="G596" i="2" a="1"/>
  <c r="G500" i="2" a="1"/>
  <c r="G834" i="2" a="1"/>
  <c r="G509" i="2" a="1"/>
  <c r="G554" i="2" a="1"/>
  <c r="G852" i="2" a="1"/>
  <c r="G756" i="2" a="1"/>
  <c r="G660" i="2" a="1"/>
  <c r="G614" i="2" a="1"/>
  <c r="G569" i="2" a="1"/>
  <c r="G807" i="2" a="1"/>
  <c r="G711" i="2" a="1"/>
  <c r="G696" i="2" a="1"/>
  <c r="G903" i="2" a="1"/>
  <c r="G666" i="2" a="1"/>
  <c r="G620" i="2" a="1"/>
  <c r="G575" i="2" a="1"/>
  <c r="G650" i="2" a="1"/>
  <c r="G678" i="2" a="1"/>
  <c r="G825" i="2" a="1"/>
  <c r="G786" i="2" a="1"/>
  <c r="G690" i="2" a="1"/>
  <c r="G632" i="2" a="1"/>
  <c r="G644" i="2" a="1"/>
  <c r="G587" i="2" a="1"/>
  <c r="G503" i="2" a="1"/>
  <c r="G774" i="2" a="1"/>
  <c r="G843" i="2" a="1"/>
  <c r="G638" i="2" a="1"/>
  <c r="G593" i="2" a="1"/>
  <c r="G831" i="2" a="1"/>
  <c r="G548" i="2" a="1"/>
  <c r="G882" i="2" a="1"/>
  <c r="G599" i="2" a="1"/>
  <c r="G888" i="2" a="1"/>
  <c r="G605" i="2" a="1"/>
  <c r="G747" i="2" a="1"/>
  <c r="G560" i="2" a="1"/>
  <c r="G735" i="2" l="1"/>
  <c r="G684" i="2"/>
  <c r="G780" i="2"/>
  <c r="G876" i="2"/>
  <c r="G542" i="2"/>
  <c r="G729" i="2"/>
  <c r="G825" i="2"/>
  <c r="G587" i="2"/>
  <c r="G678" i="2"/>
  <c r="G774" i="2"/>
  <c r="G870" i="2"/>
  <c r="G536" i="2"/>
  <c r="G723" i="2"/>
  <c r="G819" i="2"/>
  <c r="G581" i="2"/>
  <c r="G626" i="2"/>
  <c r="G672" i="2"/>
  <c r="G768" i="2"/>
  <c r="G864" i="2"/>
  <c r="G756" i="2"/>
  <c r="G852" i="2"/>
  <c r="G518" i="2"/>
  <c r="G705" i="2"/>
  <c r="G801" i="2"/>
  <c r="G897" i="2"/>
  <c r="G891" i="2"/>
  <c r="G557" i="2"/>
  <c r="G596" i="2"/>
  <c r="G641" i="2"/>
  <c r="G687" i="2"/>
  <c r="G783" i="2"/>
  <c r="G867" i="2"/>
  <c r="G741" i="2"/>
  <c r="G762" i="2"/>
  <c r="G524" i="2"/>
  <c r="G608" i="2"/>
  <c r="G789" i="2"/>
  <c r="G885" i="2"/>
  <c r="G828" i="2"/>
  <c r="G912" i="2"/>
  <c r="G575" i="2"/>
  <c r="G647" i="2"/>
  <c r="G590" i="2"/>
  <c r="G539" i="2"/>
  <c r="G629" i="2"/>
  <c r="G578" i="2"/>
  <c r="G623" i="2"/>
  <c r="G669" i="2"/>
  <c r="G765" i="2"/>
  <c r="G861" i="2"/>
  <c r="G747" i="2"/>
  <c r="G605" i="2"/>
  <c r="G696" i="2"/>
  <c r="G792" i="2"/>
  <c r="G888" i="2"/>
  <c r="G554" i="2"/>
  <c r="G786" i="2"/>
  <c r="G548" i="2"/>
  <c r="G593" i="2"/>
  <c r="G620" i="2"/>
  <c r="G666" i="2"/>
  <c r="G711" i="2"/>
  <c r="G846" i="2"/>
  <c r="G551" i="2"/>
  <c r="G533" i="2"/>
  <c r="G527" i="2"/>
  <c r="G810" i="2"/>
  <c r="G602" i="2"/>
  <c r="G777" i="2"/>
  <c r="G584" i="2"/>
  <c r="G572" i="2"/>
  <c r="G617" i="2"/>
  <c r="G759" i="2"/>
  <c r="G855" i="2"/>
  <c r="G560" i="2"/>
  <c r="G650" i="2"/>
  <c r="G843" i="2"/>
  <c r="G837" i="2"/>
  <c r="G599" i="2"/>
  <c r="G690" i="2"/>
  <c r="G530" i="2"/>
  <c r="G903" i="2"/>
  <c r="G614" i="2"/>
  <c r="G660" i="2"/>
  <c r="G738" i="2"/>
  <c r="G732" i="2"/>
  <c r="G804" i="2"/>
  <c r="G900" i="2"/>
  <c r="G831" i="2"/>
  <c r="G638" i="2"/>
  <c r="G807" i="2"/>
  <c r="G569" i="2"/>
  <c r="G563" i="2"/>
  <c r="G654" i="2"/>
  <c r="G834" i="2"/>
  <c r="G545" i="2"/>
  <c r="G521" i="2"/>
  <c r="G566" i="2"/>
  <c r="G611" i="2"/>
  <c r="G657" i="2"/>
  <c r="G753" i="2"/>
  <c r="G750" i="2"/>
  <c r="G726" i="2"/>
  <c r="G515" i="2"/>
  <c r="G702" i="2"/>
  <c r="G894" i="2"/>
  <c r="G635" i="2"/>
  <c r="G714" i="2"/>
  <c r="G906" i="2"/>
  <c r="G663" i="2"/>
  <c r="G708" i="2"/>
  <c r="G849" i="2"/>
  <c r="G816" i="2"/>
  <c r="G644" i="2"/>
  <c r="G873" i="2"/>
  <c r="G909" i="2"/>
  <c r="G858" i="2"/>
  <c r="G771" i="2"/>
  <c r="G503" i="2"/>
  <c r="G813" i="2"/>
  <c r="G879" i="2"/>
  <c r="G882" i="2"/>
  <c r="G717" i="2"/>
  <c r="G699" i="2"/>
  <c r="G795" i="2"/>
  <c r="G822" i="2"/>
  <c r="G632" i="2"/>
  <c r="G744" i="2"/>
  <c r="G840" i="2"/>
  <c r="G681" i="2"/>
  <c r="G720" i="2"/>
  <c r="G798" i="2"/>
  <c r="G509" i="2"/>
  <c r="G506" i="2"/>
  <c r="G693" i="2"/>
  <c r="G500" i="2"/>
  <c r="G675" i="2"/>
  <c r="G512" i="2"/>
  <c r="B916" i="2"/>
  <c r="B917" i="2"/>
  <c r="B1026" i="2"/>
  <c r="B1027" i="2"/>
  <c r="B1028" i="2"/>
  <c r="B1029" i="2"/>
  <c r="B1033" i="2"/>
  <c r="B915" i="2"/>
  <c r="B1031" i="2"/>
  <c r="B1032" i="2"/>
  <c r="B1034" i="2"/>
  <c r="B1030" i="2"/>
  <c r="Q477" i="2" l="1"/>
  <c r="P477" i="2"/>
  <c r="O477" i="2"/>
  <c r="N477" i="2"/>
  <c r="M477" i="2"/>
  <c r="L477" i="2"/>
  <c r="K477" i="2"/>
  <c r="J477" i="2"/>
  <c r="H477" i="2"/>
  <c r="F477" i="2"/>
  <c r="E477" i="2"/>
  <c r="D477" i="2"/>
  <c r="C477" i="2"/>
  <c r="B477" i="2"/>
  <c r="A477" i="2"/>
  <c r="Q474" i="2"/>
  <c r="P474" i="2"/>
  <c r="O474" i="2"/>
  <c r="N474" i="2"/>
  <c r="M474" i="2"/>
  <c r="L474" i="2"/>
  <c r="K474" i="2"/>
  <c r="J474" i="2"/>
  <c r="H474" i="2"/>
  <c r="F474" i="2"/>
  <c r="E474" i="2"/>
  <c r="D474" i="2"/>
  <c r="C474" i="2"/>
  <c r="B474" i="2"/>
  <c r="A474" i="2"/>
  <c r="Q471" i="2"/>
  <c r="P471" i="2"/>
  <c r="O471" i="2"/>
  <c r="N471" i="2"/>
  <c r="M471" i="2"/>
  <c r="L471" i="2"/>
  <c r="K471" i="2"/>
  <c r="J471" i="2"/>
  <c r="H471" i="2"/>
  <c r="F471" i="2"/>
  <c r="E471" i="2"/>
  <c r="D471" i="2"/>
  <c r="C471" i="2"/>
  <c r="B471" i="2"/>
  <c r="A471" i="2"/>
  <c r="Q468" i="2"/>
  <c r="P468" i="2"/>
  <c r="O468" i="2"/>
  <c r="N468" i="2"/>
  <c r="M468" i="2"/>
  <c r="L468" i="2"/>
  <c r="K468" i="2"/>
  <c r="J468" i="2"/>
  <c r="H468" i="2"/>
  <c r="F468" i="2"/>
  <c r="E468" i="2"/>
  <c r="D468" i="2"/>
  <c r="C468" i="2"/>
  <c r="B468" i="2"/>
  <c r="A468" i="2"/>
  <c r="Q465" i="2"/>
  <c r="P465" i="2"/>
  <c r="O465" i="2"/>
  <c r="N465" i="2"/>
  <c r="M465" i="2"/>
  <c r="L465" i="2"/>
  <c r="K465" i="2"/>
  <c r="J465" i="2"/>
  <c r="H465" i="2"/>
  <c r="F465" i="2"/>
  <c r="E465" i="2"/>
  <c r="D465" i="2"/>
  <c r="C465" i="2"/>
  <c r="B465" i="2"/>
  <c r="A465" i="2"/>
  <c r="Q462" i="2"/>
  <c r="P462" i="2"/>
  <c r="O462" i="2"/>
  <c r="N462" i="2"/>
  <c r="M462" i="2"/>
  <c r="L462" i="2"/>
  <c r="K462" i="2"/>
  <c r="J462" i="2"/>
  <c r="H462" i="2"/>
  <c r="F462" i="2"/>
  <c r="E462" i="2"/>
  <c r="D462" i="2"/>
  <c r="C462" i="2"/>
  <c r="B462" i="2"/>
  <c r="A462" i="2"/>
  <c r="Q459" i="2"/>
  <c r="P459" i="2"/>
  <c r="O459" i="2"/>
  <c r="N459" i="2"/>
  <c r="M459" i="2"/>
  <c r="L459" i="2"/>
  <c r="K459" i="2"/>
  <c r="J459" i="2"/>
  <c r="H459" i="2"/>
  <c r="F459" i="2"/>
  <c r="E459" i="2"/>
  <c r="D459" i="2"/>
  <c r="C459" i="2"/>
  <c r="B459" i="2"/>
  <c r="A459" i="2"/>
  <c r="Q456" i="2"/>
  <c r="P456" i="2"/>
  <c r="O456" i="2"/>
  <c r="N456" i="2"/>
  <c r="M456" i="2"/>
  <c r="L456" i="2"/>
  <c r="K456" i="2"/>
  <c r="J456" i="2"/>
  <c r="H456" i="2"/>
  <c r="F456" i="2"/>
  <c r="E456" i="2"/>
  <c r="D456" i="2"/>
  <c r="C456" i="2"/>
  <c r="B456" i="2"/>
  <c r="A456" i="2"/>
  <c r="Q453" i="2"/>
  <c r="P453" i="2"/>
  <c r="O453" i="2"/>
  <c r="N453" i="2"/>
  <c r="M453" i="2"/>
  <c r="L453" i="2"/>
  <c r="K453" i="2"/>
  <c r="J453" i="2"/>
  <c r="H453" i="2"/>
  <c r="F453" i="2"/>
  <c r="E453" i="2"/>
  <c r="D453" i="2"/>
  <c r="C453" i="2"/>
  <c r="B453" i="2"/>
  <c r="A453" i="2"/>
  <c r="Q450" i="2"/>
  <c r="P450" i="2"/>
  <c r="O450" i="2"/>
  <c r="N450" i="2"/>
  <c r="M450" i="2"/>
  <c r="L450" i="2"/>
  <c r="K450" i="2"/>
  <c r="J450" i="2"/>
  <c r="H450" i="2"/>
  <c r="F450" i="2"/>
  <c r="E450" i="2"/>
  <c r="D450" i="2"/>
  <c r="C450" i="2"/>
  <c r="B450" i="2"/>
  <c r="A450" i="2"/>
  <c r="Q447" i="2"/>
  <c r="P447" i="2"/>
  <c r="O447" i="2"/>
  <c r="N447" i="2"/>
  <c r="M447" i="2"/>
  <c r="L447" i="2"/>
  <c r="K447" i="2"/>
  <c r="J447" i="2"/>
  <c r="H447" i="2"/>
  <c r="F447" i="2"/>
  <c r="E447" i="2"/>
  <c r="D447" i="2"/>
  <c r="C447" i="2"/>
  <c r="B447" i="2"/>
  <c r="A447" i="2"/>
  <c r="Q444" i="2"/>
  <c r="P444" i="2"/>
  <c r="O444" i="2"/>
  <c r="N444" i="2"/>
  <c r="M444" i="2"/>
  <c r="L444" i="2"/>
  <c r="K444" i="2"/>
  <c r="J444" i="2"/>
  <c r="H444" i="2"/>
  <c r="F444" i="2"/>
  <c r="E444" i="2"/>
  <c r="D444" i="2"/>
  <c r="C444" i="2"/>
  <c r="B444" i="2"/>
  <c r="A444" i="2"/>
  <c r="Q441" i="2"/>
  <c r="P441" i="2"/>
  <c r="O441" i="2"/>
  <c r="N441" i="2"/>
  <c r="M441" i="2"/>
  <c r="L441" i="2"/>
  <c r="K441" i="2"/>
  <c r="J441" i="2"/>
  <c r="H441" i="2"/>
  <c r="F441" i="2"/>
  <c r="E441" i="2"/>
  <c r="D441" i="2"/>
  <c r="C441" i="2"/>
  <c r="B441" i="2"/>
  <c r="A441" i="2"/>
  <c r="Q438" i="2"/>
  <c r="P438" i="2"/>
  <c r="O438" i="2"/>
  <c r="N438" i="2"/>
  <c r="M438" i="2"/>
  <c r="L438" i="2"/>
  <c r="K438" i="2"/>
  <c r="J438" i="2"/>
  <c r="H438" i="2"/>
  <c r="F438" i="2"/>
  <c r="E438" i="2"/>
  <c r="D438" i="2"/>
  <c r="C438" i="2"/>
  <c r="B438" i="2"/>
  <c r="A438" i="2"/>
  <c r="Q435" i="2"/>
  <c r="P435" i="2"/>
  <c r="O435" i="2"/>
  <c r="N435" i="2"/>
  <c r="M435" i="2"/>
  <c r="L435" i="2"/>
  <c r="K435" i="2"/>
  <c r="J435" i="2"/>
  <c r="H435" i="2"/>
  <c r="F435" i="2"/>
  <c r="E435" i="2"/>
  <c r="D435" i="2"/>
  <c r="C435" i="2"/>
  <c r="B435" i="2"/>
  <c r="A435" i="2"/>
  <c r="Q432" i="2"/>
  <c r="P432" i="2"/>
  <c r="O432" i="2"/>
  <c r="N432" i="2"/>
  <c r="M432" i="2"/>
  <c r="L432" i="2"/>
  <c r="K432" i="2"/>
  <c r="J432" i="2"/>
  <c r="H432" i="2"/>
  <c r="F432" i="2"/>
  <c r="E432" i="2"/>
  <c r="D432" i="2"/>
  <c r="C432" i="2"/>
  <c r="B432" i="2"/>
  <c r="A432" i="2"/>
  <c r="Q429" i="2"/>
  <c r="P429" i="2"/>
  <c r="O429" i="2"/>
  <c r="N429" i="2"/>
  <c r="M429" i="2"/>
  <c r="L429" i="2"/>
  <c r="K429" i="2"/>
  <c r="J429" i="2"/>
  <c r="H429" i="2"/>
  <c r="F429" i="2"/>
  <c r="E429" i="2"/>
  <c r="D429" i="2"/>
  <c r="C429" i="2"/>
  <c r="B429" i="2"/>
  <c r="A429" i="2"/>
  <c r="Q426" i="2"/>
  <c r="P426" i="2"/>
  <c r="O426" i="2"/>
  <c r="N426" i="2"/>
  <c r="M426" i="2"/>
  <c r="L426" i="2"/>
  <c r="K426" i="2"/>
  <c r="J426" i="2"/>
  <c r="H426" i="2"/>
  <c r="F426" i="2"/>
  <c r="E426" i="2"/>
  <c r="D426" i="2"/>
  <c r="C426" i="2"/>
  <c r="B426" i="2"/>
  <c r="A426" i="2"/>
  <c r="Q423" i="2"/>
  <c r="P423" i="2"/>
  <c r="O423" i="2"/>
  <c r="N423" i="2"/>
  <c r="M423" i="2"/>
  <c r="L423" i="2"/>
  <c r="K423" i="2"/>
  <c r="J423" i="2"/>
  <c r="H423" i="2"/>
  <c r="F423" i="2"/>
  <c r="E423" i="2"/>
  <c r="D423" i="2"/>
  <c r="C423" i="2"/>
  <c r="B423" i="2"/>
  <c r="A423" i="2"/>
  <c r="Q420" i="2"/>
  <c r="P420" i="2"/>
  <c r="O420" i="2"/>
  <c r="N420" i="2"/>
  <c r="M420" i="2"/>
  <c r="L420" i="2"/>
  <c r="K420" i="2"/>
  <c r="J420" i="2"/>
  <c r="H420" i="2"/>
  <c r="F420" i="2"/>
  <c r="E420" i="2"/>
  <c r="D420" i="2"/>
  <c r="C420" i="2"/>
  <c r="B420" i="2"/>
  <c r="A420" i="2"/>
  <c r="Q417" i="2"/>
  <c r="P417" i="2"/>
  <c r="O417" i="2"/>
  <c r="N417" i="2"/>
  <c r="M417" i="2"/>
  <c r="L417" i="2"/>
  <c r="K417" i="2"/>
  <c r="J417" i="2"/>
  <c r="H417" i="2"/>
  <c r="F417" i="2"/>
  <c r="E417" i="2"/>
  <c r="D417" i="2"/>
  <c r="C417" i="2"/>
  <c r="B417" i="2"/>
  <c r="A417" i="2"/>
  <c r="Q414" i="2"/>
  <c r="P414" i="2"/>
  <c r="O414" i="2"/>
  <c r="N414" i="2"/>
  <c r="M414" i="2"/>
  <c r="L414" i="2"/>
  <c r="K414" i="2"/>
  <c r="J414" i="2"/>
  <c r="H414" i="2"/>
  <c r="F414" i="2"/>
  <c r="E414" i="2"/>
  <c r="D414" i="2"/>
  <c r="C414" i="2"/>
  <c r="B414" i="2"/>
  <c r="A414" i="2"/>
  <c r="Q411" i="2"/>
  <c r="P411" i="2"/>
  <c r="O411" i="2"/>
  <c r="N411" i="2"/>
  <c r="M411" i="2"/>
  <c r="L411" i="2"/>
  <c r="K411" i="2"/>
  <c r="J411" i="2"/>
  <c r="H411" i="2"/>
  <c r="F411" i="2"/>
  <c r="E411" i="2"/>
  <c r="D411" i="2"/>
  <c r="C411" i="2"/>
  <c r="B411" i="2"/>
  <c r="A411" i="2"/>
  <c r="Q408" i="2"/>
  <c r="P408" i="2"/>
  <c r="O408" i="2"/>
  <c r="N408" i="2"/>
  <c r="M408" i="2"/>
  <c r="L408" i="2"/>
  <c r="K408" i="2"/>
  <c r="J408" i="2"/>
  <c r="H408" i="2"/>
  <c r="F408" i="2"/>
  <c r="E408" i="2"/>
  <c r="D408" i="2"/>
  <c r="C408" i="2"/>
  <c r="B408" i="2"/>
  <c r="A408" i="2"/>
  <c r="Q405" i="2"/>
  <c r="P405" i="2"/>
  <c r="O405" i="2"/>
  <c r="N405" i="2"/>
  <c r="M405" i="2"/>
  <c r="L405" i="2"/>
  <c r="K405" i="2"/>
  <c r="J405" i="2"/>
  <c r="H405" i="2"/>
  <c r="F405" i="2"/>
  <c r="E405" i="2"/>
  <c r="D405" i="2"/>
  <c r="C405" i="2"/>
  <c r="B405" i="2"/>
  <c r="A405" i="2"/>
  <c r="Q402" i="2"/>
  <c r="P402" i="2"/>
  <c r="O402" i="2"/>
  <c r="N402" i="2"/>
  <c r="M402" i="2"/>
  <c r="L402" i="2"/>
  <c r="K402" i="2"/>
  <c r="J402" i="2"/>
  <c r="H402" i="2"/>
  <c r="F402" i="2"/>
  <c r="E402" i="2"/>
  <c r="D402" i="2"/>
  <c r="C402" i="2"/>
  <c r="B402" i="2"/>
  <c r="A402" i="2"/>
  <c r="Q399" i="2"/>
  <c r="P399" i="2"/>
  <c r="O399" i="2"/>
  <c r="N399" i="2"/>
  <c r="M399" i="2"/>
  <c r="L399" i="2"/>
  <c r="K399" i="2"/>
  <c r="J399" i="2"/>
  <c r="H399" i="2"/>
  <c r="F399" i="2"/>
  <c r="E399" i="2"/>
  <c r="D399" i="2"/>
  <c r="C399" i="2"/>
  <c r="B399" i="2"/>
  <c r="A399" i="2"/>
  <c r="Q396" i="2"/>
  <c r="P396" i="2"/>
  <c r="O396" i="2"/>
  <c r="N396" i="2"/>
  <c r="M396" i="2"/>
  <c r="L396" i="2"/>
  <c r="K396" i="2"/>
  <c r="J396" i="2"/>
  <c r="H396" i="2"/>
  <c r="F396" i="2"/>
  <c r="E396" i="2"/>
  <c r="D396" i="2"/>
  <c r="C396" i="2"/>
  <c r="B396" i="2"/>
  <c r="A396" i="2"/>
  <c r="Q393" i="2"/>
  <c r="P393" i="2"/>
  <c r="O393" i="2"/>
  <c r="N393" i="2"/>
  <c r="M393" i="2"/>
  <c r="L393" i="2"/>
  <c r="K393" i="2"/>
  <c r="J393" i="2"/>
  <c r="H393" i="2"/>
  <c r="F393" i="2"/>
  <c r="E393" i="2"/>
  <c r="D393" i="2"/>
  <c r="C393" i="2"/>
  <c r="B393" i="2"/>
  <c r="A393" i="2"/>
  <c r="Q245" i="2"/>
  <c r="P245" i="2"/>
  <c r="O245" i="2"/>
  <c r="N245" i="2"/>
  <c r="M245" i="2"/>
  <c r="L245" i="2"/>
  <c r="K245" i="2"/>
  <c r="J245" i="2"/>
  <c r="H245" i="2"/>
  <c r="F245" i="2"/>
  <c r="E245" i="2"/>
  <c r="D245" i="2"/>
  <c r="C245" i="2"/>
  <c r="B245" i="2"/>
  <c r="A245" i="2"/>
  <c r="Q242" i="2"/>
  <c r="P242" i="2"/>
  <c r="O242" i="2"/>
  <c r="N242" i="2"/>
  <c r="M242" i="2"/>
  <c r="L242" i="2"/>
  <c r="K242" i="2"/>
  <c r="J242" i="2"/>
  <c r="H242" i="2"/>
  <c r="F242" i="2"/>
  <c r="E242" i="2"/>
  <c r="D242" i="2"/>
  <c r="C242" i="2"/>
  <c r="B242" i="2"/>
  <c r="A242" i="2"/>
  <c r="Q239" i="2"/>
  <c r="P239" i="2"/>
  <c r="O239" i="2"/>
  <c r="N239" i="2"/>
  <c r="M239" i="2"/>
  <c r="L239" i="2"/>
  <c r="K239" i="2"/>
  <c r="J239" i="2"/>
  <c r="H239" i="2"/>
  <c r="F239" i="2"/>
  <c r="E239" i="2"/>
  <c r="D239" i="2"/>
  <c r="C239" i="2"/>
  <c r="B239" i="2"/>
  <c r="A239" i="2"/>
  <c r="Q236" i="2"/>
  <c r="P236" i="2"/>
  <c r="O236" i="2"/>
  <c r="N236" i="2"/>
  <c r="M236" i="2"/>
  <c r="L236" i="2"/>
  <c r="K236" i="2"/>
  <c r="J236" i="2"/>
  <c r="H236" i="2"/>
  <c r="F236" i="2"/>
  <c r="E236" i="2"/>
  <c r="D236" i="2"/>
  <c r="C236" i="2"/>
  <c r="B236" i="2"/>
  <c r="A236" i="2"/>
  <c r="Q233" i="2"/>
  <c r="P233" i="2"/>
  <c r="O233" i="2"/>
  <c r="N233" i="2"/>
  <c r="M233" i="2"/>
  <c r="L233" i="2"/>
  <c r="K233" i="2"/>
  <c r="J233" i="2"/>
  <c r="H233" i="2"/>
  <c r="F233" i="2"/>
  <c r="E233" i="2"/>
  <c r="D233" i="2"/>
  <c r="C233" i="2"/>
  <c r="B233" i="2"/>
  <c r="A233" i="2"/>
  <c r="Q230" i="2"/>
  <c r="P230" i="2"/>
  <c r="O230" i="2"/>
  <c r="N230" i="2"/>
  <c r="M230" i="2"/>
  <c r="L230" i="2"/>
  <c r="K230" i="2"/>
  <c r="J230" i="2"/>
  <c r="H230" i="2"/>
  <c r="F230" i="2"/>
  <c r="E230" i="2"/>
  <c r="D230" i="2"/>
  <c r="C230" i="2"/>
  <c r="B230" i="2"/>
  <c r="A230" i="2"/>
  <c r="Q227" i="2"/>
  <c r="P227" i="2"/>
  <c r="O227" i="2"/>
  <c r="N227" i="2"/>
  <c r="M227" i="2"/>
  <c r="L227" i="2"/>
  <c r="K227" i="2"/>
  <c r="J227" i="2"/>
  <c r="H227" i="2"/>
  <c r="F227" i="2"/>
  <c r="E227" i="2"/>
  <c r="D227" i="2"/>
  <c r="C227" i="2"/>
  <c r="B227" i="2"/>
  <c r="A227" i="2"/>
  <c r="Q224" i="2"/>
  <c r="P224" i="2"/>
  <c r="O224" i="2"/>
  <c r="N224" i="2"/>
  <c r="M224" i="2"/>
  <c r="L224" i="2"/>
  <c r="K224" i="2"/>
  <c r="J224" i="2"/>
  <c r="H224" i="2"/>
  <c r="F224" i="2"/>
  <c r="E224" i="2"/>
  <c r="D224" i="2"/>
  <c r="C224" i="2"/>
  <c r="B224" i="2"/>
  <c r="A224" i="2"/>
  <c r="Q221" i="2"/>
  <c r="P221" i="2"/>
  <c r="O221" i="2"/>
  <c r="N221" i="2"/>
  <c r="M221" i="2"/>
  <c r="L221" i="2"/>
  <c r="K221" i="2"/>
  <c r="J221" i="2"/>
  <c r="H221" i="2"/>
  <c r="F221" i="2"/>
  <c r="E221" i="2"/>
  <c r="D221" i="2"/>
  <c r="C221" i="2"/>
  <c r="B221" i="2"/>
  <c r="A221" i="2"/>
  <c r="Q218" i="2"/>
  <c r="P218" i="2"/>
  <c r="O218" i="2"/>
  <c r="N218" i="2"/>
  <c r="M218" i="2"/>
  <c r="L218" i="2"/>
  <c r="K218" i="2"/>
  <c r="J218" i="2"/>
  <c r="H218" i="2"/>
  <c r="F218" i="2"/>
  <c r="E218" i="2"/>
  <c r="D218" i="2"/>
  <c r="C218" i="2"/>
  <c r="B218" i="2"/>
  <c r="A218" i="2"/>
  <c r="Q215" i="2"/>
  <c r="P215" i="2"/>
  <c r="O215" i="2"/>
  <c r="N215" i="2"/>
  <c r="M215" i="2"/>
  <c r="L215" i="2"/>
  <c r="K215" i="2"/>
  <c r="J215" i="2"/>
  <c r="H215" i="2"/>
  <c r="F215" i="2"/>
  <c r="E215" i="2"/>
  <c r="D215" i="2"/>
  <c r="C215" i="2"/>
  <c r="B215" i="2"/>
  <c r="A215" i="2"/>
  <c r="Q212" i="2"/>
  <c r="P212" i="2"/>
  <c r="O212" i="2"/>
  <c r="N212" i="2"/>
  <c r="M212" i="2"/>
  <c r="L212" i="2"/>
  <c r="K212" i="2"/>
  <c r="J212" i="2"/>
  <c r="H212" i="2"/>
  <c r="F212" i="2"/>
  <c r="E212" i="2"/>
  <c r="D212" i="2"/>
  <c r="C212" i="2"/>
  <c r="B212" i="2"/>
  <c r="A212" i="2"/>
  <c r="Q209" i="2"/>
  <c r="P209" i="2"/>
  <c r="O209" i="2"/>
  <c r="N209" i="2"/>
  <c r="M209" i="2"/>
  <c r="L209" i="2"/>
  <c r="K209" i="2"/>
  <c r="J209" i="2"/>
  <c r="H209" i="2"/>
  <c r="F209" i="2"/>
  <c r="E209" i="2"/>
  <c r="D209" i="2"/>
  <c r="C209" i="2"/>
  <c r="B209" i="2"/>
  <c r="A209" i="2"/>
  <c r="Q206" i="2"/>
  <c r="P206" i="2"/>
  <c r="O206" i="2"/>
  <c r="N206" i="2"/>
  <c r="M206" i="2"/>
  <c r="L206" i="2"/>
  <c r="K206" i="2"/>
  <c r="J206" i="2"/>
  <c r="H206" i="2"/>
  <c r="F206" i="2"/>
  <c r="E206" i="2"/>
  <c r="D206" i="2"/>
  <c r="C206" i="2"/>
  <c r="B206" i="2"/>
  <c r="A206" i="2"/>
  <c r="Q203" i="2"/>
  <c r="P203" i="2"/>
  <c r="O203" i="2"/>
  <c r="N203" i="2"/>
  <c r="M203" i="2"/>
  <c r="L203" i="2"/>
  <c r="K203" i="2"/>
  <c r="J203" i="2"/>
  <c r="H203" i="2"/>
  <c r="F203" i="2"/>
  <c r="E203" i="2"/>
  <c r="D203" i="2"/>
  <c r="C203" i="2"/>
  <c r="B203" i="2"/>
  <c r="A203" i="2"/>
  <c r="Q200" i="2"/>
  <c r="P200" i="2"/>
  <c r="O200" i="2"/>
  <c r="N200" i="2"/>
  <c r="M200" i="2"/>
  <c r="L200" i="2"/>
  <c r="K200" i="2"/>
  <c r="J200" i="2"/>
  <c r="H200" i="2"/>
  <c r="F200" i="2"/>
  <c r="E200" i="2"/>
  <c r="D200" i="2"/>
  <c r="C200" i="2"/>
  <c r="B200" i="2"/>
  <c r="A200" i="2"/>
  <c r="Q197" i="2"/>
  <c r="P197" i="2"/>
  <c r="O197" i="2"/>
  <c r="N197" i="2"/>
  <c r="M197" i="2"/>
  <c r="L197" i="2"/>
  <c r="K197" i="2"/>
  <c r="J197" i="2"/>
  <c r="H197" i="2"/>
  <c r="F197" i="2"/>
  <c r="E197" i="2"/>
  <c r="D197" i="2"/>
  <c r="C197" i="2"/>
  <c r="B197" i="2"/>
  <c r="A197" i="2"/>
  <c r="Q194" i="2"/>
  <c r="P194" i="2"/>
  <c r="O194" i="2"/>
  <c r="N194" i="2"/>
  <c r="M194" i="2"/>
  <c r="L194" i="2"/>
  <c r="K194" i="2"/>
  <c r="J194" i="2"/>
  <c r="H194" i="2"/>
  <c r="F194" i="2"/>
  <c r="E194" i="2"/>
  <c r="D194" i="2"/>
  <c r="C194" i="2"/>
  <c r="B194" i="2"/>
  <c r="A194" i="2"/>
  <c r="Q191" i="2"/>
  <c r="P191" i="2"/>
  <c r="O191" i="2"/>
  <c r="N191" i="2"/>
  <c r="M191" i="2"/>
  <c r="L191" i="2"/>
  <c r="K191" i="2"/>
  <c r="J191" i="2"/>
  <c r="H191" i="2"/>
  <c r="F191" i="2"/>
  <c r="E191" i="2"/>
  <c r="D191" i="2"/>
  <c r="C191" i="2"/>
  <c r="B191" i="2"/>
  <c r="A191" i="2"/>
  <c r="Q188" i="2"/>
  <c r="P188" i="2"/>
  <c r="O188" i="2"/>
  <c r="N188" i="2"/>
  <c r="M188" i="2"/>
  <c r="L188" i="2"/>
  <c r="K188" i="2"/>
  <c r="J188" i="2"/>
  <c r="H188" i="2"/>
  <c r="F188" i="2"/>
  <c r="E188" i="2"/>
  <c r="D188" i="2"/>
  <c r="C188" i="2"/>
  <c r="B188" i="2"/>
  <c r="A188" i="2"/>
  <c r="Q185" i="2"/>
  <c r="P185" i="2"/>
  <c r="O185" i="2"/>
  <c r="N185" i="2"/>
  <c r="M185" i="2"/>
  <c r="L185" i="2"/>
  <c r="K185" i="2"/>
  <c r="J185" i="2"/>
  <c r="H185" i="2"/>
  <c r="F185" i="2"/>
  <c r="E185" i="2"/>
  <c r="D185" i="2"/>
  <c r="C185" i="2"/>
  <c r="B185" i="2"/>
  <c r="A185" i="2"/>
  <c r="Q182" i="2"/>
  <c r="P182" i="2"/>
  <c r="O182" i="2"/>
  <c r="N182" i="2"/>
  <c r="M182" i="2"/>
  <c r="L182" i="2"/>
  <c r="K182" i="2"/>
  <c r="J182" i="2"/>
  <c r="H182" i="2"/>
  <c r="F182" i="2"/>
  <c r="E182" i="2"/>
  <c r="D182" i="2"/>
  <c r="C182" i="2"/>
  <c r="B182" i="2"/>
  <c r="A182" i="2"/>
  <c r="Q179" i="2"/>
  <c r="P179" i="2"/>
  <c r="O179" i="2"/>
  <c r="N179" i="2"/>
  <c r="M179" i="2"/>
  <c r="L179" i="2"/>
  <c r="K179" i="2"/>
  <c r="J179" i="2"/>
  <c r="H179" i="2"/>
  <c r="F179" i="2"/>
  <c r="E179" i="2"/>
  <c r="D179" i="2"/>
  <c r="C179" i="2"/>
  <c r="B179" i="2"/>
  <c r="A179" i="2"/>
  <c r="Q176" i="2"/>
  <c r="P176" i="2"/>
  <c r="O176" i="2"/>
  <c r="N176" i="2"/>
  <c r="M176" i="2"/>
  <c r="L176" i="2"/>
  <c r="K176" i="2"/>
  <c r="J176" i="2"/>
  <c r="H176" i="2"/>
  <c r="F176" i="2"/>
  <c r="E176" i="2"/>
  <c r="D176" i="2"/>
  <c r="C176" i="2"/>
  <c r="B176" i="2"/>
  <c r="A176" i="2"/>
  <c r="Q173" i="2"/>
  <c r="P173" i="2"/>
  <c r="O173" i="2"/>
  <c r="N173" i="2"/>
  <c r="M173" i="2"/>
  <c r="L173" i="2"/>
  <c r="K173" i="2"/>
  <c r="J173" i="2"/>
  <c r="H173" i="2"/>
  <c r="F173" i="2"/>
  <c r="E173" i="2"/>
  <c r="D173" i="2"/>
  <c r="C173" i="2"/>
  <c r="B173" i="2"/>
  <c r="A173" i="2"/>
  <c r="Q170" i="2"/>
  <c r="P170" i="2"/>
  <c r="O170" i="2"/>
  <c r="N170" i="2"/>
  <c r="M170" i="2"/>
  <c r="L170" i="2"/>
  <c r="K170" i="2"/>
  <c r="J170" i="2"/>
  <c r="H170" i="2"/>
  <c r="F170" i="2"/>
  <c r="E170" i="2"/>
  <c r="D170" i="2"/>
  <c r="C170" i="2"/>
  <c r="B170" i="2"/>
  <c r="A170" i="2"/>
  <c r="Q167" i="2"/>
  <c r="P167" i="2"/>
  <c r="O167" i="2"/>
  <c r="N167" i="2"/>
  <c r="M167" i="2"/>
  <c r="L167" i="2"/>
  <c r="K167" i="2"/>
  <c r="J167" i="2"/>
  <c r="H167" i="2"/>
  <c r="F167" i="2"/>
  <c r="E167" i="2"/>
  <c r="D167" i="2"/>
  <c r="C167" i="2"/>
  <c r="B167" i="2"/>
  <c r="A167" i="2"/>
  <c r="Q164" i="2"/>
  <c r="P164" i="2"/>
  <c r="O164" i="2"/>
  <c r="N164" i="2"/>
  <c r="M164" i="2"/>
  <c r="L164" i="2"/>
  <c r="K164" i="2"/>
  <c r="J164" i="2"/>
  <c r="H164" i="2"/>
  <c r="F164" i="2"/>
  <c r="E164" i="2"/>
  <c r="D164" i="2"/>
  <c r="C164" i="2"/>
  <c r="B164" i="2"/>
  <c r="A164" i="2"/>
  <c r="Q161" i="2"/>
  <c r="P161" i="2"/>
  <c r="O161" i="2"/>
  <c r="N161" i="2"/>
  <c r="M161" i="2"/>
  <c r="L161" i="2"/>
  <c r="K161" i="2"/>
  <c r="J161" i="2"/>
  <c r="H161" i="2"/>
  <c r="F161" i="2"/>
  <c r="E161" i="2"/>
  <c r="D161" i="2"/>
  <c r="C161" i="2"/>
  <c r="B161" i="2"/>
  <c r="A161" i="2"/>
  <c r="Q158" i="2"/>
  <c r="P158" i="2"/>
  <c r="O158" i="2"/>
  <c r="N158" i="2"/>
  <c r="M158" i="2"/>
  <c r="L158" i="2"/>
  <c r="K158" i="2"/>
  <c r="J158" i="2"/>
  <c r="H158" i="2"/>
  <c r="F158" i="2"/>
  <c r="E158" i="2"/>
  <c r="D158" i="2"/>
  <c r="C158" i="2"/>
  <c r="B158" i="2"/>
  <c r="A158" i="2"/>
  <c r="Q155" i="2"/>
  <c r="P155" i="2"/>
  <c r="O155" i="2"/>
  <c r="N155" i="2"/>
  <c r="M155" i="2"/>
  <c r="L155" i="2"/>
  <c r="K155" i="2"/>
  <c r="J155" i="2"/>
  <c r="H155" i="2"/>
  <c r="F155" i="2"/>
  <c r="E155" i="2"/>
  <c r="D155" i="2"/>
  <c r="C155" i="2"/>
  <c r="B155" i="2"/>
  <c r="A155" i="2"/>
  <c r="Q152" i="2"/>
  <c r="P152" i="2"/>
  <c r="O152" i="2"/>
  <c r="N152" i="2"/>
  <c r="M152" i="2"/>
  <c r="L152" i="2"/>
  <c r="K152" i="2"/>
  <c r="J152" i="2"/>
  <c r="H152" i="2"/>
  <c r="F152" i="2"/>
  <c r="E152" i="2"/>
  <c r="D152" i="2"/>
  <c r="C152" i="2"/>
  <c r="B152" i="2"/>
  <c r="A152" i="2"/>
  <c r="Q149" i="2"/>
  <c r="P149" i="2"/>
  <c r="O149" i="2"/>
  <c r="N149" i="2"/>
  <c r="M149" i="2"/>
  <c r="L149" i="2"/>
  <c r="K149" i="2"/>
  <c r="J149" i="2"/>
  <c r="H149" i="2"/>
  <c r="F149" i="2"/>
  <c r="E149" i="2"/>
  <c r="D149" i="2"/>
  <c r="C149" i="2"/>
  <c r="B149" i="2"/>
  <c r="A149" i="2"/>
  <c r="Q146" i="2"/>
  <c r="P146" i="2"/>
  <c r="O146" i="2"/>
  <c r="N146" i="2"/>
  <c r="M146" i="2"/>
  <c r="L146" i="2"/>
  <c r="K146" i="2"/>
  <c r="J146" i="2"/>
  <c r="H146" i="2"/>
  <c r="F146" i="2"/>
  <c r="E146" i="2"/>
  <c r="D146" i="2"/>
  <c r="C146" i="2"/>
  <c r="B146" i="2"/>
  <c r="A146" i="2"/>
  <c r="Q143" i="2"/>
  <c r="P143" i="2"/>
  <c r="O143" i="2"/>
  <c r="N143" i="2"/>
  <c r="M143" i="2"/>
  <c r="L143" i="2"/>
  <c r="K143" i="2"/>
  <c r="J143" i="2"/>
  <c r="H143" i="2"/>
  <c r="F143" i="2"/>
  <c r="E143" i="2"/>
  <c r="D143" i="2"/>
  <c r="C143" i="2"/>
  <c r="B143" i="2"/>
  <c r="A143" i="2"/>
  <c r="Q140" i="2"/>
  <c r="P140" i="2"/>
  <c r="O140" i="2"/>
  <c r="N140" i="2"/>
  <c r="M140" i="2"/>
  <c r="L140" i="2"/>
  <c r="K140" i="2"/>
  <c r="J140" i="2"/>
  <c r="H140" i="2"/>
  <c r="F140" i="2"/>
  <c r="E140" i="2"/>
  <c r="D140" i="2"/>
  <c r="C140" i="2"/>
  <c r="B140" i="2"/>
  <c r="A140" i="2"/>
  <c r="Q137" i="2"/>
  <c r="P137" i="2"/>
  <c r="O137" i="2"/>
  <c r="N137" i="2"/>
  <c r="M137" i="2"/>
  <c r="L137" i="2"/>
  <c r="K137" i="2"/>
  <c r="J137" i="2"/>
  <c r="H137" i="2"/>
  <c r="F137" i="2"/>
  <c r="E137" i="2"/>
  <c r="D137" i="2"/>
  <c r="C137" i="2"/>
  <c r="B137" i="2"/>
  <c r="A137" i="2"/>
  <c r="Q134" i="2"/>
  <c r="P134" i="2"/>
  <c r="O134" i="2"/>
  <c r="N134" i="2"/>
  <c r="M134" i="2"/>
  <c r="L134" i="2"/>
  <c r="K134" i="2"/>
  <c r="J134" i="2"/>
  <c r="H134" i="2"/>
  <c r="F134" i="2"/>
  <c r="E134" i="2"/>
  <c r="D134" i="2"/>
  <c r="C134" i="2"/>
  <c r="B134" i="2"/>
  <c r="A134" i="2"/>
  <c r="Q131" i="2"/>
  <c r="P131" i="2"/>
  <c r="O131" i="2"/>
  <c r="N131" i="2"/>
  <c r="M131" i="2"/>
  <c r="L131" i="2"/>
  <c r="K131" i="2"/>
  <c r="J131" i="2"/>
  <c r="H131" i="2"/>
  <c r="F131" i="2"/>
  <c r="E131" i="2"/>
  <c r="D131" i="2"/>
  <c r="C131" i="2"/>
  <c r="B131" i="2"/>
  <c r="A131" i="2"/>
  <c r="Q128" i="2"/>
  <c r="P128" i="2"/>
  <c r="O128" i="2"/>
  <c r="N128" i="2"/>
  <c r="M128" i="2"/>
  <c r="L128" i="2"/>
  <c r="K128" i="2"/>
  <c r="J128" i="2"/>
  <c r="H128" i="2"/>
  <c r="F128" i="2"/>
  <c r="E128" i="2"/>
  <c r="D128" i="2"/>
  <c r="C128" i="2"/>
  <c r="B128" i="2"/>
  <c r="A128" i="2"/>
  <c r="Q125" i="2"/>
  <c r="P125" i="2"/>
  <c r="O125" i="2"/>
  <c r="N125" i="2"/>
  <c r="M125" i="2"/>
  <c r="L125" i="2"/>
  <c r="K125" i="2"/>
  <c r="J125" i="2"/>
  <c r="H125" i="2"/>
  <c r="F125" i="2"/>
  <c r="E125" i="2"/>
  <c r="D125" i="2"/>
  <c r="C125" i="2"/>
  <c r="B125" i="2"/>
  <c r="A125" i="2"/>
  <c r="Q122" i="2"/>
  <c r="P122" i="2"/>
  <c r="O122" i="2"/>
  <c r="N122" i="2"/>
  <c r="M122" i="2"/>
  <c r="L122" i="2"/>
  <c r="K122" i="2"/>
  <c r="J122" i="2"/>
  <c r="H122" i="2"/>
  <c r="F122" i="2"/>
  <c r="E122" i="2"/>
  <c r="D122" i="2"/>
  <c r="C122" i="2"/>
  <c r="B122" i="2"/>
  <c r="A122" i="2"/>
  <c r="Q119" i="2"/>
  <c r="P119" i="2"/>
  <c r="O119" i="2"/>
  <c r="N119" i="2"/>
  <c r="M119" i="2"/>
  <c r="L119" i="2"/>
  <c r="K119" i="2"/>
  <c r="J119" i="2"/>
  <c r="H119" i="2"/>
  <c r="F119" i="2"/>
  <c r="E119" i="2"/>
  <c r="D119" i="2"/>
  <c r="C119" i="2"/>
  <c r="B119" i="2"/>
  <c r="A119" i="2"/>
  <c r="Q116" i="2"/>
  <c r="P116" i="2"/>
  <c r="O116" i="2"/>
  <c r="N116" i="2"/>
  <c r="M116" i="2"/>
  <c r="L116" i="2"/>
  <c r="K116" i="2"/>
  <c r="J116" i="2"/>
  <c r="H116" i="2"/>
  <c r="F116" i="2"/>
  <c r="E116" i="2"/>
  <c r="D116" i="2"/>
  <c r="C116" i="2"/>
  <c r="B116" i="2"/>
  <c r="A116" i="2"/>
  <c r="Q113" i="2"/>
  <c r="P113" i="2"/>
  <c r="O113" i="2"/>
  <c r="N113" i="2"/>
  <c r="M113" i="2"/>
  <c r="L113" i="2"/>
  <c r="K113" i="2"/>
  <c r="J113" i="2"/>
  <c r="H113" i="2"/>
  <c r="F113" i="2"/>
  <c r="E113" i="2"/>
  <c r="D113" i="2"/>
  <c r="C113" i="2"/>
  <c r="B113" i="2"/>
  <c r="A113" i="2"/>
  <c r="Q110" i="2"/>
  <c r="P110" i="2"/>
  <c r="O110" i="2"/>
  <c r="N110" i="2"/>
  <c r="M110" i="2"/>
  <c r="L110" i="2"/>
  <c r="K110" i="2"/>
  <c r="J110" i="2"/>
  <c r="H110" i="2"/>
  <c r="F110" i="2"/>
  <c r="E110" i="2"/>
  <c r="D110" i="2"/>
  <c r="C110" i="2"/>
  <c r="B110" i="2"/>
  <c r="A110" i="2"/>
  <c r="Q107" i="2"/>
  <c r="P107" i="2"/>
  <c r="O107" i="2"/>
  <c r="N107" i="2"/>
  <c r="M107" i="2"/>
  <c r="L107" i="2"/>
  <c r="K107" i="2"/>
  <c r="J107" i="2"/>
  <c r="H107" i="2"/>
  <c r="F107" i="2"/>
  <c r="E107" i="2"/>
  <c r="D107" i="2"/>
  <c r="C107" i="2"/>
  <c r="B107" i="2"/>
  <c r="A107" i="2"/>
  <c r="Q104" i="2"/>
  <c r="P104" i="2"/>
  <c r="O104" i="2"/>
  <c r="N104" i="2"/>
  <c r="M104" i="2"/>
  <c r="L104" i="2"/>
  <c r="K104" i="2"/>
  <c r="J104" i="2"/>
  <c r="H104" i="2"/>
  <c r="F104" i="2"/>
  <c r="E104" i="2"/>
  <c r="D104" i="2"/>
  <c r="C104" i="2"/>
  <c r="B104" i="2"/>
  <c r="A104" i="2"/>
  <c r="Q101" i="2"/>
  <c r="P101" i="2"/>
  <c r="O101" i="2"/>
  <c r="N101" i="2"/>
  <c r="M101" i="2"/>
  <c r="L101" i="2"/>
  <c r="K101" i="2"/>
  <c r="J101" i="2"/>
  <c r="H101" i="2"/>
  <c r="F101" i="2"/>
  <c r="E101" i="2"/>
  <c r="D101" i="2"/>
  <c r="C101" i="2"/>
  <c r="B101" i="2"/>
  <c r="A101" i="2"/>
  <c r="Q98" i="2"/>
  <c r="P98" i="2"/>
  <c r="O98" i="2"/>
  <c r="N98" i="2"/>
  <c r="M98" i="2"/>
  <c r="L98" i="2"/>
  <c r="K98" i="2"/>
  <c r="J98" i="2"/>
  <c r="H98" i="2"/>
  <c r="F98" i="2"/>
  <c r="E98" i="2"/>
  <c r="D98" i="2"/>
  <c r="C98" i="2"/>
  <c r="B98" i="2"/>
  <c r="A98" i="2"/>
  <c r="Q95" i="2"/>
  <c r="P95" i="2"/>
  <c r="O95" i="2"/>
  <c r="N95" i="2"/>
  <c r="M95" i="2"/>
  <c r="L95" i="2"/>
  <c r="K95" i="2"/>
  <c r="J95" i="2"/>
  <c r="H95" i="2"/>
  <c r="F95" i="2"/>
  <c r="E95" i="2"/>
  <c r="D95" i="2"/>
  <c r="C95" i="2"/>
  <c r="B95" i="2"/>
  <c r="A95" i="2"/>
  <c r="Q92" i="2"/>
  <c r="P92" i="2"/>
  <c r="O92" i="2"/>
  <c r="N92" i="2"/>
  <c r="M92" i="2"/>
  <c r="L92" i="2"/>
  <c r="K92" i="2"/>
  <c r="J92" i="2"/>
  <c r="H92" i="2"/>
  <c r="F92" i="2"/>
  <c r="E92" i="2"/>
  <c r="D92" i="2"/>
  <c r="C92" i="2"/>
  <c r="B92" i="2"/>
  <c r="A92" i="2"/>
  <c r="Q89" i="2"/>
  <c r="P89" i="2"/>
  <c r="O89" i="2"/>
  <c r="N89" i="2"/>
  <c r="M89" i="2"/>
  <c r="L89" i="2"/>
  <c r="K89" i="2"/>
  <c r="J89" i="2"/>
  <c r="H89" i="2"/>
  <c r="F89" i="2"/>
  <c r="E89" i="2"/>
  <c r="D89" i="2"/>
  <c r="C89" i="2"/>
  <c r="B89" i="2"/>
  <c r="A89" i="2"/>
  <c r="Q86" i="2"/>
  <c r="P86" i="2"/>
  <c r="O86" i="2"/>
  <c r="N86" i="2"/>
  <c r="M86" i="2"/>
  <c r="L86" i="2"/>
  <c r="K86" i="2"/>
  <c r="J86" i="2"/>
  <c r="H86" i="2"/>
  <c r="F86" i="2"/>
  <c r="E86" i="2"/>
  <c r="D86" i="2"/>
  <c r="C86" i="2"/>
  <c r="B86" i="2"/>
  <c r="A86" i="2"/>
  <c r="Q83" i="2"/>
  <c r="P83" i="2"/>
  <c r="O83" i="2"/>
  <c r="N83" i="2"/>
  <c r="M83" i="2"/>
  <c r="L83" i="2"/>
  <c r="K83" i="2"/>
  <c r="J83" i="2"/>
  <c r="H83" i="2"/>
  <c r="F83" i="2"/>
  <c r="E83" i="2"/>
  <c r="D83" i="2"/>
  <c r="C83" i="2"/>
  <c r="B83" i="2"/>
  <c r="A83" i="2"/>
  <c r="Q80" i="2"/>
  <c r="P80" i="2"/>
  <c r="O80" i="2"/>
  <c r="N80" i="2"/>
  <c r="M80" i="2"/>
  <c r="L80" i="2"/>
  <c r="K80" i="2"/>
  <c r="J80" i="2"/>
  <c r="H80" i="2"/>
  <c r="F80" i="2"/>
  <c r="E80" i="2"/>
  <c r="D80" i="2"/>
  <c r="C80" i="2"/>
  <c r="B80" i="2"/>
  <c r="A80" i="2"/>
  <c r="Q77" i="2"/>
  <c r="P77" i="2"/>
  <c r="O77" i="2"/>
  <c r="N77" i="2"/>
  <c r="M77" i="2"/>
  <c r="L77" i="2"/>
  <c r="K77" i="2"/>
  <c r="J77" i="2"/>
  <c r="H77" i="2"/>
  <c r="F77" i="2"/>
  <c r="E77" i="2"/>
  <c r="D77" i="2"/>
  <c r="C77" i="2"/>
  <c r="B77" i="2"/>
  <c r="A77" i="2"/>
  <c r="Q74" i="2"/>
  <c r="P74" i="2"/>
  <c r="O74" i="2"/>
  <c r="N74" i="2"/>
  <c r="M74" i="2"/>
  <c r="L74" i="2"/>
  <c r="K74" i="2"/>
  <c r="J74" i="2"/>
  <c r="H74" i="2"/>
  <c r="F74" i="2"/>
  <c r="E74" i="2"/>
  <c r="D74" i="2"/>
  <c r="C74" i="2"/>
  <c r="B74" i="2"/>
  <c r="A74" i="2"/>
  <c r="Q71" i="2"/>
  <c r="P71" i="2"/>
  <c r="O71" i="2"/>
  <c r="N71" i="2"/>
  <c r="M71" i="2"/>
  <c r="L71" i="2"/>
  <c r="K71" i="2"/>
  <c r="J71" i="2"/>
  <c r="H71" i="2"/>
  <c r="F71" i="2"/>
  <c r="E71" i="2"/>
  <c r="D71" i="2"/>
  <c r="C71" i="2"/>
  <c r="B71" i="2"/>
  <c r="A71" i="2"/>
  <c r="Q68" i="2"/>
  <c r="P68" i="2"/>
  <c r="O68" i="2"/>
  <c r="N68" i="2"/>
  <c r="M68" i="2"/>
  <c r="L68" i="2"/>
  <c r="K68" i="2"/>
  <c r="J68" i="2"/>
  <c r="H68" i="2"/>
  <c r="F68" i="2"/>
  <c r="E68" i="2"/>
  <c r="D68" i="2"/>
  <c r="C68" i="2"/>
  <c r="B68" i="2"/>
  <c r="A68" i="2"/>
  <c r="Q65" i="2"/>
  <c r="P65" i="2"/>
  <c r="O65" i="2"/>
  <c r="N65" i="2"/>
  <c r="M65" i="2"/>
  <c r="L65" i="2"/>
  <c r="K65" i="2"/>
  <c r="J65" i="2"/>
  <c r="H65" i="2"/>
  <c r="F65" i="2"/>
  <c r="E65" i="2"/>
  <c r="D65" i="2"/>
  <c r="C65" i="2"/>
  <c r="B65" i="2"/>
  <c r="A65" i="2"/>
  <c r="Q62" i="2"/>
  <c r="P62" i="2"/>
  <c r="O62" i="2"/>
  <c r="N62" i="2"/>
  <c r="M62" i="2"/>
  <c r="L62" i="2"/>
  <c r="K62" i="2"/>
  <c r="J62" i="2"/>
  <c r="H62" i="2"/>
  <c r="F62" i="2"/>
  <c r="E62" i="2"/>
  <c r="D62" i="2"/>
  <c r="C62" i="2"/>
  <c r="B62" i="2"/>
  <c r="A62" i="2"/>
  <c r="Q59" i="2"/>
  <c r="P59" i="2"/>
  <c r="O59" i="2"/>
  <c r="N59" i="2"/>
  <c r="M59" i="2"/>
  <c r="L59" i="2"/>
  <c r="K59" i="2"/>
  <c r="J59" i="2"/>
  <c r="H59" i="2"/>
  <c r="F59" i="2"/>
  <c r="E59" i="2"/>
  <c r="D59" i="2"/>
  <c r="C59" i="2"/>
  <c r="B59" i="2"/>
  <c r="A59" i="2"/>
  <c r="Q56" i="2"/>
  <c r="P56" i="2"/>
  <c r="O56" i="2"/>
  <c r="N56" i="2"/>
  <c r="M56" i="2"/>
  <c r="L56" i="2"/>
  <c r="K56" i="2"/>
  <c r="J56" i="2"/>
  <c r="H56" i="2"/>
  <c r="F56" i="2"/>
  <c r="E56" i="2"/>
  <c r="D56" i="2"/>
  <c r="C56" i="2"/>
  <c r="B56" i="2"/>
  <c r="A56" i="2"/>
  <c r="Q53" i="2"/>
  <c r="P53" i="2"/>
  <c r="O53" i="2"/>
  <c r="N53" i="2"/>
  <c r="M53" i="2"/>
  <c r="L53" i="2"/>
  <c r="K53" i="2"/>
  <c r="J53" i="2"/>
  <c r="H53" i="2"/>
  <c r="F53" i="2"/>
  <c r="E53" i="2"/>
  <c r="D53" i="2"/>
  <c r="C53" i="2"/>
  <c r="B53" i="2"/>
  <c r="A53" i="2"/>
  <c r="Q50" i="2"/>
  <c r="P50" i="2"/>
  <c r="O50" i="2"/>
  <c r="N50" i="2"/>
  <c r="M50" i="2"/>
  <c r="L50" i="2"/>
  <c r="K50" i="2"/>
  <c r="J50" i="2"/>
  <c r="H50" i="2"/>
  <c r="F50" i="2"/>
  <c r="E50" i="2"/>
  <c r="D50" i="2"/>
  <c r="C50" i="2"/>
  <c r="B50" i="2"/>
  <c r="A50" i="2"/>
  <c r="Q47" i="2"/>
  <c r="P47" i="2"/>
  <c r="O47" i="2"/>
  <c r="N47" i="2"/>
  <c r="M47" i="2"/>
  <c r="L47" i="2"/>
  <c r="K47" i="2"/>
  <c r="J47" i="2"/>
  <c r="H47" i="2"/>
  <c r="F47" i="2"/>
  <c r="E47" i="2"/>
  <c r="D47" i="2"/>
  <c r="C47" i="2"/>
  <c r="B47" i="2"/>
  <c r="A47" i="2"/>
  <c r="Q44" i="2"/>
  <c r="P44" i="2"/>
  <c r="O44" i="2"/>
  <c r="N44" i="2"/>
  <c r="M44" i="2"/>
  <c r="L44" i="2"/>
  <c r="K44" i="2"/>
  <c r="J44" i="2"/>
  <c r="H44" i="2"/>
  <c r="F44" i="2"/>
  <c r="E44" i="2"/>
  <c r="D44" i="2"/>
  <c r="C44" i="2"/>
  <c r="B44" i="2"/>
  <c r="A44" i="2"/>
  <c r="Q41" i="2"/>
  <c r="P41" i="2"/>
  <c r="O41" i="2"/>
  <c r="N41" i="2"/>
  <c r="M41" i="2"/>
  <c r="L41" i="2"/>
  <c r="K41" i="2"/>
  <c r="J41" i="2"/>
  <c r="H41" i="2"/>
  <c r="F41" i="2"/>
  <c r="E41" i="2"/>
  <c r="D41" i="2"/>
  <c r="C41" i="2"/>
  <c r="B41" i="2"/>
  <c r="A41" i="2"/>
  <c r="Q38" i="2"/>
  <c r="P38" i="2"/>
  <c r="O38" i="2"/>
  <c r="N38" i="2"/>
  <c r="M38" i="2"/>
  <c r="L38" i="2"/>
  <c r="K38" i="2"/>
  <c r="J38" i="2"/>
  <c r="H38" i="2"/>
  <c r="F38" i="2"/>
  <c r="E38" i="2"/>
  <c r="D38" i="2"/>
  <c r="C38" i="2"/>
  <c r="B38" i="2"/>
  <c r="A38" i="2"/>
  <c r="Q35" i="2"/>
  <c r="P35" i="2"/>
  <c r="O35" i="2"/>
  <c r="N35" i="2"/>
  <c r="M35" i="2"/>
  <c r="L35" i="2"/>
  <c r="K35" i="2"/>
  <c r="J35" i="2"/>
  <c r="H35" i="2"/>
  <c r="F35" i="2"/>
  <c r="E35" i="2"/>
  <c r="D35" i="2"/>
  <c r="C35" i="2"/>
  <c r="B35" i="2"/>
  <c r="A35" i="2"/>
  <c r="Q32" i="2"/>
  <c r="P32" i="2"/>
  <c r="O32" i="2"/>
  <c r="N32" i="2"/>
  <c r="M32" i="2"/>
  <c r="L32" i="2"/>
  <c r="K32" i="2"/>
  <c r="J32" i="2"/>
  <c r="H32" i="2"/>
  <c r="F32" i="2"/>
  <c r="E32" i="2"/>
  <c r="D32" i="2"/>
  <c r="C32" i="2"/>
  <c r="B32" i="2"/>
  <c r="A32" i="2"/>
  <c r="Q29" i="2"/>
  <c r="P29" i="2"/>
  <c r="O29" i="2"/>
  <c r="N29" i="2"/>
  <c r="M29" i="2"/>
  <c r="L29" i="2"/>
  <c r="K29" i="2"/>
  <c r="J29" i="2"/>
  <c r="H29" i="2"/>
  <c r="F29" i="2"/>
  <c r="E29" i="2"/>
  <c r="D29" i="2"/>
  <c r="C29" i="2"/>
  <c r="B29" i="2"/>
  <c r="A29" i="2"/>
  <c r="Q26" i="2"/>
  <c r="P26" i="2"/>
  <c r="O26" i="2"/>
  <c r="N26" i="2"/>
  <c r="M26" i="2"/>
  <c r="L26" i="2"/>
  <c r="K26" i="2"/>
  <c r="J26" i="2"/>
  <c r="H26" i="2"/>
  <c r="F26" i="2"/>
  <c r="E26" i="2"/>
  <c r="D26" i="2"/>
  <c r="C26" i="2"/>
  <c r="B26" i="2"/>
  <c r="A26" i="2"/>
  <c r="Q23" i="2"/>
  <c r="P23" i="2"/>
  <c r="O23" i="2"/>
  <c r="N23" i="2"/>
  <c r="M23" i="2"/>
  <c r="L23" i="2"/>
  <c r="K23" i="2"/>
  <c r="J23" i="2"/>
  <c r="H23" i="2"/>
  <c r="F23" i="2"/>
  <c r="E23" i="2"/>
  <c r="D23" i="2"/>
  <c r="C23" i="2"/>
  <c r="B23" i="2"/>
  <c r="A23" i="2"/>
  <c r="Q20" i="2"/>
  <c r="P20" i="2"/>
  <c r="O20" i="2"/>
  <c r="N20" i="2"/>
  <c r="M20" i="2"/>
  <c r="L20" i="2"/>
  <c r="K20" i="2"/>
  <c r="J20" i="2"/>
  <c r="H20" i="2"/>
  <c r="F20" i="2"/>
  <c r="E20" i="2"/>
  <c r="D20" i="2"/>
  <c r="C20" i="2"/>
  <c r="B20" i="2"/>
  <c r="A20" i="2"/>
  <c r="Q17" i="2"/>
  <c r="P17" i="2"/>
  <c r="O17" i="2"/>
  <c r="N17" i="2"/>
  <c r="M17" i="2"/>
  <c r="L17" i="2"/>
  <c r="K17" i="2"/>
  <c r="J17" i="2"/>
  <c r="H17" i="2"/>
  <c r="F17" i="2"/>
  <c r="E17" i="2"/>
  <c r="D17" i="2"/>
  <c r="C17" i="2"/>
  <c r="B17" i="2"/>
  <c r="A17" i="2"/>
  <c r="Q14" i="2"/>
  <c r="P14" i="2"/>
  <c r="O14" i="2"/>
  <c r="N14" i="2"/>
  <c r="M14" i="2"/>
  <c r="L14" i="2"/>
  <c r="K14" i="2"/>
  <c r="J14" i="2"/>
  <c r="H14" i="2"/>
  <c r="F14" i="2"/>
  <c r="E14" i="2"/>
  <c r="D14" i="2"/>
  <c r="C14" i="2"/>
  <c r="B14" i="2"/>
  <c r="A14" i="2"/>
  <c r="Q11" i="2"/>
  <c r="P11" i="2"/>
  <c r="O11" i="2"/>
  <c r="N11" i="2"/>
  <c r="M11" i="2"/>
  <c r="L11" i="2"/>
  <c r="K11" i="2"/>
  <c r="J11" i="2"/>
  <c r="H11" i="2"/>
  <c r="F11" i="2"/>
  <c r="E11" i="2"/>
  <c r="D11" i="2"/>
  <c r="C11" i="2"/>
  <c r="B11" i="2"/>
  <c r="A11" i="2"/>
  <c r="Q8" i="2"/>
  <c r="P8" i="2"/>
  <c r="O8" i="2"/>
  <c r="N8" i="2"/>
  <c r="M8" i="2"/>
  <c r="L8" i="2"/>
  <c r="K8" i="2"/>
  <c r="J8" i="2"/>
  <c r="H8" i="2"/>
  <c r="F8" i="2"/>
  <c r="E8" i="2"/>
  <c r="D8" i="2"/>
  <c r="C8" i="2"/>
  <c r="B8" i="2"/>
  <c r="A8" i="2"/>
  <c r="Q5" i="2"/>
  <c r="P5" i="2"/>
  <c r="O5" i="2"/>
  <c r="N5" i="2"/>
  <c r="M5" i="2"/>
  <c r="L5" i="2"/>
  <c r="K5" i="2"/>
  <c r="J5" i="2"/>
  <c r="H5" i="2"/>
  <c r="F5" i="2"/>
  <c r="E5" i="2"/>
  <c r="D5" i="2"/>
  <c r="C5" i="2"/>
  <c r="B5" i="2"/>
  <c r="A5" i="2"/>
  <c r="B491" i="2" l="1"/>
  <c r="B488" i="2" l="1"/>
  <c r="B481" i="2"/>
  <c r="B489" i="2"/>
  <c r="B483" i="2"/>
  <c r="B484" i="2"/>
  <c r="B486" i="2"/>
  <c r="B498" i="2"/>
  <c r="B482" i="2"/>
  <c r="B487" i="2"/>
  <c r="B497" i="2"/>
  <c r="B496" i="2"/>
  <c r="B494" i="2"/>
  <c r="B492" i="2"/>
  <c r="B490" i="2"/>
  <c r="B485" i="2"/>
  <c r="B499" i="2"/>
  <c r="B495" i="2"/>
  <c r="B493" i="2"/>
  <c r="B480" i="2"/>
  <c r="H2" i="2" l="1"/>
  <c r="Q2" i="2" l="1"/>
  <c r="P2" i="2"/>
  <c r="O2" i="2"/>
  <c r="N2" i="2"/>
  <c r="M2" i="2"/>
  <c r="L2" i="2"/>
  <c r="K2" i="2"/>
  <c r="J2" i="2"/>
  <c r="F2" i="2"/>
  <c r="E2" i="2"/>
  <c r="D2" i="2"/>
  <c r="C2" i="2"/>
  <c r="B2" i="2"/>
  <c r="A2"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<sst xmlns="http://schemas.openxmlformats.org/spreadsheetml/2006/main" count="7764" uniqueCount="975">
  <si>
    <t>Time</t>
  </si>
  <si>
    <t>Ticker</t>
  </si>
  <si>
    <t>Notional</t>
  </si>
  <si>
    <t>Size</t>
  </si>
  <si>
    <t>Price</t>
  </si>
  <si>
    <t>Volume</t>
  </si>
  <si>
    <t>1DChg</t>
  </si>
  <si>
    <t>UndTkr</t>
  </si>
  <si>
    <t>1PtVal</t>
  </si>
  <si>
    <t>Exch</t>
  </si>
  <si>
    <t>FutName</t>
  </si>
  <si>
    <t>UndCmpName</t>
  </si>
  <si>
    <t>UndPrc</t>
  </si>
  <si>
    <t>06:00:00</t>
  </si>
  <si>
    <t>ZVLZ4</t>
  </si>
  <si>
    <t>M1IN</t>
  </si>
  <si>
    <t>GR</t>
  </si>
  <si>
    <t>MSCI India        Dec24</t>
  </si>
  <si>
    <t>MSCI India Net Total Return US</t>
  </si>
  <si>
    <t>ZVLH5</t>
  </si>
  <si>
    <t>MSCI India        Mar25</t>
  </si>
  <si>
    <t>ZTYZ4</t>
  </si>
  <si>
    <t>M1EE</t>
  </si>
  <si>
    <t>MSCI Emr Mkts EME Dec24</t>
  </si>
  <si>
    <t>MSCI EM Europe Middle East and</t>
  </si>
  <si>
    <t>ZTYH5</t>
  </si>
  <si>
    <t>MSCI Emr Mkts EME Mar25</t>
  </si>
  <si>
    <t>ZTWZ4</t>
  </si>
  <si>
    <t>M1MS</t>
  </si>
  <si>
    <t>MSCI Emer Mkts As Dec24</t>
  </si>
  <si>
    <t>MSCI EM Asia Net Total Return</t>
  </si>
  <si>
    <t>ZSIZ4</t>
  </si>
  <si>
    <t>M1PCJ</t>
  </si>
  <si>
    <t>MSCI Pacific ex J Dec24</t>
  </si>
  <si>
    <t>MSCI Pacific ex Japan Net Tota</t>
  </si>
  <si>
    <t>ZSIH5</t>
  </si>
  <si>
    <t>MSCI Pacific ex J Mar25</t>
  </si>
  <si>
    <t>MURZ4</t>
  </si>
  <si>
    <t>NDEUCHF</t>
  </si>
  <si>
    <t>MSCI China Future Dec24</t>
  </si>
  <si>
    <t>MSCI China Net Total Return US</t>
  </si>
  <si>
    <t>MURH5</t>
  </si>
  <si>
    <t>MSCI China Future Mar25</t>
  </si>
  <si>
    <t>FPOZ4</t>
  </si>
  <si>
    <t>NDEUSTW</t>
  </si>
  <si>
    <t>MSCI Taiwan       Dec24</t>
  </si>
  <si>
    <t>MSCI Emerging Markets Taiwan N</t>
  </si>
  <si>
    <t>FPOH5</t>
  </si>
  <si>
    <t>MSCI Taiwan       Mar25</t>
  </si>
  <si>
    <t>FMIZ4</t>
  </si>
  <si>
    <t>M1JP</t>
  </si>
  <si>
    <t>MSCI Japan Index  Dec24</t>
  </si>
  <si>
    <t>MSCI Japan Net Total Return US</t>
  </si>
  <si>
    <t>FMIH5</t>
  </si>
  <si>
    <t>MSCI Japan Index  Mar25</t>
  </si>
  <si>
    <t>05:00:03</t>
  </si>
  <si>
    <t>n.a.</t>
  </si>
  <si>
    <t>05:00:01</t>
  </si>
  <si>
    <t>05:00:00</t>
  </si>
  <si>
    <t>03:41:40</t>
  </si>
  <si>
    <t>ZTWH5</t>
  </si>
  <si>
    <t>MSCI Emer Mkts As Mar25</t>
  </si>
  <si>
    <t>03:36:42</t>
  </si>
  <si>
    <t>03:10:59</t>
  </si>
  <si>
    <t>ZULH5</t>
  </si>
  <si>
    <t>M1LA</t>
  </si>
  <si>
    <t>MSCI Eme Mkt Lat  Mar25</t>
  </si>
  <si>
    <t>MSCI EM Latin America Net Tota</t>
  </si>
  <si>
    <t>03:10:56</t>
  </si>
  <si>
    <t>ZULZ4</t>
  </si>
  <si>
    <t>MSCI Eme Mkt Lat  Dec24</t>
  </si>
  <si>
    <t>02:21:17</t>
  </si>
  <si>
    <t>02:21:14</t>
  </si>
  <si>
    <t>02:04:01</t>
  </si>
  <si>
    <t>02:03:17</t>
  </si>
  <si>
    <t>01:58:00</t>
  </si>
  <si>
    <t>01:57:27</t>
  </si>
  <si>
    <t>01:46:59</t>
  </si>
  <si>
    <t>01:45:44</t>
  </si>
  <si>
    <t>01:43:28</t>
  </si>
  <si>
    <t>01:43:25</t>
  </si>
  <si>
    <t>00:53:54</t>
  </si>
  <si>
    <t>00:53:24</t>
  </si>
  <si>
    <t>00:41:51</t>
  </si>
  <si>
    <t>00:27:56</t>
  </si>
  <si>
    <t>23:55:19</t>
  </si>
  <si>
    <t>23:52:00</t>
  </si>
  <si>
    <t>23:39:04</t>
  </si>
  <si>
    <t>23:38:28</t>
  </si>
  <si>
    <t>23:32:05</t>
  </si>
  <si>
    <t>23:31:41</t>
  </si>
  <si>
    <t>23:27:50</t>
  </si>
  <si>
    <t>ZTSZ4</t>
  </si>
  <si>
    <t>M1EF</t>
  </si>
  <si>
    <t>MSCI Emerging Mkt Dec24</t>
  </si>
  <si>
    <t>MSCI Emerging Markets Net Tota</t>
  </si>
  <si>
    <t>ZTSH5</t>
  </si>
  <si>
    <t>MSCI Emerging Mkt Mar25</t>
  </si>
  <si>
    <t>23:16:47</t>
  </si>
  <si>
    <t>RBEH5</t>
  </si>
  <si>
    <t>MXEF</t>
  </si>
  <si>
    <t>MSCI EM Index     Mar25</t>
  </si>
  <si>
    <t>MSCI Emerging Markets Index</t>
  </si>
  <si>
    <t>23:16:46</t>
  </si>
  <si>
    <t>RBEZ4</t>
  </si>
  <si>
    <t>MSCI EM Index     Dec24</t>
  </si>
  <si>
    <t>23:15:09</t>
  </si>
  <si>
    <t>23:14:33</t>
  </si>
  <si>
    <t>22:51:41</t>
  </si>
  <si>
    <t>22:49:40</t>
  </si>
  <si>
    <t>22:49:39</t>
  </si>
  <si>
    <t>22:49:38</t>
  </si>
  <si>
    <t>22:45:59</t>
  </si>
  <si>
    <t>22:45:51</t>
  </si>
  <si>
    <t>22:44:37</t>
  </si>
  <si>
    <t>22:44:30</t>
  </si>
  <si>
    <t>22:44:22</t>
  </si>
  <si>
    <t>22:41:59</t>
  </si>
  <si>
    <t>22:41:55</t>
  </si>
  <si>
    <t>22:28:03</t>
  </si>
  <si>
    <t>22:28:01</t>
  </si>
  <si>
    <t>22:21:55</t>
  </si>
  <si>
    <t>22:21:50</t>
  </si>
  <si>
    <t>22:21:41</t>
  </si>
  <si>
    <t>22:21:34</t>
  </si>
  <si>
    <t>22:21:20</t>
  </si>
  <si>
    <t>22:17:02</t>
  </si>
  <si>
    <t>ZTWZ5</t>
  </si>
  <si>
    <t>MSCI Emer Mkts As Dec25</t>
  </si>
  <si>
    <t>22:16:32</t>
  </si>
  <si>
    <t>22:02:33</t>
  </si>
  <si>
    <t>22:00:13</t>
  </si>
  <si>
    <t>21:36:06</t>
  </si>
  <si>
    <t>21:35:56</t>
  </si>
  <si>
    <t>21:35:47</t>
  </si>
  <si>
    <t>21:33:18</t>
  </si>
  <si>
    <t>21:24:35</t>
  </si>
  <si>
    <t>21:23:05</t>
  </si>
  <si>
    <t>21:22:50</t>
  </si>
  <si>
    <t>21:06:07</t>
  </si>
  <si>
    <t>ZTOH5</t>
  </si>
  <si>
    <t>MBAU</t>
  </si>
  <si>
    <t>MSCI Australia    Mar25</t>
  </si>
  <si>
    <t>MSCI AUSTRALIA NETR USD</t>
  </si>
  <si>
    <t>21:04:13</t>
  </si>
  <si>
    <t>ZTOZ4</t>
  </si>
  <si>
    <t>MSCI Australia    Dec24</t>
  </si>
  <si>
    <t>21:02:14</t>
  </si>
  <si>
    <t>20:45:18</t>
  </si>
  <si>
    <t>20:44:57</t>
  </si>
  <si>
    <t>20:42:46</t>
  </si>
  <si>
    <t>20:42:33</t>
  </si>
  <si>
    <t>20:33:51</t>
  </si>
  <si>
    <t>20:32:52</t>
  </si>
  <si>
    <t>20:32:40</t>
  </si>
  <si>
    <t>20:31:45</t>
  </si>
  <si>
    <t>20:23:04</t>
  </si>
  <si>
    <t>FKBZ4</t>
  </si>
  <si>
    <t>M1PC</t>
  </si>
  <si>
    <t>MSCI Pacific (NTR Dec24</t>
  </si>
  <si>
    <t>MSCI Pacific Net Total Return</t>
  </si>
  <si>
    <t>FKBH5</t>
  </si>
  <si>
    <t>MSCI Pacific (NTR Mar25</t>
  </si>
  <si>
    <t>20:20:19</t>
  </si>
  <si>
    <t>20:20:08</t>
  </si>
  <si>
    <t>20:12:24</t>
  </si>
  <si>
    <t>20:06:32</t>
  </si>
  <si>
    <t>20:06:28</t>
  </si>
  <si>
    <t>20:05:49</t>
  </si>
  <si>
    <t>20:05:19</t>
  </si>
  <si>
    <t>19:59:30</t>
  </si>
  <si>
    <t>19:59:22</t>
  </si>
  <si>
    <t>19:30:44</t>
  </si>
  <si>
    <t>19:30:28</t>
  </si>
  <si>
    <t>19:25:47</t>
  </si>
  <si>
    <t>19:23:26</t>
  </si>
  <si>
    <t>19:19:32</t>
  </si>
  <si>
    <t>19:19:08</t>
  </si>
  <si>
    <t>19:11:48</t>
  </si>
  <si>
    <t>FPOZ4H5</t>
  </si>
  <si>
    <t>MSCI Taiwan SpreadZ4-H5</t>
  </si>
  <si>
    <t>19:11:07</t>
  </si>
  <si>
    <t>19:09:59</t>
  </si>
  <si>
    <t>18:53:46</t>
  </si>
  <si>
    <t>18:53:40</t>
  </si>
  <si>
    <t>18:52:14</t>
  </si>
  <si>
    <t>18:50:28</t>
  </si>
  <si>
    <t>18:45:05</t>
  </si>
  <si>
    <t>18:44:52</t>
  </si>
  <si>
    <t>18:39:39</t>
  </si>
  <si>
    <t>18:37:10</t>
  </si>
  <si>
    <t>ZSSH5</t>
  </si>
  <si>
    <t>M1HK</t>
  </si>
  <si>
    <t>MSCI Hong Kong    Mar25</t>
  </si>
  <si>
    <t>MSCI Hong Kong Net USD Index</t>
  </si>
  <si>
    <t>18:36:33</t>
  </si>
  <si>
    <t>ZSSZ4</t>
  </si>
  <si>
    <t>MSCI Hong Kong    Dec24</t>
  </si>
  <si>
    <t>18:35:26</t>
  </si>
  <si>
    <t>18:35:20</t>
  </si>
  <si>
    <t>18:33:18</t>
  </si>
  <si>
    <t>18:32:53</t>
  </si>
  <si>
    <t>18:31:22</t>
  </si>
  <si>
    <t>18:31:21</t>
  </si>
  <si>
    <t>18:28:09</t>
  </si>
  <si>
    <t>18:27:43</t>
  </si>
  <si>
    <t>18:26:28</t>
  </si>
  <si>
    <t>18:04:51</t>
  </si>
  <si>
    <t>ZVWH5</t>
  </si>
  <si>
    <t>M1PH</t>
  </si>
  <si>
    <t>MSCI Philippines  Mar25</t>
  </si>
  <si>
    <t>MSCI Philippines Net Total Ret</t>
  </si>
  <si>
    <t>18:03:33</t>
  </si>
  <si>
    <t>ZVWZ4</t>
  </si>
  <si>
    <t>MSCI Philippines  Dec24</t>
  </si>
  <si>
    <t>18:01:50</t>
  </si>
  <si>
    <t>17:56:07</t>
  </si>
  <si>
    <t>17:54:23</t>
  </si>
  <si>
    <t>17:54:00</t>
  </si>
  <si>
    <t>17:52:09</t>
  </si>
  <si>
    <t>17:52:07</t>
  </si>
  <si>
    <t>17:51:44</t>
  </si>
  <si>
    <t>17:50:55</t>
  </si>
  <si>
    <t>17:47:41</t>
  </si>
  <si>
    <t>ZSRZ4</t>
  </si>
  <si>
    <t>M0ID</t>
  </si>
  <si>
    <t>MSCI Indonesia    Dec24</t>
  </si>
  <si>
    <t>MSCI INDONESIA Net Total Retur</t>
  </si>
  <si>
    <t>ZSRH5</t>
  </si>
  <si>
    <t>MSCI Indonesia    Mar25</t>
  </si>
  <si>
    <t>17:47:22</t>
  </si>
  <si>
    <t>17:46:29</t>
  </si>
  <si>
    <t>17:43:06</t>
  </si>
  <si>
    <t>17:40:44</t>
  </si>
  <si>
    <t>17:40:31</t>
  </si>
  <si>
    <t>17:38:24</t>
  </si>
  <si>
    <t>17:37:58</t>
  </si>
  <si>
    <t>17:36:19</t>
  </si>
  <si>
    <t>17:35:51</t>
  </si>
  <si>
    <t>17:33:41</t>
  </si>
  <si>
    <t>17:31:33</t>
  </si>
  <si>
    <t>17:31:10</t>
  </si>
  <si>
    <t>17:26:11</t>
  </si>
  <si>
    <t>17:04:58</t>
  </si>
  <si>
    <t>17:03:35</t>
  </si>
  <si>
    <t>17:01:08</t>
  </si>
  <si>
    <t>16:58:58</t>
  </si>
  <si>
    <t>16:57:33</t>
  </si>
  <si>
    <t>16:51:10</t>
  </si>
  <si>
    <t>16:45:47</t>
  </si>
  <si>
    <t>16:24:04</t>
  </si>
  <si>
    <t>16:23:51</t>
  </si>
  <si>
    <t>16:23:31</t>
  </si>
  <si>
    <t>16:21:49</t>
  </si>
  <si>
    <t>16:14:48</t>
  </si>
  <si>
    <t>16:07:06</t>
  </si>
  <si>
    <t>16:06:23</t>
  </si>
  <si>
    <t>16:03:08</t>
  </si>
  <si>
    <t>16:02:46</t>
  </si>
  <si>
    <t>15:59:36</t>
  </si>
  <si>
    <t>15:47:24</t>
  </si>
  <si>
    <t>15:46:30</t>
  </si>
  <si>
    <t>15:45:05</t>
  </si>
  <si>
    <t>15:43:56</t>
  </si>
  <si>
    <t>15:39:58</t>
  </si>
  <si>
    <t>15:39:53</t>
  </si>
  <si>
    <t>15:39:29</t>
  </si>
  <si>
    <t>15:39:06</t>
  </si>
  <si>
    <t>15:38:48</t>
  </si>
  <si>
    <t>15:37:52</t>
  </si>
  <si>
    <t>15:28:47</t>
  </si>
  <si>
    <t>15:28:31</t>
  </si>
  <si>
    <t>15:21:55</t>
  </si>
  <si>
    <t>15:21:11</t>
  </si>
  <si>
    <t>15:20:29</t>
  </si>
  <si>
    <t>15:20:24</t>
  </si>
  <si>
    <t>15:18:50</t>
  </si>
  <si>
    <t>15:17:26</t>
  </si>
  <si>
    <t>15:17:12</t>
  </si>
  <si>
    <t>15:17:04</t>
  </si>
  <si>
    <t>15:16:19</t>
  </si>
  <si>
    <t>15:16:18</t>
  </si>
  <si>
    <t>15:16:13</t>
  </si>
  <si>
    <t>15:15:42</t>
  </si>
  <si>
    <t>15:15:41</t>
  </si>
  <si>
    <t>15:09:31</t>
  </si>
  <si>
    <t>15:04:02</t>
  </si>
  <si>
    <t>15:04:00</t>
  </si>
  <si>
    <t>14:58:27</t>
  </si>
  <si>
    <t>14:58:23</t>
  </si>
  <si>
    <t>14:46:44</t>
  </si>
  <si>
    <t>14:45:46</t>
  </si>
  <si>
    <t>14:41:21</t>
  </si>
  <si>
    <t>ZVOH5</t>
  </si>
  <si>
    <t>M1MY</t>
  </si>
  <si>
    <t>MSCI Malaysia     Mar25</t>
  </si>
  <si>
    <t>MSCI Malaysia Net Total Return</t>
  </si>
  <si>
    <t>14:40:57</t>
  </si>
  <si>
    <t>ZVOZ4</t>
  </si>
  <si>
    <t>MSCI Malaysia     Dec24</t>
  </si>
  <si>
    <t>14:33:50</t>
  </si>
  <si>
    <t>14:32:21</t>
  </si>
  <si>
    <t>14:30:13</t>
  </si>
  <si>
    <t>14:30:12</t>
  </si>
  <si>
    <t>14:20:55</t>
  </si>
  <si>
    <t>14:19:59</t>
  </si>
  <si>
    <t>14:18:29</t>
  </si>
  <si>
    <t>14:14:33</t>
  </si>
  <si>
    <t>14:13:44</t>
  </si>
  <si>
    <t>14:08:36</t>
  </si>
  <si>
    <t>14:08:34</t>
  </si>
  <si>
    <t>14:05:47</t>
  </si>
  <si>
    <t>14:05:06</t>
  </si>
  <si>
    <t>14:04:48</t>
  </si>
  <si>
    <t>13:58:14</t>
  </si>
  <si>
    <t>13:48:20</t>
  </si>
  <si>
    <t>13:47:23</t>
  </si>
  <si>
    <t>13:45:28</t>
  </si>
  <si>
    <t>13:45:27</t>
  </si>
  <si>
    <t>13:39:35</t>
  </si>
  <si>
    <t>13:35:32</t>
  </si>
  <si>
    <t>13:35:04</t>
  </si>
  <si>
    <t>13:24:09</t>
  </si>
  <si>
    <t>HKBH5</t>
  </si>
  <si>
    <t>HK</t>
  </si>
  <si>
    <t>MSCI ID NTR USD   Mar25</t>
  </si>
  <si>
    <t>13:24:08</t>
  </si>
  <si>
    <t>HKBZ4</t>
  </si>
  <si>
    <t>MSCI ID NTR USD   Dec24</t>
  </si>
  <si>
    <t>13:09:55</t>
  </si>
  <si>
    <t>13:09:38</t>
  </si>
  <si>
    <t>12:19:17</t>
  </si>
  <si>
    <t>12:19:15</t>
  </si>
  <si>
    <t>12:15:01</t>
  </si>
  <si>
    <t>12:14:57</t>
  </si>
  <si>
    <t>12:12:23</t>
  </si>
  <si>
    <t>12:12:20</t>
  </si>
  <si>
    <t>12:02:12</t>
  </si>
  <si>
    <t>12:01:59</t>
  </si>
  <si>
    <t>12:01:47</t>
  </si>
  <si>
    <t>12:01:24</t>
  </si>
  <si>
    <t>11:58:59</t>
  </si>
  <si>
    <t>HKEZ4</t>
  </si>
  <si>
    <t>MSCI MY NTR USD   Dec24</t>
  </si>
  <si>
    <t>HKEH5</t>
  </si>
  <si>
    <t>MSCI MY NTR USD   Mar25</t>
  </si>
  <si>
    <t>11:41:51</t>
  </si>
  <si>
    <t>HJBZ4</t>
  </si>
  <si>
    <t>M1TW</t>
  </si>
  <si>
    <t>MSCI TW NTR USD   Dec24</t>
  </si>
  <si>
    <t>MSCI Taiwan Net Total Return U</t>
  </si>
  <si>
    <t>HJBH5</t>
  </si>
  <si>
    <t>MSCI TW NTR USD   Mar25</t>
  </si>
  <si>
    <t>11:21:39</t>
  </si>
  <si>
    <t>11:21:08</t>
  </si>
  <si>
    <t>11:17:40</t>
  </si>
  <si>
    <t>11:16:55</t>
  </si>
  <si>
    <t>11:16:22</t>
  </si>
  <si>
    <t>11:12:03</t>
  </si>
  <si>
    <t>10:55:52</t>
  </si>
  <si>
    <t>10:55:44</t>
  </si>
  <si>
    <t>10:29:47</t>
  </si>
  <si>
    <t>10:29:38</t>
  </si>
  <si>
    <t>10:29:22</t>
  </si>
  <si>
    <t>10:29:11</t>
  </si>
  <si>
    <t>10:08:40</t>
  </si>
  <si>
    <t>09:57:09</t>
  </si>
  <si>
    <t>09:56:55</t>
  </si>
  <si>
    <t>09:56:17</t>
  </si>
  <si>
    <t>09:55:34</t>
  </si>
  <si>
    <t>09:55:25</t>
  </si>
  <si>
    <t>09:54:38</t>
  </si>
  <si>
    <t>09:54:22</t>
  </si>
  <si>
    <t>09:54:14</t>
  </si>
  <si>
    <t>09:54:04</t>
  </si>
  <si>
    <t>09:53:55</t>
  </si>
  <si>
    <t>09:53:18</t>
  </si>
  <si>
    <t>09:53:10</t>
  </si>
  <si>
    <t>09:52:30</t>
  </si>
  <si>
    <t>09:50:37</t>
  </si>
  <si>
    <t>09:44:02</t>
  </si>
  <si>
    <t>09:15:10</t>
  </si>
  <si>
    <t>09:14:56</t>
  </si>
  <si>
    <t>08:43:45</t>
  </si>
  <si>
    <t>08:43:16</t>
  </si>
  <si>
    <t>08:43:15</t>
  </si>
  <si>
    <t>08:36:47</t>
  </si>
  <si>
    <t>08:36:30</t>
  </si>
  <si>
    <t>08:32:35</t>
  </si>
  <si>
    <t>08:32:32</t>
  </si>
  <si>
    <t>Date</t>
  </si>
  <si>
    <t>Closing1d</t>
  </si>
  <si>
    <t>Leg</t>
  </si>
  <si>
    <t>Structure</t>
  </si>
  <si>
    <t>roll</t>
  </si>
  <si>
    <t>outright</t>
  </si>
  <si>
    <t>Level</t>
  </si>
  <si>
    <t>Row Labels</t>
  </si>
  <si>
    <t>Grand Total</t>
  </si>
  <si>
    <t>ZULZ4H5</t>
  </si>
  <si>
    <t>ZTYZ4H5</t>
  </si>
  <si>
    <t>ZTWZ4H5</t>
  </si>
  <si>
    <t>FMIZ4H5</t>
  </si>
  <si>
    <t>MURZ4H5</t>
  </si>
  <si>
    <t>ZSIZ4H5</t>
  </si>
  <si>
    <t>ZVLZ4H5</t>
  </si>
  <si>
    <t>ZTOZ4H5</t>
  </si>
  <si>
    <t>ZSSZ4H5</t>
  </si>
  <si>
    <t>ZVWZ4H5</t>
  </si>
  <si>
    <t>Sum of Notional</t>
  </si>
  <si>
    <t>Sum of Size</t>
  </si>
  <si>
    <t>Average of Level</t>
  </si>
  <si>
    <t>ZTWU5</t>
  </si>
  <si>
    <t>MSCI Emer Mkts As Sep25</t>
  </si>
  <si>
    <t>03:54:12</t>
  </si>
  <si>
    <t>03:54:33</t>
  </si>
  <si>
    <t>02:25:09</t>
  </si>
  <si>
    <t>02:25:52</t>
  </si>
  <si>
    <t>01:10:47</t>
  </si>
  <si>
    <t>01:11:14</t>
  </si>
  <si>
    <t>00:54:46</t>
  </si>
  <si>
    <t>00:04:15</t>
  </si>
  <si>
    <t>00:04:34</t>
  </si>
  <si>
    <t>23:33:58</t>
  </si>
  <si>
    <t>23:34:14</t>
  </si>
  <si>
    <t>23:14:37</t>
  </si>
  <si>
    <t>23:14:27</t>
  </si>
  <si>
    <t>23:08:33</t>
  </si>
  <si>
    <t>23:06:48</t>
  </si>
  <si>
    <t>23:02:16</t>
  </si>
  <si>
    <t>23:02:43</t>
  </si>
  <si>
    <t>22:58:06</t>
  </si>
  <si>
    <t>22:58:40</t>
  </si>
  <si>
    <t>22:49:35</t>
  </si>
  <si>
    <t>22:34:42</t>
  </si>
  <si>
    <t>22:33:25</t>
  </si>
  <si>
    <t>22:33:31</t>
  </si>
  <si>
    <t>22:18:40</t>
  </si>
  <si>
    <t>22:19:06</t>
  </si>
  <si>
    <t>21:28:13</t>
  </si>
  <si>
    <t>21:28:54</t>
  </si>
  <si>
    <t>21:08:53</t>
  </si>
  <si>
    <t>21:10:29</t>
  </si>
  <si>
    <t>20:16:13</t>
  </si>
  <si>
    <t>20:16:34</t>
  </si>
  <si>
    <t>ZTWM5</t>
  </si>
  <si>
    <t>MSCI Emer Mkts As Jun25</t>
  </si>
  <si>
    <t>20:15:20</t>
  </si>
  <si>
    <t>20:15:52</t>
  </si>
  <si>
    <t>19:47:41</t>
  </si>
  <si>
    <t>19:34:22</t>
  </si>
  <si>
    <t>19:34:33</t>
  </si>
  <si>
    <t>19:31:13</t>
  </si>
  <si>
    <t>19:34:06</t>
  </si>
  <si>
    <t>19:22:38</t>
  </si>
  <si>
    <t>19:23:13</t>
  </si>
  <si>
    <t>19:13:28</t>
  </si>
  <si>
    <t>19:13:54</t>
  </si>
  <si>
    <t>18:48:37</t>
  </si>
  <si>
    <t>18:49:55</t>
  </si>
  <si>
    <t>18:37:40</t>
  </si>
  <si>
    <t>18:37:41</t>
  </si>
  <si>
    <t>18:11:22</t>
  </si>
  <si>
    <t>18:11:37</t>
  </si>
  <si>
    <t>18:10:17</t>
  </si>
  <si>
    <t>18:10:33</t>
  </si>
  <si>
    <t>18:07:21</t>
  </si>
  <si>
    <t>18:07:39</t>
  </si>
  <si>
    <t>18:01:46</t>
  </si>
  <si>
    <t>18:21:34</t>
  </si>
  <si>
    <t>18:18:42</t>
  </si>
  <si>
    <t>17:57:17</t>
  </si>
  <si>
    <t>17:57:52</t>
  </si>
  <si>
    <t>17:53:08</t>
  </si>
  <si>
    <t>17:53:59</t>
  </si>
  <si>
    <t>17:53:07</t>
  </si>
  <si>
    <t>17:53:28</t>
  </si>
  <si>
    <t>17:52:32</t>
  </si>
  <si>
    <t>17:41:06</t>
  </si>
  <si>
    <t>17:40:38</t>
  </si>
  <si>
    <t>17:40:43</t>
  </si>
  <si>
    <t>17:40:19</t>
  </si>
  <si>
    <t>17:37:21</t>
  </si>
  <si>
    <t>17:37:35</t>
  </si>
  <si>
    <t>17:37:07</t>
  </si>
  <si>
    <t>17:37:53</t>
  </si>
  <si>
    <t>17:36:37</t>
  </si>
  <si>
    <t>17:36:45</t>
  </si>
  <si>
    <t>17:36:35</t>
  </si>
  <si>
    <t>17:35:46</t>
  </si>
  <si>
    <t>17:34:25</t>
  </si>
  <si>
    <t>17:33:53</t>
  </si>
  <si>
    <t>17:33:56</t>
  </si>
  <si>
    <t>17:32:34</t>
  </si>
  <si>
    <t>17:33:05</t>
  </si>
  <si>
    <t>17:29:56</t>
  </si>
  <si>
    <t>17:30:07</t>
  </si>
  <si>
    <t>17:27:46</t>
  </si>
  <si>
    <t>17:28:18</t>
  </si>
  <si>
    <t>17:26:58</t>
  </si>
  <si>
    <t>17:26:59</t>
  </si>
  <si>
    <t>17:22:08</t>
  </si>
  <si>
    <t>17:22:48</t>
  </si>
  <si>
    <t>17:21:26</t>
  </si>
  <si>
    <t>17:22:02</t>
  </si>
  <si>
    <t>17:20:15</t>
  </si>
  <si>
    <t>17:20:19</t>
  </si>
  <si>
    <t>17:18:23</t>
  </si>
  <si>
    <t>17:18:28</t>
  </si>
  <si>
    <t>17:18:13</t>
  </si>
  <si>
    <t>17:18:56</t>
  </si>
  <si>
    <t>17:14:48</t>
  </si>
  <si>
    <t>17:09:45</t>
  </si>
  <si>
    <t>17:10:09</t>
  </si>
  <si>
    <t>17:07:57</t>
  </si>
  <si>
    <t>17:04:10</t>
  </si>
  <si>
    <t>17:05:40</t>
  </si>
  <si>
    <t>17:01:48</t>
  </si>
  <si>
    <t>17:02:21</t>
  </si>
  <si>
    <t>17:01:43</t>
  </si>
  <si>
    <t>17:00:52</t>
  </si>
  <si>
    <t>16:58:05</t>
  </si>
  <si>
    <t>16:56:05</t>
  </si>
  <si>
    <t>CJEZ4</t>
  </si>
  <si>
    <t>M1CN</t>
  </si>
  <si>
    <t>MSCI CH NTR USD F Dec24</t>
  </si>
  <si>
    <t>MSCI CHINA Net Total Return US</t>
  </si>
  <si>
    <t>CJEH5</t>
  </si>
  <si>
    <t>MSCI CH NTR USD F Mar25</t>
  </si>
  <si>
    <t>16:52:32</t>
  </si>
  <si>
    <t>16:52:35</t>
  </si>
  <si>
    <t>16:51:48</t>
  </si>
  <si>
    <t>16:51:57</t>
  </si>
  <si>
    <t>16:48:19</t>
  </si>
  <si>
    <t>16:48:12</t>
  </si>
  <si>
    <t>16:39:36</t>
  </si>
  <si>
    <t>16:39:40</t>
  </si>
  <si>
    <t>16:39:12</t>
  </si>
  <si>
    <t>16:36:46</t>
  </si>
  <si>
    <t>16:36:23</t>
  </si>
  <si>
    <t>16:34:02</t>
  </si>
  <si>
    <t>16:34:26</t>
  </si>
  <si>
    <t>16:32:37</t>
  </si>
  <si>
    <t>16:32:16</t>
  </si>
  <si>
    <t>16:29:14</t>
  </si>
  <si>
    <t>16:29:16</t>
  </si>
  <si>
    <t>16:27:32</t>
  </si>
  <si>
    <t>16:27:34</t>
  </si>
  <si>
    <t>16:24:29</t>
  </si>
  <si>
    <t>16:23:34</t>
  </si>
  <si>
    <t>16:19:08</t>
  </si>
  <si>
    <t>16:19:12</t>
  </si>
  <si>
    <t>16:18:17</t>
  </si>
  <si>
    <t>16:18:19</t>
  </si>
  <si>
    <t>16:12:28</t>
  </si>
  <si>
    <t>16:09:14</t>
  </si>
  <si>
    <t>16:09:51</t>
  </si>
  <si>
    <t>16:09:12</t>
  </si>
  <si>
    <t>16:08:00</t>
  </si>
  <si>
    <t>16:08:49</t>
  </si>
  <si>
    <t>15:55:10</t>
  </si>
  <si>
    <t>15:31:30</t>
  </si>
  <si>
    <t>15:33:01</t>
  </si>
  <si>
    <t>15:31:26</t>
  </si>
  <si>
    <t>15:32:02</t>
  </si>
  <si>
    <t>15:20:35</t>
  </si>
  <si>
    <t>15:20:23</t>
  </si>
  <si>
    <t>15:03:15</t>
  </si>
  <si>
    <t>14:53:27</t>
  </si>
  <si>
    <t>14:53:21</t>
  </si>
  <si>
    <t>14:50:06</t>
  </si>
  <si>
    <t>14:50:24</t>
  </si>
  <si>
    <t>14:49:49</t>
  </si>
  <si>
    <t>14:51:02</t>
  </si>
  <si>
    <t>14:44:35</t>
  </si>
  <si>
    <t>14:45:21</t>
  </si>
  <si>
    <t>14:43:18</t>
  </si>
  <si>
    <t>14:37:00</t>
  </si>
  <si>
    <t>14:27:45</t>
  </si>
  <si>
    <t>14:13:29</t>
  </si>
  <si>
    <t>14:13:47</t>
  </si>
  <si>
    <t>13:59:04</t>
  </si>
  <si>
    <t>13:59:00</t>
  </si>
  <si>
    <t>13:23:43</t>
  </si>
  <si>
    <t>13:23:48</t>
  </si>
  <si>
    <t>12:58:54</t>
  </si>
  <si>
    <t>12:59:08</t>
  </si>
  <si>
    <t>12:55:38</t>
  </si>
  <si>
    <t>12:56:17</t>
  </si>
  <si>
    <t>12:54:21</t>
  </si>
  <si>
    <t>HKDZ4</t>
  </si>
  <si>
    <t>M1TH</t>
  </si>
  <si>
    <t>MSCI TH NTR USD   Dec24</t>
  </si>
  <si>
    <t>MSCI Thailand Net Total Return</t>
  </si>
  <si>
    <t>HKDH5</t>
  </si>
  <si>
    <t>MSCI TH NTR USD   Mar25</t>
  </si>
  <si>
    <t>12:50:35</t>
  </si>
  <si>
    <t>12:50:48</t>
  </si>
  <si>
    <t>12:42:05</t>
  </si>
  <si>
    <t>12:42:36</t>
  </si>
  <si>
    <t>12:39:24</t>
  </si>
  <si>
    <t>12:39:25</t>
  </si>
  <si>
    <t>12:14:24</t>
  </si>
  <si>
    <t>12:15:50</t>
  </si>
  <si>
    <t>12:10:44</t>
  </si>
  <si>
    <t>11:47:45</t>
  </si>
  <si>
    <t>11:47:30</t>
  </si>
  <si>
    <t>11:33:30</t>
  </si>
  <si>
    <t>11:34:42</t>
  </si>
  <si>
    <t>11:08:28</t>
  </si>
  <si>
    <t>11:05:02</t>
  </si>
  <si>
    <t>11:05:06</t>
  </si>
  <si>
    <t>11:01:58</t>
  </si>
  <si>
    <t>11:02:14</t>
  </si>
  <si>
    <t>10:57:19</t>
  </si>
  <si>
    <t>10:57:16</t>
  </si>
  <si>
    <t>10:29:54</t>
  </si>
  <si>
    <t>HLCZ4</t>
  </si>
  <si>
    <t>MSCI HK NTR USD   Dec24</t>
  </si>
  <si>
    <t>10:30:46</t>
  </si>
  <si>
    <t>HLCH5</t>
  </si>
  <si>
    <t>MSCI HK NTR USD   Mar25</t>
  </si>
  <si>
    <t>10:23:47</t>
  </si>
  <si>
    <t>10:23:44</t>
  </si>
  <si>
    <t>10:23:23</t>
  </si>
  <si>
    <t>10:23:27</t>
  </si>
  <si>
    <t>10:16:03</t>
  </si>
  <si>
    <t>09:44:45</t>
  </si>
  <si>
    <t>09:45:03</t>
  </si>
  <si>
    <t>09:05:15</t>
  </si>
  <si>
    <t>09:05:26</t>
  </si>
  <si>
    <t>08:47:37</t>
  </si>
  <si>
    <t>08:47:25</t>
  </si>
  <si>
    <t>08:45:18</t>
  </si>
  <si>
    <t>08:44:42</t>
  </si>
  <si>
    <t>?</t>
  </si>
  <si>
    <t>15:40:19</t>
  </si>
  <si>
    <t>15:16:57</t>
  </si>
  <si>
    <t>screen</t>
  </si>
  <si>
    <t>04:21:57</t>
  </si>
  <si>
    <t>03:52:49</t>
  </si>
  <si>
    <t>01:26:30</t>
  </si>
  <si>
    <t>23:07:12</t>
  </si>
  <si>
    <t>23:07:06</t>
  </si>
  <si>
    <t>23:07:02</t>
  </si>
  <si>
    <t>23:05:55</t>
  </si>
  <si>
    <t>23:05:04</t>
  </si>
  <si>
    <t>23:03:26</t>
  </si>
  <si>
    <t>23:02:08</t>
  </si>
  <si>
    <t>22:59:54</t>
  </si>
  <si>
    <t>22:03:44</t>
  </si>
  <si>
    <t>21:50:54</t>
  </si>
  <si>
    <t>20:47:23</t>
  </si>
  <si>
    <t>18:57:41</t>
  </si>
  <si>
    <t>18:57:37</t>
  </si>
  <si>
    <t>18:57:33</t>
  </si>
  <si>
    <t>18:23:36</t>
  </si>
  <si>
    <t>18:23:03</t>
  </si>
  <si>
    <t>18:16:58</t>
  </si>
  <si>
    <t>18:16:40</t>
  </si>
  <si>
    <t>17:55:49</t>
  </si>
  <si>
    <t>17:29:29</t>
  </si>
  <si>
    <t>17:28:13</t>
  </si>
  <si>
    <t>17:15:56</t>
  </si>
  <si>
    <t>17:14:33</t>
  </si>
  <si>
    <t>17:14:13</t>
  </si>
  <si>
    <t>16:54:53</t>
  </si>
  <si>
    <t>16:45:06</t>
  </si>
  <si>
    <t>16:31:47</t>
  </si>
  <si>
    <t>16:21:52</t>
  </si>
  <si>
    <t>16:21:43</t>
  </si>
  <si>
    <t>15:41:31</t>
  </si>
  <si>
    <t>15:17:19</t>
  </si>
  <si>
    <t>15:15:55</t>
  </si>
  <si>
    <t>15:07:29</t>
  </si>
  <si>
    <t>15:06:26</t>
  </si>
  <si>
    <t>14:39:38</t>
  </si>
  <si>
    <t>14:31:55</t>
  </si>
  <si>
    <t>14:31:32</t>
  </si>
  <si>
    <t>14:29:02</t>
  </si>
  <si>
    <t>14:28:55</t>
  </si>
  <si>
    <t>14:28:41</t>
  </si>
  <si>
    <t>14:28:22</t>
  </si>
  <si>
    <t>14:01:17</t>
  </si>
  <si>
    <t>12:47:20</t>
  </si>
  <si>
    <t>15:40:16</t>
  </si>
  <si>
    <t>15:34:16</t>
  </si>
  <si>
    <t>01:49:38</t>
  </si>
  <si>
    <t>RBEZ5</t>
  </si>
  <si>
    <t>MSCI EM Index     Dec25</t>
  </si>
  <si>
    <t>20:56:11</t>
  </si>
  <si>
    <t>18:06:34</t>
  </si>
  <si>
    <t>16:00:58</t>
  </si>
  <si>
    <t>09:09:06</t>
  </si>
  <si>
    <t>08:42:58</t>
  </si>
  <si>
    <t>08:33:15</t>
  </si>
  <si>
    <t>ZTWZ4U5</t>
  </si>
  <si>
    <t>CJEZ4H5</t>
  </si>
  <si>
    <t>HKDZ4H5</t>
  </si>
  <si>
    <t>Size diff</t>
  </si>
  <si>
    <t>Price diff</t>
  </si>
  <si>
    <t>Time diff</t>
  </si>
  <si>
    <t>Notional diff</t>
  </si>
  <si>
    <t>23:43:39</t>
  </si>
  <si>
    <t>23:43:58</t>
  </si>
  <si>
    <t>22:38:35</t>
  </si>
  <si>
    <t>22:38:55</t>
  </si>
  <si>
    <t>21:19:19</t>
  </si>
  <si>
    <t>19:51:12</t>
  </si>
  <si>
    <t>19:51:34</t>
  </si>
  <si>
    <t>19:29:16</t>
  </si>
  <si>
    <t>19:29:34</t>
  </si>
  <si>
    <t>19:13:34</t>
  </si>
  <si>
    <t>19:14:37</t>
  </si>
  <si>
    <t>18:50:08</t>
  </si>
  <si>
    <t>18:50:22</t>
  </si>
  <si>
    <t>18:47:08</t>
  </si>
  <si>
    <t>18:47:43</t>
  </si>
  <si>
    <t>18:47:25</t>
  </si>
  <si>
    <t>18:45:45</t>
  </si>
  <si>
    <t>18:45:46</t>
  </si>
  <si>
    <t>18:44:22</t>
  </si>
  <si>
    <t>18:43:19</t>
  </si>
  <si>
    <t>18:43:20</t>
  </si>
  <si>
    <t>18:41:07</t>
  </si>
  <si>
    <t>18:38:26</t>
  </si>
  <si>
    <t>18:39:02</t>
  </si>
  <si>
    <t>18:28:03</t>
  </si>
  <si>
    <t>18:28:45</t>
  </si>
  <si>
    <t>18:14:55</t>
  </si>
  <si>
    <t>18:15:05</t>
  </si>
  <si>
    <t>17:49:15</t>
  </si>
  <si>
    <t>17:49:23</t>
  </si>
  <si>
    <t>17:40:04</t>
  </si>
  <si>
    <t>17:41:19</t>
  </si>
  <si>
    <t>17:37:25</t>
  </si>
  <si>
    <t>17:37:48</t>
  </si>
  <si>
    <t>17:24:54</t>
  </si>
  <si>
    <t>17:25:23</t>
  </si>
  <si>
    <t>17:21:39</t>
  </si>
  <si>
    <t>17:10:18</t>
  </si>
  <si>
    <t>17:10:30</t>
  </si>
  <si>
    <t>16:40:59</t>
  </si>
  <si>
    <t>16:41:00</t>
  </si>
  <si>
    <t>16:23:06</t>
  </si>
  <si>
    <t>16:20:00</t>
  </si>
  <si>
    <t>16:20:01</t>
  </si>
  <si>
    <t>16:13:19</t>
  </si>
  <si>
    <t>16:05:59</t>
  </si>
  <si>
    <t>16:05:32</t>
  </si>
  <si>
    <t>15:35:29</t>
  </si>
  <si>
    <t>15:35:51</t>
  </si>
  <si>
    <t>15:28:24</t>
  </si>
  <si>
    <t>15:28:46</t>
  </si>
  <si>
    <t>15:06:33</t>
  </si>
  <si>
    <t>15:07:21</t>
  </si>
  <si>
    <t>14:46:38</t>
  </si>
  <si>
    <t>14:47:01</t>
  </si>
  <si>
    <t>14:24:39</t>
  </si>
  <si>
    <t>14:25:22</t>
  </si>
  <si>
    <t>14:18:27</t>
  </si>
  <si>
    <t>14:18:37</t>
  </si>
  <si>
    <t>13:59:18</t>
  </si>
  <si>
    <t>13:59:05</t>
  </si>
  <si>
    <t>13:44:31</t>
  </si>
  <si>
    <t>13:44:14</t>
  </si>
  <si>
    <t>13:36:14</t>
  </si>
  <si>
    <t>13:36:05</t>
  </si>
  <si>
    <t>13:02:42</t>
  </si>
  <si>
    <t>13:02:56</t>
  </si>
  <si>
    <t>13:01:45</t>
  </si>
  <si>
    <t>13:02:00</t>
  </si>
  <si>
    <t>13:01:16</t>
  </si>
  <si>
    <t>13:01:31</t>
  </si>
  <si>
    <t>12:57:24</t>
  </si>
  <si>
    <t>12:57:25</t>
  </si>
  <si>
    <t>12:34:03</t>
  </si>
  <si>
    <t>HJDZ4</t>
  </si>
  <si>
    <t>MSCI India NTR US Dec24</t>
  </si>
  <si>
    <t>12:34:22</t>
  </si>
  <si>
    <t>HJDH5</t>
  </si>
  <si>
    <t>MSCI India NTR US Mar25</t>
  </si>
  <si>
    <t>12:25:58</t>
  </si>
  <si>
    <t>12:26:35</t>
  </si>
  <si>
    <t>12:18:15</t>
  </si>
  <si>
    <t>12:18:07</t>
  </si>
  <si>
    <t>12:03:00</t>
  </si>
  <si>
    <t>12:03:15</t>
  </si>
  <si>
    <t>11:40:53</t>
  </si>
  <si>
    <t>11:40:44</t>
  </si>
  <si>
    <t>11:25:37</t>
  </si>
  <si>
    <t>11:25:55</t>
  </si>
  <si>
    <t>11:25:11</t>
  </si>
  <si>
    <t>11:25:23</t>
  </si>
  <si>
    <t>11:24:27</t>
  </si>
  <si>
    <t>11:24:50</t>
  </si>
  <si>
    <t>11:24:24</t>
  </si>
  <si>
    <t>11:24:33</t>
  </si>
  <si>
    <t>11:22:33</t>
  </si>
  <si>
    <t>ZWOZ4</t>
  </si>
  <si>
    <t>MSCI Thailand     Dec24</t>
  </si>
  <si>
    <t>11:23:28</t>
  </si>
  <si>
    <t>ZWOH5</t>
  </si>
  <si>
    <t>MSCI Thailand     Mar25</t>
  </si>
  <si>
    <t>11:05:47</t>
  </si>
  <si>
    <t>11:06:02</t>
  </si>
  <si>
    <t>10:59:45</t>
  </si>
  <si>
    <t>10:59:48</t>
  </si>
  <si>
    <t>10:31:32</t>
  </si>
  <si>
    <t>10:32:07</t>
  </si>
  <si>
    <t>10:31:10</t>
  </si>
  <si>
    <t>10:31:00</t>
  </si>
  <si>
    <t>10:14:39</t>
  </si>
  <si>
    <t>10:21:02</t>
  </si>
  <si>
    <t>09:27:32</t>
  </si>
  <si>
    <t>09:27:45</t>
  </si>
  <si>
    <t>09:27:01</t>
  </si>
  <si>
    <t>09:27:15</t>
  </si>
  <si>
    <t>09:26:37</t>
  </si>
  <si>
    <t>09:26:48</t>
  </si>
  <si>
    <t>09:26:14</t>
  </si>
  <si>
    <t>09:26:24</t>
  </si>
  <si>
    <t>09:25:51</t>
  </si>
  <si>
    <t>09:26:01</t>
  </si>
  <si>
    <t>09:11:04</t>
  </si>
  <si>
    <t>09:11:05</t>
  </si>
  <si>
    <t>09:08:45</t>
  </si>
  <si>
    <t>09:08:46</t>
  </si>
  <si>
    <t>08:51:59</t>
  </si>
  <si>
    <t>08:52:30</t>
  </si>
  <si>
    <t>08:39:22</t>
  </si>
  <si>
    <t>08:39:07</t>
  </si>
  <si>
    <t>ZVLU5</t>
  </si>
  <si>
    <t>MSCI India        Sep25</t>
  </si>
  <si>
    <t>01:02:49</t>
  </si>
  <si>
    <t>01:00:10</t>
  </si>
  <si>
    <t>00:34:36</t>
  </si>
  <si>
    <t>00:32:01</t>
  </si>
  <si>
    <t>23:43:46</t>
  </si>
  <si>
    <t>23:08:02</t>
  </si>
  <si>
    <t>23:07:47</t>
  </si>
  <si>
    <t>22:57:32</t>
  </si>
  <si>
    <t>22:34:39</t>
  </si>
  <si>
    <t>22:29:03</t>
  </si>
  <si>
    <t>22:26:24</t>
  </si>
  <si>
    <t>22:25:26</t>
  </si>
  <si>
    <t>21:59:22</t>
  </si>
  <si>
    <t>20:35:46</t>
  </si>
  <si>
    <t>19:27:55</t>
  </si>
  <si>
    <t>19:15:46</t>
  </si>
  <si>
    <t>19:08:11</t>
  </si>
  <si>
    <t>18:14:04</t>
  </si>
  <si>
    <t>17:43:10</t>
  </si>
  <si>
    <t>17:34:49</t>
  </si>
  <si>
    <t>17:21:53</t>
  </si>
  <si>
    <t>17:21:20</t>
  </si>
  <si>
    <t>17:20:43</t>
  </si>
  <si>
    <t>17:20:35</t>
  </si>
  <si>
    <t>17:14:34</t>
  </si>
  <si>
    <t>17:10:33</t>
  </si>
  <si>
    <t>16:56:20</t>
  </si>
  <si>
    <t>16:48:09</t>
  </si>
  <si>
    <t>16:35:51</t>
  </si>
  <si>
    <t>16:35:45</t>
  </si>
  <si>
    <t>16:29:24</t>
  </si>
  <si>
    <t>16:28:58</t>
  </si>
  <si>
    <t>16:28:24</t>
  </si>
  <si>
    <t>16:20:09</t>
  </si>
  <si>
    <t>16:03:56</t>
  </si>
  <si>
    <t>15:29:17</t>
  </si>
  <si>
    <t>15:24:27</t>
  </si>
  <si>
    <t>FFAZ4</t>
  </si>
  <si>
    <t>NDDUEAFE</t>
  </si>
  <si>
    <t>MSCI EAFE USD NTR Dec24</t>
  </si>
  <si>
    <t>MSCI EAFE Net Total Return USD</t>
  </si>
  <si>
    <t>FFAH5</t>
  </si>
  <si>
    <t>MSCI EAFE USD NTR Mar25</t>
  </si>
  <si>
    <t>12:26:53</t>
  </si>
  <si>
    <t>11:48:16</t>
  </si>
  <si>
    <t>HJDZ4H5</t>
  </si>
  <si>
    <t>ZWOZ4H5</t>
  </si>
  <si>
    <t>09:36:33</t>
  </si>
  <si>
    <t>10:16:51</t>
  </si>
  <si>
    <t>10:39:07</t>
  </si>
  <si>
    <t>11:06:35</t>
  </si>
  <si>
    <t>11:06:40</t>
  </si>
  <si>
    <t>11:13:49</t>
  </si>
  <si>
    <t>11:20:08</t>
  </si>
  <si>
    <t>11:35:13</t>
  </si>
  <si>
    <t>11:35:37</t>
  </si>
  <si>
    <t>12:00:19</t>
  </si>
  <si>
    <t>12:05:20</t>
  </si>
  <si>
    <t>12:06:52</t>
  </si>
  <si>
    <t>12:06:10</t>
  </si>
  <si>
    <t>13:57:59</t>
  </si>
  <si>
    <t>14:21:56</t>
  </si>
  <si>
    <t>15:57:04</t>
  </si>
  <si>
    <t>10:42:09</t>
  </si>
  <si>
    <t>09:46:58</t>
  </si>
  <si>
    <t>08:59:26</t>
  </si>
  <si>
    <t>roll leg</t>
  </si>
  <si>
    <t>00:52:27</t>
  </si>
  <si>
    <t>00:52:42</t>
  </si>
  <si>
    <t>02:12:20</t>
  </si>
  <si>
    <t>02:12:13</t>
  </si>
  <si>
    <t>08:48:58</t>
  </si>
  <si>
    <t>08:48:42</t>
  </si>
  <si>
    <t>10:02:07</t>
  </si>
  <si>
    <t>10:01:26</t>
  </si>
  <si>
    <t>11:13:23</t>
  </si>
  <si>
    <t>11:13:47</t>
  </si>
  <si>
    <t>11:24:22</t>
  </si>
  <si>
    <t>11:45:22</t>
  </si>
  <si>
    <t>11:45:27</t>
  </si>
  <si>
    <t>11:48:04</t>
  </si>
  <si>
    <t>11:48:06</t>
  </si>
  <si>
    <t>11:52:54</t>
  </si>
  <si>
    <t>11:52:40</t>
  </si>
  <si>
    <t>11:56:41</t>
  </si>
  <si>
    <t>11:57:03</t>
  </si>
  <si>
    <t>12:00:16</t>
  </si>
  <si>
    <t>12:00:03</t>
  </si>
  <si>
    <t>12:20:23</t>
  </si>
  <si>
    <t>12:20:34</t>
  </si>
  <si>
    <t>12:20:58</t>
  </si>
  <si>
    <t>12:20:45</t>
  </si>
  <si>
    <t>12:35:28</t>
  </si>
  <si>
    <t>12:35:39</t>
  </si>
  <si>
    <t>12:35:55</t>
  </si>
  <si>
    <t>12:36:06</t>
  </si>
  <si>
    <t>12:45:14</t>
  </si>
  <si>
    <t>12:45:16</t>
  </si>
  <si>
    <t>12:37:13</t>
  </si>
  <si>
    <t>12:48:07</t>
  </si>
  <si>
    <t>14:50:12</t>
  </si>
  <si>
    <t>14:50:28</t>
  </si>
  <si>
    <t>14:53:47</t>
  </si>
  <si>
    <t>14:54:09</t>
  </si>
  <si>
    <t>14:55:52</t>
  </si>
  <si>
    <t>14:55:05</t>
  </si>
  <si>
    <t>16:16:22</t>
  </si>
  <si>
    <t>16:16:13</t>
  </si>
  <si>
    <t>16:17:46</t>
  </si>
  <si>
    <t>16:17:53</t>
  </si>
  <si>
    <t>16:23:36</t>
  </si>
  <si>
    <t>16:23:50</t>
  </si>
  <si>
    <t>16:24:10</t>
  </si>
  <si>
    <t>16:24:26</t>
  </si>
  <si>
    <t>16:24:40</t>
  </si>
  <si>
    <t>16:24:57</t>
  </si>
  <si>
    <t>16:27:42</t>
  </si>
  <si>
    <t>16:27:51</t>
  </si>
  <si>
    <t>16:33:37</t>
  </si>
  <si>
    <t>16:33:47</t>
  </si>
  <si>
    <t>16:44:41</t>
  </si>
  <si>
    <t>16:44:52</t>
  </si>
  <si>
    <t>16:54:51</t>
  </si>
  <si>
    <t>16:55:24</t>
  </si>
  <si>
    <t>17:43:52</t>
  </si>
  <si>
    <t>17:44:26</t>
  </si>
  <si>
    <t>18:01:52</t>
  </si>
  <si>
    <t>18:02:05</t>
  </si>
  <si>
    <t>20:24:36</t>
  </si>
  <si>
    <t>20:25:04</t>
  </si>
  <si>
    <t>20:33:12</t>
  </si>
  <si>
    <t>20:33:34</t>
  </si>
  <si>
    <t>22:06:09</t>
  </si>
  <si>
    <t>22:06:14</t>
  </si>
  <si>
    <t>08:25:02</t>
  </si>
  <si>
    <t>10:34:34</t>
  </si>
  <si>
    <t>10:39:28</t>
  </si>
  <si>
    <t>11:05:41</t>
  </si>
  <si>
    <t>15:39:08</t>
  </si>
  <si>
    <t>15:53:15</t>
  </si>
  <si>
    <t>15:55:12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</si>
</sst>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00%"/>
    <numFmt numFmtId="165" formatCode="_-&quot;$&quot;* #,##0_-;\-&quot;$&quot;* #,##0_-;_-&quot;$&quot;* &quot;-&quot;??_-;_-@_-"/>
  </numFmts>
  <fonts count="19" x14ac:knownFonts="1">
    <font>
      <sz val="11"/>
      <color theme="1"/>
      <name val="Calibri"/>
      <family val="2"/>
      <scheme val="minor"/>
    </font>
    <font>
      <b/>
      <sz val="11"/>
      <color indexed="9"/>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style="thin">
        <color auto="1"/>
      </top>
      <bottom/>
      <diagonal/>
    </border>
  </borders>
  <cellStyleXfs count="45">
    <xf numFmtId="0" fontId="0"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 fillId="33" borderId="0"/>
    <xf numFmtId="0" fontId="12" fillId="6" borderId="6" applyNumberFormat="0" applyAlignment="0" applyProtection="0"/>
    <xf numFmtId="0" fontId="14" fillId="7" borderId="9" applyNumberFormat="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3"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6" fillId="0" borderId="0" applyNumberFormat="0" applyFill="0" applyBorder="0" applyAlignment="0" applyProtection="0"/>
    <xf numFmtId="0" fontId="10" fillId="5" borderId="6" applyNumberFormat="0" applyAlignment="0" applyProtection="0"/>
    <xf numFmtId="0" fontId="13" fillId="0" borderId="8" applyNumberFormat="0" applyFill="0" applyAlignment="0" applyProtection="0"/>
    <xf numFmtId="0" fontId="9" fillId="4" borderId="0" applyNumberFormat="0" applyBorder="0" applyAlignment="0" applyProtection="0"/>
    <xf numFmtId="0" fontId="2" fillId="8" borderId="10" applyNumberFormat="0" applyFont="0" applyAlignment="0" applyProtection="0"/>
    <xf numFmtId="0" fontId="11" fillId="6" borderId="7" applyNumberFormat="0" applyAlignment="0" applyProtection="0"/>
    <xf numFmtId="0" fontId="3" fillId="0" borderId="0" applyNumberFormat="0" applyFill="0" applyBorder="0" applyAlignment="0" applyProtection="0"/>
    <xf numFmtId="0" fontId="17" fillId="0" borderId="11" applyNumberFormat="0" applyFill="0" applyAlignment="0" applyProtection="0"/>
    <xf numFmtId="0" fontId="1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cellStyleXfs>
  <cellXfs count="21">
    <xf numFmtId="0" fontId="0" fillId="0" borderId="0" xfId="0"/>
    <xf numFmtId="44" fontId="0" fillId="0" borderId="0" xfId="0" applyNumberFormat="1"/>
    <xf numFmtId="14" fontId="0" fillId="0" borderId="0" xfId="0" applyNumberFormat="1" applyAlignment="1">
      <alignment horizontal="left"/>
    </xf>
    <xf numFmtId="164" fontId="0" fillId="0" borderId="0" xfId="0" applyNumberFormat="1"/>
    <xf numFmtId="164" fontId="0" fillId="34" borderId="0" xfId="43" applyNumberFormat="1" applyFont="1" applyFill="1" applyBorder="1"/>
    <xf numFmtId="164" fontId="0" fillId="0" borderId="0" xfId="43" applyNumberFormat="1" applyFont="1"/>
    <xf numFmtId="0" fontId="0" fillId="0" borderId="0" xfId="0" applyAlignment="1">
      <alignment horizontal="left" indent="1"/>
    </xf>
    <xf numFmtId="0" fontId="0" fillId="0" borderId="0" xfId="0" applyAlignment="1">
      <alignment horizontal="left"/>
    </xf>
    <xf numFmtId="0" fontId="0" fillId="0" borderId="0" xfId="0" pivotButton="1"/>
    <xf numFmtId="165" fontId="0" fillId="34" borderId="0" xfId="44" applyNumberFormat="1" applyFont="1" applyFill="1" applyBorder="1"/>
    <xf numFmtId="0" fontId="0" fillId="34" borderId="0" xfId="0" applyFill="1"/>
    <xf numFmtId="0" fontId="0" fillId="0" borderId="2" xfId="0" applyBorder="1"/>
    <xf numFmtId="0" fontId="0" fillId="0" borderId="1" xfId="0" applyBorder="1"/>
    <xf numFmtId="14" fontId="0" fillId="0" borderId="0" xfId="0" applyNumberFormat="1"/>
    <xf numFmtId="0" fontId="1" fillId="33" borderId="0" xfId="26"/>
    <xf numFmtId="10" fontId="0" fillId="34" borderId="0" xfId="43" applyNumberFormat="1" applyFont="1" applyFill="1" applyBorder="1"/>
    <xf numFmtId="165" fontId="0" fillId="0" borderId="0" xfId="44" applyNumberFormat="1" applyFont="1"/>
    <xf numFmtId="0" fontId="0" fillId="0" borderId="12" xfId="0" applyBorder="1"/>
    <xf numFmtId="0" fontId="0" fillId="0" borderId="13" xfId="0" applyBorder="1"/>
    <xf numFmtId="10" fontId="0" fillId="0" borderId="0" xfId="43" applyNumberFormat="1" applyFont="1"/>
    <xf numFmtId="165" fontId="0" fillId="0" borderId="0" xfId="0" applyNumberFormat="1"/>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lp_column_header" xfId="26" xr:uid="{00000000-0005-0000-0000-000019000000}"/>
    <cellStyle name="Calculation" xfId="27" builtinId="22" customBuiltin="1"/>
    <cellStyle name="Check Cell" xfId="28" builtinId="23" customBuiltin="1"/>
    <cellStyle name="Currency" xfId="44" builtinId="4"/>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3" builtinId="5"/>
    <cellStyle name="Title" xfId="40" builtinId="15" customBuiltin="1"/>
    <cellStyle name="Total" xfId="41" builtinId="25" customBuiltin="1"/>
    <cellStyle name="Warning Text" xfId="42" builtinId="11" customBuiltin="1"/>
  </cellStyles>
  <dxfs count="40">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numFmt numFmtId="34" formatCode="_-&quot;$&quot;* #,##0.00_-;\-&quot;$&quot;* #,##0.00_-;_-&quot;$&quot;* &quot;-&quot;??_-;_-@_-"/>
    </dxf>
    <dxf>
      <numFmt numFmtId="34" formatCode="_-&quot;$&quot;* #,##0.00_-;\-&quot;$&quot;* #,##0.00_-;_-&quot;$&quot;* &quot;-&quot;??_-;_-@_-"/>
    </dxf>
    <dxf>
      <numFmt numFmtId="164" formatCode="0.000%"/>
    </dxf>
    <dxf>
      <numFmt numFmtId="164" formatCode="0.000%"/>
    </dxf>
    <dxf>
      <numFmt numFmtId="165" formatCode="_-&quot;$&quot;* #,##0_-;\-&quot;$&quot;* #,##0_-;_-&quot;$&quot;* &quot;-&quot;??_-;_-@_-"/>
    </dxf>
    <dxf>
      <numFmt numFmtId="165" formatCode="_-&quot;$&quot;* #,##0_-;\-&quot;$&quot;* #,##0_-;_-&quot;$&quot;* &quot;-&quot;??_-;_-@_-"/>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b">
        <v>0</v>
        <stp/>
        <stp>BDH|15187579055279200600</stp>
        <tr r="G1344" s="2"/>
      </tp>
      <tp t="b">
        <v>0</v>
        <stp/>
        <stp>BDH|12537568581344548101</stp>
        <tr r="G834" s="2"/>
        <tr r="G891" s="2"/>
        <tr r="G810" s="2"/>
        <tr r="G657" s="2"/>
        <tr r="G672" s="2"/>
      </tp>
      <tp t="b">
        <v>0</v>
        <stp/>
        <stp>BDH|17206436263168400605</stp>
        <tr r="G498" s="2"/>
        <tr r="G488" s="2"/>
      </tp>
      <tp t="b">
        <v>0</v>
        <stp/>
        <stp>BDH|18348333273086884169</stp>
        <tr r="G491" s="2"/>
      </tp>
      <tp t="b">
        <v>0</v>
        <stp/>
        <stp>BDH|14786600625778975354</stp>
        <tr r="G1101" s="2"/>
        <tr r="G1056" s="2"/>
        <tr r="G1062" s="2"/>
      </tp>
      <tp t="b">
        <v>0</v>
        <stp/>
        <stp>BDH|14217237152263283838</stp>
        <tr r="G1152" s="2"/>
        <tr r="G1161" s="2"/>
        <tr r="G1149" s="2"/>
        <tr r="G1092" s="2"/>
        <tr r="G1125" s="2"/>
        <tr r="G1155" s="2"/>
      </tp>
      <tp t="b">
        <v>0</v>
        <stp/>
        <stp>BDH|17767211319854929940</stp>
        <tr r="G1050" s="2"/>
        <tr r="G1227" s="2"/>
        <tr r="G1224" s="2"/>
        <tr r="G1230" s="2"/>
        <tr r="G1074" s="2"/>
        <tr r="G1113" s="2"/>
        <tr r="G1107" s="2"/>
        <tr r="G1158" s="2"/>
        <tr r="G1143" s="2"/>
        <tr r="G1053" s="2"/>
      </tp>
      <tp t="b">
        <v>0</v>
        <stp/>
        <stp>BDH|11919219905064941974</stp>
        <tr r="G1146" s="2"/>
        <tr r="G1131" s="2"/>
        <tr r="G1167" s="2"/>
        <tr r="G1137" s="2"/>
        <tr r="G1173" s="2"/>
        <tr r="G1194" s="2"/>
        <tr r="G1140" s="2"/>
        <tr r="G1191" s="2"/>
        <tr r="G1185" s="2"/>
      </tp>
      <tp t="b">
        <v>0</v>
        <stp/>
        <stp>BDH|12922678941049139730</stp>
        <tr r="G696" s="2"/>
        <tr r="G876" s="2"/>
        <tr r="G741" s="2"/>
        <tr r="G762" s="2"/>
        <tr r="G804" s="2"/>
        <tr r="G738" s="2"/>
        <tr r="G861" s="2"/>
        <tr r="G864" s="2"/>
        <tr r="G768" s="2"/>
      </tp>
      <tp t="b">
        <v>0</v>
        <stp/>
        <stp>BDH|12430602693790035382</stp>
        <tr r="G599" s="2"/>
        <tr r="G786" s="2"/>
        <tr r="G575" s="2"/>
        <tr r="G666" s="2"/>
        <tr r="G660" s="2"/>
        <tr r="G596" s="2"/>
        <tr r="G732" s="2"/>
        <tr r="G726" s="2"/>
        <tr r="G789" s="2"/>
        <tr r="G584" s="2"/>
        <tr r="G590" s="2"/>
        <tr r="G578" s="2"/>
        <tr r="G1028" s="2"/>
      </tp>
      <tp t="b">
        <v>0</v>
        <stp/>
        <stp>BDH|12405759140734648943</stp>
        <tr r="G1134" s="2"/>
      </tp>
      <tp t="b">
        <v>0</v>
        <stp/>
        <stp>BDH|11475838660973750042</stp>
        <tr r="G1347" s="2"/>
      </tp>
      <tp t="b">
        <v>0</v>
        <stp/>
        <stp>BDH|16017278097157984607</stp>
        <tr r="G882" s="2"/>
        <tr r="G644" s="2"/>
        <tr r="G699" s="2"/>
        <tr r="G744" s="2"/>
        <tr r="G693" s="2"/>
        <tr r="G708" s="2"/>
        <tr r="G873" s="2"/>
        <tr r="G849" s="2"/>
        <tr r="G909" s="2"/>
        <tr r="G717" s="2"/>
        <tr r="G813" s="2"/>
        <tr r="G714" s="2"/>
        <tr r="G1026" s="2"/>
        <tr r="G1030" s="2"/>
      </tp>
      <tp t="b">
        <v>0</v>
        <stp/>
        <stp>BDH|15058279108738206209</stp>
        <tr r="G482" s="2"/>
      </tp>
      <tp t="b">
        <v>0</v>
        <stp/>
        <stp>BDH|14412009545201049325</stp>
        <tr r="G1404" s="2"/>
        <tr r="G1374" s="2"/>
        <tr r="G1461" s="2"/>
        <tr r="G1401" s="2"/>
        <tr r="G1467" s="2"/>
        <tr r="G1464" s="2"/>
      </tp>
      <tp t="b">
        <v>0</v>
        <stp/>
        <stp>BDH|11070458568872130249</stp>
        <tr r="G1041" s="2"/>
        <tr r="G1098" s="2"/>
      </tp>
      <tp t="b">
        <v>0</v>
        <stp/>
        <stp>BDH|15914034734213242528</stp>
        <tr r="G771" s="2"/>
      </tp>
      <tp t="b">
        <v>0</v>
        <stp/>
        <stp>BDH|14772931680244188088</stp>
        <tr r="G1200" s="2"/>
        <tr r="G1203" s="2"/>
      </tp>
      <tp t="b">
        <v>0</v>
        <stp/>
        <stp>BDH|13671773583648923224</stp>
        <tr r="G497" s="2"/>
        <tr r="G499" s="2"/>
        <tr r="G480" s="2"/>
        <tr r="G490" s="2"/>
        <tr r="G485" s="2"/>
        <tr r="G493" s="2"/>
        <tr r="G494" s="2"/>
        <tr r="G496" s="2"/>
        <tr r="G492" s="2"/>
        <tr r="G495" s="2"/>
      </tp>
      <tp t="b">
        <v>0</v>
        <stp/>
        <stp>BDH|12295269987679088783</stp>
        <tr r="G486" s="2"/>
        <tr r="G487" s="2"/>
        <tr r="G489" s="2"/>
      </tp>
      <tp t="b">
        <v>0</v>
        <stp/>
        <stp>BDH|10411279142600895048</stp>
        <tr r="G1422" s="2"/>
        <tr r="G1380" s="2"/>
        <tr r="G1407" s="2"/>
        <tr r="G1410" s="2"/>
        <tr r="G1437" s="2"/>
      </tp>
      <tp t="b">
        <v>0</v>
        <stp/>
        <stp>BDH|15936748403803934650</stp>
        <tr r="G503" s="2"/>
        <tr r="G632" s="2"/>
        <tr r="G509" s="2"/>
        <tr r="G500" s="2"/>
        <tr r="G675" s="2"/>
        <tr r="G795" s="2"/>
        <tr r="G840" s="2"/>
        <tr r="G506" s="2"/>
        <tr r="G822" s="2"/>
        <tr r="G663" s="2"/>
        <tr r="G816" s="2"/>
        <tr r="G879" s="2"/>
        <tr r="G681" s="2"/>
        <tr r="G635" s="2"/>
        <tr r="G858" s="2"/>
        <tr r="G512" s="2"/>
        <tr r="G906" s="2"/>
        <tr r="G720" s="2"/>
        <tr r="G798" s="2"/>
        <tr r="G1031" s="2"/>
      </tp>
      <tp t="b">
        <v>0</v>
        <stp/>
        <stp>BDH|14493666229914865035</stp>
        <tr r="G602" s="2"/>
        <tr r="G1027" s="2"/>
      </tp>
      <tp t="b">
        <v>0</v>
        <stp/>
        <stp>BDH|17621231036407435548</stp>
        <tr r="G1363" s="2"/>
      </tp>
      <tp t="b">
        <v>0</v>
        <stp/>
        <stp>BDH|10938244459691430237</stp>
        <tr r="G1320" s="2"/>
        <tr r="G1323" s="2"/>
        <tr r="G1360" s="2"/>
      </tp>
      <tp t="b">
        <v>0</v>
        <stp/>
        <stp>BDH|17638358571994249243</stp>
        <tr r="G1353" s="2"/>
        <tr r="G1350" s="2"/>
        <tr r="G1364" s="2"/>
      </tp>
      <tp t="b">
        <v>0</v>
        <stp/>
        <stp>BDH|17635340304959091884</stp>
        <tr r="G1077" s="2"/>
        <tr r="G1065" s="2"/>
        <tr r="G1095" s="2"/>
        <tr r="G1104" s="2"/>
      </tp>
    </main>
    <main first="bofaddin.rtdserver">
      <tp t="b">
        <v>0</v>
        <stp/>
        <stp>BDH|6322764998892044650</stp>
        <tr r="G1452" s="2"/>
      </tp>
      <tp t="b">
        <v>0</v>
        <stp/>
        <stp>BDH|7425212337462974872</stp>
        <tr r="G605" s="2"/>
        <tr r="G638" s="2"/>
        <tr r="G690" s="2"/>
        <tr r="G620" s="2"/>
        <tr r="G903" s="2"/>
        <tr r="G569" s="2"/>
        <tr r="G614" s="2"/>
        <tr r="G756" s="2"/>
        <tr r="G801" s="2"/>
        <tr r="G518" s="2"/>
        <tr r="G654" s="2"/>
        <tr r="G611" s="2"/>
        <tr r="G515" s="2"/>
        <tr r="G617" s="2"/>
        <tr r="G759" s="2"/>
        <tr r="G524" s="2"/>
        <tr r="G608" s="2"/>
        <tr r="G533" s="2"/>
        <tr r="G530" s="2"/>
        <tr r="G527" s="2"/>
        <tr r="G536" s="2"/>
        <tr r="G521" s="2"/>
        <tr r="G626" s="2"/>
      </tp>
      <tp t="b">
        <v>0</v>
        <stp/>
        <stp>BDH|9832617577063436761</stp>
        <tr r="G1071" s="2"/>
        <tr r="G1116" s="2"/>
        <tr r="G1035" s="2"/>
        <tr r="G1038" s="2"/>
        <tr r="G1128" s="2"/>
      </tp>
      <tp t="b">
        <v>0</v>
        <stp/>
        <stp>BDH|7841731999810631545</stp>
        <tr r="G888" s="2"/>
        <tr r="G1033" s="2"/>
      </tp>
      <tp t="b">
        <v>0</v>
        <stp/>
        <stp>BDH|6049874422490342014</stp>
        <tr r="G1398" s="2"/>
        <tr r="G1428" s="2"/>
        <tr r="G1392" s="2"/>
        <tr r="G1416" s="2"/>
        <tr r="G1395" s="2"/>
        <tr r="G1431" s="2"/>
      </tp>
      <tp t="b">
        <v>0</v>
        <stp/>
        <stp>BDH|8220215465188793859</stp>
        <tr r="G1341" s="2"/>
        <tr r="G1356" s="2"/>
      </tp>
      <tp t="b">
        <v>0</v>
        <stp/>
        <stp>BDH|3226456575105883853</stp>
        <tr r="G1458" s="2"/>
        <tr r="G1413" s="2"/>
      </tp>
      <tp t="b">
        <v>0</v>
        <stp/>
        <stp>BDH|3962516866778861543</stp>
        <tr r="G687" s="2"/>
        <tr r="G572" s="2"/>
        <tr r="G765" s="2"/>
        <tr r="G629" s="2"/>
        <tr r="G669" s="2"/>
      </tp>
      <tp t="b">
        <v>0</v>
        <stp/>
        <stp>BDH|2960994005860108649</stp>
        <tr r="G593" s="2"/>
        <tr r="G587" s="2"/>
        <tr r="G563" s="2"/>
        <tr r="G581" s="2"/>
        <tr r="G566" s="2"/>
      </tp>
      <tp t="b">
        <v>0</v>
        <stp/>
        <stp>BDH|7849597793993310634</stp>
        <tr r="G1386" s="2"/>
        <tr r="G1449" s="2"/>
        <tr r="G1383" s="2"/>
      </tp>
      <tp t="b">
        <v>0</v>
        <stp/>
        <stp>BDH|5532230241459709581</stp>
        <tr r="G1434" s="2"/>
        <tr r="G1389" s="2"/>
      </tp>
      <tp t="b">
        <v>0</v>
        <stp/>
        <stp>BDH|6944815772616231045</stp>
        <tr r="G843" s="2"/>
        <tr r="G837" s="2"/>
      </tp>
      <tp t="b">
        <v>0</v>
        <stp/>
        <stp>BDH|9162069721224470035</stp>
        <tr r="G548" s="2"/>
        <tr r="G831" s="2"/>
        <tr r="G774" s="2"/>
        <tr r="G825" s="2"/>
        <tr r="G807" s="2"/>
        <tr r="G852" s="2"/>
        <tr r="G641" s="2"/>
        <tr r="G783" s="2"/>
        <tr r="G792" s="2"/>
        <tr r="G897" s="2"/>
        <tr r="G846" s="2"/>
        <tr r="G777" s="2"/>
        <tr r="G551" s="2"/>
        <tr r="G780" s="2"/>
        <tr r="G753" s="2"/>
        <tr r="G729" s="2"/>
        <tr r="G912" s="2"/>
        <tr r="G542" s="2"/>
        <tr r="G828" s="2"/>
        <tr r="G723" s="2"/>
        <tr r="G867" s="2"/>
        <tr r="G819" s="2"/>
        <tr r="G545" s="2"/>
        <tr r="G539" s="2"/>
        <tr r="G623" s="2"/>
        <tr r="G917" s="2"/>
        <tr r="G1034" s="2"/>
        <tr r="G915" s="2"/>
        <tr r="G916" s="2"/>
      </tp>
      <tp t="b">
        <v>0</v>
        <stp/>
        <stp>BDH|2127552747365466914</stp>
        <tr r="G1359" s="2"/>
      </tp>
      <tp t="b">
        <v>0</v>
        <stp/>
        <stp>BDH|5458314236409422419</stp>
        <tr r="G1368" s="2"/>
      </tp>
      <tp t="b">
        <v>0</v>
        <stp/>
        <stp>BDH|2390891128789295863</stp>
        <tr r="G855" s="2"/>
        <tr r="G870" s="2"/>
      </tp>
      <tp t="b">
        <v>0</v>
        <stp/>
        <stp>BDH|7411368175418012218</stp>
        <tr r="G650" s="2"/>
        <tr r="G702" s="2"/>
      </tp>
      <tp t="b">
        <v>0</v>
        <stp/>
        <stp>BDH|6350857571827066558</stp>
        <tr r="G1335" s="2"/>
        <tr r="G1338" s="2"/>
        <tr r="G1326" s="2"/>
        <tr r="G1361" s="2"/>
        <tr r="G1362" s="2"/>
      </tp>
      <tp t="b">
        <v>0</v>
        <stp/>
        <stp>BDH|4971353264012112667</stp>
        <tr r="G1089" s="2"/>
      </tp>
      <tp t="b">
        <v>0</v>
        <stp/>
        <stp>BDH|9149220688237913283</stp>
        <tr r="G1365" s="2"/>
        <tr r="G1419" s="2"/>
        <tr r="G1440" s="2"/>
        <tr r="G1446" s="2"/>
        <tr r="G1425" s="2"/>
        <tr r="G1377" s="2"/>
        <tr r="G1371" s="2"/>
      </tp>
      <tp t="b">
        <v>0</v>
        <stp/>
        <stp>BDH|3539502687768092087</stp>
        <tr r="G483" s="2"/>
        <tr r="G484" s="2"/>
      </tp>
      <tp t="b">
        <v>0</v>
        <stp/>
        <stp>BDH|3895075034926561006</stp>
        <tr r="G1455" s="2"/>
      </tp>
      <tp t="b">
        <v>0</v>
        <stp/>
        <stp>BDH|8305288074588871368</stp>
        <tr r="G1332" s="2"/>
        <tr r="G1329" s="2"/>
      </tp>
      <tp t="b">
        <v>0</v>
        <stp/>
        <stp>BDH|9931322041258528107</stp>
        <tr r="G1188" s="2"/>
        <tr r="G1110" s="2"/>
      </tp>
      <tp t="b">
        <v>0</v>
        <stp/>
        <stp>BDH|7657724019299147866</stp>
        <tr r="G481" s="2"/>
      </tp>
      <tp t="b">
        <v>0</v>
        <stp/>
        <stp>BDH|6624318715517118317</stp>
        <tr r="G678" s="2"/>
        <tr r="G711" s="2"/>
        <tr r="G647" s="2"/>
        <tr r="G684" s="2"/>
      </tp>
      <tp t="b">
        <v>0</v>
        <stp/>
        <stp>BDH|8940540668818250263</stp>
        <tr r="G1068" s="2"/>
      </tp>
      <tp t="b">
        <v>0</v>
        <stp/>
        <stp>BDH|6378628714395406624</stp>
        <tr r="G1212" s="2"/>
        <tr r="G1086" s="2"/>
        <tr r="G1215" s="2"/>
        <tr r="G1164" s="2"/>
        <tr r="G1044" s="2"/>
        <tr r="G1182" s="2"/>
        <tr r="G1059" s="2"/>
        <tr r="G1119" s="2"/>
        <tr r="G1209" s="2"/>
        <tr r="G1170" s="2"/>
        <tr r="G1080" s="2"/>
        <tr r="G1179" s="2"/>
        <tr r="G1122" s="2"/>
        <tr r="G1047" s="2"/>
        <tr r="G1206" s="2"/>
        <tr r="G1176" s="2"/>
        <tr r="G1218" s="2"/>
        <tr r="G1197" s="2"/>
        <tr r="G1221" s="2"/>
        <tr r="G1083" s="2"/>
      </tp>
      <tp t="b">
        <v>0</v>
        <stp/>
        <stp>BDH|2450223952992934451</stp>
        <tr r="G885" s="2"/>
      </tp>
      <tp t="b">
        <v>0</v>
        <stp/>
        <stp>BDH|4701720618873397225</stp>
        <tr r="G747" s="2"/>
        <tr r="G894" s="2"/>
        <tr r="G900" s="2"/>
      </tp>
      <tp t="b">
        <v>0</v>
        <stp/>
        <stp>BDH|8157314152325738811</stp>
        <tr r="G560" s="2"/>
        <tr r="G554" s="2"/>
        <tr r="G705" s="2"/>
        <tr r="G557" s="2"/>
        <tr r="G735" s="2"/>
        <tr r="G750" s="2"/>
        <tr r="G1029" s="2"/>
        <tr r="G1032" s="2"/>
      </tp>
      <tp t="b">
        <v>0</v>
        <stp/>
        <stp>BDH|940474220737665004</stp>
        <tr r="G1443" s="2"/>
      </tp>
    </main>
  </volType>
</volTypes>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go Bosse" refreshedDate="45649.383469791668" createdVersion="8" refreshedVersion="8" minRefreshableVersion="3" recordCount="1364" xr:uid="{42B448E6-241B-447B-A5D0-47FCD985D571}">
  <cacheSource type="worksheet">
    <worksheetSource ref="A1:R1500" sheet="Data"/>
  </cacheSource>
  <cacheFields count="18">
    <cacheField name="Time" numFmtId="0">
      <sharedItems containsBlank="1" containsMixedTypes="1" containsNumber="1" containsInteger="1" minValue="0" maxValue="0" count="701">
        <s v="06:00:00"/>
        <s v="03:10:56"/>
        <s v="03:10:59"/>
        <s v="02:21:14"/>
        <s v="02:21:17"/>
        <s v="02:03:17"/>
        <s v="02:04:01"/>
        <s v="01:57:27"/>
        <s v="01:58:00"/>
        <s v="01:43:25"/>
        <s v="01:43:28"/>
        <s v="00:53:24"/>
        <s v="00:53:54"/>
        <s v="23:55:19"/>
        <s v="23:52:00"/>
        <s v="23:38:28"/>
        <s v="23:39:04"/>
        <s v="23:31:41"/>
        <s v="23:32:05"/>
        <s v="23:16:46"/>
        <s v="23:16:47"/>
        <s v="23:14:33"/>
        <s v="23:15:09"/>
        <s v="22:16:32"/>
        <s v="22:17:02"/>
        <s v="21:22:50"/>
        <s v="21:23:05"/>
        <s v="21:04:13"/>
        <s v="21:06:07"/>
        <s v="20:44:57"/>
        <s v="20:45:18"/>
        <s v="20:42:33"/>
        <s v="20:42:46"/>
        <s v="20:20:08"/>
        <s v="20:20:19"/>
        <s v="20:06:28"/>
        <s v="20:06:32"/>
        <s v="20:05:19"/>
        <s v="20:05:49"/>
        <s v="19:30:28"/>
        <s v="19:30:44"/>
        <s v="19:25:47"/>
        <s v="19:23:26"/>
        <s v="19:19:08"/>
        <s v="19:19:32"/>
        <s v="19:11:48"/>
        <s v="19:11:07"/>
        <s v="19:09:59"/>
        <s v="18:53:46"/>
        <s v="18:53:40"/>
        <s v="18:52:14"/>
        <s v="18:50:28"/>
        <s v="18:44:52"/>
        <s v="18:45:05"/>
        <s v="18:36:33"/>
        <s v="18:37:10"/>
        <s v="18:35:20"/>
        <s v="18:35:26"/>
        <s v="18:32:53"/>
        <s v="18:33:18"/>
        <s v="18:31:21"/>
        <s v="18:31:22"/>
        <s v="18:28:09"/>
        <s v="18:27:43"/>
        <s v="18:03:33"/>
        <s v="18:04:51"/>
        <s v="17:56:07"/>
        <s v="17:54:00"/>
        <s v="17:54:23"/>
        <s v="17:52:07"/>
        <s v="17:52:09"/>
        <s v="17:50:55"/>
        <s v="17:51:44"/>
        <s v="17:47:41"/>
        <s v="17:46:29"/>
        <s v="17:47:22"/>
        <s v="17:43:06"/>
        <s v="17:40:31"/>
        <s v="17:40:44"/>
        <s v="17:37:58"/>
        <s v="17:38:24"/>
        <s v="17:35:51"/>
        <s v="17:36:19"/>
        <s v="17:31:10"/>
        <s v="17:31:33"/>
        <s v="17:03:35"/>
        <s v="17:01:08"/>
        <s v="16:45:47"/>
        <s v="16:23:51"/>
        <s v="16:24:04"/>
        <s v="16:21:49"/>
        <s v="16:23:31"/>
        <s v="16:07:06"/>
        <s v="16:14:48"/>
        <s v="16:02:46"/>
        <s v="16:03:08"/>
        <s v="15:46:30"/>
        <s v="15:47:24"/>
        <s v="15:39:53"/>
        <s v="15:39:58"/>
        <s v="15:38:48"/>
        <s v="15:39:06"/>
        <s v="15:28:31"/>
        <s v="15:28:47"/>
        <s v="15:21:11"/>
        <s v="15:21:55"/>
        <s v="15:20:24"/>
        <s v="15:20:29"/>
        <s v="15:17:26"/>
        <s v="15:18:50"/>
        <s v="15:17:12"/>
        <s v="15:17:04"/>
        <s v="15:16:18"/>
        <s v="15:16:13"/>
        <s v="15:15:41"/>
        <s v="15:15:42"/>
        <s v="15:04:00"/>
        <s v="15:04:02"/>
        <s v="14:58:23"/>
        <s v="14:58:27"/>
        <s v="14:45:46"/>
        <s v="14:46:44"/>
        <s v="14:40:57"/>
        <s v="14:41:21"/>
        <s v="14:32:21"/>
        <s v="14:33:50"/>
        <s v="14:30:12"/>
        <s v="14:30:13"/>
        <s v="14:19:59"/>
        <s v="14:20:55"/>
        <s v="14:13:44"/>
        <s v="14:14:33"/>
        <s v="05:00:03"/>
        <s v="05:00:01"/>
        <s v="05:00:00"/>
        <s v="03:41:40"/>
        <s v="03:36:42"/>
        <s v="01:46:59"/>
        <s v="01:45:44"/>
        <s v="00:41:51"/>
        <s v="00:27:56"/>
        <s v="23:27:50"/>
        <s v="22:51:41"/>
        <s v="22:49:40"/>
        <s v="22:49:39"/>
        <s v="22:49:38"/>
        <s v="22:45:59"/>
        <s v="22:45:51"/>
        <s v="22:44:37"/>
        <s v="22:44:30"/>
        <s v="22:44:22"/>
        <s v="22:41:59"/>
        <s v="22:41:55"/>
        <s v="22:28:03"/>
        <s v="22:28:01"/>
        <s v="22:21:55"/>
        <s v="22:21:50"/>
        <s v="22:21:41"/>
        <s v="22:21:34"/>
        <s v="22:21:20"/>
        <s v="22:02:33"/>
        <s v="22:00:13"/>
        <s v="21:36:06"/>
        <s v="21:35:56"/>
        <s v="21:35:47"/>
        <s v="21:33:18"/>
        <s v="21:24:35"/>
        <s v="21:02:14"/>
        <s v="20:33:51"/>
        <s v="20:32:52"/>
        <s v="20:32:40"/>
        <s v="20:31:45"/>
        <s v="20:23:04"/>
        <s v="19:59:30"/>
        <s v="19:59:22"/>
        <s v="18:39:39"/>
        <s v="18:01:50"/>
        <s v="17:26:11"/>
        <s v="17:04:58"/>
        <s v="16:58:58"/>
        <s v="16:57:33"/>
        <s v="16:51:10"/>
        <s v="15:43:56"/>
        <s v="15:37:52"/>
        <s v="15:09:31"/>
        <s v="14:18:29"/>
        <s v="14:04:48"/>
        <s v="13:58:14"/>
        <s v="13:48:20"/>
        <s v="13:47:23"/>
        <s v="13:45:28"/>
        <s v="13:45:27"/>
        <s v="13:39:35"/>
        <s v="13:35:32"/>
        <s v="13:35:04"/>
        <s v="14:08:34"/>
        <s v="14:08:36"/>
        <s v="14:05:06"/>
        <s v="14:05:47"/>
        <s v="13:24:08"/>
        <s v="13:24:09"/>
        <s v="13:09:38"/>
        <s v="13:09:55"/>
        <s v="12:19:15"/>
        <s v="12:19:17"/>
        <s v="12:14:57"/>
        <s v="12:15:01"/>
        <s v="12:12:20"/>
        <s v="12:12:23"/>
        <s v="12:01:59"/>
        <s v="12:02:12"/>
        <s v="12:01:24"/>
        <s v="12:01:47"/>
        <s v="11:58:59"/>
        <s v="11:41:51"/>
        <s v="11:21:08"/>
        <s v="11:21:39"/>
        <s v="11:17:40"/>
        <s v="11:16:55"/>
        <s v="10:55:52"/>
        <s v="10:55:44"/>
        <s v="10:29:38"/>
        <s v="10:29:47"/>
        <s v="10:29:11"/>
        <s v="10:29:22"/>
        <s v="10:08:40"/>
        <s v="09:56:55"/>
        <s v="09:57:09"/>
        <s v="09:55:25"/>
        <s v="09:56:17"/>
        <s v="09:54:22"/>
        <s v="09:54:38"/>
        <s v="09:53:55"/>
        <s v="09:54:04"/>
        <s v="09:53:10"/>
        <s v="09:53:18"/>
        <s v="09:15:10"/>
        <s v="09:14:56"/>
        <s v="08:43:45"/>
        <s v="08:43:15"/>
        <s v="08:36:47"/>
        <s v="08:36:30"/>
        <s v="08:32:32"/>
        <s v="08:32:35"/>
        <s v="20:12:24"/>
        <s v="18:26:28"/>
        <s v="17:33:41"/>
        <s v="16:06:23"/>
        <s v="15:59:36"/>
        <s v="15:45:05"/>
        <s v="15:39:29"/>
        <s v="15:16:19"/>
        <s v="11:16:22"/>
        <s v="11:12:03"/>
        <s v="09:55:34"/>
        <s v="09:54:14"/>
        <s v="09:52:30"/>
        <s v="09:50:37"/>
        <s v="09:44:02"/>
        <s v="08:43:16"/>
        <s v="03:54:12"/>
        <s v="03:54:33"/>
        <s v="02:25:09"/>
        <s v="02:25:52"/>
        <s v="01:10:47"/>
        <s v="01:11:14"/>
        <s v="00:54:46"/>
        <s v="00:04:15"/>
        <s v="00:04:34"/>
        <s v="23:33:58"/>
        <s v="23:34:14"/>
        <s v="23:14:37"/>
        <s v="23:14:27"/>
        <s v="23:08:33"/>
        <s v="23:06:48"/>
        <s v="23:02:16"/>
        <s v="23:02:43"/>
        <s v="22:58:06"/>
        <s v="22:58:40"/>
        <s v="22:49:35"/>
        <s v="22:34:42"/>
        <s v="22:33:25"/>
        <s v="22:33:31"/>
        <s v="22:18:40"/>
        <s v="22:19:06"/>
        <s v="21:28:13"/>
        <s v="21:28:54"/>
        <s v="21:08:53"/>
        <s v="21:10:29"/>
        <s v="20:16:13"/>
        <s v="20:16:34"/>
        <s v="20:15:20"/>
        <s v="20:15:52"/>
        <s v="19:47:41"/>
        <s v="19:34:22"/>
        <s v="19:34:33"/>
        <s v="19:31:13"/>
        <s v="19:34:06"/>
        <s v="19:22:38"/>
        <s v="19:23:13"/>
        <s v="19:13:28"/>
        <s v="19:13:54"/>
        <s v="18:48:37"/>
        <s v="18:49:55"/>
        <s v="18:37:40"/>
        <s v="18:37:41"/>
        <s v="18:11:22"/>
        <s v="18:11:37"/>
        <s v="18:10:17"/>
        <s v="18:10:33"/>
        <s v="18:07:21"/>
        <s v="18:07:39"/>
        <s v="18:01:46"/>
        <s v="18:21:34"/>
        <s v="18:18:42"/>
        <s v="17:57:17"/>
        <s v="17:57:52"/>
        <s v="17:53:08"/>
        <s v="17:53:59"/>
        <s v="17:53:07"/>
        <s v="17:53:28"/>
        <s v="17:52:32"/>
        <s v="17:41:06"/>
        <s v="17:40:38"/>
        <s v="17:40:43"/>
        <s v="17:40:19"/>
        <s v="17:37:21"/>
        <s v="17:37:35"/>
        <s v="17:37:07"/>
        <s v="17:37:53"/>
        <s v="17:36:37"/>
        <s v="17:36:45"/>
        <s v="17:36:35"/>
        <s v="17:35:46"/>
        <s v="17:34:25"/>
        <s v="17:33:53"/>
        <s v="17:33:56"/>
        <s v="17:32:34"/>
        <s v="17:33:05"/>
        <s v="17:29:56"/>
        <s v="17:30:07"/>
        <s v="17:27:46"/>
        <s v="17:28:18"/>
        <s v="17:26:58"/>
        <s v="17:26:59"/>
        <s v="17:22:08"/>
        <s v="17:22:48"/>
        <s v="17:21:26"/>
        <s v="17:22:02"/>
        <s v="17:20:15"/>
        <s v="17:20:19"/>
        <s v="17:18:23"/>
        <s v="17:18:28"/>
        <s v="17:18:13"/>
        <s v="17:18:56"/>
        <s v="17:14:48"/>
        <s v="17:09:45"/>
        <s v="17:10:09"/>
        <s v="17:07:57"/>
        <s v="17:04:10"/>
        <s v="17:05:40"/>
        <s v="17:01:48"/>
        <s v="17:02:21"/>
        <s v="17:01:43"/>
        <s v="17:00:52"/>
        <s v="16:58:05"/>
        <s v="16:56:05"/>
        <s v="16:52:32"/>
        <s v="16:52:35"/>
        <s v="16:51:48"/>
        <s v="16:51:57"/>
        <s v="16:48:19"/>
        <s v="16:48:12"/>
        <s v="16:39:36"/>
        <s v="16:39:40"/>
        <s v="16:39:12"/>
        <s v="16:36:46"/>
        <s v="16:36:23"/>
        <s v="16:34:02"/>
        <s v="16:34:26"/>
        <s v="16:32:37"/>
        <s v="16:32:16"/>
        <s v="16:29:14"/>
        <s v="16:29:16"/>
        <s v="16:27:32"/>
        <s v="16:27:34"/>
        <s v="16:24:29"/>
        <s v="16:23:34"/>
        <s v="16:19:08"/>
        <s v="16:19:12"/>
        <s v="16:18:17"/>
        <s v="16:18:19"/>
        <s v="16:12:28"/>
        <s v="16:09:14"/>
        <s v="16:09:51"/>
        <s v="16:09:12"/>
        <s v="16:08:00"/>
        <s v="16:08:49"/>
        <s v="15:55:10"/>
        <s v="15:31:30"/>
        <s v="15:33:01"/>
        <s v="15:31:26"/>
        <s v="15:32:02"/>
        <s v="15:20:35"/>
        <s v="15:20:23"/>
        <s v="15:03:15"/>
        <s v="14:53:27"/>
        <s v="14:53:21"/>
        <s v="14:50:06"/>
        <s v="14:50:24"/>
        <s v="14:49:49"/>
        <s v="14:51:02"/>
        <s v="14:44:35"/>
        <s v="14:45:21"/>
        <s v="14:43:18"/>
        <s v="14:37:00"/>
        <s v="14:27:45"/>
        <s v="14:13:29"/>
        <s v="14:13:47"/>
        <s v="13:59:04"/>
        <s v="13:59:00"/>
        <s v="13:23:43"/>
        <s v="13:23:48"/>
        <s v="12:58:54"/>
        <s v="12:59:08"/>
        <s v="12:55:38"/>
        <s v="12:56:17"/>
        <s v="12:54:21"/>
        <s v="12:50:35"/>
        <s v="12:50:48"/>
        <s v="12:42:05"/>
        <s v="12:42:36"/>
        <s v="12:39:24"/>
        <s v="12:39:25"/>
        <s v="12:14:24"/>
        <s v="12:15:50"/>
        <s v="12:10:44"/>
        <s v="11:47:45"/>
        <s v="11:47:30"/>
        <s v="11:33:30"/>
        <s v="11:34:42"/>
        <s v="11:08:28"/>
        <s v="11:05:02"/>
        <s v="11:05:06"/>
        <s v="11:01:58"/>
        <s v="11:02:14"/>
        <s v="10:57:19"/>
        <s v="10:57:16"/>
        <s v="10:29:54"/>
        <s v="10:30:46"/>
        <s v="10:23:47"/>
        <s v="10:23:44"/>
        <s v="10:23:23"/>
        <s v="10:23:27"/>
        <s v="10:16:03"/>
        <s v="09:44:45"/>
        <s v="09:45:03"/>
        <s v="09:05:15"/>
        <s v="09:05:26"/>
        <s v="08:47:37"/>
        <s v="08:47:25"/>
        <s v="08:45:18"/>
        <s v="08:44:42"/>
        <s v="15:40:19"/>
        <s v="15:16:57"/>
        <s v="04:21:57"/>
        <s v="03:52:49"/>
        <s v="01:26:30"/>
        <s v="23:07:12"/>
        <s v="23:07:06"/>
        <s v="23:07:02"/>
        <s v="23:05:55"/>
        <s v="23:05:04"/>
        <s v="23:03:26"/>
        <s v="23:02:08"/>
        <s v="22:59:54"/>
        <s v="22:03:44"/>
        <s v="21:50:54"/>
        <s v="20:47:23"/>
        <s v="18:57:41"/>
        <s v="18:57:37"/>
        <s v="18:57:33"/>
        <s v="18:23:36"/>
        <s v="18:23:03"/>
        <s v="18:16:58"/>
        <s v="18:16:40"/>
        <s v="17:55:49"/>
        <s v="17:29:29"/>
        <s v="17:28:13"/>
        <s v="17:15:56"/>
        <s v="17:14:33"/>
        <s v="17:14:13"/>
        <s v="16:54:53"/>
        <s v="16:45:06"/>
        <s v="16:31:47"/>
        <s v="16:21:52"/>
        <s v="16:21:43"/>
        <s v="15:41:31"/>
        <s v="15:17:19"/>
        <s v="15:15:55"/>
        <s v="15:07:29"/>
        <s v="15:06:26"/>
        <s v="14:39:38"/>
        <s v="14:31:55"/>
        <s v="14:31:32"/>
        <s v="14:29:02"/>
        <s v="14:28:55"/>
        <s v="14:28:41"/>
        <s v="14:28:22"/>
        <s v="14:01:17"/>
        <s v="12:47:20"/>
        <s v="15:40:16"/>
        <s v="15:34:16"/>
        <s v="01:49:38"/>
        <s v="20:56:11"/>
        <s v="18:06:34"/>
        <s v="16:00:58"/>
        <s v="09:09:06"/>
        <s v="08:42:58"/>
        <s v="08:33:15"/>
        <s v="23:43:39"/>
        <s v="23:43:58"/>
        <s v="22:38:35"/>
        <s v="22:38:55"/>
        <s v="21:19:19"/>
        <s v="19:51:12"/>
        <s v="19:51:34"/>
        <s v="19:29:16"/>
        <s v="19:29:34"/>
        <s v="19:13:34"/>
        <s v="19:14:37"/>
        <s v="18:50:08"/>
        <s v="18:50:22"/>
        <s v="18:47:08"/>
        <s v="18:47:43"/>
        <s v="18:47:25"/>
        <s v="18:45:45"/>
        <s v="18:45:46"/>
        <s v="18:44:22"/>
        <s v="18:43:19"/>
        <s v="18:43:20"/>
        <s v="18:41:07"/>
        <s v="18:38:26"/>
        <s v="18:39:02"/>
        <s v="18:28:03"/>
        <s v="18:28:45"/>
        <s v="18:14:55"/>
        <s v="18:15:05"/>
        <s v="17:49:15"/>
        <s v="17:49:23"/>
        <s v="17:40:04"/>
        <s v="17:41:19"/>
        <s v="17:37:25"/>
        <s v="17:37:48"/>
        <s v="17:24:54"/>
        <s v="17:25:23"/>
        <s v="17:21:39"/>
        <s v="17:10:18"/>
        <s v="17:10:30"/>
        <s v="16:40:59"/>
        <s v="16:41:00"/>
        <s v="16:23:06"/>
        <s v="16:20:00"/>
        <s v="16:20:01"/>
        <s v="16:13:19"/>
        <s v="16:05:59"/>
        <s v="16:05:32"/>
        <s v="15:35:29"/>
        <s v="15:35:51"/>
        <s v="15:28:24"/>
        <s v="15:28:46"/>
        <s v="15:06:33"/>
        <s v="15:07:21"/>
        <s v="14:46:38"/>
        <s v="14:47:01"/>
        <s v="14:24:39"/>
        <s v="14:25:22"/>
        <s v="14:18:27"/>
        <s v="14:18:37"/>
        <s v="13:59:18"/>
        <s v="13:59:05"/>
        <s v="13:44:31"/>
        <s v="13:44:14"/>
        <s v="13:36:14"/>
        <s v="13:36:05"/>
        <s v="13:02:42"/>
        <s v="13:02:56"/>
        <s v="13:01:45"/>
        <s v="13:02:00"/>
        <s v="13:01:16"/>
        <s v="13:01:31"/>
        <s v="12:57:24"/>
        <s v="12:57:25"/>
        <s v="12:34:03"/>
        <s v="12:34:22"/>
        <s v="12:25:58"/>
        <s v="12:26:35"/>
        <s v="12:18:15"/>
        <s v="12:18:07"/>
        <s v="12:03:00"/>
        <s v="12:03:15"/>
        <s v="11:40:53"/>
        <s v="11:40:44"/>
        <s v="11:25:37"/>
        <s v="11:25:55"/>
        <s v="11:25:11"/>
        <s v="11:25:23"/>
        <s v="11:24:27"/>
        <s v="11:24:50"/>
        <s v="11:24:24"/>
        <s v="11:24:33"/>
        <s v="11:22:33"/>
        <s v="11:23:28"/>
        <s v="11:05:47"/>
        <s v="11:06:02"/>
        <s v="10:59:45"/>
        <s v="10:59:48"/>
        <s v="10:31:32"/>
        <s v="10:32:07"/>
        <s v="10:31:10"/>
        <s v="10:31:00"/>
        <s v="10:14:39"/>
        <s v="10:21:02"/>
        <s v="09:27:32"/>
        <s v="09:27:45"/>
        <s v="09:27:01"/>
        <s v="09:27:15"/>
        <s v="09:26:37"/>
        <s v="09:26:48"/>
        <s v="09:26:14"/>
        <s v="09:26:24"/>
        <s v="09:25:51"/>
        <s v="09:26:01"/>
        <s v="09:11:04"/>
        <s v="09:11:05"/>
        <s v="09:08:45"/>
        <s v="09:08:46"/>
        <s v="08:51:59"/>
        <s v="08:52:30"/>
        <s v="08:39:22"/>
        <s v="08:39:07"/>
        <s v="01:02:49"/>
        <s v="01:00:10"/>
        <s v="00:34:36"/>
        <s v="00:32:01"/>
        <s v="23:43:46"/>
        <s v="23:08:02"/>
        <s v="23:07:47"/>
        <s v="22:57:32"/>
        <s v="22:34:39"/>
        <s v="22:29:03"/>
        <s v="22:26:24"/>
        <s v="22:25:26"/>
        <s v="21:59:22"/>
        <s v="20:35:46"/>
        <s v="19:27:55"/>
        <s v="19:15:46"/>
        <s v="19:08:11"/>
        <s v="18:14:04"/>
        <s v="17:43:10"/>
        <s v="17:34:49"/>
        <s v="17:21:53"/>
        <s v="17:21:20"/>
        <s v="17:20:43"/>
        <s v="17:20:35"/>
        <s v="17:14:34"/>
        <s v="17:10:33"/>
        <s v="16:56:20"/>
        <s v="16:48:09"/>
        <s v="16:35:51"/>
        <s v="16:35:45"/>
        <s v="16:29:24"/>
        <s v="16:28:58"/>
        <s v="16:28:24"/>
        <s v="16:20:09"/>
        <s v="16:03:56"/>
        <s v="15:29:17"/>
        <s v="15:24:27"/>
        <s v="12:26:53"/>
        <s v="11:48:16"/>
        <n v="0"/>
        <m/>
        <s v="09:36:33"/>
        <s v="10:16:51"/>
        <s v="10:39:07"/>
        <s v="11:06:35"/>
        <s v="11:06:40"/>
        <s v="11:13:49"/>
        <s v="11:20:08"/>
        <s v="11:35:13"/>
        <s v="11:35:37"/>
        <s v="12:00:19"/>
        <s v="12:05:20"/>
        <s v="12:06:52"/>
        <s v="12:06:10"/>
        <s v="13:57:59"/>
        <s v="14:21:56"/>
        <s v="15:57:04"/>
        <s v="10:42:09"/>
        <s v="09:46:58"/>
        <s v="08:59:26"/>
      </sharedItems>
    </cacheField>
    <cacheField name="Level" numFmtId="0">
      <sharedItems containsString="0" containsBlank="1" containsNumber="1" minValue="-1.2648982037371536E-2" maxValue="1.0480002865329512"/>
    </cacheField>
    <cacheField name="Ticker" numFmtId="0">
      <sharedItems containsBlank="1" count="83">
        <s v="ZVLZ4H5"/>
        <s v="ZVLZ4"/>
        <s v="ZVLH5"/>
        <s v="ZTYZ4H5"/>
        <s v="ZTYZ4"/>
        <s v="ZTYH5"/>
        <s v="ZSIZ4H5"/>
        <s v="ZSIZ4"/>
        <s v="ZSIH5"/>
        <s v="MURZ4H5"/>
        <s v="MURZ4"/>
        <s v="MURH5"/>
        <s v="FPOZ4H5"/>
        <s v="FPOZ4"/>
        <s v="FPOH5"/>
        <s v="FMIZ4H5"/>
        <s v="FMIZ4"/>
        <s v="FMIH5"/>
        <s v="ZULZ4H5"/>
        <s v="ZULZ4"/>
        <s v="ZULH5"/>
        <s v="ZTWZ4H5"/>
        <s v="ZTWZ4"/>
        <s v="ZTWH5"/>
        <s v="RBEZ4H5"/>
        <s v="RBEZ4"/>
        <s v="RBEH5"/>
        <s v="ZTWZ4Z5"/>
        <s v="ZTWZ5"/>
        <s v="ZTOZ4H5"/>
        <s v="ZTOZ4"/>
        <s v="ZTOH5"/>
        <s v="ZSSZ4H5"/>
        <s v="ZSSZ4"/>
        <s v="ZSSH5"/>
        <s v="ZVWZ4H5"/>
        <s v="ZVWZ4"/>
        <s v="ZVWH5"/>
        <s v="ZSRZ4H5"/>
        <s v="ZSRZ4"/>
        <s v="ZSRH5"/>
        <s v="ZTSZ4H5"/>
        <s v="ZTSZ4"/>
        <s v="ZTSH5"/>
        <s v="ZVOZ4H5"/>
        <s v="ZVOZ4"/>
        <s v="ZVOH5"/>
        <s v="FKBZ4"/>
        <s v="FKBH5"/>
        <s v="HKBZ4H5"/>
        <s v="HKBZ4"/>
        <s v="HKBH5"/>
        <s v="HKEZ4H5"/>
        <s v="HKEZ4"/>
        <s v="HKEH5"/>
        <s v="HJBZ4H5"/>
        <s v="HJBZ4"/>
        <s v="HJBH5"/>
        <s v="ZTWZ4U5"/>
        <s v="ZTWU5"/>
        <s v="ZTWZ4M5"/>
        <s v="ZTWM5"/>
        <s v="FKBZ4H5"/>
        <s v="CJEZ4H5"/>
        <s v="CJEZ4"/>
        <s v="CJEH5"/>
        <s v="HKDZ4H5"/>
        <s v="HKDZ4"/>
        <s v="HKDH5"/>
        <s v="HLCZ4H5"/>
        <s v="HLCZ4"/>
        <s v="HLCH5"/>
        <s v="RBEZ5"/>
        <s v="HJDZ4H5"/>
        <s v="HJDZ4"/>
        <s v="HJDH5"/>
        <s v="ZWOZ4H5"/>
        <s v="ZWOZ4"/>
        <s v="ZWOH5"/>
        <s v="ZVLU5"/>
        <s v="FFAZ4"/>
        <s v="FFAH5"/>
        <m/>
      </sharedItems>
    </cacheField>
    <cacheField name="Notional" numFmtId="0">
      <sharedItems containsString="0" containsBlank="1" containsNumber="1" minValue="1351397" maxValue="5251101240"/>
    </cacheField>
    <cacheField name="Size" numFmtId="0">
      <sharedItems containsString="0" containsBlank="1" containsNumber="1" containsInteger="1" minValue="100" maxValue="75768"/>
    </cacheField>
    <cacheField name="Price" numFmtId="0">
      <sharedItems containsBlank="1" containsMixedTypes="1" containsNumber="1" minValue="-10.6" maxValue="57279.496099999997"/>
    </cacheField>
    <cacheField name="Closing1d" numFmtId="0">
      <sharedItems containsString="0" containsBlank="1" containsNumber="1" minValue="315.48" maxValue="56429.42"/>
    </cacheField>
    <cacheField name="Leg" numFmtId="0">
      <sharedItems containsBlank="1" containsMixedTypes="1" containsNumber="1" minValue="1" maxValue="417"/>
    </cacheField>
    <cacheField name="Structure" numFmtId="0">
      <sharedItems containsBlank="1" count="4">
        <s v="roll"/>
        <m/>
        <s v="outright"/>
        <s v="screen"/>
      </sharedItems>
    </cacheField>
    <cacheField name="Volume" numFmtId="0">
      <sharedItems containsString="0" containsBlank="1" containsNumber="1" containsInteger="1" minValue="0" maxValue="108727"/>
    </cacheField>
    <cacheField name="1DChg" numFmtId="0">
      <sharedItems containsString="0" containsBlank="1" containsNumber="1" minValue="-1295.9000000000001" maxValue="140"/>
    </cacheField>
    <cacheField name="UndTkr" numFmtId="0">
      <sharedItems containsBlank="1"/>
    </cacheField>
    <cacheField name="1PtVal" numFmtId="0">
      <sharedItems containsString="0" containsBlank="1" containsNumber="1" containsInteger="1" minValue="1" maxValue="100"/>
    </cacheField>
    <cacheField name="Exch" numFmtId="0">
      <sharedItems containsBlank="1"/>
    </cacheField>
    <cacheField name="FutName" numFmtId="0">
      <sharedItems containsBlank="1"/>
    </cacheField>
    <cacheField name="UndCmpName" numFmtId="0">
      <sharedItems containsBlank="1"/>
    </cacheField>
    <cacheField name="UndPrc" numFmtId="0">
      <sharedItems containsString="0" containsBlank="1" containsNumber="1" minValue="315.43" maxValue="56653.89"/>
    </cacheField>
    <cacheField name="Date" numFmtId="0">
      <sharedItems containsNonDate="0" containsDate="1" containsString="0" containsBlank="1" minDate="2024-12-16T00:00:00" maxDate="2024-12-21T00:00:00" count="5">
        <d v="2024-12-16T00:00:00"/>
        <d v="2024-12-17T00:00:00"/>
        <d v="2024-12-18T00:00:00"/>
        <d v="2024-12-20T00:00: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4">
  <r>
    <x v="0"/>
    <n v="1.0161001517450683"/>
    <x v="0"/>
    <n v="175074682.5"/>
    <n v="1338"/>
    <n v="1318"/>
    <m/>
    <n v="2"/>
    <x v="0"/>
    <n v="22736"/>
    <n v="-1.8"/>
    <s v="M1IN"/>
    <n v="100"/>
    <s v="GR"/>
    <s v="MSCI India        Dec24Mar25"/>
    <s v="MSCI India Net Total Return US"/>
    <n v="1318.83"/>
    <x v="0"/>
  </r>
  <r>
    <x v="0"/>
    <m/>
    <x v="1"/>
    <n v="176459454"/>
    <n v="1338"/>
    <n v="1318"/>
    <m/>
    <n v="2"/>
    <x v="1"/>
    <n v="22736"/>
    <n v="-1.8"/>
    <s v="M1IN"/>
    <n v="100"/>
    <s v="GR"/>
    <s v="MSCI India        Dec24"/>
    <s v="MSCI India Net Total Return US"/>
    <n v="1318.83"/>
    <x v="0"/>
  </r>
  <r>
    <x v="0"/>
    <m/>
    <x v="2"/>
    <n v="173689911"/>
    <n v="1317"/>
    <n v="1339.22"/>
    <m/>
    <n v="3"/>
    <x v="1"/>
    <n v="22388"/>
    <n v="-1.38"/>
    <s v="M1IN"/>
    <n v="100"/>
    <s v="GR"/>
    <s v="MSCI India        Mar25"/>
    <s v="MSCI India Net Total Return US"/>
    <n v="1318.83"/>
    <x v="0"/>
  </r>
  <r>
    <x v="0"/>
    <n v="1.0161001517450683"/>
    <x v="0"/>
    <n v="380086806"/>
    <n v="2905"/>
    <n v="1318"/>
    <m/>
    <n v="5"/>
    <x v="0"/>
    <n v="22736"/>
    <n v="-1.8"/>
    <s v="M1IN"/>
    <n v="100"/>
    <s v="GR"/>
    <s v="MSCI India        Dec24Mar25"/>
    <s v="MSCI India Net Total Return US"/>
    <n v="1318.83"/>
    <x v="0"/>
  </r>
  <r>
    <x v="0"/>
    <m/>
    <x v="1"/>
    <n v="383120115"/>
    <n v="2905"/>
    <n v="1318"/>
    <m/>
    <n v="5"/>
    <x v="1"/>
    <n v="22736"/>
    <n v="-1.8"/>
    <s v="M1IN"/>
    <n v="100"/>
    <s v="GR"/>
    <s v="MSCI India        Dec24"/>
    <s v="MSCI India Net Total Return US"/>
    <n v="1318.83"/>
    <x v="0"/>
  </r>
  <r>
    <x v="0"/>
    <m/>
    <x v="2"/>
    <n v="377053497"/>
    <n v="2859"/>
    <n v="1339.22"/>
    <m/>
    <n v="6"/>
    <x v="1"/>
    <n v="22388"/>
    <n v="-1.38"/>
    <s v="M1IN"/>
    <n v="100"/>
    <s v="GR"/>
    <s v="MSCI India        Mar25"/>
    <s v="MSCI India Net Total Return US"/>
    <n v="1318.83"/>
    <x v="0"/>
  </r>
  <r>
    <x v="0"/>
    <n v="1.0161001137656429"/>
    <x v="0"/>
    <n v="397099713"/>
    <n v="3035"/>
    <n v="1318.5"/>
    <m/>
    <n v="8"/>
    <x v="0"/>
    <n v="22736"/>
    <n v="-1.3"/>
    <s v="M1IN"/>
    <n v="100"/>
    <s v="GR"/>
    <s v="MSCI India        Dec24Mar25"/>
    <s v="MSCI India Net Total Return US"/>
    <n v="1318.83"/>
    <x v="0"/>
  </r>
  <r>
    <x v="0"/>
    <m/>
    <x v="1"/>
    <n v="400264905"/>
    <n v="3035"/>
    <n v="1318.5"/>
    <m/>
    <n v="8"/>
    <x v="1"/>
    <n v="22736"/>
    <n v="-1.3"/>
    <s v="M1IN"/>
    <n v="100"/>
    <s v="GR"/>
    <s v="MSCI India        Dec24"/>
    <s v="MSCI India Net Total Return US"/>
    <n v="1318.83"/>
    <x v="0"/>
  </r>
  <r>
    <x v="0"/>
    <m/>
    <x v="2"/>
    <n v="393934521"/>
    <n v="2987"/>
    <n v="1339.7280000000001"/>
    <m/>
    <n v="9"/>
    <x v="1"/>
    <n v="22388"/>
    <n v="-0.87"/>
    <s v="M1IN"/>
    <n v="100"/>
    <s v="GR"/>
    <s v="MSCI India        Mar25"/>
    <s v="MSCI India Net Total Return US"/>
    <n v="1318.83"/>
    <x v="0"/>
  </r>
  <r>
    <x v="0"/>
    <n v="1.0116998754669988"/>
    <x v="3"/>
    <n v="166398376"/>
    <n v="5228"/>
    <n v="321.2"/>
    <m/>
    <n v="11"/>
    <x v="0"/>
    <n v="25770"/>
    <n v="2.5"/>
    <s v="M1EE"/>
    <n v="100"/>
    <s v="GR"/>
    <s v="MSCI Emr Mkts EME Dec24Mar25"/>
    <s v="MSCI EM Europe Middle East and"/>
    <n v="320.12"/>
    <x v="0"/>
  </r>
  <r>
    <x v="0"/>
    <m/>
    <x v="4"/>
    <n v="167358736"/>
    <n v="5228"/>
    <n v="321.2"/>
    <m/>
    <n v="11"/>
    <x v="1"/>
    <n v="25770"/>
    <n v="2.5"/>
    <s v="M1EE"/>
    <n v="100"/>
    <s v="GR"/>
    <s v="MSCI Emr Mkts EME Dec24"/>
    <s v="MSCI EM Europe Middle East and"/>
    <n v="320.12"/>
    <x v="0"/>
  </r>
  <r>
    <x v="0"/>
    <m/>
    <x v="5"/>
    <n v="165438016"/>
    <n v="5168"/>
    <n v="324.95800000000003"/>
    <m/>
    <n v="12"/>
    <x v="1"/>
    <n v="25442"/>
    <n v="2.56"/>
    <s v="M1EE"/>
    <n v="100"/>
    <s v="GR"/>
    <s v="MSCI Emr Mkts EME Mar25"/>
    <s v="MSCI EM Europe Middle East and"/>
    <n v="320.12"/>
    <x v="0"/>
  </r>
  <r>
    <x v="0"/>
    <n v="1.0117005560632599"/>
    <x v="3"/>
    <n v="153561564"/>
    <n v="4825"/>
    <n v="321.6001"/>
    <m/>
    <n v="14"/>
    <x v="0"/>
    <n v="25770"/>
    <n v="2.9"/>
    <s v="M1EE"/>
    <n v="100"/>
    <s v="GR"/>
    <s v="MSCI Emr Mkts EME Dec24Mar25"/>
    <s v="MSCI EM Europe Middle East and"/>
    <n v="320.12"/>
    <x v="0"/>
  </r>
  <r>
    <x v="0"/>
    <m/>
    <x v="4"/>
    <n v="154457900"/>
    <n v="4825"/>
    <n v="321.6001"/>
    <m/>
    <n v="14"/>
    <x v="1"/>
    <n v="25770"/>
    <n v="2.9"/>
    <s v="M1EE"/>
    <n v="100"/>
    <s v="GR"/>
    <s v="MSCI Emr Mkts EME Dec24"/>
    <s v="MSCI EM Europe Middle East and"/>
    <n v="320.12"/>
    <x v="0"/>
  </r>
  <r>
    <x v="0"/>
    <m/>
    <x v="5"/>
    <n v="152665228"/>
    <n v="4769"/>
    <n v="325.363"/>
    <m/>
    <n v="15"/>
    <x v="1"/>
    <n v="25442"/>
    <n v="2.96"/>
    <s v="M1EE"/>
    <n v="100"/>
    <s v="GR"/>
    <s v="MSCI Emr Mkts EME Mar25"/>
    <s v="MSCI EM Europe Middle East and"/>
    <n v="320.12"/>
    <x v="0"/>
  </r>
  <r>
    <x v="0"/>
    <n v="1.0125000978712992"/>
    <x v="6"/>
    <n v="456329379"/>
    <n v="5629"/>
    <n v="8174"/>
    <m/>
    <n v="17"/>
    <x v="0"/>
    <n v="6586"/>
    <n v="8"/>
    <s v="M1PCJ"/>
    <n v="10"/>
    <s v="GR"/>
    <s v="MSCI Pacific ex J Dec24Mar25"/>
    <s v="MSCI Pacific ex Japan Net Tota"/>
    <n v="8156.75"/>
    <x v="0"/>
  </r>
  <r>
    <x v="0"/>
    <m/>
    <x v="7"/>
    <n v="459143458"/>
    <n v="5629"/>
    <n v="8174"/>
    <m/>
    <n v="17"/>
    <x v="1"/>
    <n v="6586"/>
    <n v="8"/>
    <s v="M1PCJ"/>
    <n v="10"/>
    <s v="GR"/>
    <s v="MSCI Pacific ex J Dec24"/>
    <s v="MSCI Pacific ex Japan Net Tota"/>
    <n v="8156.75"/>
    <x v="0"/>
  </r>
  <r>
    <x v="0"/>
    <m/>
    <x v="8"/>
    <n v="453515300"/>
    <n v="5560"/>
    <n v="8276.1758000000009"/>
    <m/>
    <n v="18"/>
    <x v="1"/>
    <n v="6525"/>
    <n v="2.1800000000000002"/>
    <s v="M1PCJ"/>
    <n v="10"/>
    <s v="GR"/>
    <s v="MSCI Pacific ex J Mar25"/>
    <s v="MSCI Pacific ex Japan Net Tota"/>
    <n v="8156.75"/>
    <x v="0"/>
  </r>
  <r>
    <x v="0"/>
    <n v="1.01111351888668"/>
    <x v="9"/>
    <n v="56048839"/>
    <n v="2200"/>
    <n v="503"/>
    <m/>
    <n v="20"/>
    <x v="0"/>
    <n v="25646"/>
    <n v="-3.6"/>
    <s v="NDEUCHF"/>
    <n v="50"/>
    <s v="GR"/>
    <s v="MSCI China Future Dec24Mar25"/>
    <s v="MSCI China Net Total Return US"/>
    <n v="509.53"/>
    <x v="0"/>
  </r>
  <r>
    <x v="0"/>
    <m/>
    <x v="10"/>
    <n v="56048839"/>
    <n v="2200"/>
    <n v="503"/>
    <m/>
    <n v="20"/>
    <x v="1"/>
    <n v="25646"/>
    <n v="-3.6"/>
    <s v="NDEUCHF"/>
    <n v="50"/>
    <s v="GR"/>
    <s v="MSCI China Future Dec24"/>
    <s v="MSCI China Net Total Return US"/>
    <n v="509.53"/>
    <x v="0"/>
  </r>
  <r>
    <x v="0"/>
    <m/>
    <x v="11"/>
    <n v="56048839"/>
    <n v="2200"/>
    <n v="508.59010000000001"/>
    <m/>
    <n v="21"/>
    <x v="1"/>
    <n v="24520"/>
    <n v="-3.71"/>
    <s v="NDEUCHF"/>
    <n v="50"/>
    <s v="GR"/>
    <s v="MSCI China Future Mar25"/>
    <s v="MSCI China Net Total Return US"/>
    <n v="509.53"/>
    <x v="0"/>
  </r>
  <r>
    <x v="0"/>
    <n v="1.01111351888668"/>
    <x v="9"/>
    <n v="55157153"/>
    <n v="2165"/>
    <n v="503"/>
    <m/>
    <n v="23"/>
    <x v="0"/>
    <n v="25646"/>
    <n v="-3.6"/>
    <s v="NDEUCHF"/>
    <n v="50"/>
    <s v="GR"/>
    <s v="MSCI China Future Dec24Mar25"/>
    <s v="MSCI China Net Total Return US"/>
    <n v="509.53"/>
    <x v="0"/>
  </r>
  <r>
    <x v="0"/>
    <m/>
    <x v="10"/>
    <n v="55157153"/>
    <n v="2165"/>
    <n v="503"/>
    <m/>
    <n v="23"/>
    <x v="1"/>
    <n v="25646"/>
    <n v="-3.6"/>
    <s v="NDEUCHF"/>
    <n v="50"/>
    <s v="GR"/>
    <s v="MSCI China Future Dec24"/>
    <s v="MSCI China Net Total Return US"/>
    <n v="509.53"/>
    <x v="0"/>
  </r>
  <r>
    <x v="0"/>
    <m/>
    <x v="11"/>
    <n v="55157153"/>
    <n v="2165"/>
    <n v="508.59010000000001"/>
    <m/>
    <n v="24"/>
    <x v="1"/>
    <n v="24520"/>
    <n v="-3.71"/>
    <s v="NDEUCHF"/>
    <n v="50"/>
    <s v="GR"/>
    <s v="MSCI China Future Mar25"/>
    <s v="MSCI China Net Total Return US"/>
    <n v="509.53"/>
    <x v="0"/>
  </r>
  <r>
    <x v="0"/>
    <n v="1.0125997620464009"/>
    <x v="12"/>
    <n v="447288958.5"/>
    <n v="5371"/>
    <n v="840.5"/>
    <m/>
    <n v="26"/>
    <x v="0"/>
    <n v="11328"/>
    <n v="5.2"/>
    <s v="NDEUSTW"/>
    <n v="100"/>
    <s v="GR"/>
    <s v="MSCI Taiwan       Dec24Mar25"/>
    <s v="MSCI Emerging Markets Taiwan N"/>
    <n v="838.01"/>
    <x v="0"/>
  </r>
  <r>
    <x v="0"/>
    <m/>
    <x v="13"/>
    <n v="450096299"/>
    <n v="5371"/>
    <n v="840.5"/>
    <m/>
    <n v="26"/>
    <x v="1"/>
    <n v="11328"/>
    <n v="5.2"/>
    <s v="NDEUSTW"/>
    <n v="100"/>
    <s v="GR"/>
    <s v="MSCI Taiwan       Dec24"/>
    <s v="MSCI Emerging Markets Taiwan N"/>
    <n v="838.01"/>
    <x v="0"/>
  </r>
  <r>
    <x v="0"/>
    <m/>
    <x v="14"/>
    <n v="444481618"/>
    <n v="5304"/>
    <n v="851.09010000000001"/>
    <m/>
    <n v="27"/>
    <x v="1"/>
    <n v="11154"/>
    <n v="4.6900000000000004"/>
    <s v="NDEUSTW"/>
    <n v="100"/>
    <s v="GR"/>
    <s v="MSCI Taiwan       Mar25"/>
    <s v="MSCI Emerging Markets Taiwan N"/>
    <n v="838.01"/>
    <x v="0"/>
  </r>
  <r>
    <x v="0"/>
    <n v="1.0124163934426231"/>
    <x v="15"/>
    <n v="208188456"/>
    <n v="2430"/>
    <n v="8662"/>
    <m/>
    <n v="29"/>
    <x v="0"/>
    <n v="15570"/>
    <n v="-30"/>
    <s v="M1JP"/>
    <n v="10"/>
    <s v="GR"/>
    <s v="MSCI Japan Index  Dec24Mar25"/>
    <s v="MSCI Japan Net Total Return US"/>
    <n v="8620.64"/>
    <x v="0"/>
  </r>
  <r>
    <x v="0"/>
    <m/>
    <x v="16"/>
    <n v="209481552"/>
    <n v="2430"/>
    <n v="8662"/>
    <m/>
    <n v="29"/>
    <x v="1"/>
    <n v="15570"/>
    <n v="-30"/>
    <s v="M1JP"/>
    <n v="10"/>
    <s v="GR"/>
    <s v="MSCI Japan Index  Dec24"/>
    <s v="MSCI Japan Net Total Return US"/>
    <n v="8620.64"/>
    <x v="0"/>
  </r>
  <r>
    <x v="0"/>
    <m/>
    <x v="17"/>
    <n v="206895360"/>
    <n v="2400"/>
    <n v="8769.5508000000009"/>
    <m/>
    <n v="30"/>
    <x v="1"/>
    <n v="15361"/>
    <n v="-32.450000000000003"/>
    <s v="M1JP"/>
    <n v="10"/>
    <s v="GR"/>
    <s v="MSCI Japan Index  Mar25"/>
    <s v="MSCI Japan Net Total Return US"/>
    <n v="8620.64"/>
    <x v="0"/>
  </r>
  <r>
    <x v="0"/>
    <n v="1.0129839953810624"/>
    <x v="15"/>
    <n v="208188456"/>
    <n v="2430"/>
    <n v="8660"/>
    <m/>
    <n v="32"/>
    <x v="0"/>
    <n v="15570"/>
    <n v="-32"/>
    <s v="M1JP"/>
    <n v="10"/>
    <s v="GR"/>
    <s v="MSCI Japan Index  Dec24Mar25"/>
    <s v="MSCI Japan Net Total Return US"/>
    <n v="8620.64"/>
    <x v="0"/>
  </r>
  <r>
    <x v="0"/>
    <m/>
    <x v="16"/>
    <n v="209481552"/>
    <n v="2430"/>
    <n v="8660"/>
    <m/>
    <n v="32"/>
    <x v="1"/>
    <n v="15570"/>
    <n v="-32"/>
    <s v="M1JP"/>
    <n v="10"/>
    <s v="GR"/>
    <s v="MSCI Japan Index  Dec24"/>
    <s v="MSCI Japan Net Total Return US"/>
    <n v="8620.64"/>
    <x v="0"/>
  </r>
  <r>
    <x v="0"/>
    <m/>
    <x v="17"/>
    <n v="206895360"/>
    <n v="2400"/>
    <n v="8772.4413999999997"/>
    <m/>
    <n v="33"/>
    <x v="1"/>
    <n v="15361"/>
    <n v="-29.56"/>
    <s v="M1JP"/>
    <n v="10"/>
    <s v="GR"/>
    <s v="MSCI Japan Index  Mar25"/>
    <s v="MSCI Japan Net Total Return US"/>
    <n v="8620.64"/>
    <x v="0"/>
  </r>
  <r>
    <x v="1"/>
    <n v="1.0131996007984032"/>
    <x v="18"/>
    <n v="38005793"/>
    <n v="768"/>
    <n v="501"/>
    <m/>
    <n v="35"/>
    <x v="0"/>
    <n v="3965"/>
    <n v="-2.7"/>
    <s v="M1LA"/>
    <n v="100"/>
    <s v="GR"/>
    <s v="MSCI Eme Mkt Lat  Dec24Mar25"/>
    <s v="MSCI EM Latin America Net Tota"/>
    <n v="498.11"/>
    <x v="0"/>
  </r>
  <r>
    <x v="1"/>
    <m/>
    <x v="19"/>
    <n v="38254848"/>
    <n v="768"/>
    <n v="501"/>
    <m/>
    <n v="35"/>
    <x v="1"/>
    <n v="3965"/>
    <n v="-2.7"/>
    <s v="M1LA"/>
    <n v="100"/>
    <s v="GR"/>
    <s v="MSCI Eme Mkt Lat  Dec24"/>
    <s v="MSCI EM Latin America Net Tota"/>
    <n v="498.11"/>
    <x v="0"/>
  </r>
  <r>
    <x v="2"/>
    <m/>
    <x v="20"/>
    <n v="37756738"/>
    <n v="758"/>
    <n v="507.613"/>
    <m/>
    <n v="36"/>
    <x v="1"/>
    <n v="3866"/>
    <n v="-2.79"/>
    <s v="M1LA"/>
    <n v="100"/>
    <s v="GR"/>
    <s v="MSCI Eme Mkt Lat  Mar25"/>
    <s v="MSCI EM Latin America Net Tota"/>
    <n v="498.11"/>
    <x v="0"/>
  </r>
  <r>
    <x v="3"/>
    <n v="1.0133997134670487"/>
    <x v="21"/>
    <n v="72165380"/>
    <n v="1040"/>
    <n v="698"/>
    <m/>
    <n v="38"/>
    <x v="0"/>
    <n v="48945"/>
    <n v="-1.5"/>
    <s v="M1MS"/>
    <n v="100"/>
    <s v="GR"/>
    <s v="MSCI Emer Mkts As Dec24Mar25"/>
    <s v="MSCI EM Asia Net Total Return"/>
    <n v="698.6"/>
    <x v="0"/>
  </r>
  <r>
    <x v="3"/>
    <m/>
    <x v="22"/>
    <n v="72654400"/>
    <n v="1040"/>
    <n v="698"/>
    <m/>
    <n v="38"/>
    <x v="1"/>
    <n v="48945"/>
    <n v="-1.5"/>
    <s v="M1MS"/>
    <n v="100"/>
    <s v="GR"/>
    <s v="MSCI Emer Mkts As Dec24"/>
    <s v="MSCI EM Asia Net Total Return"/>
    <n v="698.6"/>
    <x v="0"/>
  </r>
  <r>
    <x v="4"/>
    <m/>
    <x v="23"/>
    <n v="71676360"/>
    <n v="1026"/>
    <n v="707.35299999999995"/>
    <m/>
    <n v="39"/>
    <x v="1"/>
    <n v="44188"/>
    <n v="-1.45"/>
    <s v="M1MS"/>
    <n v="100"/>
    <s v="GR"/>
    <s v="MSCI Emer Mkts As Mar25"/>
    <s v="MSCI EM Asia Net Total Return"/>
    <n v="698.6"/>
    <x v="0"/>
  </r>
  <r>
    <x v="5"/>
    <n v="1.0119006211180124"/>
    <x v="3"/>
    <n v="39518814"/>
    <n v="1242"/>
    <n v="322"/>
    <m/>
    <n v="41"/>
    <x v="0"/>
    <n v="15717"/>
    <n v="3.3"/>
    <s v="M1EE"/>
    <n v="100"/>
    <s v="GR"/>
    <s v="MSCI Emr Mkts EME Dec24Mar25"/>
    <s v="MSCI EM Europe Middle East and"/>
    <n v="320.12"/>
    <x v="0"/>
  </r>
  <r>
    <x v="5"/>
    <m/>
    <x v="4"/>
    <n v="39758904"/>
    <n v="1242"/>
    <n v="322"/>
    <m/>
    <n v="41"/>
    <x v="1"/>
    <n v="15717"/>
    <n v="3.3"/>
    <s v="M1EE"/>
    <n v="100"/>
    <s v="GR"/>
    <s v="MSCI Emr Mkts EME Dec24"/>
    <s v="MSCI EM Europe Middle East and"/>
    <n v="320.12"/>
    <x v="0"/>
  </r>
  <r>
    <x v="6"/>
    <m/>
    <x v="5"/>
    <n v="39278724"/>
    <n v="1227"/>
    <n v="325.83199999999999"/>
    <m/>
    <n v="42"/>
    <x v="1"/>
    <n v="15505"/>
    <n v="3.43"/>
    <s v="M1EE"/>
    <n v="100"/>
    <s v="GR"/>
    <s v="MSCI Emr Mkts EME Mar25"/>
    <s v="MSCI EM Europe Middle East and"/>
    <n v="320.12"/>
    <x v="0"/>
  </r>
  <r>
    <x v="7"/>
    <n v="1.0132002"/>
    <x v="18"/>
    <n v="59449240"/>
    <n v="1200"/>
    <n v="500"/>
    <m/>
    <n v="44"/>
    <x v="0"/>
    <n v="3197"/>
    <n v="-3.7"/>
    <s v="M1LA"/>
    <n v="100"/>
    <s v="GR"/>
    <s v="MSCI Eme Mkt Lat  Dec24Mar25"/>
    <s v="MSCI EM Latin America Net Tota"/>
    <n v="498.77"/>
    <x v="0"/>
  </r>
  <r>
    <x v="7"/>
    <m/>
    <x v="19"/>
    <n v="59852400"/>
    <n v="1200"/>
    <n v="500"/>
    <m/>
    <n v="44"/>
    <x v="1"/>
    <n v="3197"/>
    <n v="-3.7"/>
    <s v="M1LA"/>
    <n v="100"/>
    <s v="GR"/>
    <s v="MSCI Eme Mkt Lat  Dec24"/>
    <s v="MSCI EM Latin America Net Tota"/>
    <n v="498.77"/>
    <x v="0"/>
  </r>
  <r>
    <x v="8"/>
    <m/>
    <x v="20"/>
    <n v="59046080"/>
    <n v="1184"/>
    <n v="506.6001"/>
    <m/>
    <n v="45"/>
    <x v="1"/>
    <n v="3108"/>
    <n v="-3.8"/>
    <s v="M1LA"/>
    <n v="100"/>
    <s v="GR"/>
    <s v="MSCI Eme Mkt Lat  Mar25"/>
    <s v="MSCI EM Latin America Net Tota"/>
    <n v="498.7"/>
    <x v="0"/>
  </r>
  <r>
    <x v="9"/>
    <n v="1.0117012461059189"/>
    <x v="3"/>
    <n v="10019756"/>
    <n v="315"/>
    <n v="321"/>
    <m/>
    <n v="47"/>
    <x v="0"/>
    <n v="14325"/>
    <n v="2.2999999999999998"/>
    <s v="M1EE"/>
    <n v="100"/>
    <s v="GR"/>
    <s v="MSCI Emr Mkts EME Dec24Mar25"/>
    <s v="MSCI EM Europe Middle East and"/>
    <n v="320.12"/>
    <x v="0"/>
  </r>
  <r>
    <x v="9"/>
    <m/>
    <x v="4"/>
    <n v="10083780"/>
    <n v="315"/>
    <n v="321"/>
    <m/>
    <n v="47"/>
    <x v="1"/>
    <n v="14325"/>
    <n v="2.2999999999999998"/>
    <s v="M1EE"/>
    <n v="100"/>
    <s v="GR"/>
    <s v="MSCI Emr Mkts EME Dec24"/>
    <s v="MSCI EM Europe Middle East and"/>
    <n v="320.12"/>
    <x v="0"/>
  </r>
  <r>
    <x v="10"/>
    <m/>
    <x v="5"/>
    <n v="9955732"/>
    <n v="311"/>
    <n v="324.7561"/>
    <m/>
    <n v="48"/>
    <x v="1"/>
    <n v="14128"/>
    <n v="2.36"/>
    <s v="M1EE"/>
    <n v="100"/>
    <s v="GR"/>
    <s v="MSCI Emr Mkts EME Mar25"/>
    <s v="MSCI EM Europe Middle East and"/>
    <n v="320.12"/>
    <x v="0"/>
  </r>
  <r>
    <x v="11"/>
    <n v="1.0132002"/>
    <x v="18"/>
    <n v="29833664"/>
    <n v="600"/>
    <n v="500"/>
    <m/>
    <n v="50"/>
    <x v="0"/>
    <n v="3880"/>
    <n v="-9.5"/>
    <s v="M1LA"/>
    <n v="100"/>
    <s v="GR"/>
    <s v="MSCI Eme Mkt Lat  Dec24Mar25"/>
    <s v="MSCI EM Latin America Net Tota"/>
    <n v="500.54"/>
    <x v="0"/>
  </r>
  <r>
    <x v="11"/>
    <m/>
    <x v="19"/>
    <n v="30032400"/>
    <n v="600"/>
    <n v="500"/>
    <m/>
    <n v="50"/>
    <x v="1"/>
    <n v="3880"/>
    <n v="-9.5"/>
    <s v="M1LA"/>
    <n v="100"/>
    <s v="GR"/>
    <s v="MSCI Eme Mkt Lat  Dec24"/>
    <s v="MSCI EM Latin America Net Tota"/>
    <n v="500.54"/>
    <x v="0"/>
  </r>
  <r>
    <x v="12"/>
    <m/>
    <x v="20"/>
    <n v="29634928"/>
    <n v="592"/>
    <n v="506.6001"/>
    <m/>
    <n v="51"/>
    <x v="1"/>
    <n v="3588"/>
    <n v="-9.6999999999999993"/>
    <s v="M1LA"/>
    <n v="100"/>
    <s v="GR"/>
    <s v="MSCI Eme Mkt Lat  Mar25"/>
    <s v="MSCI EM Latin America Net Tota"/>
    <n v="500.59"/>
    <x v="0"/>
  </r>
  <r>
    <x v="13"/>
    <n v="1.0129778726349794"/>
    <x v="15"/>
    <n v="80388042"/>
    <n v="929"/>
    <n v="8668"/>
    <m/>
    <n v="53"/>
    <x v="0"/>
    <n v="10710"/>
    <n v="-24"/>
    <s v="M1JP"/>
    <n v="10"/>
    <s v="GR"/>
    <s v="MSCI Japan Index  Dec24Mar25"/>
    <s v="MSCI Japan Net Total Return US"/>
    <n v="8653.18"/>
    <x v="0"/>
  </r>
  <r>
    <x v="13"/>
    <m/>
    <x v="16"/>
    <n v="80388042"/>
    <n v="929"/>
    <n v="8668"/>
    <m/>
    <n v="53"/>
    <x v="1"/>
    <n v="10710"/>
    <n v="-24"/>
    <s v="M1JP"/>
    <n v="10"/>
    <s v="GR"/>
    <s v="MSCI Japan Index  Dec24"/>
    <s v="MSCI Japan Net Total Return US"/>
    <n v="8653.18"/>
    <x v="0"/>
  </r>
  <r>
    <x v="13"/>
    <m/>
    <x v="17"/>
    <n v="80388042"/>
    <n v="929"/>
    <n v="8780.4922000000006"/>
    <m/>
    <n v="54"/>
    <x v="1"/>
    <n v="9245"/>
    <n v="-173.51"/>
    <s v="M1JP"/>
    <n v="10"/>
    <s v="GR"/>
    <s v="MSCI Japan Index  Mar25"/>
    <s v="MSCI Japan Net Total Return US"/>
    <n v="8653.18"/>
    <x v="0"/>
  </r>
  <r>
    <x v="14"/>
    <n v="1.010987263333452"/>
    <x v="9"/>
    <n v="10470942"/>
    <n v="411"/>
    <n v="502.3999"/>
    <m/>
    <n v="56"/>
    <x v="0"/>
    <n v="18936"/>
    <n v="-4.2"/>
    <s v="NDEUCHF"/>
    <n v="50"/>
    <s v="GR"/>
    <s v="MSCI China Future Dec24Mar25"/>
    <s v="MSCI China Net Total Return US"/>
    <n v="509.53"/>
    <x v="0"/>
  </r>
  <r>
    <x v="14"/>
    <m/>
    <x v="10"/>
    <n v="10470942"/>
    <n v="411"/>
    <n v="502.3999"/>
    <m/>
    <n v="56"/>
    <x v="1"/>
    <n v="18936"/>
    <n v="-4.2"/>
    <s v="NDEUCHF"/>
    <n v="50"/>
    <s v="GR"/>
    <s v="MSCI China Future Dec24"/>
    <s v="MSCI China Net Total Return US"/>
    <n v="509.53"/>
    <x v="0"/>
  </r>
  <r>
    <x v="14"/>
    <m/>
    <x v="11"/>
    <n v="10470942"/>
    <n v="411"/>
    <n v="507.91989999999998"/>
    <m/>
    <n v="57"/>
    <x v="1"/>
    <n v="12493"/>
    <n v="-14.28"/>
    <s v="NDEUCHF"/>
    <n v="50"/>
    <s v="GR"/>
    <s v="MSCI China Future Mar25"/>
    <s v="MSCI China Net Total Return US"/>
    <n v="509.53"/>
    <x v="0"/>
  </r>
  <r>
    <x v="15"/>
    <n v="1.0131992797118847"/>
    <x v="18"/>
    <n v="57013881"/>
    <n v="1149"/>
    <n v="499.8"/>
    <m/>
    <n v="59"/>
    <x v="0"/>
    <n v="3880"/>
    <n v="-9.6999999999999993"/>
    <s v="M1LA"/>
    <n v="100"/>
    <s v="GR"/>
    <s v="MSCI Eme Mkt Lat  Dec24Mar25"/>
    <s v="MSCI EM Latin America Net Tota"/>
    <n v="499.4"/>
    <x v="0"/>
  </r>
  <r>
    <x v="15"/>
    <m/>
    <x v="19"/>
    <n v="57381060"/>
    <n v="1149"/>
    <n v="499.8"/>
    <m/>
    <n v="59"/>
    <x v="1"/>
    <n v="3880"/>
    <n v="-9.6999999999999993"/>
    <s v="M1LA"/>
    <n v="100"/>
    <s v="GR"/>
    <s v="MSCI Eme Mkt Lat  Dec24"/>
    <s v="MSCI EM Latin America Net Tota"/>
    <n v="499.4"/>
    <x v="0"/>
  </r>
  <r>
    <x v="16"/>
    <m/>
    <x v="20"/>
    <n v="56646702"/>
    <n v="1134"/>
    <n v="506.39699999999999"/>
    <m/>
    <n v="60"/>
    <x v="1"/>
    <n v="3588"/>
    <n v="-9.9"/>
    <s v="M1LA"/>
    <n v="100"/>
    <s v="GR"/>
    <s v="MSCI Eme Mkt Lat  Mar25"/>
    <s v="MSCI EM Latin America Net Tota"/>
    <n v="499.53"/>
    <x v="0"/>
  </r>
  <r>
    <x v="17"/>
    <n v="1.0132994269340974"/>
    <x v="21"/>
    <n v="298403337"/>
    <n v="4299"/>
    <n v="698"/>
    <m/>
    <n v="62"/>
    <x v="0"/>
    <n v="47757"/>
    <n v="-1.5"/>
    <s v="M1MS"/>
    <n v="100"/>
    <s v="GR"/>
    <s v="MSCI Emer Mkts As Dec24Mar25"/>
    <s v="MSCI EM Asia Net Total Return"/>
    <n v="698.76"/>
    <x v="0"/>
  </r>
  <r>
    <x v="17"/>
    <m/>
    <x v="22"/>
    <n v="300396924"/>
    <n v="4299"/>
    <n v="698"/>
    <m/>
    <n v="62"/>
    <x v="1"/>
    <n v="47757"/>
    <n v="-1.5"/>
    <s v="M1MS"/>
    <n v="100"/>
    <s v="GR"/>
    <s v="MSCI Emer Mkts As Dec24"/>
    <s v="MSCI EM Asia Net Total Return"/>
    <n v="698.76"/>
    <x v="0"/>
  </r>
  <r>
    <x v="18"/>
    <m/>
    <x v="23"/>
    <n v="296409750"/>
    <n v="4242"/>
    <n v="707.28300000000002"/>
    <m/>
    <n v="63"/>
    <x v="1"/>
    <n v="43027"/>
    <n v="-1.52"/>
    <s v="M1MS"/>
    <n v="100"/>
    <s v="GR"/>
    <s v="MSCI Emer Mkts As Mar25"/>
    <s v="MSCI EM Asia Net Total Return"/>
    <n v="698.75"/>
    <x v="0"/>
  </r>
  <r>
    <x v="19"/>
    <n v="1.0090274904735983"/>
    <x v="24"/>
    <n v="51333675"/>
    <n v="930"/>
    <n v="1102.2"/>
    <m/>
    <n v="65"/>
    <x v="0"/>
    <n v="3713"/>
    <n v="-2.2999999999999998"/>
    <s v="MXEF"/>
    <n v="50"/>
    <s v="GR"/>
    <s v="MSCI EM Index     Dec24Mar25"/>
    <s v="MSCI Emerging Markets Index"/>
    <n v="1103.95"/>
    <x v="0"/>
  </r>
  <r>
    <x v="19"/>
    <m/>
    <x v="25"/>
    <n v="51333675"/>
    <n v="930"/>
    <n v="1102.2"/>
    <m/>
    <n v="65"/>
    <x v="1"/>
    <n v="3713"/>
    <n v="-2.2999999999999998"/>
    <s v="MXEF"/>
    <n v="50"/>
    <s v="GR"/>
    <s v="MSCI EM Index     Dec24"/>
    <s v="MSCI Emerging Markets Index"/>
    <n v="1103.95"/>
    <x v="0"/>
  </r>
  <r>
    <x v="20"/>
    <m/>
    <x v="26"/>
    <n v="51333675"/>
    <n v="930"/>
    <n v="1112.1501000000001"/>
    <m/>
    <n v="66"/>
    <x v="1"/>
    <n v="0"/>
    <n v="-6.95"/>
    <s v="MXEF"/>
    <n v="50"/>
    <s v="GR"/>
    <s v="MSCI EM Index     Mar25"/>
    <s v="MSCI Emerging Markets Index"/>
    <n v="1103.95"/>
    <x v="0"/>
  </r>
  <r>
    <x v="21"/>
    <n v="1.0132994269340974"/>
    <x v="21"/>
    <n v="99499086.5"/>
    <n v="1433"/>
    <n v="698"/>
    <m/>
    <n v="68"/>
    <x v="0"/>
    <n v="43453"/>
    <n v="-1.5"/>
    <s v="M1MS"/>
    <n v="100"/>
    <s v="GR"/>
    <s v="MSCI Emer Mkts As Dec24Mar25"/>
    <s v="MSCI EM Asia Net Total Return"/>
    <n v="698.97"/>
    <x v="0"/>
  </r>
  <r>
    <x v="21"/>
    <m/>
    <x v="22"/>
    <n v="100162401"/>
    <n v="1433"/>
    <n v="698"/>
    <m/>
    <n v="68"/>
    <x v="1"/>
    <n v="43453"/>
    <n v="-1.5"/>
    <s v="M1MS"/>
    <n v="100"/>
    <s v="GR"/>
    <s v="MSCI Emer Mkts As Dec24"/>
    <s v="MSCI EM Asia Net Total Return"/>
    <n v="698.97"/>
    <x v="0"/>
  </r>
  <r>
    <x v="22"/>
    <m/>
    <x v="23"/>
    <n v="98835772"/>
    <n v="1414"/>
    <n v="707.28300000000002"/>
    <m/>
    <n v="69"/>
    <x v="1"/>
    <n v="38780"/>
    <n v="-1.52"/>
    <s v="M1MS"/>
    <n v="100"/>
    <s v="GR"/>
    <s v="MSCI Emer Mkts As Mar25"/>
    <s v="MSCI EM Asia Net Total Return"/>
    <n v="698.98"/>
    <x v="0"/>
  </r>
  <r>
    <x v="23"/>
    <n v="1.0480002865329512"/>
    <x v="27"/>
    <n v="293808042"/>
    <n v="4300"/>
    <n v="698"/>
    <m/>
    <n v="71"/>
    <x v="0"/>
    <n v="38418"/>
    <n v="-1.5"/>
    <s v="M1MS"/>
    <n v="100"/>
    <s v="GR"/>
    <s v="MSCI Emer Mkts As Dec24Dec25"/>
    <s v="MSCI EM Asia Net Total Return"/>
    <n v="699.21"/>
    <x v="0"/>
  </r>
  <r>
    <x v="23"/>
    <m/>
    <x v="22"/>
    <n v="300660300"/>
    <n v="4300"/>
    <n v="698"/>
    <m/>
    <n v="71"/>
    <x v="1"/>
    <n v="38418"/>
    <n v="-1.5"/>
    <s v="M1MS"/>
    <n v="100"/>
    <s v="GR"/>
    <s v="MSCI Emer Mkts As Dec24"/>
    <s v="MSCI EM Asia Net Total Return"/>
    <n v="699.21"/>
    <x v="0"/>
  </r>
  <r>
    <x v="24"/>
    <m/>
    <x v="28"/>
    <n v="286955784"/>
    <n v="4104"/>
    <n v="731.50419999999997"/>
    <m/>
    <n v="72"/>
    <x v="1"/>
    <n v="0"/>
    <n v="-1.9"/>
    <s v="M1MS"/>
    <n v="100"/>
    <s v="GR"/>
    <s v="MSCI Emer Mkts As Dec25"/>
    <s v="MSCI EM Asia Net Total Return"/>
    <n v="699.21"/>
    <x v="0"/>
  </r>
  <r>
    <x v="25"/>
    <n v="1.013225580063019"/>
    <x v="21"/>
    <n v="99679513"/>
    <n v="1435"/>
    <n v="698.2"/>
    <m/>
    <n v="74"/>
    <x v="0"/>
    <n v="33404"/>
    <n v="-1.3"/>
    <s v="M1MS"/>
    <n v="100"/>
    <s v="GR"/>
    <s v="MSCI Emer Mkts As Dec24Mar25"/>
    <s v="MSCI EM Asia Net Total Return"/>
    <n v="699.26"/>
    <x v="0"/>
  </r>
  <r>
    <x v="25"/>
    <m/>
    <x v="22"/>
    <n v="100343810"/>
    <n v="1435"/>
    <n v="698.2"/>
    <m/>
    <n v="74"/>
    <x v="1"/>
    <n v="33404"/>
    <n v="-1.3"/>
    <s v="M1MS"/>
    <n v="100"/>
    <s v="GR"/>
    <s v="MSCI Emer Mkts As Dec24"/>
    <s v="MSCI EM Asia Net Total Return"/>
    <n v="699.26"/>
    <x v="0"/>
  </r>
  <r>
    <x v="26"/>
    <m/>
    <x v="23"/>
    <n v="99015216"/>
    <n v="1416"/>
    <n v="707.43409999999994"/>
    <m/>
    <n v="74"/>
    <x v="1"/>
    <n v="33090"/>
    <n v="-1.37"/>
    <s v="M1MS"/>
    <n v="100"/>
    <s v="GR"/>
    <s v="MSCI Emer Mkts As Mar25"/>
    <s v="MSCI EM Asia Net Total Return"/>
    <n v="699.26"/>
    <x v="0"/>
  </r>
  <r>
    <x v="27"/>
    <n v="1.012299843777122"/>
    <x v="29"/>
    <n v="99873204.5"/>
    <n v="1750"/>
    <n v="5761"/>
    <m/>
    <n v="76"/>
    <x v="0"/>
    <n v="3086"/>
    <n v="30"/>
    <s v="MBAU"/>
    <n v="10"/>
    <s v="GR"/>
    <s v="MSCI Australia    Dec24Mar25"/>
    <s v="MSCI AUSTRALIA NETR USD"/>
    <n v="5743.14"/>
    <x v="0"/>
  </r>
  <r>
    <x v="27"/>
    <m/>
    <x v="30"/>
    <n v="100504950"/>
    <n v="1750"/>
    <n v="5761"/>
    <m/>
    <n v="76"/>
    <x v="1"/>
    <n v="3086"/>
    <n v="30"/>
    <s v="MBAU"/>
    <n v="10"/>
    <s v="GR"/>
    <s v="MSCI Australia    Dec24"/>
    <s v="MSCI AUSTRALIA NETR USD"/>
    <n v="5743.14"/>
    <x v="0"/>
  </r>
  <r>
    <x v="28"/>
    <m/>
    <x v="31"/>
    <n v="99241459"/>
    <n v="1728"/>
    <n v="5831.8594000000003"/>
    <m/>
    <n v="77"/>
    <x v="1"/>
    <n v="3047"/>
    <n v="29.86"/>
    <s v="MBAU"/>
    <n v="10"/>
    <s v="GR"/>
    <s v="MSCI Australia    Mar25"/>
    <s v="MSCI AUSTRALIA NETR USD"/>
    <n v="5743.14"/>
    <x v="0"/>
  </r>
  <r>
    <x v="29"/>
    <n v="1.0161001136794239"/>
    <x v="0"/>
    <n v="37234347.5"/>
    <n v="285"/>
    <n v="1319.5"/>
    <m/>
    <n v="78"/>
    <x v="0"/>
    <n v="15307"/>
    <n v="-0.3"/>
    <s v="M1IN"/>
    <n v="100"/>
    <s v="GR"/>
    <s v="MSCI India        Dec24Mar25"/>
    <s v="MSCI India Net Total Return US"/>
    <n v="1318.03"/>
    <x v="0"/>
  </r>
  <r>
    <x v="29"/>
    <m/>
    <x v="1"/>
    <n v="37563855"/>
    <n v="285"/>
    <n v="1319.5"/>
    <m/>
    <n v="78"/>
    <x v="1"/>
    <n v="15307"/>
    <n v="-0.3"/>
    <s v="M1IN"/>
    <n v="100"/>
    <s v="GR"/>
    <s v="MSCI India        Dec24"/>
    <s v="MSCI India Net Total Return US"/>
    <n v="1318.03"/>
    <x v="0"/>
  </r>
  <r>
    <x v="30"/>
    <m/>
    <x v="2"/>
    <n v="36904840"/>
    <n v="280"/>
    <n v="1340.7440999999999"/>
    <m/>
    <n v="79"/>
    <x v="1"/>
    <n v="15095"/>
    <n v="0.14000000000000001"/>
    <s v="M1IN"/>
    <n v="100"/>
    <s v="GR"/>
    <s v="MSCI India        Mar25"/>
    <s v="MSCI India Net Total Return US"/>
    <n v="1318.03"/>
    <x v="0"/>
  </r>
  <r>
    <x v="31"/>
    <n v="1.0161001136794239"/>
    <x v="0"/>
    <n v="49689731"/>
    <n v="380"/>
    <n v="1319.5"/>
    <m/>
    <n v="81"/>
    <x v="0"/>
    <n v="15022"/>
    <n v="-0.3"/>
    <s v="M1IN"/>
    <n v="100"/>
    <s v="GR"/>
    <s v="MSCI India        Dec24Mar25"/>
    <s v="MSCI India Net Total Return US"/>
    <n v="1318.03"/>
    <x v="0"/>
  </r>
  <r>
    <x v="31"/>
    <m/>
    <x v="1"/>
    <n v="50085140"/>
    <n v="380"/>
    <n v="1319.5"/>
    <m/>
    <n v="81"/>
    <x v="1"/>
    <n v="15022"/>
    <n v="-0.3"/>
    <s v="M1IN"/>
    <n v="100"/>
    <s v="GR"/>
    <s v="MSCI India        Dec24"/>
    <s v="MSCI India Net Total Return US"/>
    <n v="1318.03"/>
    <x v="0"/>
  </r>
  <r>
    <x v="32"/>
    <m/>
    <x v="2"/>
    <n v="49294322"/>
    <n v="374"/>
    <n v="1340.7440999999999"/>
    <m/>
    <n v="82"/>
    <x v="1"/>
    <n v="14815"/>
    <n v="0.14000000000000001"/>
    <s v="M1IN"/>
    <n v="100"/>
    <s v="GR"/>
    <s v="MSCI India        Mar25"/>
    <s v="MSCI India Net Total Return US"/>
    <n v="1318.03"/>
    <x v="0"/>
  </r>
  <r>
    <x v="33"/>
    <n v="1.0132507163323783"/>
    <x v="21"/>
    <n v="99678087.5"/>
    <n v="1435"/>
    <n v="698"/>
    <m/>
    <n v="83"/>
    <x v="0"/>
    <n v="31882"/>
    <n v="-1.5"/>
    <s v="M1MS"/>
    <n v="100"/>
    <s v="GR"/>
    <s v="MSCI Emer Mkts As Dec24Mar25"/>
    <s v="MSCI EM Asia Net Total Return"/>
    <n v="699.25"/>
    <x v="0"/>
  </r>
  <r>
    <x v="33"/>
    <m/>
    <x v="22"/>
    <n v="100342375"/>
    <n v="1435"/>
    <n v="698"/>
    <m/>
    <n v="83"/>
    <x v="1"/>
    <n v="31882"/>
    <n v="-1.5"/>
    <s v="M1MS"/>
    <n v="100"/>
    <s v="GR"/>
    <s v="MSCI Emer Mkts As Dec24"/>
    <s v="MSCI EM Asia Net Total Return"/>
    <n v="699.25"/>
    <x v="0"/>
  </r>
  <r>
    <x v="34"/>
    <m/>
    <x v="23"/>
    <n v="99013800"/>
    <n v="1416"/>
    <n v="707.24900000000002"/>
    <m/>
    <n v="84"/>
    <x v="1"/>
    <n v="38008"/>
    <n v="-3.95"/>
    <s v="M1MS"/>
    <n v="100"/>
    <s v="GR"/>
    <s v="MSCI Emer Mkts As Mar25"/>
    <s v="MSCI EM Asia Net Total Return"/>
    <n v="699.25"/>
    <x v="0"/>
  </r>
  <r>
    <x v="35"/>
    <n v="1.0112999999999999"/>
    <x v="3"/>
    <n v="109557766.5"/>
    <n v="3445"/>
    <n v="320"/>
    <m/>
    <n v="85"/>
    <x v="0"/>
    <n v="13807"/>
    <n v="1.3"/>
    <s v="M1EE"/>
    <n v="100"/>
    <s v="GR"/>
    <s v="MSCI Emr Mkts EME Dec24Mar25"/>
    <s v="MSCI EM Europe Middle East and"/>
    <n v="319.83"/>
    <x v="0"/>
  </r>
  <r>
    <x v="35"/>
    <m/>
    <x v="4"/>
    <n v="110181435"/>
    <n v="3445"/>
    <n v="320"/>
    <m/>
    <n v="85"/>
    <x v="1"/>
    <n v="13807"/>
    <n v="1.3"/>
    <s v="M1EE"/>
    <n v="100"/>
    <s v="GR"/>
    <s v="MSCI Emr Mkts EME Dec24"/>
    <s v="MSCI EM Europe Middle East and"/>
    <n v="319.83"/>
    <x v="0"/>
  </r>
  <r>
    <x v="36"/>
    <m/>
    <x v="5"/>
    <n v="108934098"/>
    <n v="3406"/>
    <n v="323.61599999999999"/>
    <m/>
    <n v="86"/>
    <x v="1"/>
    <n v="16286"/>
    <n v="0.42"/>
    <s v="M1EE"/>
    <n v="100"/>
    <s v="GR"/>
    <s v="MSCI Emr Mkts EME Mar25"/>
    <s v="MSCI EM Europe Middle East and"/>
    <n v="319.83"/>
    <x v="0"/>
  </r>
  <r>
    <x v="37"/>
    <n v="1.0112999999999999"/>
    <x v="3"/>
    <n v="99388717.5"/>
    <n v="3125"/>
    <n v="320"/>
    <m/>
    <n v="88"/>
    <x v="0"/>
    <n v="10362"/>
    <n v="1.3"/>
    <s v="M1EE"/>
    <n v="100"/>
    <s v="GR"/>
    <s v="MSCI Emr Mkts EME Dec24Mar25"/>
    <s v="MSCI EM Europe Middle East and"/>
    <n v="319.83"/>
    <x v="0"/>
  </r>
  <r>
    <x v="37"/>
    <m/>
    <x v="4"/>
    <n v="99946875"/>
    <n v="3125"/>
    <n v="320"/>
    <m/>
    <n v="88"/>
    <x v="1"/>
    <n v="10362"/>
    <n v="1.3"/>
    <s v="M1EE"/>
    <n v="100"/>
    <s v="GR"/>
    <s v="MSCI Emr Mkts EME Dec24"/>
    <s v="MSCI EM Europe Middle East and"/>
    <n v="319.83"/>
    <x v="0"/>
  </r>
  <r>
    <x v="38"/>
    <m/>
    <x v="5"/>
    <n v="98830560"/>
    <n v="3090"/>
    <n v="323.61599999999999"/>
    <m/>
    <n v="89"/>
    <x v="1"/>
    <n v="16286"/>
    <n v="0.42"/>
    <s v="M1EE"/>
    <n v="100"/>
    <s v="GR"/>
    <s v="MSCI Emr Mkts EME Mar25"/>
    <s v="MSCI EM Europe Middle East and"/>
    <n v="319.83999999999997"/>
    <x v="0"/>
  </r>
  <r>
    <x v="39"/>
    <n v="1.0132004291845493"/>
    <x v="21"/>
    <n v="49998880"/>
    <n v="720"/>
    <n v="699"/>
    <m/>
    <n v="91"/>
    <x v="0"/>
    <n v="30397"/>
    <n v="-0.5"/>
    <s v="M1MS"/>
    <n v="100"/>
    <s v="GR"/>
    <s v="MSCI Emer Mkts As Dec24Mar25"/>
    <s v="MSCI EM Asia Net Total Return"/>
    <n v="699.29"/>
    <x v="0"/>
  </r>
  <r>
    <x v="39"/>
    <m/>
    <x v="22"/>
    <n v="50348880"/>
    <n v="720"/>
    <n v="699"/>
    <m/>
    <n v="91"/>
    <x v="1"/>
    <n v="30397"/>
    <n v="-0.5"/>
    <s v="M1MS"/>
    <n v="100"/>
    <s v="GR"/>
    <s v="MSCI Emer Mkts As Dec24"/>
    <s v="MSCI EM Asia Net Total Return"/>
    <n v="699.29"/>
    <x v="0"/>
  </r>
  <r>
    <x v="40"/>
    <m/>
    <x v="23"/>
    <n v="49648880"/>
    <n v="710"/>
    <n v="708.22709999999995"/>
    <m/>
    <n v="92"/>
    <x v="1"/>
    <n v="38008"/>
    <n v="-2.97"/>
    <s v="M1MS"/>
    <n v="100"/>
    <s v="GR"/>
    <s v="MSCI Emer Mkts As Mar25"/>
    <s v="MSCI EM Asia Net Total Return"/>
    <n v="699.28"/>
    <x v="0"/>
  </r>
  <r>
    <x v="41"/>
    <n v="1.0159817590465576"/>
    <x v="0"/>
    <n v="48501296"/>
    <n v="368"/>
    <n v="1319.01"/>
    <m/>
    <n v="94"/>
    <x v="0"/>
    <n v="14642"/>
    <n v="-0.79"/>
    <s v="M1IN"/>
    <n v="100"/>
    <s v="GR"/>
    <s v="MSCI India        Dec24Mar25"/>
    <s v="MSCI India Net Total Return US"/>
    <n v="1317.97"/>
    <x v="0"/>
  </r>
  <r>
    <x v="41"/>
    <m/>
    <x v="1"/>
    <n v="48501296"/>
    <n v="368"/>
    <n v="1319.01"/>
    <m/>
    <n v="94"/>
    <x v="1"/>
    <n v="14642"/>
    <n v="-0.79"/>
    <s v="M1IN"/>
    <n v="100"/>
    <s v="GR"/>
    <s v="MSCI India        Dec24"/>
    <s v="MSCI India Net Total Return US"/>
    <n v="1317.97"/>
    <x v="0"/>
  </r>
  <r>
    <x v="41"/>
    <m/>
    <x v="2"/>
    <n v="48501296"/>
    <n v="368"/>
    <n v="1340.0900999999999"/>
    <m/>
    <n v="95"/>
    <x v="1"/>
    <n v="14441"/>
    <n v="-0.51"/>
    <s v="M1IN"/>
    <n v="100"/>
    <s v="GR"/>
    <s v="MSCI India        Mar25"/>
    <s v="MSCI India Net Total Return US"/>
    <n v="1317.97"/>
    <x v="0"/>
  </r>
  <r>
    <x v="42"/>
    <n v="1.012547819433818"/>
    <x v="6"/>
    <n v="21335315"/>
    <n v="262"/>
    <n v="8168.75"/>
    <m/>
    <n v="97"/>
    <x v="0"/>
    <n v="1391"/>
    <n v="-69.25"/>
    <s v="M1PCJ"/>
    <n v="10"/>
    <s v="GR"/>
    <s v="MSCI Pacific ex J Dec24Mar25"/>
    <s v="MSCI Pacific ex Japan Net Tota"/>
    <n v="8143.25"/>
    <x v="0"/>
  </r>
  <r>
    <x v="42"/>
    <m/>
    <x v="7"/>
    <n v="21335315"/>
    <n v="262"/>
    <n v="8168.75"/>
    <m/>
    <n v="97"/>
    <x v="1"/>
    <n v="1391"/>
    <n v="-69.25"/>
    <s v="M1PCJ"/>
    <n v="10"/>
    <s v="GR"/>
    <s v="MSCI Pacific ex J Dec24"/>
    <s v="MSCI Pacific ex Japan Net Tota"/>
    <n v="8143.25"/>
    <x v="0"/>
  </r>
  <r>
    <x v="42"/>
    <m/>
    <x v="8"/>
    <n v="21335315"/>
    <n v="262"/>
    <n v="8271.25"/>
    <m/>
    <n v="98"/>
    <x v="1"/>
    <n v="1202"/>
    <n v="-74.75"/>
    <s v="M1PCJ"/>
    <n v="10"/>
    <s v="GR"/>
    <s v="MSCI Pacific ex J Mar25"/>
    <s v="MSCI Pacific ex Japan Net Tota"/>
    <n v="8143.25"/>
    <x v="0"/>
  </r>
  <r>
    <x v="43"/>
    <n v="1.0161001517450683"/>
    <x v="0"/>
    <n v="49950305"/>
    <n v="382"/>
    <n v="1318"/>
    <m/>
    <n v="100"/>
    <x v="0"/>
    <n v="14274"/>
    <n v="-1.8"/>
    <s v="M1IN"/>
    <n v="100"/>
    <s v="GR"/>
    <s v="MSCI India        Dec24Mar25"/>
    <s v="MSCI India Net Total Return US"/>
    <n v="1317.95"/>
    <x v="0"/>
  </r>
  <r>
    <x v="43"/>
    <m/>
    <x v="1"/>
    <n v="50345690"/>
    <n v="382"/>
    <n v="1318"/>
    <m/>
    <n v="100"/>
    <x v="1"/>
    <n v="14274"/>
    <n v="-1.8"/>
    <s v="M1IN"/>
    <n v="100"/>
    <s v="GR"/>
    <s v="MSCI India        Dec24"/>
    <s v="MSCI India Net Total Return US"/>
    <n v="1317.95"/>
    <x v="0"/>
  </r>
  <r>
    <x v="44"/>
    <m/>
    <x v="2"/>
    <n v="49554920"/>
    <n v="376"/>
    <n v="1339.22"/>
    <m/>
    <n v="101"/>
    <x v="1"/>
    <n v="14073"/>
    <n v="-1.38"/>
    <s v="M1IN"/>
    <n v="100"/>
    <s v="GR"/>
    <s v="MSCI India        Mar25"/>
    <s v="MSCI India Net Total Return US"/>
    <n v="1317.95"/>
    <x v="0"/>
  </r>
  <r>
    <x v="45"/>
    <n v="1.0125223613595706"/>
    <x v="12"/>
    <n v="82657835"/>
    <n v="992"/>
    <n v="838.5"/>
    <m/>
    <n v="103"/>
    <x v="0"/>
    <n v="5954"/>
    <n v="3.2"/>
    <s v="NDEUSTW"/>
    <n v="100"/>
    <s v="GR"/>
    <s v="MSCI Taiwan       Dec24Mar25"/>
    <s v="MSCI Emerging Markets Taiwan N"/>
    <n v="833.24"/>
    <x v="0"/>
  </r>
  <r>
    <x v="45"/>
    <m/>
    <x v="13"/>
    <n v="82657835"/>
    <n v="992"/>
    <n v="838.5"/>
    <m/>
    <n v="103"/>
    <x v="1"/>
    <n v="5954"/>
    <n v="3.2"/>
    <s v="NDEUSTW"/>
    <n v="100"/>
    <s v="GR"/>
    <s v="MSCI Taiwan       Dec24"/>
    <s v="MSCI Emerging Markets Taiwan N"/>
    <n v="833.24"/>
    <x v="0"/>
  </r>
  <r>
    <x v="45"/>
    <m/>
    <x v="14"/>
    <n v="82657835"/>
    <n v="992"/>
    <n v="849"/>
    <m/>
    <n v="104"/>
    <x v="1"/>
    <n v="5222"/>
    <n v="11.8"/>
    <s v="NDEUSTW"/>
    <n v="100"/>
    <s v="GR"/>
    <s v="MSCI Taiwan       Mar25"/>
    <s v="MSCI Emerging Markets Taiwan N"/>
    <n v="833.24"/>
    <x v="0"/>
  </r>
  <r>
    <x v="46"/>
    <n v="1.0110000000000001"/>
    <x v="9"/>
    <n v="3261023.5"/>
    <n v="129"/>
    <n v="503"/>
    <m/>
    <n v="106"/>
    <x v="0"/>
    <n v="16370"/>
    <n v="-3.6"/>
    <s v="NDEUCHF"/>
    <n v="50"/>
    <s v="GR"/>
    <s v="MSCI China Future Dec24Mar25"/>
    <s v="MSCI China Net Total Return US"/>
    <n v="509.53"/>
    <x v="0"/>
  </r>
  <r>
    <x v="46"/>
    <m/>
    <x v="10"/>
    <n v="3286500"/>
    <n v="129"/>
    <n v="503"/>
    <m/>
    <n v="106"/>
    <x v="1"/>
    <n v="16370"/>
    <n v="-3.6"/>
    <s v="NDEUCHF"/>
    <n v="50"/>
    <s v="GR"/>
    <s v="MSCI China Future Dec24"/>
    <s v="MSCI China Net Total Return US"/>
    <n v="509.53"/>
    <x v="0"/>
  </r>
  <r>
    <x v="47"/>
    <m/>
    <x v="11"/>
    <n v="3235547"/>
    <n v="127"/>
    <n v="508.53300000000002"/>
    <m/>
    <n v="107"/>
    <x v="1"/>
    <n v="12493"/>
    <n v="-13.67"/>
    <s v="NDEUCHF"/>
    <n v="50"/>
    <s v="GR"/>
    <s v="MSCI China Future Mar25"/>
    <s v="MSCI China Net Total Return US"/>
    <n v="509.53"/>
    <x v="0"/>
  </r>
  <r>
    <x v="48"/>
    <n v="1.012499902092767"/>
    <x v="6"/>
    <n v="19839013"/>
    <n v="245"/>
    <n v="8171"/>
    <m/>
    <n v="109"/>
    <x v="0"/>
    <n v="1391"/>
    <n v="-67"/>
    <s v="M1PCJ"/>
    <n v="10"/>
    <s v="GR"/>
    <s v="MSCI Pacific ex J Dec24Mar25"/>
    <s v="MSCI Pacific ex Japan Net Tota"/>
    <n v="8147.22"/>
    <x v="0"/>
  </r>
  <r>
    <x v="48"/>
    <m/>
    <x v="7"/>
    <n v="19960689"/>
    <n v="245"/>
    <n v="8171"/>
    <m/>
    <n v="109"/>
    <x v="1"/>
    <n v="1391"/>
    <n v="-67"/>
    <s v="M1PCJ"/>
    <n v="10"/>
    <s v="GR"/>
    <s v="MSCI Pacific ex J Dec24"/>
    <s v="MSCI Pacific ex Japan Net Tota"/>
    <n v="8147.22"/>
    <x v="0"/>
  </r>
  <r>
    <x v="49"/>
    <m/>
    <x v="8"/>
    <n v="19717337"/>
    <n v="242"/>
    <n v="8273.1366999999991"/>
    <m/>
    <n v="110"/>
    <x v="1"/>
    <n v="1202"/>
    <n v="-72.86"/>
    <s v="M1PCJ"/>
    <n v="10"/>
    <s v="GR"/>
    <s v="MSCI Pacific ex J Mar25"/>
    <s v="MSCI Pacific ex Japan Net Tota"/>
    <n v="8147.66"/>
    <x v="0"/>
  </r>
  <r>
    <x v="50"/>
    <n v="1.0125208666204548"/>
    <x v="12"/>
    <n v="55160773"/>
    <n v="662"/>
    <n v="838.6001"/>
    <m/>
    <n v="112"/>
    <x v="0"/>
    <n v="4962"/>
    <n v="3.3"/>
    <s v="NDEUSTW"/>
    <n v="100"/>
    <s v="GR"/>
    <s v="MSCI Taiwan       Dec24Mar25"/>
    <s v="MSCI Emerging Markets Taiwan N"/>
    <n v="833.24"/>
    <x v="0"/>
  </r>
  <r>
    <x v="50"/>
    <m/>
    <x v="13"/>
    <n v="55160773"/>
    <n v="662"/>
    <n v="838.6001"/>
    <m/>
    <n v="112"/>
    <x v="1"/>
    <n v="4962"/>
    <n v="3.3"/>
    <s v="NDEUSTW"/>
    <n v="100"/>
    <s v="GR"/>
    <s v="MSCI Taiwan       Dec24"/>
    <s v="MSCI Emerging Markets Taiwan N"/>
    <n v="833.24"/>
    <x v="0"/>
  </r>
  <r>
    <x v="50"/>
    <m/>
    <x v="14"/>
    <n v="55160773"/>
    <n v="662"/>
    <n v="849.1001"/>
    <m/>
    <n v="113"/>
    <x v="1"/>
    <n v="5222"/>
    <n v="11.9"/>
    <s v="NDEUSTW"/>
    <n v="100"/>
    <s v="GR"/>
    <s v="MSCI Taiwan       Mar25"/>
    <s v="MSCI Emerging Markets Taiwan N"/>
    <n v="833.24"/>
    <x v="0"/>
  </r>
  <r>
    <x v="51"/>
    <n v="1.0160734675309906"/>
    <x v="0"/>
    <n v="32424030"/>
    <n v="246"/>
    <n v="1318.95"/>
    <m/>
    <n v="115"/>
    <x v="0"/>
    <n v="13892"/>
    <n v="-0.85"/>
    <s v="M1IN"/>
    <n v="100"/>
    <s v="GR"/>
    <s v="MSCI India        Dec24Mar25"/>
    <s v="MSCI India Net Total Return US"/>
    <n v="1318.05"/>
    <x v="0"/>
  </r>
  <r>
    <x v="51"/>
    <m/>
    <x v="1"/>
    <n v="32424030"/>
    <n v="246"/>
    <n v="1318.95"/>
    <m/>
    <n v="115"/>
    <x v="1"/>
    <n v="13892"/>
    <n v="-0.85"/>
    <s v="M1IN"/>
    <n v="100"/>
    <s v="GR"/>
    <s v="MSCI India        Dec24"/>
    <s v="MSCI India Net Total Return US"/>
    <n v="1318.05"/>
    <x v="0"/>
  </r>
  <r>
    <x v="51"/>
    <m/>
    <x v="2"/>
    <n v="32424030"/>
    <n v="246"/>
    <n v="1340.1501000000001"/>
    <m/>
    <n v="116"/>
    <x v="1"/>
    <n v="13697"/>
    <n v="-0.45"/>
    <s v="M1IN"/>
    <n v="100"/>
    <s v="GR"/>
    <s v="MSCI India        Mar25"/>
    <s v="MSCI India Net Total Return US"/>
    <n v="1318.05"/>
    <x v="0"/>
  </r>
  <r>
    <x v="52"/>
    <n v="1.0132007733066017"/>
    <x v="21"/>
    <n v="99556743"/>
    <n v="1433"/>
    <n v="698.3"/>
    <m/>
    <n v="119"/>
    <x v="0"/>
    <n v="29606"/>
    <n v="-1.2"/>
    <s v="M1MS"/>
    <n v="100"/>
    <s v="GR"/>
    <s v="MSCI Emer Mkts As Dec24Mar25"/>
    <s v="MSCI EM Asia Net Total Return"/>
    <n v="699.38"/>
    <x v="0"/>
  </r>
  <r>
    <x v="52"/>
    <m/>
    <x v="22"/>
    <n v="100221154"/>
    <n v="1433"/>
    <n v="698.3"/>
    <m/>
    <n v="119"/>
    <x v="1"/>
    <n v="29606"/>
    <n v="-1.2"/>
    <s v="M1MS"/>
    <n v="100"/>
    <s v="GR"/>
    <s v="MSCI Emer Mkts As Dec24"/>
    <s v="MSCI EM Asia Net Total Return"/>
    <n v="699.38"/>
    <x v="0"/>
  </r>
  <r>
    <x v="53"/>
    <m/>
    <x v="23"/>
    <n v="98892332"/>
    <n v="1414"/>
    <n v="707.5181"/>
    <m/>
    <n v="118"/>
    <x v="1"/>
    <n v="38008"/>
    <n v="-3.68"/>
    <s v="M1MS"/>
    <n v="100"/>
    <s v="GR"/>
    <s v="MSCI Emer Mkts As Mar25"/>
    <s v="MSCI EM Asia Net Total Return"/>
    <n v="699.38"/>
    <x v="0"/>
  </r>
  <r>
    <x v="54"/>
    <n v="1.0127999964633068"/>
    <x v="32"/>
    <n v="9941047"/>
    <n v="177"/>
    <n v="56550"/>
    <m/>
    <n v="122"/>
    <x v="0"/>
    <n v="679"/>
    <n v="-570"/>
    <s v="M1HK"/>
    <n v="1"/>
    <s v="GR"/>
    <s v="MSCI Hong Kong    Dec24Mar25"/>
    <s v="MSCI Hong Kong Net USD Index"/>
    <n v="56483.39"/>
    <x v="0"/>
  </r>
  <r>
    <x v="54"/>
    <m/>
    <x v="33"/>
    <n v="9997560"/>
    <n v="177"/>
    <n v="56550"/>
    <m/>
    <n v="122"/>
    <x v="1"/>
    <n v="679"/>
    <n v="-570"/>
    <s v="M1HK"/>
    <n v="1"/>
    <s v="GR"/>
    <s v="MSCI Hong Kong    Dec24"/>
    <s v="MSCI Hong Kong Net USD Index"/>
    <n v="56483.39"/>
    <x v="0"/>
  </r>
  <r>
    <x v="55"/>
    <m/>
    <x v="34"/>
    <n v="9884534"/>
    <n v="175"/>
    <n v="57273.839800000002"/>
    <m/>
    <n v="121"/>
    <x v="1"/>
    <n v="2857"/>
    <n v="-946.16"/>
    <s v="M1HK"/>
    <n v="1"/>
    <s v="GR"/>
    <s v="MSCI Hong Kong    Mar25"/>
    <s v="MSCI Hong Kong Net USD Index"/>
    <n v="56483.05"/>
    <x v="0"/>
  </r>
  <r>
    <x v="56"/>
    <n v="1.0115006226650063"/>
    <x v="3"/>
    <n v="29726142"/>
    <n v="935"/>
    <n v="321.2"/>
    <m/>
    <n v="125"/>
    <x v="0"/>
    <n v="7037"/>
    <n v="2.5"/>
    <s v="M1EE"/>
    <n v="100"/>
    <s v="GR"/>
    <s v="MSCI Emr Mkts EME Dec24Mar25"/>
    <s v="MSCI EM Europe Middle East and"/>
    <n v="319.98"/>
    <x v="0"/>
  </r>
  <r>
    <x v="56"/>
    <m/>
    <x v="4"/>
    <n v="29918130"/>
    <n v="935"/>
    <n v="321.2"/>
    <m/>
    <n v="125"/>
    <x v="1"/>
    <n v="7037"/>
    <n v="2.5"/>
    <s v="M1EE"/>
    <n v="100"/>
    <s v="GR"/>
    <s v="MSCI Emr Mkts EME Dec24"/>
    <s v="MSCI EM Europe Middle East and"/>
    <n v="319.98"/>
    <x v="0"/>
  </r>
  <r>
    <x v="57"/>
    <m/>
    <x v="5"/>
    <n v="29534154"/>
    <n v="923"/>
    <n v="324.89400000000001"/>
    <m/>
    <n v="124"/>
    <x v="1"/>
    <n v="16286"/>
    <n v="1.69"/>
    <s v="M1EE"/>
    <n v="100"/>
    <s v="GR"/>
    <s v="MSCI Emr Mkts EME Mar25"/>
    <s v="MSCI EM Europe Middle East and"/>
    <n v="319.98"/>
    <x v="0"/>
  </r>
  <r>
    <x v="58"/>
    <n v="1.0109998016660056"/>
    <x v="9"/>
    <n v="30177204.5"/>
    <n v="1191"/>
    <n v="504.2"/>
    <m/>
    <n v="126"/>
    <x v="0"/>
    <n v="16240"/>
    <n v="-2.4"/>
    <s v="NDEUCHF"/>
    <n v="50"/>
    <s v="GR"/>
    <s v="MSCI China Future Dec24Mar25"/>
    <s v="MSCI China Net Total Return US"/>
    <n v="509.53"/>
    <x v="0"/>
  </r>
  <r>
    <x v="58"/>
    <m/>
    <x v="10"/>
    <n v="30342803"/>
    <n v="1191"/>
    <n v="504.2"/>
    <m/>
    <n v="126"/>
    <x v="1"/>
    <n v="16240"/>
    <n v="-2.4"/>
    <s v="NDEUCHF"/>
    <n v="50"/>
    <s v="GR"/>
    <s v="MSCI China Future Dec24"/>
    <s v="MSCI China Net Total Return US"/>
    <n v="509.53"/>
    <x v="0"/>
  </r>
  <r>
    <x v="59"/>
    <m/>
    <x v="11"/>
    <n v="30011606"/>
    <n v="1178"/>
    <n v="509.74610000000001"/>
    <m/>
    <n v="127"/>
    <x v="1"/>
    <n v="12493"/>
    <n v="-12.45"/>
    <s v="NDEUCHF"/>
    <n v="50"/>
    <s v="GR"/>
    <s v="MSCI China Future Mar25"/>
    <s v="MSCI China Net Total Return US"/>
    <n v="509.53"/>
    <x v="0"/>
  </r>
  <r>
    <x v="60"/>
    <n v="1.0115006226650063"/>
    <x v="3"/>
    <n v="49522068"/>
    <n v="1557"/>
    <n v="321.2"/>
    <m/>
    <n v="129"/>
    <x v="0"/>
    <n v="6102"/>
    <n v="2.5"/>
    <s v="M1EE"/>
    <n v="100"/>
    <s v="GR"/>
    <s v="MSCI Emr Mkts EME Dec24Mar25"/>
    <s v="MSCI EM Europe Middle East and"/>
    <n v="319.91000000000003"/>
    <x v="0"/>
  </r>
  <r>
    <x v="60"/>
    <m/>
    <x v="4"/>
    <n v="49809987"/>
    <n v="1557"/>
    <n v="321.2"/>
    <m/>
    <n v="129"/>
    <x v="1"/>
    <n v="6102"/>
    <n v="2.5"/>
    <s v="M1EE"/>
    <n v="100"/>
    <s v="GR"/>
    <s v="MSCI Emr Mkts EME Dec24"/>
    <s v="MSCI EM Europe Middle East and"/>
    <n v="319.91000000000003"/>
    <x v="0"/>
  </r>
  <r>
    <x v="61"/>
    <m/>
    <x v="5"/>
    <n v="49234149"/>
    <n v="1539"/>
    <n v="324.89400000000001"/>
    <m/>
    <n v="130"/>
    <x v="1"/>
    <n v="16286"/>
    <n v="1.69"/>
    <s v="M1EE"/>
    <n v="100"/>
    <s v="GR"/>
    <s v="MSCI Emr Mkts EME Mar25"/>
    <s v="MSCI EM Europe Middle East and"/>
    <n v="319.91000000000003"/>
    <x v="0"/>
  </r>
  <r>
    <x v="62"/>
    <n v="1.0089690161261098"/>
    <x v="24"/>
    <n v="135368625"/>
    <n v="2450"/>
    <n v="1103.8"/>
    <m/>
    <n v="132"/>
    <x v="0"/>
    <n v="108"/>
    <n v="-5.6"/>
    <s v="MXEF"/>
    <n v="50"/>
    <s v="GR"/>
    <s v="MSCI EM Index     Dec24Mar25"/>
    <s v="MSCI Emerging Markets Index"/>
    <n v="1105.05"/>
    <x v="0"/>
  </r>
  <r>
    <x v="62"/>
    <m/>
    <x v="25"/>
    <n v="135368625"/>
    <n v="2450"/>
    <n v="1103.8"/>
    <m/>
    <n v="132"/>
    <x v="1"/>
    <n v="108"/>
    <n v="-5.6"/>
    <s v="MXEF"/>
    <n v="50"/>
    <s v="GR"/>
    <s v="MSCI EM Index     Dec24"/>
    <s v="MSCI Emerging Markets Index"/>
    <n v="1105.05"/>
    <x v="0"/>
  </r>
  <r>
    <x v="63"/>
    <m/>
    <x v="26"/>
    <n v="135368625"/>
    <n v="2450"/>
    <n v="1113.7"/>
    <m/>
    <n v="133"/>
    <x v="1"/>
    <n v="0"/>
    <n v="-5.4"/>
    <s v="MXEF"/>
    <n v="50"/>
    <s v="GR"/>
    <s v="MSCI EM Index     Mar25"/>
    <s v="MSCI Emerging Markets Index"/>
    <n v="1105.05"/>
    <x v="0"/>
  </r>
  <r>
    <x v="64"/>
    <n v="1.0115997647058823"/>
    <x v="35"/>
    <n v="8645260"/>
    <n v="408"/>
    <n v="425"/>
    <m/>
    <n v="135"/>
    <x v="0"/>
    <n v="1103"/>
    <n v="-3.1"/>
    <s v="M1PH"/>
    <n v="50"/>
    <s v="GR"/>
    <s v="MSCI Philippines  Dec24Mar25"/>
    <s v="MSCI Philippines Net Total Ret"/>
    <n v="426.4"/>
    <x v="0"/>
  </r>
  <r>
    <x v="64"/>
    <m/>
    <x v="36"/>
    <n v="8698560"/>
    <n v="408"/>
    <n v="425"/>
    <m/>
    <n v="135"/>
    <x v="1"/>
    <n v="1103"/>
    <n v="-3.1"/>
    <s v="M1PH"/>
    <n v="50"/>
    <s v="GR"/>
    <s v="MSCI Philippines  Dec24"/>
    <s v="MSCI Philippines Net Total Ret"/>
    <n v="426.4"/>
    <x v="0"/>
  </r>
  <r>
    <x v="65"/>
    <m/>
    <x v="37"/>
    <n v="8591960"/>
    <n v="403"/>
    <n v="429.92989999999998"/>
    <m/>
    <n v="136"/>
    <x v="1"/>
    <n v="1081"/>
    <n v="-5.17"/>
    <s v="M1PH"/>
    <n v="50"/>
    <s v="GR"/>
    <s v="MSCI Philippines  Mar25"/>
    <s v="MSCI Philippines Net Total Ret"/>
    <n v="426.4"/>
    <x v="0"/>
  </r>
  <r>
    <x v="66"/>
    <n v="1.0001245089673036"/>
    <x v="6"/>
    <n v="21374222"/>
    <n v="262"/>
    <n v="8219.4883000000009"/>
    <m/>
    <n v="138"/>
    <x v="0"/>
    <n v="1391"/>
    <n v="-18.510000000000002"/>
    <s v="M1PCJ"/>
    <n v="10"/>
    <s v="GR"/>
    <s v="MSCI Pacific ex J Dec24Mar25"/>
    <s v="MSCI Pacific ex Japan Net Tota"/>
    <n v="8158.1"/>
    <x v="0"/>
  </r>
  <r>
    <x v="66"/>
    <m/>
    <x v="7"/>
    <n v="21374222"/>
    <n v="262"/>
    <n v="8219.4883000000009"/>
    <m/>
    <n v="138"/>
    <x v="1"/>
    <n v="1391"/>
    <n v="-18.510000000000002"/>
    <s v="M1PCJ"/>
    <n v="10"/>
    <s v="GR"/>
    <s v="MSCI Pacific ex J Dec24"/>
    <s v="MSCI Pacific ex Japan Net Tota"/>
    <n v="8158.1"/>
    <x v="0"/>
  </r>
  <r>
    <x v="66"/>
    <m/>
    <x v="8"/>
    <n v="21374222"/>
    <n v="262"/>
    <n v="8220.5116999999991"/>
    <m/>
    <n v="139"/>
    <x v="1"/>
    <n v="1202"/>
    <n v="-125.49"/>
    <s v="M1PCJ"/>
    <n v="10"/>
    <s v="GR"/>
    <s v="MSCI Pacific ex J Mar25"/>
    <s v="MSCI Pacific ex Japan Net Tota"/>
    <n v="8158.1"/>
    <x v="0"/>
  </r>
  <r>
    <x v="67"/>
    <n v="1.0127000578034682"/>
    <x v="15"/>
    <n v="74547146"/>
    <n v="867"/>
    <n v="8650"/>
    <m/>
    <n v="141"/>
    <x v="0"/>
    <n v="7143"/>
    <n v="-42"/>
    <s v="M1JP"/>
    <n v="10"/>
    <s v="GR"/>
    <s v="MSCI Japan Index  Dec24Mar25"/>
    <s v="MSCI Japan Net Total Return US"/>
    <n v="8653.18"/>
    <x v="0"/>
  </r>
  <r>
    <x v="67"/>
    <m/>
    <x v="16"/>
    <n v="75023071"/>
    <n v="867"/>
    <n v="8650"/>
    <m/>
    <n v="141"/>
    <x v="1"/>
    <n v="7143"/>
    <n v="-42"/>
    <s v="M1JP"/>
    <n v="10"/>
    <s v="GR"/>
    <s v="MSCI Japan Index  Dec24"/>
    <s v="MSCI Japan Net Total Return US"/>
    <n v="8653.18"/>
    <x v="0"/>
  </r>
  <r>
    <x v="68"/>
    <m/>
    <x v="17"/>
    <n v="74071221"/>
    <n v="856"/>
    <n v="8759.8554999999997"/>
    <m/>
    <n v="142"/>
    <x v="1"/>
    <n v="9245"/>
    <n v="-194.14"/>
    <s v="M1JP"/>
    <n v="10"/>
    <s v="GR"/>
    <s v="MSCI Japan Index  Mar25"/>
    <s v="MSCI Japan Net Total Return US"/>
    <n v="8653.18"/>
    <x v="0"/>
  </r>
  <r>
    <x v="69"/>
    <n v="1.0126504773269689"/>
    <x v="12"/>
    <n v="23830787"/>
    <n v="288"/>
    <n v="838"/>
    <m/>
    <n v="144"/>
    <x v="0"/>
    <n v="4300"/>
    <n v="2.7"/>
    <s v="NDEUSTW"/>
    <n v="100"/>
    <s v="GR"/>
    <s v="MSCI Taiwan       Dec24Mar25"/>
    <s v="MSCI Emerging Markets Taiwan N"/>
    <n v="833.24"/>
    <x v="0"/>
  </r>
  <r>
    <x v="69"/>
    <m/>
    <x v="13"/>
    <n v="23997436"/>
    <n v="288"/>
    <n v="838"/>
    <m/>
    <n v="144"/>
    <x v="1"/>
    <n v="4300"/>
    <n v="2.7"/>
    <s v="NDEUSTW"/>
    <n v="100"/>
    <s v="GR"/>
    <s v="MSCI Taiwan       Dec24"/>
    <s v="MSCI Emerging Markets Taiwan N"/>
    <n v="833.24"/>
    <x v="0"/>
  </r>
  <r>
    <x v="70"/>
    <m/>
    <x v="14"/>
    <n v="23664138"/>
    <n v="284"/>
    <n v="848.60109999999997"/>
    <m/>
    <n v="145"/>
    <x v="1"/>
    <n v="5222"/>
    <n v="11.4"/>
    <s v="NDEUSTW"/>
    <n v="100"/>
    <s v="GR"/>
    <s v="MSCI Taiwan       Mar25"/>
    <s v="MSCI Emerging Markets Taiwan N"/>
    <n v="833.24"/>
    <x v="0"/>
  </r>
  <r>
    <x v="71"/>
    <n v="1.0126003579952267"/>
    <x v="12"/>
    <n v="17789765.5"/>
    <n v="215"/>
    <n v="838"/>
    <m/>
    <n v="147"/>
    <x v="0"/>
    <n v="4012"/>
    <n v="2.7"/>
    <s v="NDEUSTW"/>
    <n v="100"/>
    <s v="GR"/>
    <s v="MSCI Taiwan       Dec24Mar25"/>
    <s v="MSCI Emerging Markets Taiwan N"/>
    <n v="833.24"/>
    <x v="0"/>
  </r>
  <r>
    <x v="71"/>
    <m/>
    <x v="13"/>
    <n v="17914752"/>
    <n v="215"/>
    <n v="838"/>
    <m/>
    <n v="147"/>
    <x v="1"/>
    <n v="4012"/>
    <n v="2.7"/>
    <s v="NDEUSTW"/>
    <n v="100"/>
    <s v="GR"/>
    <s v="MSCI Taiwan       Dec24"/>
    <s v="MSCI Emerging Markets Taiwan N"/>
    <n v="833.24"/>
    <x v="0"/>
  </r>
  <r>
    <x v="72"/>
    <m/>
    <x v="14"/>
    <n v="17664779"/>
    <n v="212"/>
    <n v="848.55909999999994"/>
    <m/>
    <n v="148"/>
    <x v="1"/>
    <n v="5222"/>
    <n v="11.36"/>
    <s v="NDEUSTW"/>
    <n v="100"/>
    <s v="GR"/>
    <s v="MSCI Taiwan       Mar25"/>
    <s v="MSCI Emerging Markets Taiwan N"/>
    <n v="833.24"/>
    <x v="0"/>
  </r>
  <r>
    <x v="73"/>
    <n v="1.0114173834039977"/>
    <x v="38"/>
    <n v="7231730"/>
    <n v="438"/>
    <n v="1651"/>
    <m/>
    <n v="150"/>
    <x v="0"/>
    <n v="3302"/>
    <n v="7"/>
    <s v="M0ID"/>
    <n v="10"/>
    <s v="GR"/>
    <s v="MSCI Indonesia    Dec24Mar25"/>
    <s v="MSCI INDONESIA Net Total Retur"/>
    <n v="1651.08"/>
    <x v="0"/>
  </r>
  <r>
    <x v="73"/>
    <m/>
    <x v="39"/>
    <n v="7231730"/>
    <n v="438"/>
    <n v="1651"/>
    <m/>
    <n v="150"/>
    <x v="1"/>
    <n v="3302"/>
    <n v="7"/>
    <s v="M0ID"/>
    <n v="10"/>
    <s v="GR"/>
    <s v="MSCI Indonesia    Dec24"/>
    <s v="MSCI INDONESIA Net Total Retur"/>
    <n v="1651.08"/>
    <x v="0"/>
  </r>
  <r>
    <x v="73"/>
    <m/>
    <x v="40"/>
    <n v="7231730"/>
    <n v="438"/>
    <n v="1669.8501000000001"/>
    <m/>
    <n v="151"/>
    <x v="1"/>
    <n v="3713"/>
    <n v="-26.65"/>
    <s v="M0ID"/>
    <n v="10"/>
    <s v="GR"/>
    <s v="MSCI Indonesia    Mar25"/>
    <s v="MSCI INDONESIA Net Total Retur"/>
    <n v="1651.08"/>
    <x v="0"/>
  </r>
  <r>
    <x v="74"/>
    <n v="1.0131002865329513"/>
    <x v="21"/>
    <n v="149367809.5"/>
    <n v="2149"/>
    <n v="698"/>
    <m/>
    <n v="153"/>
    <x v="0"/>
    <n v="27310"/>
    <n v="-1.5"/>
    <s v="M1MS"/>
    <n v="100"/>
    <s v="GR"/>
    <s v="MSCI Emer Mkts As Dec24Mar25"/>
    <s v="MSCI EM Asia Net Total Return"/>
    <n v="699.62"/>
    <x v="0"/>
  </r>
  <r>
    <x v="74"/>
    <m/>
    <x v="22"/>
    <n v="150348338"/>
    <n v="2149"/>
    <n v="698"/>
    <m/>
    <n v="153"/>
    <x v="1"/>
    <n v="27310"/>
    <n v="-1.5"/>
    <s v="M1MS"/>
    <n v="100"/>
    <s v="GR"/>
    <s v="MSCI Emer Mkts As Dec24"/>
    <s v="MSCI EM Asia Net Total Return"/>
    <n v="699.62"/>
    <x v="0"/>
  </r>
  <r>
    <x v="75"/>
    <m/>
    <x v="23"/>
    <n v="148387281"/>
    <n v="2121"/>
    <n v="707.14400000000001"/>
    <m/>
    <n v="154"/>
    <x v="1"/>
    <n v="38008"/>
    <n v="-4.0599999999999996"/>
    <s v="M1MS"/>
    <n v="100"/>
    <s v="GR"/>
    <s v="MSCI Emer Mkts As Mar25"/>
    <s v="MSCI EM Asia Net Total Return"/>
    <n v="699.61"/>
    <x v="0"/>
  </r>
  <r>
    <x v="76"/>
    <n v="1.0126094142131359"/>
    <x v="6"/>
    <n v="28966119"/>
    <n v="355"/>
    <n v="8168.5"/>
    <m/>
    <n v="156"/>
    <x v="0"/>
    <n v="1391"/>
    <n v="-69.5"/>
    <s v="M1PCJ"/>
    <n v="10"/>
    <s v="GR"/>
    <s v="MSCI Pacific ex J Dec24Mar25"/>
    <s v="MSCI Pacific ex Japan Net Tota"/>
    <n v="8159.47"/>
    <x v="0"/>
  </r>
  <r>
    <x v="76"/>
    <m/>
    <x v="7"/>
    <n v="28966119"/>
    <n v="355"/>
    <n v="8168.5"/>
    <m/>
    <n v="156"/>
    <x v="1"/>
    <n v="1391"/>
    <n v="-69.5"/>
    <s v="M1PCJ"/>
    <n v="10"/>
    <s v="GR"/>
    <s v="MSCI Pacific ex J Dec24"/>
    <s v="MSCI Pacific ex Japan Net Tota"/>
    <n v="8159.47"/>
    <x v="0"/>
  </r>
  <r>
    <x v="76"/>
    <m/>
    <x v="8"/>
    <n v="28966119"/>
    <n v="355"/>
    <n v="8271.5"/>
    <m/>
    <n v="157"/>
    <x v="1"/>
    <n v="1202"/>
    <n v="-74.5"/>
    <s v="M1PCJ"/>
    <n v="10"/>
    <s v="GR"/>
    <s v="MSCI Pacific ex J Mar25"/>
    <s v="MSCI Pacific ex Japan Net Tota"/>
    <n v="8159.47"/>
    <x v="0"/>
  </r>
  <r>
    <x v="77"/>
    <n v="1.0132003721196507"/>
    <x v="21"/>
    <n v="99518100"/>
    <n v="1432"/>
    <n v="698.7"/>
    <m/>
    <n v="158"/>
    <x v="0"/>
    <n v="24693"/>
    <n v="-0.8"/>
    <s v="M1MS"/>
    <n v="100"/>
    <s v="GR"/>
    <s v="MSCI Emer Mkts As Dec24Mar25"/>
    <s v="MSCI EM Asia Net Total Return"/>
    <n v="699.6"/>
    <x v="0"/>
  </r>
  <r>
    <x v="77"/>
    <m/>
    <x v="22"/>
    <n v="100182720"/>
    <n v="1432"/>
    <n v="698.7"/>
    <m/>
    <n v="158"/>
    <x v="1"/>
    <n v="24693"/>
    <n v="-0.8"/>
    <s v="M1MS"/>
    <n v="100"/>
    <s v="GR"/>
    <s v="MSCI Emer Mkts As Dec24"/>
    <s v="MSCI EM Asia Net Total Return"/>
    <n v="699.6"/>
    <x v="0"/>
  </r>
  <r>
    <x v="78"/>
    <m/>
    <x v="23"/>
    <n v="98853480"/>
    <n v="1413"/>
    <n v="707.92309999999998"/>
    <m/>
    <n v="159"/>
    <x v="1"/>
    <n v="38008"/>
    <n v="-3.28"/>
    <s v="M1MS"/>
    <n v="100"/>
    <s v="GR"/>
    <s v="MSCI Emer Mkts As Mar25"/>
    <s v="MSCI EM Asia Net Total Return"/>
    <n v="699.6"/>
    <x v="0"/>
  </r>
  <r>
    <x v="79"/>
    <n v="1.0128000070752632"/>
    <x v="32"/>
    <n v="19883001.5"/>
    <n v="354"/>
    <n v="56535"/>
    <m/>
    <n v="161"/>
    <x v="0"/>
    <n v="502"/>
    <n v="-585"/>
    <s v="M1HK"/>
    <n v="1"/>
    <s v="GR"/>
    <s v="MSCI Hong Kong    Dec24Mar25"/>
    <s v="MSCI Hong Kong Net USD Index"/>
    <n v="56485.8"/>
    <x v="0"/>
  </r>
  <r>
    <x v="79"/>
    <m/>
    <x v="33"/>
    <n v="19995973"/>
    <n v="354"/>
    <n v="56535"/>
    <m/>
    <n v="161"/>
    <x v="1"/>
    <n v="502"/>
    <n v="-585"/>
    <s v="M1HK"/>
    <n v="1"/>
    <s v="GR"/>
    <s v="MSCI Hong Kong    Dec24"/>
    <s v="MSCI Hong Kong Net USD Index"/>
    <n v="56485.8"/>
    <x v="0"/>
  </r>
  <r>
    <x v="80"/>
    <m/>
    <x v="34"/>
    <n v="19770030"/>
    <n v="350"/>
    <n v="57258.648399999998"/>
    <m/>
    <n v="162"/>
    <x v="1"/>
    <n v="2857"/>
    <n v="-961.35"/>
    <s v="M1HK"/>
    <n v="1"/>
    <s v="GR"/>
    <s v="MSCI Hong Kong    Mar25"/>
    <s v="MSCI Hong Kong Net USD Index"/>
    <n v="56485.8"/>
    <x v="0"/>
  </r>
  <r>
    <x v="81"/>
    <n v="1.0161"/>
    <x v="0"/>
    <n v="99764904"/>
    <n v="762"/>
    <n v="1320"/>
    <m/>
    <n v="163"/>
    <x v="0"/>
    <n v="13323"/>
    <n v="0.2"/>
    <s v="M1IN"/>
    <n v="100"/>
    <s v="GR"/>
    <s v="MSCI India        Dec24Mar25"/>
    <s v="MSCI India Net Total Return US"/>
    <n v="1319.84"/>
    <x v="0"/>
  </r>
  <r>
    <x v="81"/>
    <m/>
    <x v="1"/>
    <n v="100571808"/>
    <n v="762"/>
    <n v="1320"/>
    <m/>
    <n v="163"/>
    <x v="1"/>
    <n v="13323"/>
    <n v="0.2"/>
    <s v="M1IN"/>
    <n v="100"/>
    <s v="GR"/>
    <s v="MSCI India        Dec24"/>
    <s v="MSCI India Net Total Return US"/>
    <n v="1319.84"/>
    <x v="0"/>
  </r>
  <r>
    <x v="82"/>
    <m/>
    <x v="2"/>
    <n v="98958000"/>
    <n v="750"/>
    <n v="1341.252"/>
    <m/>
    <n v="165"/>
    <x v="1"/>
    <n v="13156"/>
    <n v="0.65"/>
    <s v="M1IN"/>
    <n v="100"/>
    <s v="GR"/>
    <s v="MSCI India        Mar25"/>
    <s v="MSCI India Net Total Return US"/>
    <n v="1319.44"/>
    <x v="0"/>
  </r>
  <r>
    <x v="83"/>
    <n v="1.0115494779064558"/>
    <x v="3"/>
    <n v="8002625"/>
    <n v="250"/>
    <n v="323.3999"/>
    <m/>
    <n v="167"/>
    <x v="0"/>
    <n v="4545"/>
    <n v="4.7"/>
    <s v="M1EE"/>
    <n v="100"/>
    <s v="GR"/>
    <s v="MSCI Emr Mkts EME Dec24Mar25"/>
    <s v="MSCI EM Europe Middle East and"/>
    <n v="320.07"/>
    <x v="0"/>
  </r>
  <r>
    <x v="83"/>
    <m/>
    <x v="4"/>
    <n v="8001750"/>
    <n v="250"/>
    <n v="323.3999"/>
    <m/>
    <n v="167"/>
    <x v="1"/>
    <n v="4545"/>
    <n v="4.7"/>
    <s v="M1EE"/>
    <n v="100"/>
    <s v="GR"/>
    <s v="MSCI Emr Mkts EME Dec24"/>
    <s v="MSCI EM Europe Middle East and"/>
    <n v="320.07"/>
    <x v="0"/>
  </r>
  <r>
    <x v="84"/>
    <m/>
    <x v="5"/>
    <n v="8003500"/>
    <n v="250"/>
    <n v="327.13499999999999"/>
    <m/>
    <n v="168"/>
    <x v="1"/>
    <n v="16286"/>
    <n v="3.94"/>
    <s v="M1EE"/>
    <n v="100"/>
    <s v="GR"/>
    <s v="MSCI Emr Mkts EME Mar25"/>
    <s v="MSCI EM Europe Middle East and"/>
    <n v="320.14"/>
    <x v="0"/>
  </r>
  <r>
    <x v="85"/>
    <n v="1.0115996875"/>
    <x v="3"/>
    <n v="29122636.5"/>
    <n v="915"/>
    <n v="320"/>
    <m/>
    <n v="170"/>
    <x v="0"/>
    <n v="4095"/>
    <n v="1.3"/>
    <s v="M1EE"/>
    <n v="100"/>
    <s v="GR"/>
    <s v="MSCI Emr Mkts EME Dec24Mar25"/>
    <s v="MSCI EM Europe Middle East and"/>
    <n v="320.19"/>
    <x v="0"/>
  </r>
  <r>
    <x v="85"/>
    <m/>
    <x v="4"/>
    <n v="29297385"/>
    <n v="915"/>
    <n v="320"/>
    <m/>
    <n v="170"/>
    <x v="1"/>
    <n v="4095"/>
    <n v="1.3"/>
    <s v="M1EE"/>
    <n v="100"/>
    <s v="GR"/>
    <s v="MSCI Emr Mkts EME Dec24"/>
    <s v="MSCI EM Europe Middle East and"/>
    <n v="320.19"/>
    <x v="0"/>
  </r>
  <r>
    <x v="86"/>
    <m/>
    <x v="5"/>
    <n v="28947888"/>
    <n v="904"/>
    <n v="323.71190000000001"/>
    <m/>
    <n v="171"/>
    <x v="1"/>
    <n v="16286"/>
    <n v="0.51"/>
    <s v="M1EE"/>
    <n v="100"/>
    <s v="GR"/>
    <s v="MSCI Emr Mkts EME Mar25"/>
    <s v="MSCI EM Europe Middle East and"/>
    <n v="320.22000000000003"/>
    <x v="0"/>
  </r>
  <r>
    <x v="87"/>
    <n v="1.0130559141168727"/>
    <x v="41"/>
    <n v="286061455"/>
    <n v="4855"/>
    <n v="589.00509999999997"/>
    <m/>
    <n v="173"/>
    <x v="0"/>
    <n v="4863"/>
    <n v="-0.09"/>
    <s v="M1EF"/>
    <n v="100"/>
    <s v="GR"/>
    <s v="MSCI Emerging Mkt Dec24Mar25"/>
    <s v="MSCI Emerging Markets Net Tota"/>
    <n v="589.21"/>
    <x v="0"/>
  </r>
  <r>
    <x v="87"/>
    <m/>
    <x v="42"/>
    <n v="286061455"/>
    <n v="4855"/>
    <n v="589.00509999999997"/>
    <m/>
    <n v="173"/>
    <x v="1"/>
    <n v="4863"/>
    <n v="-0.09"/>
    <s v="M1EF"/>
    <n v="100"/>
    <s v="GR"/>
    <s v="MSCI Emerging Mkt Dec24"/>
    <s v="MSCI Emerging Markets Net Tota"/>
    <n v="589.21"/>
    <x v="0"/>
  </r>
  <r>
    <x v="87"/>
    <m/>
    <x v="43"/>
    <n v="286061455"/>
    <n v="4855"/>
    <n v="596.69510000000002"/>
    <m/>
    <n v="174"/>
    <x v="1"/>
    <n v="0"/>
    <n v="-2.6"/>
    <s v="M1EF"/>
    <n v="100"/>
    <s v="GR"/>
    <s v="MSCI Emerging Mkt Mar25"/>
    <s v="MSCI Emerging Markets Net Tota"/>
    <n v="589.21"/>
    <x v="0"/>
  </r>
  <r>
    <x v="88"/>
    <n v="1.0110005955926147"/>
    <x v="9"/>
    <n v="26979872.5"/>
    <n v="1065"/>
    <n v="503.7"/>
    <m/>
    <n v="176"/>
    <x v="0"/>
    <n v="15025"/>
    <n v="-2.9"/>
    <s v="NDEUCHF"/>
    <n v="50"/>
    <s v="GR"/>
    <s v="MSCI China Future Dec24Mar25"/>
    <s v="MSCI China Net Total Return US"/>
    <n v="509.53"/>
    <x v="0"/>
  </r>
  <r>
    <x v="88"/>
    <m/>
    <x v="10"/>
    <n v="27132733"/>
    <n v="1065"/>
    <n v="503.7"/>
    <m/>
    <n v="176"/>
    <x v="1"/>
    <n v="15025"/>
    <n v="-2.9"/>
    <s v="NDEUCHF"/>
    <n v="50"/>
    <s v="GR"/>
    <s v="MSCI China Future Dec24"/>
    <s v="MSCI China Net Total Return US"/>
    <n v="509.53"/>
    <x v="0"/>
  </r>
  <r>
    <x v="89"/>
    <m/>
    <x v="11"/>
    <n v="26827012"/>
    <n v="1053"/>
    <n v="509.24099999999999"/>
    <m/>
    <n v="177"/>
    <x v="1"/>
    <n v="12493"/>
    <n v="-12.96"/>
    <s v="NDEUCHF"/>
    <n v="50"/>
    <s v="GR"/>
    <s v="MSCI China Future Mar25"/>
    <s v="MSCI China Net Total Return US"/>
    <n v="509.53"/>
    <x v="0"/>
  </r>
  <r>
    <x v="90"/>
    <n v="1.011089306930693"/>
    <x v="9"/>
    <n v="4050802"/>
    <n v="159"/>
    <n v="505"/>
    <m/>
    <n v="179"/>
    <x v="0"/>
    <n v="13951"/>
    <n v="-1.6"/>
    <s v="NDEUCHF"/>
    <n v="50"/>
    <s v="GR"/>
    <s v="MSCI China Future Dec24Mar25"/>
    <s v="MSCI China Net Total Return US"/>
    <n v="509.53"/>
    <x v="0"/>
  </r>
  <r>
    <x v="90"/>
    <m/>
    <x v="10"/>
    <n v="4050802"/>
    <n v="159"/>
    <n v="505"/>
    <m/>
    <n v="179"/>
    <x v="1"/>
    <n v="13951"/>
    <n v="-1.6"/>
    <s v="NDEUCHF"/>
    <n v="50"/>
    <s v="GR"/>
    <s v="MSCI China Future Dec24"/>
    <s v="MSCI China Net Total Return US"/>
    <n v="509.53"/>
    <x v="0"/>
  </r>
  <r>
    <x v="91"/>
    <m/>
    <x v="11"/>
    <n v="4050802"/>
    <n v="159"/>
    <n v="510.6001"/>
    <m/>
    <n v="180"/>
    <x v="1"/>
    <n v="12493"/>
    <n v="-11.6"/>
    <s v="NDEUCHF"/>
    <n v="50"/>
    <s v="GR"/>
    <s v="MSCI China Future Mar25"/>
    <s v="MSCI China Net Total Return US"/>
    <n v="509.53"/>
    <x v="0"/>
  </r>
  <r>
    <x v="92"/>
    <n v="1.0114989060830686"/>
    <x v="3"/>
    <n v="99956984"/>
    <n v="3140"/>
    <n v="318.8999"/>
    <m/>
    <n v="182"/>
    <x v="0"/>
    <n v="3180"/>
    <n v="0.2"/>
    <s v="M1EE"/>
    <n v="100"/>
    <s v="GR"/>
    <s v="MSCI Emr Mkts EME Dec24Mar25"/>
    <s v="MSCI EM Europe Middle East and"/>
    <n v="320.12"/>
    <x v="0"/>
  </r>
  <r>
    <x v="92"/>
    <m/>
    <x v="4"/>
    <n v="100517680"/>
    <n v="3140"/>
    <n v="318.8999"/>
    <m/>
    <n v="182"/>
    <x v="1"/>
    <n v="3180"/>
    <n v="0.2"/>
    <s v="M1EE"/>
    <n v="100"/>
    <s v="GR"/>
    <s v="MSCI Emr Mkts EME Dec24"/>
    <s v="MSCI EM Europe Middle East and"/>
    <n v="320.12"/>
    <x v="0"/>
  </r>
  <r>
    <x v="93"/>
    <m/>
    <x v="5"/>
    <n v="99396288"/>
    <n v="3104"/>
    <n v="322.56689999999998"/>
    <m/>
    <n v="183"/>
    <x v="1"/>
    <n v="16286"/>
    <n v="-0.63"/>
    <s v="M1EE"/>
    <n v="100"/>
    <s v="GR"/>
    <s v="MSCI Emr Mkts EME Mar25"/>
    <s v="MSCI EM Europe Middle East and"/>
    <n v="320.22000000000003"/>
    <x v="0"/>
  </r>
  <r>
    <x v="94"/>
    <n v="1.011599757795943"/>
    <x v="38"/>
    <n v="4281028"/>
    <n v="262"/>
    <n v="1651.5"/>
    <m/>
    <n v="186"/>
    <x v="0"/>
    <n v="2864"/>
    <n v="7.5"/>
    <s v="M0ID"/>
    <n v="10"/>
    <s v="GR"/>
    <s v="MSCI Indonesia    Dec24Mar25"/>
    <s v="MSCI INDONESIA Net Total Retur"/>
    <n v="1644.04"/>
    <x v="0"/>
  </r>
  <r>
    <x v="94"/>
    <m/>
    <x v="39"/>
    <n v="4307385"/>
    <n v="262"/>
    <n v="1651.5"/>
    <m/>
    <n v="186"/>
    <x v="1"/>
    <n v="2864"/>
    <n v="7.5"/>
    <s v="M0ID"/>
    <n v="10"/>
    <s v="GR"/>
    <s v="MSCI Indonesia    Dec24"/>
    <s v="MSCI INDONESIA Net Total Retur"/>
    <n v="1644.04"/>
    <x v="0"/>
  </r>
  <r>
    <x v="95"/>
    <m/>
    <x v="40"/>
    <n v="4254671"/>
    <n v="259"/>
    <n v="1670.6569999999999"/>
    <m/>
    <n v="185"/>
    <x v="1"/>
    <n v="3713"/>
    <n v="-25.84"/>
    <s v="M0ID"/>
    <n v="10"/>
    <s v="GR"/>
    <s v="MSCI Indonesia    Mar25"/>
    <s v="MSCI INDONESIA Net Total Retur"/>
    <n v="1642.73"/>
    <x v="0"/>
  </r>
  <r>
    <x v="96"/>
    <n v="1.016097006441834"/>
    <x v="0"/>
    <n v="30335160"/>
    <n v="230"/>
    <n v="1319.5"/>
    <m/>
    <n v="189"/>
    <x v="0"/>
    <n v="11435"/>
    <n v="-0.3"/>
    <s v="M1IN"/>
    <n v="100"/>
    <s v="GR"/>
    <s v="MSCI India        Dec24Mar25"/>
    <s v="MSCI India Net Total Return US"/>
    <n v="1318.8"/>
    <x v="0"/>
  </r>
  <r>
    <x v="96"/>
    <m/>
    <x v="1"/>
    <n v="30332400"/>
    <n v="230"/>
    <n v="1319.5"/>
    <m/>
    <n v="189"/>
    <x v="1"/>
    <n v="11435"/>
    <n v="-0.3"/>
    <s v="M1IN"/>
    <n v="100"/>
    <s v="GR"/>
    <s v="MSCI India        Dec24"/>
    <s v="MSCI India Net Total Return US"/>
    <n v="1318.8"/>
    <x v="0"/>
  </r>
  <r>
    <x v="97"/>
    <m/>
    <x v="2"/>
    <n v="30337920"/>
    <n v="230"/>
    <n v="1340.74"/>
    <m/>
    <n v="188"/>
    <x v="1"/>
    <n v="11429"/>
    <n v="0.14000000000000001"/>
    <s v="M1IN"/>
    <n v="100"/>
    <s v="GR"/>
    <s v="MSCI India        Mar25"/>
    <s v="MSCI India Net Total Return US"/>
    <n v="1319.04"/>
    <x v="0"/>
  </r>
  <r>
    <x v="98"/>
    <n v="1.0132005689900427"/>
    <x v="21"/>
    <n v="25024200"/>
    <n v="360"/>
    <n v="703"/>
    <m/>
    <n v="191"/>
    <x v="0"/>
    <n v="19991"/>
    <n v="3.5"/>
    <s v="M1MS"/>
    <n v="100"/>
    <s v="GR"/>
    <s v="MSCI Emer Mkts As Dec24Mar25"/>
    <s v="MSCI EM Asia Net Total Return"/>
    <n v="699"/>
    <x v="0"/>
  </r>
  <r>
    <x v="98"/>
    <m/>
    <x v="22"/>
    <n v="25164000"/>
    <n v="360"/>
    <n v="703"/>
    <m/>
    <n v="191"/>
    <x v="1"/>
    <n v="19991"/>
    <n v="3.5"/>
    <s v="M1MS"/>
    <n v="100"/>
    <s v="GR"/>
    <s v="MSCI Emer Mkts As Dec24"/>
    <s v="MSCI EM Asia Net Total Return"/>
    <n v="699"/>
    <x v="0"/>
  </r>
  <r>
    <x v="99"/>
    <m/>
    <x v="23"/>
    <n v="24884400"/>
    <n v="356"/>
    <n v="712.28"/>
    <m/>
    <n v="192"/>
    <x v="1"/>
    <n v="38008"/>
    <n v="1.08"/>
    <s v="M1MS"/>
    <n v="100"/>
    <s v="GR"/>
    <s v="MSCI Emer Mkts As Mar25"/>
    <s v="MSCI EM Asia Net Total Return"/>
    <n v="699"/>
    <x v="0"/>
  </r>
  <r>
    <x v="100"/>
    <n v="1.0126500597371566"/>
    <x v="12"/>
    <n v="59368656"/>
    <n v="717"/>
    <n v="837"/>
    <m/>
    <n v="194"/>
    <x v="0"/>
    <n v="3727"/>
    <n v="1.7"/>
    <s v="NDEUSTW"/>
    <n v="100"/>
    <s v="GR"/>
    <s v="MSCI Taiwan       Dec24Mar25"/>
    <s v="MSCI Emerging Markets Taiwan N"/>
    <n v="833.24"/>
    <x v="0"/>
  </r>
  <r>
    <x v="100"/>
    <m/>
    <x v="13"/>
    <n v="59743616"/>
    <n v="717"/>
    <n v="837"/>
    <m/>
    <n v="194"/>
    <x v="1"/>
    <n v="3727"/>
    <n v="1.7"/>
    <s v="NDEUSTW"/>
    <n v="100"/>
    <s v="GR"/>
    <s v="MSCI Taiwan       Dec24"/>
    <s v="MSCI Emerging Markets Taiwan N"/>
    <n v="833.24"/>
    <x v="0"/>
  </r>
  <r>
    <x v="101"/>
    <m/>
    <x v="14"/>
    <n v="58993696"/>
    <n v="708"/>
    <n v="847.58810000000005"/>
    <m/>
    <n v="195"/>
    <x v="1"/>
    <n v="5222"/>
    <n v="10.39"/>
    <s v="NDEUSTW"/>
    <n v="100"/>
    <s v="GR"/>
    <s v="MSCI Taiwan       Mar25"/>
    <s v="MSCI Emerging Markets Taiwan N"/>
    <n v="833.24"/>
    <x v="0"/>
  </r>
  <r>
    <x v="102"/>
    <n v="1.0116000606796116"/>
    <x v="38"/>
    <n v="34892649"/>
    <n v="2124"/>
    <n v="1648"/>
    <m/>
    <n v="197"/>
    <x v="0"/>
    <n v="3789"/>
    <n v="-28.5"/>
    <s v="M0ID"/>
    <n v="10"/>
    <s v="GR"/>
    <s v="MSCI Indonesia    Dec24Mar25"/>
    <s v="MSCI INDONESIA Net Total Retur"/>
    <n v="1651.95"/>
    <x v="0"/>
  </r>
  <r>
    <x v="102"/>
    <m/>
    <x v="39"/>
    <n v="35087418"/>
    <n v="2124"/>
    <n v="1648"/>
    <m/>
    <n v="197"/>
    <x v="1"/>
    <n v="3789"/>
    <n v="-28.5"/>
    <s v="M0ID"/>
    <n v="10"/>
    <s v="GR"/>
    <s v="MSCI Indonesia    Dec24"/>
    <s v="MSCI INDONESIA Net Total Retur"/>
    <n v="1651.95"/>
    <x v="0"/>
  </r>
  <r>
    <x v="103"/>
    <m/>
    <x v="40"/>
    <n v="34697880"/>
    <n v="2100"/>
    <n v="1667.1169"/>
    <m/>
    <n v="198"/>
    <x v="1"/>
    <n v="3713"/>
    <n v="-29.38"/>
    <s v="M0ID"/>
    <n v="10"/>
    <s v="GR"/>
    <s v="MSCI Indonesia    Mar25"/>
    <s v="MSCI INDONESIA Net Total Retur"/>
    <n v="1652.28"/>
    <x v="0"/>
  </r>
  <r>
    <x v="104"/>
    <n v="1.0110998412068282"/>
    <x v="9"/>
    <n v="46036478"/>
    <n v="1807"/>
    <n v="503.8"/>
    <m/>
    <n v="200"/>
    <x v="0"/>
    <n v="13607"/>
    <n v="-2.8"/>
    <s v="NDEUCHF"/>
    <n v="50"/>
    <s v="GR"/>
    <s v="MSCI China Future Dec24Mar25"/>
    <s v="MSCI China Net Total Return US"/>
    <n v="509.53"/>
    <x v="0"/>
  </r>
  <r>
    <x v="104"/>
    <m/>
    <x v="10"/>
    <n v="46036478"/>
    <n v="1807"/>
    <n v="503.8"/>
    <m/>
    <n v="200"/>
    <x v="1"/>
    <n v="13607"/>
    <n v="-2.8"/>
    <s v="NDEUCHF"/>
    <n v="50"/>
    <s v="GR"/>
    <s v="MSCI China Future Dec24"/>
    <s v="MSCI China Net Total Return US"/>
    <n v="509.53"/>
    <x v="0"/>
  </r>
  <r>
    <x v="105"/>
    <m/>
    <x v="11"/>
    <n v="46036478"/>
    <n v="1807"/>
    <n v="509.39210000000003"/>
    <m/>
    <n v="201"/>
    <x v="1"/>
    <n v="12493"/>
    <n v="-12.81"/>
    <s v="NDEUCHF"/>
    <n v="50"/>
    <s v="GR"/>
    <s v="MSCI China Future Mar25"/>
    <s v="MSCI China Net Total Return US"/>
    <n v="509.53"/>
    <x v="0"/>
  </r>
  <r>
    <x v="106"/>
    <n v="1.010999801980198"/>
    <x v="9"/>
    <n v="50163711"/>
    <n v="1980"/>
    <n v="505"/>
    <m/>
    <n v="203"/>
    <x v="0"/>
    <n v="11798"/>
    <n v="-1.6"/>
    <s v="NDEUCHF"/>
    <n v="50"/>
    <s v="GR"/>
    <s v="MSCI China Future Dec24Mar25"/>
    <s v="MSCI China Net Total Return US"/>
    <n v="509.53"/>
    <x v="0"/>
  </r>
  <r>
    <x v="106"/>
    <m/>
    <x v="10"/>
    <n v="50443955"/>
    <n v="1980"/>
    <n v="505"/>
    <m/>
    <n v="203"/>
    <x v="1"/>
    <n v="11798"/>
    <n v="-1.6"/>
    <s v="NDEUCHF"/>
    <n v="50"/>
    <s v="GR"/>
    <s v="MSCI China Future Dec24"/>
    <s v="MSCI China Net Total Return US"/>
    <n v="509.53"/>
    <x v="0"/>
  </r>
  <r>
    <x v="107"/>
    <m/>
    <x v="11"/>
    <n v="49883467"/>
    <n v="1958"/>
    <n v="510.55489999999998"/>
    <m/>
    <n v="204"/>
    <x v="1"/>
    <n v="12493"/>
    <n v="-11.65"/>
    <s v="NDEUCHF"/>
    <n v="50"/>
    <s v="GR"/>
    <s v="MSCI China Future Mar25"/>
    <s v="MSCI China Net Total Return US"/>
    <n v="509.53"/>
    <x v="0"/>
  </r>
  <r>
    <x v="108"/>
    <n v="1.0132505353319059"/>
    <x v="21"/>
    <n v="247846416.5"/>
    <n v="3569"/>
    <n v="700.5"/>
    <m/>
    <n v="206"/>
    <x v="0"/>
    <n v="18091"/>
    <n v="1"/>
    <s v="M1MS"/>
    <n v="100"/>
    <s v="GR"/>
    <s v="MSCI Emer Mkts As Dec24Mar25"/>
    <s v="MSCI EM Asia Net Total Return"/>
    <n v="699.05"/>
    <x v="0"/>
  </r>
  <r>
    <x v="108"/>
    <m/>
    <x v="22"/>
    <n v="249490945"/>
    <n v="3569"/>
    <n v="700.5"/>
    <m/>
    <n v="206"/>
    <x v="1"/>
    <n v="18091"/>
    <n v="1"/>
    <s v="M1MS"/>
    <n v="100"/>
    <s v="GR"/>
    <s v="MSCI Emer Mkts As Dec24"/>
    <s v="MSCI EM Asia Net Total Return"/>
    <n v="699.05"/>
    <x v="0"/>
  </r>
  <r>
    <x v="109"/>
    <m/>
    <x v="23"/>
    <n v="246201888"/>
    <n v="3522"/>
    <n v="709.78200000000004"/>
    <m/>
    <n v="207"/>
    <x v="1"/>
    <n v="38008"/>
    <n v="-1.42"/>
    <s v="M1MS"/>
    <n v="100"/>
    <s v="GR"/>
    <s v="MSCI Emer Mkts As Mar25"/>
    <s v="MSCI EM Asia Net Total Return"/>
    <n v="699.04"/>
    <x v="0"/>
  </r>
  <r>
    <x v="110"/>
    <n v="1.010999801980198"/>
    <x v="9"/>
    <n v="50163711"/>
    <n v="1980"/>
    <n v="505"/>
    <m/>
    <n v="209"/>
    <x v="0"/>
    <n v="9802"/>
    <n v="-1.6"/>
    <s v="NDEUCHF"/>
    <n v="50"/>
    <s v="GR"/>
    <s v="MSCI China Future Dec24Mar25"/>
    <s v="MSCI China Net Total Return US"/>
    <n v="509.53"/>
    <x v="0"/>
  </r>
  <r>
    <x v="110"/>
    <m/>
    <x v="10"/>
    <n v="50443955"/>
    <n v="1980"/>
    <n v="505"/>
    <m/>
    <n v="209"/>
    <x v="1"/>
    <n v="9802"/>
    <n v="-1.6"/>
    <s v="NDEUCHF"/>
    <n v="50"/>
    <s v="GR"/>
    <s v="MSCI China Future Dec24"/>
    <s v="MSCI China Net Total Return US"/>
    <n v="509.53"/>
    <x v="0"/>
  </r>
  <r>
    <x v="111"/>
    <m/>
    <x v="11"/>
    <n v="49883467"/>
    <n v="1958"/>
    <n v="510.55489999999998"/>
    <m/>
    <n v="210"/>
    <x v="1"/>
    <n v="12493"/>
    <n v="-11.65"/>
    <s v="NDEUCHF"/>
    <n v="50"/>
    <s v="GR"/>
    <s v="MSCI China Future Mar25"/>
    <s v="MSCI China Net Total Return US"/>
    <n v="509.53"/>
    <x v="0"/>
  </r>
  <r>
    <x v="112"/>
    <n v="1.010999801980198"/>
    <x v="9"/>
    <n v="50201926"/>
    <n v="1981"/>
    <n v="505"/>
    <m/>
    <n v="212"/>
    <x v="0"/>
    <n v="7819"/>
    <n v="-1.6"/>
    <s v="NDEUCHF"/>
    <n v="50"/>
    <s v="GR"/>
    <s v="MSCI China Future Dec24Mar25"/>
    <s v="MSCI China Net Total Return US"/>
    <n v="509.53"/>
    <x v="0"/>
  </r>
  <r>
    <x v="112"/>
    <m/>
    <x v="10"/>
    <n v="50469432"/>
    <n v="1981"/>
    <n v="505"/>
    <m/>
    <n v="212"/>
    <x v="1"/>
    <n v="7819"/>
    <n v="-1.6"/>
    <s v="NDEUCHF"/>
    <n v="50"/>
    <s v="GR"/>
    <s v="MSCI China Future Dec24"/>
    <s v="MSCI China Net Total Return US"/>
    <n v="509.53"/>
    <x v="0"/>
  </r>
  <r>
    <x v="113"/>
    <m/>
    <x v="11"/>
    <n v="49934420"/>
    <n v="1960"/>
    <n v="510.55489999999998"/>
    <m/>
    <n v="213"/>
    <x v="1"/>
    <n v="12493"/>
    <n v="-11.65"/>
    <s v="NDEUCHF"/>
    <n v="50"/>
    <s v="GR"/>
    <s v="MSCI China Future Mar25"/>
    <s v="MSCI China Net Total Return US"/>
    <n v="509.53"/>
    <x v="0"/>
  </r>
  <r>
    <x v="114"/>
    <n v="1.0161001137656429"/>
    <x v="0"/>
    <n v="24851274.5"/>
    <n v="190"/>
    <n v="1318.5"/>
    <m/>
    <n v="215"/>
    <x v="0"/>
    <n v="11068"/>
    <n v="-1.3"/>
    <s v="M1IN"/>
    <n v="100"/>
    <s v="GR"/>
    <s v="MSCI India        Dec24Mar25"/>
    <s v="MSCI India Net Total Return US"/>
    <n v="1318.37"/>
    <x v="0"/>
  </r>
  <r>
    <x v="114"/>
    <m/>
    <x v="1"/>
    <n v="25049030"/>
    <n v="190"/>
    <n v="1318.5"/>
    <m/>
    <n v="215"/>
    <x v="1"/>
    <n v="11068"/>
    <n v="-1.3"/>
    <s v="M1IN"/>
    <n v="100"/>
    <s v="GR"/>
    <s v="MSCI India        Dec24"/>
    <s v="MSCI India Net Total Return US"/>
    <n v="1318.37"/>
    <x v="0"/>
  </r>
  <r>
    <x v="115"/>
    <m/>
    <x v="2"/>
    <n v="24653519"/>
    <n v="187"/>
    <n v="1339.7280000000001"/>
    <m/>
    <n v="216"/>
    <x v="1"/>
    <n v="20217"/>
    <n v="7.33"/>
    <s v="M1IN"/>
    <n v="100"/>
    <s v="GR"/>
    <s v="MSCI India        Mar25"/>
    <s v="MSCI India Net Total Return US"/>
    <n v="1318.37"/>
    <x v="0"/>
  </r>
  <r>
    <x v="116"/>
    <n v="1.0110994035785288"/>
    <x v="9"/>
    <n v="50265618"/>
    <n v="1984"/>
    <n v="503"/>
    <m/>
    <n v="218"/>
    <x v="0"/>
    <n v="5553"/>
    <n v="-3.6"/>
    <s v="NDEUCHF"/>
    <n v="50"/>
    <s v="GR"/>
    <s v="MSCI China Future Dec24Mar25"/>
    <s v="MSCI China Net Total Return US"/>
    <n v="509.53"/>
    <x v="0"/>
  </r>
  <r>
    <x v="116"/>
    <m/>
    <x v="10"/>
    <n v="50545862"/>
    <n v="1984"/>
    <n v="503"/>
    <m/>
    <n v="218"/>
    <x v="1"/>
    <n v="5553"/>
    <n v="-3.6"/>
    <s v="NDEUCHF"/>
    <n v="50"/>
    <s v="GR"/>
    <s v="MSCI China Future Dec24"/>
    <s v="MSCI China Net Total Return US"/>
    <n v="509.53"/>
    <x v="0"/>
  </r>
  <r>
    <x v="117"/>
    <m/>
    <x v="11"/>
    <n v="49985374"/>
    <n v="1962"/>
    <n v="508.58300000000003"/>
    <m/>
    <n v="219"/>
    <x v="1"/>
    <n v="12493"/>
    <n v="-13.62"/>
    <s v="NDEUCHF"/>
    <n v="50"/>
    <s v="GR"/>
    <s v="MSCI China Future Mar25"/>
    <s v="MSCI China Net Total Return US"/>
    <n v="509.53"/>
    <x v="0"/>
  </r>
  <r>
    <x v="118"/>
    <n v="1.0125998805256871"/>
    <x v="12"/>
    <n v="35704518"/>
    <n v="431"/>
    <n v="837"/>
    <m/>
    <n v="221"/>
    <x v="0"/>
    <n v="3010"/>
    <n v="1.7"/>
    <s v="NDEUSTW"/>
    <n v="100"/>
    <s v="GR"/>
    <s v="MSCI Taiwan       Dec24Mar25"/>
    <s v="MSCI Emerging Markets Taiwan N"/>
    <n v="833.24"/>
    <x v="0"/>
  </r>
  <r>
    <x v="118"/>
    <m/>
    <x v="13"/>
    <n v="35912829"/>
    <n v="431"/>
    <n v="837"/>
    <m/>
    <n v="221"/>
    <x v="1"/>
    <n v="3010"/>
    <n v="1.7"/>
    <s v="NDEUSTW"/>
    <n v="100"/>
    <s v="GR"/>
    <s v="MSCI Taiwan       Dec24"/>
    <s v="MSCI Emerging Markets Taiwan N"/>
    <n v="833.24"/>
    <x v="0"/>
  </r>
  <r>
    <x v="119"/>
    <m/>
    <x v="14"/>
    <n v="35496207"/>
    <n v="426"/>
    <n v="847.54610000000002"/>
    <m/>
    <n v="222"/>
    <x v="1"/>
    <n v="5222"/>
    <n v="10.35"/>
    <s v="NDEUSTW"/>
    <n v="100"/>
    <s v="GR"/>
    <s v="MSCI Taiwan       Mar25"/>
    <s v="MSCI Emerging Markets Taiwan N"/>
    <n v="833.24"/>
    <x v="0"/>
  </r>
  <r>
    <x v="120"/>
    <n v="1.0126999999999999"/>
    <x v="12"/>
    <n v="10415553.5"/>
    <n v="126"/>
    <n v="840"/>
    <m/>
    <n v="224"/>
    <x v="0"/>
    <n v="2579"/>
    <n v="4.7"/>
    <s v="NDEUSTW"/>
    <n v="100"/>
    <s v="GR"/>
    <s v="MSCI Taiwan       Dec24Mar25"/>
    <s v="MSCI Emerging Markets Taiwan N"/>
    <n v="833.24"/>
    <x v="0"/>
  </r>
  <r>
    <x v="120"/>
    <m/>
    <x v="13"/>
    <n v="10498878"/>
    <n v="126"/>
    <n v="840"/>
    <m/>
    <n v="224"/>
    <x v="1"/>
    <n v="2579"/>
    <n v="4.7"/>
    <s v="NDEUSTW"/>
    <n v="100"/>
    <s v="GR"/>
    <s v="MSCI Taiwan       Dec24"/>
    <s v="MSCI Emerging Markets Taiwan N"/>
    <n v="833.24"/>
    <x v="0"/>
  </r>
  <r>
    <x v="121"/>
    <m/>
    <x v="14"/>
    <n v="10332229"/>
    <n v="124"/>
    <n v="850.66800000000001"/>
    <m/>
    <n v="225"/>
    <x v="1"/>
    <n v="5222"/>
    <n v="13.47"/>
    <s v="NDEUSTW"/>
    <n v="100"/>
    <s v="GR"/>
    <s v="MSCI Taiwan       Mar25"/>
    <s v="MSCI Emerging Markets Taiwan N"/>
    <n v="833.24"/>
    <x v="0"/>
  </r>
  <r>
    <x v="122"/>
    <n v="1.0121987080103358"/>
    <x v="44"/>
    <n v="6319348"/>
    <n v="164"/>
    <n v="387"/>
    <m/>
    <n v="227"/>
    <x v="0"/>
    <n v="938"/>
    <n v="-1.1000000000000001"/>
    <s v="M1MY"/>
    <n v="100"/>
    <s v="GR"/>
    <s v="MSCI Malaysia     Dec24Mar25"/>
    <s v="MSCI Malaysia Net Total Return"/>
    <n v="387.7"/>
    <x v="0"/>
  </r>
  <r>
    <x v="122"/>
    <m/>
    <x v="45"/>
    <n v="6358280"/>
    <n v="164"/>
    <n v="387"/>
    <m/>
    <n v="227"/>
    <x v="1"/>
    <n v="938"/>
    <n v="-1.1000000000000001"/>
    <s v="M1MY"/>
    <n v="100"/>
    <s v="GR"/>
    <s v="MSCI Malaysia     Dec24"/>
    <s v="MSCI Malaysia Net Total Return"/>
    <n v="387.7"/>
    <x v="0"/>
  </r>
  <r>
    <x v="123"/>
    <m/>
    <x v="46"/>
    <n v="6280416"/>
    <n v="162"/>
    <n v="391.72089999999997"/>
    <m/>
    <n v="228"/>
    <x v="1"/>
    <n v="763"/>
    <n v="-0.18"/>
    <s v="M1MY"/>
    <n v="100"/>
    <s v="GR"/>
    <s v="MSCI Malaysia     Mar25"/>
    <s v="MSCI Malaysia Net Total Return"/>
    <n v="387.68"/>
    <x v="0"/>
  </r>
  <r>
    <x v="124"/>
    <n v="1.01110099009901"/>
    <x v="9"/>
    <n v="22623349.5"/>
    <n v="893"/>
    <n v="505"/>
    <m/>
    <n v="230"/>
    <x v="0"/>
    <n v="3356"/>
    <n v="-1.6"/>
    <s v="NDEUCHF"/>
    <n v="50"/>
    <s v="GR"/>
    <s v="MSCI China Future Dec24Mar25"/>
    <s v="MSCI China Net Total Return US"/>
    <n v="509.53"/>
    <x v="0"/>
  </r>
  <r>
    <x v="124"/>
    <m/>
    <x v="10"/>
    <n v="22750733"/>
    <n v="893"/>
    <n v="505"/>
    <m/>
    <n v="230"/>
    <x v="1"/>
    <n v="3356"/>
    <n v="-1.6"/>
    <s v="NDEUCHF"/>
    <n v="50"/>
    <s v="GR"/>
    <s v="MSCI China Future Dec24"/>
    <s v="MSCI China Net Total Return US"/>
    <n v="509.53"/>
    <x v="0"/>
  </r>
  <r>
    <x v="125"/>
    <m/>
    <x v="11"/>
    <n v="22495966"/>
    <n v="883"/>
    <n v="510.60599999999999"/>
    <m/>
    <n v="231"/>
    <x v="1"/>
    <n v="12493"/>
    <n v="-11.59"/>
    <s v="NDEUCHF"/>
    <n v="50"/>
    <s v="GR"/>
    <s v="MSCI China Future Mar25"/>
    <s v="MSCI China Net Total Return US"/>
    <n v="509.53"/>
    <x v="0"/>
  </r>
  <r>
    <x v="126"/>
    <n v="1.0161001137656429"/>
    <x v="0"/>
    <n v="60109637.5"/>
    <n v="460"/>
    <n v="1318.5"/>
    <m/>
    <n v="233"/>
    <x v="0"/>
    <n v="10869"/>
    <n v="-1.3"/>
    <s v="M1IN"/>
    <n v="100"/>
    <s v="GR"/>
    <s v="MSCI India        Dec24Mar25"/>
    <s v="MSCI India Net Total Return US"/>
    <n v="1316.75"/>
    <x v="0"/>
  </r>
  <r>
    <x v="126"/>
    <m/>
    <x v="1"/>
    <n v="60570500"/>
    <n v="460"/>
    <n v="1318.5"/>
    <m/>
    <n v="233"/>
    <x v="1"/>
    <n v="10869"/>
    <n v="-1.3"/>
    <s v="M1IN"/>
    <n v="100"/>
    <s v="GR"/>
    <s v="MSCI India        Dec24"/>
    <s v="MSCI India Net Total Return US"/>
    <n v="1316.75"/>
    <x v="0"/>
  </r>
  <r>
    <x v="127"/>
    <m/>
    <x v="2"/>
    <n v="59648775"/>
    <n v="453"/>
    <n v="1339.7280000000001"/>
    <m/>
    <n v="234"/>
    <x v="1"/>
    <n v="20217"/>
    <n v="7.33"/>
    <s v="M1IN"/>
    <n v="100"/>
    <s v="GR"/>
    <s v="MSCI India        Mar25"/>
    <s v="MSCI India Net Total Return US"/>
    <n v="1316.75"/>
    <x v="0"/>
  </r>
  <r>
    <x v="128"/>
    <n v="1.0158996962794229"/>
    <x v="0"/>
    <n v="193098640"/>
    <n v="1475"/>
    <n v="1317"/>
    <m/>
    <n v="236"/>
    <x v="0"/>
    <n v="10407"/>
    <n v="-2.8"/>
    <s v="M1IN"/>
    <n v="100"/>
    <s v="GR"/>
    <s v="MSCI India        Dec24Mar25"/>
    <s v="MSCI India Net Total Return US"/>
    <n v="1318"/>
    <x v="0"/>
  </r>
  <r>
    <x v="128"/>
    <m/>
    <x v="1"/>
    <n v="194405000"/>
    <n v="1475"/>
    <n v="1317"/>
    <m/>
    <n v="236"/>
    <x v="1"/>
    <n v="10407"/>
    <n v="-2.8"/>
    <s v="M1IN"/>
    <n v="100"/>
    <s v="GR"/>
    <s v="MSCI India        Dec24"/>
    <s v="MSCI India Net Total Return US"/>
    <n v="1318"/>
    <x v="0"/>
  </r>
  <r>
    <x v="129"/>
    <m/>
    <x v="2"/>
    <n v="191792280"/>
    <n v="1455"/>
    <n v="1337.9399000000001"/>
    <m/>
    <n v="237"/>
    <x v="1"/>
    <n v="20217"/>
    <n v="5.54"/>
    <s v="M1IN"/>
    <n v="100"/>
    <s v="GR"/>
    <s v="MSCI India        Mar25"/>
    <s v="MSCI India Net Total Return US"/>
    <n v="1318.16"/>
    <x v="0"/>
  </r>
  <r>
    <x v="130"/>
    <n v="1.0158996962794229"/>
    <x v="0"/>
    <n v="77471672"/>
    <n v="592"/>
    <n v="1317"/>
    <m/>
    <n v="239"/>
    <x v="0"/>
    <n v="8932"/>
    <n v="-2.8"/>
    <s v="M1IN"/>
    <n v="100"/>
    <s v="GR"/>
    <s v="MSCI India        Dec24Mar25"/>
    <s v="MSCI India Net Total Return US"/>
    <n v="1317.61"/>
    <x v="0"/>
  </r>
  <r>
    <x v="130"/>
    <m/>
    <x v="1"/>
    <n v="78002512"/>
    <n v="592"/>
    <n v="1317"/>
    <m/>
    <n v="239"/>
    <x v="1"/>
    <n v="8932"/>
    <n v="-2.8"/>
    <s v="M1IN"/>
    <n v="100"/>
    <s v="GR"/>
    <s v="MSCI India        Dec24"/>
    <s v="MSCI India Net Total Return US"/>
    <n v="1317.61"/>
    <x v="0"/>
  </r>
  <r>
    <x v="131"/>
    <m/>
    <x v="2"/>
    <n v="76940832"/>
    <n v="584"/>
    <n v="1337.9399000000001"/>
    <m/>
    <n v="240"/>
    <x v="1"/>
    <n v="20217"/>
    <n v="5.54"/>
    <s v="M1IN"/>
    <n v="100"/>
    <s v="GR"/>
    <s v="MSCI India        Mar25"/>
    <s v="MSCI India Net Total Return US"/>
    <n v="1317.48"/>
    <x v="0"/>
  </r>
  <r>
    <x v="132"/>
    <m/>
    <x v="10"/>
    <n v="167254831"/>
    <n v="6565"/>
    <s v="n.a."/>
    <m/>
    <m/>
    <x v="1"/>
    <n v="25646"/>
    <n v="0"/>
    <s v="NDEUCHF"/>
    <n v="50"/>
    <s v="GR"/>
    <s v="MSCI China Future Dec24"/>
    <s v="MSCI China Net Total Return US"/>
    <n v="509.53"/>
    <x v="1"/>
  </r>
  <r>
    <x v="132"/>
    <m/>
    <x v="11"/>
    <n v="167254831"/>
    <n v="6565"/>
    <s v="n.a."/>
    <m/>
    <m/>
    <x v="1"/>
    <n v="24520"/>
    <n v="0"/>
    <s v="NDEUCHF"/>
    <n v="50"/>
    <s v="GR"/>
    <s v="MSCI China Future Mar25"/>
    <s v="MSCI China Net Total Return US"/>
    <n v="509.53"/>
    <x v="1"/>
  </r>
  <r>
    <x v="133"/>
    <m/>
    <x v="13"/>
    <n v="450096299"/>
    <n v="5371"/>
    <s v="n.a."/>
    <m/>
    <m/>
    <x v="1"/>
    <n v="11328"/>
    <n v="0"/>
    <s v="NDEUSTW"/>
    <n v="100"/>
    <s v="GR"/>
    <s v="MSCI Taiwan       Dec24"/>
    <s v="MSCI Emerging Markets Taiwan N"/>
    <n v="838.01"/>
    <x v="1"/>
  </r>
  <r>
    <x v="133"/>
    <m/>
    <x v="14"/>
    <n v="444481618"/>
    <n v="5304"/>
    <s v="n.a."/>
    <m/>
    <m/>
    <x v="1"/>
    <n v="11154"/>
    <n v="0"/>
    <s v="NDEUSTW"/>
    <n v="100"/>
    <s v="GR"/>
    <s v="MSCI Taiwan       Mar25"/>
    <s v="MSCI Emerging Markets Taiwan N"/>
    <n v="838.01"/>
    <x v="1"/>
  </r>
  <r>
    <x v="134"/>
    <m/>
    <x v="1"/>
    <n v="959844474"/>
    <n v="7278"/>
    <s v="n.a."/>
    <m/>
    <m/>
    <x v="1"/>
    <n v="22736"/>
    <n v="0"/>
    <s v="M1IN"/>
    <n v="100"/>
    <s v="GR"/>
    <s v="MSCI India        Dec24"/>
    <s v="MSCI India Net Total Return US"/>
    <n v="1318.83"/>
    <x v="1"/>
  </r>
  <r>
    <x v="134"/>
    <m/>
    <x v="2"/>
    <n v="944677929"/>
    <n v="7163"/>
    <s v="n.a."/>
    <m/>
    <m/>
    <x v="1"/>
    <n v="22388"/>
    <n v="0"/>
    <s v="M1IN"/>
    <n v="100"/>
    <s v="GR"/>
    <s v="MSCI India        Mar25"/>
    <s v="MSCI India Net Total Return US"/>
    <n v="1318.83"/>
    <x v="1"/>
  </r>
  <r>
    <x v="134"/>
    <m/>
    <x v="4"/>
    <n v="321816636"/>
    <n v="10053"/>
    <s v="n.a."/>
    <m/>
    <m/>
    <x v="1"/>
    <n v="25770"/>
    <n v="0"/>
    <s v="M1EE"/>
    <n v="100"/>
    <s v="GR"/>
    <s v="MSCI Emr Mkts EME Dec24"/>
    <s v="MSCI EM Europe Middle East and"/>
    <n v="320.12"/>
    <x v="1"/>
  </r>
  <r>
    <x v="134"/>
    <m/>
    <x v="5"/>
    <n v="318103244"/>
    <n v="9937"/>
    <s v="n.a."/>
    <m/>
    <m/>
    <x v="1"/>
    <n v="25442"/>
    <n v="0"/>
    <s v="M1EE"/>
    <n v="100"/>
    <s v="GR"/>
    <s v="MSCI Emr Mkts EME Mar25"/>
    <s v="MSCI EM Europe Middle East and"/>
    <n v="320.12"/>
    <x v="1"/>
  </r>
  <r>
    <x v="134"/>
    <m/>
    <x v="22"/>
    <n v="350337870"/>
    <n v="5015"/>
    <s v="n.a."/>
    <m/>
    <m/>
    <x v="1"/>
    <n v="55701"/>
    <n v="0"/>
    <s v="M1MS"/>
    <n v="100"/>
    <s v="GR"/>
    <s v="MSCI Emer Mkts As Dec24"/>
    <s v="MSCI EM Asia Net Total Return"/>
    <n v="698.58"/>
    <x v="1"/>
  </r>
  <r>
    <x v="134"/>
    <m/>
    <x v="7"/>
    <n v="459050579"/>
    <n v="5629"/>
    <s v="n.a."/>
    <m/>
    <m/>
    <x v="1"/>
    <n v="6586"/>
    <n v="0"/>
    <s v="M1PCJ"/>
    <n v="10"/>
    <s v="GR"/>
    <s v="MSCI Pacific ex J Dec24"/>
    <s v="MSCI Pacific ex Japan Net Tota"/>
    <n v="8155.1"/>
    <x v="1"/>
  </r>
  <r>
    <x v="134"/>
    <m/>
    <x v="8"/>
    <n v="453423560"/>
    <n v="5560"/>
    <s v="n.a."/>
    <m/>
    <m/>
    <x v="1"/>
    <n v="6525"/>
    <n v="0"/>
    <s v="M1PCJ"/>
    <n v="10"/>
    <s v="GR"/>
    <s v="MSCI Pacific ex J Mar25"/>
    <s v="MSCI Pacific ex Japan Net Tota"/>
    <n v="8155.1"/>
    <x v="1"/>
  </r>
  <r>
    <x v="134"/>
    <m/>
    <x v="16"/>
    <n v="418963104"/>
    <n v="4860"/>
    <s v="n.a."/>
    <m/>
    <m/>
    <x v="1"/>
    <n v="15570"/>
    <n v="0"/>
    <s v="M1JP"/>
    <n v="10"/>
    <s v="GR"/>
    <s v="MSCI Japan Index  Dec24"/>
    <s v="MSCI Japan Net Total Return US"/>
    <n v="8620.64"/>
    <x v="1"/>
  </r>
  <r>
    <x v="134"/>
    <m/>
    <x v="17"/>
    <n v="413790720"/>
    <n v="4800"/>
    <s v="n.a."/>
    <m/>
    <m/>
    <x v="1"/>
    <n v="15361"/>
    <n v="0"/>
    <s v="M1JP"/>
    <n v="10"/>
    <s v="GR"/>
    <s v="MSCI Japan Index  Mar25"/>
    <s v="MSCI Japan Net Total Return US"/>
    <n v="8620.64"/>
    <x v="1"/>
  </r>
  <r>
    <x v="135"/>
    <m/>
    <x v="22"/>
    <n v="60782550"/>
    <n v="870"/>
    <s v="n.a."/>
    <m/>
    <m/>
    <x v="1"/>
    <n v="50656"/>
    <n v="0"/>
    <s v="M1MS"/>
    <n v="100"/>
    <s v="GR"/>
    <s v="MSCI Emer Mkts As Dec24"/>
    <s v="MSCI EM Asia Net Total Return"/>
    <n v="698.65"/>
    <x v="1"/>
  </r>
  <r>
    <x v="135"/>
    <m/>
    <x v="23"/>
    <n v="60782550"/>
    <n v="870"/>
    <s v="n.a."/>
    <m/>
    <m/>
    <x v="1"/>
    <n v="45899"/>
    <n v="0"/>
    <s v="M1MS"/>
    <n v="100"/>
    <s v="GR"/>
    <s v="MSCI Emer Mkts As Mar25"/>
    <s v="MSCI EM Asia Net Total Return"/>
    <n v="698.65"/>
    <x v="1"/>
  </r>
  <r>
    <x v="136"/>
    <m/>
    <x v="22"/>
    <n v="56660515"/>
    <n v="811"/>
    <s v="n.a."/>
    <m/>
    <m/>
    <x v="1"/>
    <n v="49756"/>
    <n v="0"/>
    <s v="M1MS"/>
    <n v="100"/>
    <s v="GR"/>
    <s v="MSCI Emer Mkts As Dec24"/>
    <s v="MSCI EM Asia Net Total Return"/>
    <n v="698.65"/>
    <x v="1"/>
  </r>
  <r>
    <x v="136"/>
    <m/>
    <x v="23"/>
    <n v="56660515"/>
    <n v="811"/>
    <s v="n.a."/>
    <m/>
    <m/>
    <x v="1"/>
    <n v="44999"/>
    <n v="0"/>
    <s v="M1MS"/>
    <n v="100"/>
    <s v="GR"/>
    <s v="MSCI Emer Mkts As Mar25"/>
    <s v="MSCI EM Asia Net Total Return"/>
    <n v="698.65"/>
    <x v="1"/>
  </r>
  <r>
    <x v="137"/>
    <m/>
    <x v="19"/>
    <n v="7483050"/>
    <n v="150"/>
    <s v="n.a."/>
    <m/>
    <m/>
    <x v="1"/>
    <n v="1997"/>
    <n v="0"/>
    <s v="M1LA"/>
    <n v="100"/>
    <s v="GR"/>
    <s v="MSCI Eme Mkt Lat  Dec24"/>
    <s v="MSCI EM Latin America Net Tota"/>
    <n v="498.87"/>
    <x v="1"/>
  </r>
  <r>
    <x v="137"/>
    <m/>
    <x v="20"/>
    <n v="7483050"/>
    <n v="150"/>
    <s v="n.a."/>
    <m/>
    <m/>
    <x v="1"/>
    <n v="1924"/>
    <n v="0"/>
    <s v="M1LA"/>
    <n v="100"/>
    <s v="GR"/>
    <s v="MSCI Eme Mkt Lat  Mar25"/>
    <s v="MSCI EM Latin America Net Tota"/>
    <n v="498.87"/>
    <x v="1"/>
  </r>
  <r>
    <x v="138"/>
    <m/>
    <x v="4"/>
    <n v="4801800"/>
    <n v="150"/>
    <s v="n.a."/>
    <m/>
    <m/>
    <x v="1"/>
    <n v="14475"/>
    <n v="0"/>
    <s v="M1EE"/>
    <n v="100"/>
    <s v="GR"/>
    <s v="MSCI Emr Mkts EME Dec24"/>
    <s v="MSCI EM Europe Middle East and"/>
    <n v="320.12"/>
    <x v="1"/>
  </r>
  <r>
    <x v="138"/>
    <m/>
    <x v="5"/>
    <n v="4801800"/>
    <n v="150"/>
    <s v="n.a."/>
    <m/>
    <m/>
    <x v="1"/>
    <n v="14278"/>
    <n v="0"/>
    <s v="M1EE"/>
    <n v="100"/>
    <s v="GR"/>
    <s v="MSCI Emr Mkts EME Mar25"/>
    <s v="MSCI EM Europe Middle East and"/>
    <n v="320.12"/>
    <x v="1"/>
  </r>
  <r>
    <x v="139"/>
    <m/>
    <x v="4"/>
    <n v="6400400"/>
    <n v="200"/>
    <s v="n.a."/>
    <m/>
    <m/>
    <x v="1"/>
    <n v="14010"/>
    <n v="0"/>
    <s v="M1EE"/>
    <n v="100"/>
    <s v="GR"/>
    <s v="MSCI Emr Mkts EME Dec24"/>
    <s v="MSCI EM Europe Middle East and"/>
    <n v="320.02"/>
    <x v="1"/>
  </r>
  <r>
    <x v="139"/>
    <m/>
    <x v="5"/>
    <n v="6400400"/>
    <n v="200"/>
    <s v="n.a."/>
    <m/>
    <m/>
    <x v="1"/>
    <n v="16286"/>
    <n v="0"/>
    <s v="M1EE"/>
    <n v="100"/>
    <s v="GR"/>
    <s v="MSCI Emr Mkts EME Mar25"/>
    <s v="MSCI EM Europe Middle East and"/>
    <n v="320.02"/>
    <x v="1"/>
  </r>
  <r>
    <x v="140"/>
    <m/>
    <x v="1"/>
    <n v="13583949"/>
    <n v="103"/>
    <s v="n.a."/>
    <m/>
    <m/>
    <x v="1"/>
    <n v="15412"/>
    <n v="0"/>
    <s v="M1IN"/>
    <n v="100"/>
    <s v="GR"/>
    <s v="MSCI India        Dec24"/>
    <s v="MSCI India Net Total Return US"/>
    <n v="1318.83"/>
    <x v="1"/>
  </r>
  <r>
    <x v="140"/>
    <m/>
    <x v="2"/>
    <n v="13583949"/>
    <n v="103"/>
    <s v="n.a."/>
    <m/>
    <m/>
    <x v="1"/>
    <n v="15199"/>
    <n v="0"/>
    <s v="M1IN"/>
    <n v="100"/>
    <s v="GR"/>
    <s v="MSCI India        Mar25"/>
    <s v="MSCI India Net Total Return US"/>
    <n v="1318.83"/>
    <x v="1"/>
  </r>
  <r>
    <x v="141"/>
    <m/>
    <x v="42"/>
    <n v="11771400"/>
    <n v="200"/>
    <s v="n.a."/>
    <m/>
    <m/>
    <x v="1"/>
    <n v="7813"/>
    <n v="0"/>
    <s v="M1EF"/>
    <n v="100"/>
    <s v="GR"/>
    <s v="MSCI Emerging Mkt Dec24"/>
    <s v="MSCI Emerging Markets Net Tota"/>
    <n v="588.57000000000005"/>
    <x v="1"/>
  </r>
  <r>
    <x v="141"/>
    <m/>
    <x v="43"/>
    <n v="11771400"/>
    <n v="200"/>
    <s v="n.a."/>
    <m/>
    <m/>
    <x v="1"/>
    <n v="0"/>
    <n v="0"/>
    <s v="M1EF"/>
    <n v="100"/>
    <s v="GR"/>
    <s v="MSCI Emerging Mkt Mar25"/>
    <s v="MSCI Emerging Markets Net Tota"/>
    <n v="588.57000000000005"/>
    <x v="1"/>
  </r>
  <r>
    <x v="142"/>
    <m/>
    <x v="22"/>
    <n v="55916000"/>
    <n v="800"/>
    <s v="n.a."/>
    <m/>
    <m/>
    <x v="1"/>
    <n v="41923"/>
    <n v="0"/>
    <s v="M1MS"/>
    <n v="100"/>
    <s v="GR"/>
    <s v="MSCI Emer Mkts As Dec24"/>
    <s v="MSCI EM Asia Net Total Return"/>
    <n v="698.95"/>
    <x v="1"/>
  </r>
  <r>
    <x v="142"/>
    <m/>
    <x v="23"/>
    <n v="55916000"/>
    <n v="800"/>
    <s v="n.a."/>
    <m/>
    <m/>
    <x v="1"/>
    <n v="37308"/>
    <n v="0"/>
    <s v="M1MS"/>
    <n v="100"/>
    <s v="GR"/>
    <s v="MSCI Emer Mkts As Mar25"/>
    <s v="MSCI EM Asia Net Total Return"/>
    <n v="698.95"/>
    <x v="1"/>
  </r>
  <r>
    <x v="143"/>
    <m/>
    <x v="22"/>
    <n v="13979000"/>
    <n v="200"/>
    <s v="n.a."/>
    <m/>
    <m/>
    <x v="1"/>
    <n v="41123"/>
    <n v="0"/>
    <s v="M1MS"/>
    <n v="100"/>
    <s v="GR"/>
    <s v="MSCI Emer Mkts As Dec24"/>
    <s v="MSCI EM Asia Net Total Return"/>
    <n v="698.95"/>
    <x v="1"/>
  </r>
  <r>
    <x v="143"/>
    <m/>
    <x v="22"/>
    <n v="13979000"/>
    <n v="200"/>
    <s v="n.a."/>
    <m/>
    <m/>
    <x v="1"/>
    <n v="40923"/>
    <n v="0"/>
    <s v="M1MS"/>
    <n v="100"/>
    <s v="GR"/>
    <s v="MSCI Emer Mkts As Dec24"/>
    <s v="MSCI EM Asia Net Total Return"/>
    <n v="698.95"/>
    <x v="1"/>
  </r>
  <r>
    <x v="143"/>
    <m/>
    <x v="23"/>
    <n v="13979000"/>
    <n v="200"/>
    <s v="n.a."/>
    <m/>
    <m/>
    <x v="1"/>
    <n v="36508"/>
    <n v="0"/>
    <s v="M1MS"/>
    <n v="100"/>
    <s v="GR"/>
    <s v="MSCI Emer Mkts As Mar25"/>
    <s v="MSCI EM Asia Net Total Return"/>
    <n v="698.95"/>
    <x v="1"/>
  </r>
  <r>
    <x v="143"/>
    <m/>
    <x v="23"/>
    <n v="13979000"/>
    <n v="200"/>
    <s v="n.a."/>
    <m/>
    <m/>
    <x v="1"/>
    <n v="36308"/>
    <n v="0"/>
    <s v="M1MS"/>
    <n v="100"/>
    <s v="GR"/>
    <s v="MSCI Emer Mkts As Mar25"/>
    <s v="MSCI EM Asia Net Total Return"/>
    <n v="698.95"/>
    <x v="1"/>
  </r>
  <r>
    <x v="144"/>
    <m/>
    <x v="22"/>
    <n v="13979000"/>
    <n v="200"/>
    <s v="n.a."/>
    <m/>
    <m/>
    <x v="1"/>
    <n v="40723"/>
    <n v="0"/>
    <s v="M1MS"/>
    <n v="100"/>
    <s v="GR"/>
    <s v="MSCI Emer Mkts As Dec24"/>
    <s v="MSCI EM Asia Net Total Return"/>
    <n v="698.95"/>
    <x v="1"/>
  </r>
  <r>
    <x v="144"/>
    <m/>
    <x v="22"/>
    <n v="13979000"/>
    <n v="200"/>
    <s v="n.a."/>
    <m/>
    <m/>
    <x v="1"/>
    <n v="40723"/>
    <n v="0"/>
    <s v="M1MS"/>
    <n v="100"/>
    <s v="GR"/>
    <s v="MSCI Emer Mkts As Dec24"/>
    <s v="MSCI EM Asia Net Total Return"/>
    <n v="698.95"/>
    <x v="1"/>
  </r>
  <r>
    <x v="144"/>
    <m/>
    <x v="23"/>
    <n v="13979000"/>
    <n v="200"/>
    <s v="n.a."/>
    <m/>
    <m/>
    <x v="1"/>
    <n v="36108"/>
    <n v="0"/>
    <s v="M1MS"/>
    <n v="100"/>
    <s v="GR"/>
    <s v="MSCI Emer Mkts As Mar25"/>
    <s v="MSCI EM Asia Net Total Return"/>
    <n v="698.95"/>
    <x v="1"/>
  </r>
  <r>
    <x v="144"/>
    <m/>
    <x v="23"/>
    <n v="13979000"/>
    <n v="200"/>
    <s v="n.a."/>
    <m/>
    <m/>
    <x v="1"/>
    <n v="36108"/>
    <n v="0"/>
    <s v="M1MS"/>
    <n v="100"/>
    <s v="GR"/>
    <s v="MSCI Emer Mkts As Mar25"/>
    <s v="MSCI EM Asia Net Total Return"/>
    <n v="698.95"/>
    <x v="1"/>
  </r>
  <r>
    <x v="145"/>
    <m/>
    <x v="22"/>
    <n v="13979000"/>
    <n v="200"/>
    <s v="n.a."/>
    <m/>
    <m/>
    <x v="1"/>
    <n v="40323"/>
    <n v="0"/>
    <s v="M1MS"/>
    <n v="100"/>
    <s v="GR"/>
    <s v="MSCI Emer Mkts As Dec24"/>
    <s v="MSCI EM Asia Net Total Return"/>
    <n v="698.95"/>
    <x v="1"/>
  </r>
  <r>
    <x v="145"/>
    <m/>
    <x v="23"/>
    <n v="13979000"/>
    <n v="200"/>
    <s v="n.a."/>
    <m/>
    <m/>
    <x v="1"/>
    <n v="35708"/>
    <n v="0"/>
    <s v="M1MS"/>
    <n v="100"/>
    <s v="GR"/>
    <s v="MSCI Emer Mkts As Mar25"/>
    <s v="MSCI EM Asia Net Total Return"/>
    <n v="698.95"/>
    <x v="1"/>
  </r>
  <r>
    <x v="146"/>
    <m/>
    <x v="22"/>
    <n v="13979600"/>
    <n v="200"/>
    <s v="n.a."/>
    <m/>
    <m/>
    <x v="1"/>
    <n v="40123"/>
    <n v="0"/>
    <s v="M1MS"/>
    <n v="100"/>
    <s v="GR"/>
    <s v="MSCI Emer Mkts As Dec24"/>
    <s v="MSCI EM Asia Net Total Return"/>
    <n v="698.98"/>
    <x v="1"/>
  </r>
  <r>
    <x v="146"/>
    <m/>
    <x v="23"/>
    <n v="13979600"/>
    <n v="200"/>
    <s v="n.a."/>
    <m/>
    <m/>
    <x v="1"/>
    <n v="35508"/>
    <n v="0"/>
    <s v="M1MS"/>
    <n v="100"/>
    <s v="GR"/>
    <s v="MSCI Emer Mkts As Mar25"/>
    <s v="MSCI EM Asia Net Total Return"/>
    <n v="698.98"/>
    <x v="1"/>
  </r>
  <r>
    <x v="147"/>
    <m/>
    <x v="22"/>
    <n v="13979600"/>
    <n v="200"/>
    <s v="n.a."/>
    <m/>
    <m/>
    <x v="1"/>
    <n v="39923"/>
    <n v="0"/>
    <s v="M1MS"/>
    <n v="100"/>
    <s v="GR"/>
    <s v="MSCI Emer Mkts As Dec24"/>
    <s v="MSCI EM Asia Net Total Return"/>
    <n v="698.98"/>
    <x v="1"/>
  </r>
  <r>
    <x v="147"/>
    <m/>
    <x v="23"/>
    <n v="13979600"/>
    <n v="200"/>
    <s v="n.a."/>
    <m/>
    <m/>
    <x v="1"/>
    <n v="35308"/>
    <n v="0"/>
    <s v="M1MS"/>
    <n v="100"/>
    <s v="GR"/>
    <s v="MSCI Emer Mkts As Mar25"/>
    <s v="MSCI EM Asia Net Total Return"/>
    <n v="698.98"/>
    <x v="1"/>
  </r>
  <r>
    <x v="148"/>
    <m/>
    <x v="22"/>
    <n v="13979600"/>
    <n v="200"/>
    <s v="n.a."/>
    <m/>
    <m/>
    <x v="1"/>
    <n v="39687"/>
    <n v="0"/>
    <s v="M1MS"/>
    <n v="100"/>
    <s v="GR"/>
    <s v="MSCI Emer Mkts As Dec24"/>
    <s v="MSCI EM Asia Net Total Return"/>
    <n v="698.98"/>
    <x v="1"/>
  </r>
  <r>
    <x v="148"/>
    <m/>
    <x v="23"/>
    <n v="13979600"/>
    <n v="200"/>
    <s v="n.a."/>
    <m/>
    <m/>
    <x v="1"/>
    <n v="35072"/>
    <n v="0"/>
    <s v="M1MS"/>
    <n v="100"/>
    <s v="GR"/>
    <s v="MSCI Emer Mkts As Mar25"/>
    <s v="MSCI EM Asia Net Total Return"/>
    <n v="698.98"/>
    <x v="1"/>
  </r>
  <r>
    <x v="149"/>
    <m/>
    <x v="22"/>
    <n v="13979600"/>
    <n v="200"/>
    <s v="n.a."/>
    <m/>
    <m/>
    <x v="1"/>
    <n v="39487"/>
    <n v="0"/>
    <s v="M1MS"/>
    <n v="100"/>
    <s v="GR"/>
    <s v="MSCI Emer Mkts As Dec24"/>
    <s v="MSCI EM Asia Net Total Return"/>
    <n v="698.98"/>
    <x v="1"/>
  </r>
  <r>
    <x v="149"/>
    <m/>
    <x v="23"/>
    <n v="13979600"/>
    <n v="200"/>
    <s v="n.a."/>
    <m/>
    <m/>
    <x v="1"/>
    <n v="34872"/>
    <n v="0"/>
    <s v="M1MS"/>
    <n v="100"/>
    <s v="GR"/>
    <s v="MSCI Emer Mkts As Mar25"/>
    <s v="MSCI EM Asia Net Total Return"/>
    <n v="698.98"/>
    <x v="1"/>
  </r>
  <r>
    <x v="150"/>
    <m/>
    <x v="22"/>
    <n v="13979400"/>
    <n v="200"/>
    <s v="n.a."/>
    <m/>
    <m/>
    <x v="1"/>
    <n v="39287"/>
    <n v="0"/>
    <s v="M1MS"/>
    <n v="100"/>
    <s v="GR"/>
    <s v="MSCI Emer Mkts As Dec24"/>
    <s v="MSCI EM Asia Net Total Return"/>
    <n v="698.97"/>
    <x v="1"/>
  </r>
  <r>
    <x v="150"/>
    <m/>
    <x v="23"/>
    <n v="13979400"/>
    <n v="200"/>
    <s v="n.a."/>
    <m/>
    <m/>
    <x v="1"/>
    <n v="34672"/>
    <n v="0"/>
    <s v="M1MS"/>
    <n v="100"/>
    <s v="GR"/>
    <s v="MSCI Emer Mkts As Mar25"/>
    <s v="MSCI EM Asia Net Total Return"/>
    <n v="698.97"/>
    <x v="1"/>
  </r>
  <r>
    <x v="151"/>
    <m/>
    <x v="22"/>
    <n v="20970000"/>
    <n v="300"/>
    <s v="n.a."/>
    <m/>
    <m/>
    <x v="1"/>
    <n v="39020"/>
    <n v="0"/>
    <s v="M1MS"/>
    <n v="100"/>
    <s v="GR"/>
    <s v="MSCI Emer Mkts As Dec24"/>
    <s v="MSCI EM Asia Net Total Return"/>
    <n v="699"/>
    <x v="1"/>
  </r>
  <r>
    <x v="151"/>
    <m/>
    <x v="23"/>
    <n v="20970000"/>
    <n v="300"/>
    <s v="n.a."/>
    <m/>
    <m/>
    <x v="1"/>
    <n v="34405"/>
    <n v="0"/>
    <s v="M1MS"/>
    <n v="100"/>
    <s v="GR"/>
    <s v="MSCI Emer Mkts As Mar25"/>
    <s v="MSCI EM Asia Net Total Return"/>
    <n v="699"/>
    <x v="1"/>
  </r>
  <r>
    <x v="152"/>
    <m/>
    <x v="22"/>
    <n v="20970000"/>
    <n v="300"/>
    <s v="n.a."/>
    <m/>
    <m/>
    <x v="1"/>
    <n v="38720"/>
    <n v="0"/>
    <s v="M1MS"/>
    <n v="100"/>
    <s v="GR"/>
    <s v="MSCI Emer Mkts As Dec24"/>
    <s v="MSCI EM Asia Net Total Return"/>
    <n v="699"/>
    <x v="1"/>
  </r>
  <r>
    <x v="152"/>
    <m/>
    <x v="23"/>
    <n v="20970000"/>
    <n v="300"/>
    <s v="n.a."/>
    <m/>
    <m/>
    <x v="1"/>
    <n v="34105"/>
    <n v="0"/>
    <s v="M1MS"/>
    <n v="100"/>
    <s v="GR"/>
    <s v="MSCI Emer Mkts As Mar25"/>
    <s v="MSCI EM Asia Net Total Return"/>
    <n v="699"/>
    <x v="1"/>
  </r>
  <r>
    <x v="153"/>
    <m/>
    <x v="10"/>
    <n v="2547675"/>
    <n v="100"/>
    <s v="n.a."/>
    <m/>
    <m/>
    <x v="1"/>
    <n v="18302"/>
    <n v="0"/>
    <s v="NDEUCHF"/>
    <n v="50"/>
    <s v="GR"/>
    <s v="MSCI China Future Dec24"/>
    <s v="MSCI China Net Total Return US"/>
    <n v="509.53"/>
    <x v="1"/>
  </r>
  <r>
    <x v="153"/>
    <m/>
    <x v="11"/>
    <n v="2547675"/>
    <n v="100"/>
    <s v="n.a."/>
    <m/>
    <m/>
    <x v="1"/>
    <n v="12493"/>
    <n v="0"/>
    <s v="NDEUCHF"/>
    <n v="50"/>
    <s v="GR"/>
    <s v="MSCI China Future Mar25"/>
    <s v="MSCI China Net Total Return US"/>
    <n v="509.53"/>
    <x v="1"/>
  </r>
  <r>
    <x v="154"/>
    <m/>
    <x v="10"/>
    <n v="2547675"/>
    <n v="100"/>
    <s v="n.a."/>
    <m/>
    <m/>
    <x v="1"/>
    <n v="18202"/>
    <n v="0"/>
    <s v="NDEUCHF"/>
    <n v="50"/>
    <s v="GR"/>
    <s v="MSCI China Future Dec24"/>
    <s v="MSCI China Net Total Return US"/>
    <n v="509.53"/>
    <x v="1"/>
  </r>
  <r>
    <x v="154"/>
    <m/>
    <x v="11"/>
    <n v="2547675"/>
    <n v="100"/>
    <s v="n.a."/>
    <m/>
    <m/>
    <x v="1"/>
    <n v="12493"/>
    <n v="0"/>
    <s v="NDEUCHF"/>
    <n v="50"/>
    <s v="GR"/>
    <s v="MSCI China Future Mar25"/>
    <s v="MSCI China Net Total Return US"/>
    <n v="509.53"/>
    <x v="1"/>
  </r>
  <r>
    <x v="155"/>
    <m/>
    <x v="10"/>
    <n v="2547675"/>
    <n v="100"/>
    <s v="n.a."/>
    <m/>
    <m/>
    <x v="1"/>
    <n v="18002"/>
    <n v="0"/>
    <s v="NDEUCHF"/>
    <n v="50"/>
    <s v="GR"/>
    <s v="MSCI China Future Dec24"/>
    <s v="MSCI China Net Total Return US"/>
    <n v="509.53"/>
    <x v="1"/>
  </r>
  <r>
    <x v="155"/>
    <m/>
    <x v="11"/>
    <n v="2547675"/>
    <n v="100"/>
    <s v="n.a."/>
    <m/>
    <m/>
    <x v="1"/>
    <n v="12493"/>
    <n v="0"/>
    <s v="NDEUCHF"/>
    <n v="50"/>
    <s v="GR"/>
    <s v="MSCI China Future Mar25"/>
    <s v="MSCI China Net Total Return US"/>
    <n v="509.53"/>
    <x v="1"/>
  </r>
  <r>
    <x v="156"/>
    <m/>
    <x v="10"/>
    <n v="2547675"/>
    <n v="100"/>
    <s v="n.a."/>
    <m/>
    <m/>
    <x v="1"/>
    <n v="17902"/>
    <n v="0"/>
    <s v="NDEUCHF"/>
    <n v="50"/>
    <s v="GR"/>
    <s v="MSCI China Future Dec24"/>
    <s v="MSCI China Net Total Return US"/>
    <n v="509.53"/>
    <x v="1"/>
  </r>
  <r>
    <x v="156"/>
    <m/>
    <x v="11"/>
    <n v="2547675"/>
    <n v="100"/>
    <s v="n.a."/>
    <m/>
    <m/>
    <x v="1"/>
    <n v="12493"/>
    <n v="0"/>
    <s v="NDEUCHF"/>
    <n v="50"/>
    <s v="GR"/>
    <s v="MSCI China Future Mar25"/>
    <s v="MSCI China Net Total Return US"/>
    <n v="509.53"/>
    <x v="1"/>
  </r>
  <r>
    <x v="157"/>
    <m/>
    <x v="10"/>
    <n v="2547675"/>
    <n v="100"/>
    <s v="n.a."/>
    <m/>
    <m/>
    <x v="1"/>
    <n v="17702"/>
    <n v="0"/>
    <s v="NDEUCHF"/>
    <n v="50"/>
    <s v="GR"/>
    <s v="MSCI China Future Dec24"/>
    <s v="MSCI China Net Total Return US"/>
    <n v="509.53"/>
    <x v="1"/>
  </r>
  <r>
    <x v="157"/>
    <m/>
    <x v="11"/>
    <n v="2547675"/>
    <n v="100"/>
    <s v="n.a."/>
    <m/>
    <m/>
    <x v="1"/>
    <n v="12493"/>
    <n v="0"/>
    <s v="NDEUCHF"/>
    <n v="50"/>
    <s v="GR"/>
    <s v="MSCI China Future Mar25"/>
    <s v="MSCI China Net Total Return US"/>
    <n v="509.53"/>
    <x v="1"/>
  </r>
  <r>
    <x v="158"/>
    <m/>
    <x v="10"/>
    <n v="2547675"/>
    <n v="100"/>
    <s v="n.a."/>
    <m/>
    <m/>
    <x v="1"/>
    <n v="17602"/>
    <n v="0"/>
    <s v="NDEUCHF"/>
    <n v="50"/>
    <s v="GR"/>
    <s v="MSCI China Future Dec24"/>
    <s v="MSCI China Net Total Return US"/>
    <n v="509.53"/>
    <x v="1"/>
  </r>
  <r>
    <x v="158"/>
    <m/>
    <x v="11"/>
    <n v="2547675"/>
    <n v="100"/>
    <s v="n.a."/>
    <m/>
    <m/>
    <x v="1"/>
    <n v="12493"/>
    <n v="0"/>
    <s v="NDEUCHF"/>
    <n v="50"/>
    <s v="GR"/>
    <s v="MSCI China Future Mar25"/>
    <s v="MSCI China Net Total Return US"/>
    <n v="509.53"/>
    <x v="1"/>
  </r>
  <r>
    <x v="159"/>
    <m/>
    <x v="10"/>
    <n v="2547675"/>
    <n v="100"/>
    <s v="n.a."/>
    <m/>
    <m/>
    <x v="1"/>
    <n v="17402"/>
    <n v="0"/>
    <s v="NDEUCHF"/>
    <n v="50"/>
    <s v="GR"/>
    <s v="MSCI China Future Dec24"/>
    <s v="MSCI China Net Total Return US"/>
    <n v="509.53"/>
    <x v="1"/>
  </r>
  <r>
    <x v="159"/>
    <m/>
    <x v="11"/>
    <n v="2547675"/>
    <n v="100"/>
    <s v="n.a."/>
    <m/>
    <m/>
    <x v="1"/>
    <n v="12493"/>
    <n v="0"/>
    <s v="NDEUCHF"/>
    <n v="50"/>
    <s v="GR"/>
    <s v="MSCI China Future Mar25"/>
    <s v="MSCI China Net Total Return US"/>
    <n v="509.53"/>
    <x v="1"/>
  </r>
  <r>
    <x v="160"/>
    <m/>
    <x v="42"/>
    <n v="29458500"/>
    <n v="500"/>
    <s v="n.a."/>
    <m/>
    <m/>
    <x v="1"/>
    <n v="7613"/>
    <n v="0"/>
    <s v="M1EF"/>
    <n v="100"/>
    <s v="GR"/>
    <s v="MSCI Emerging Mkt Dec24"/>
    <s v="MSCI Emerging Markets Net Tota"/>
    <n v="589.16999999999996"/>
    <x v="1"/>
  </r>
  <r>
    <x v="160"/>
    <m/>
    <x v="43"/>
    <n v="29458500"/>
    <n v="500"/>
    <s v="n.a."/>
    <m/>
    <m/>
    <x v="1"/>
    <n v="0"/>
    <n v="0"/>
    <s v="M1EF"/>
    <n v="100"/>
    <s v="GR"/>
    <s v="MSCI Emerging Mkt Mar25"/>
    <s v="MSCI Emerging Markets Net Tota"/>
    <n v="589.16999999999996"/>
    <x v="1"/>
  </r>
  <r>
    <x v="161"/>
    <m/>
    <x v="42"/>
    <n v="29461000"/>
    <n v="500"/>
    <s v="n.a."/>
    <m/>
    <m/>
    <x v="1"/>
    <n v="7113"/>
    <n v="0"/>
    <s v="M1EF"/>
    <n v="100"/>
    <s v="GR"/>
    <s v="MSCI Emerging Mkt Dec24"/>
    <s v="MSCI Emerging Markets Net Tota"/>
    <n v="589.22"/>
    <x v="1"/>
  </r>
  <r>
    <x v="161"/>
    <m/>
    <x v="43"/>
    <n v="29461000"/>
    <n v="500"/>
    <s v="n.a."/>
    <m/>
    <m/>
    <x v="1"/>
    <n v="0"/>
    <n v="0"/>
    <s v="M1EF"/>
    <n v="100"/>
    <s v="GR"/>
    <s v="MSCI Emerging Mkt Mar25"/>
    <s v="MSCI Emerging Markets Net Tota"/>
    <n v="589.22"/>
    <x v="1"/>
  </r>
  <r>
    <x v="162"/>
    <m/>
    <x v="22"/>
    <n v="19300404"/>
    <n v="276"/>
    <s v="n.a."/>
    <m/>
    <m/>
    <x v="1"/>
    <n v="34047"/>
    <n v="0"/>
    <s v="M1MS"/>
    <n v="100"/>
    <s v="GR"/>
    <s v="MSCI Emer Mkts As Dec24"/>
    <s v="MSCI EM Asia Net Total Return"/>
    <n v="699.29"/>
    <x v="1"/>
  </r>
  <r>
    <x v="162"/>
    <m/>
    <x v="23"/>
    <n v="19300404"/>
    <n v="276"/>
    <s v="n.a."/>
    <m/>
    <m/>
    <x v="1"/>
    <n v="33733"/>
    <n v="0"/>
    <s v="M1MS"/>
    <n v="100"/>
    <s v="GR"/>
    <s v="MSCI Emer Mkts As Mar25"/>
    <s v="MSCI EM Asia Net Total Return"/>
    <n v="699.29"/>
    <x v="1"/>
  </r>
  <r>
    <x v="163"/>
    <m/>
    <x v="22"/>
    <n v="8321551"/>
    <n v="119"/>
    <s v="n.a."/>
    <m/>
    <m/>
    <x v="1"/>
    <n v="33742"/>
    <n v="0"/>
    <s v="M1MS"/>
    <n v="100"/>
    <s v="GR"/>
    <s v="MSCI Emer Mkts As Dec24"/>
    <s v="MSCI EM Asia Net Total Return"/>
    <n v="699.29"/>
    <x v="1"/>
  </r>
  <r>
    <x v="163"/>
    <m/>
    <x v="23"/>
    <n v="8321551"/>
    <n v="119"/>
    <s v="n.a."/>
    <m/>
    <m/>
    <x v="1"/>
    <n v="33428"/>
    <n v="0"/>
    <s v="M1MS"/>
    <n v="100"/>
    <s v="GR"/>
    <s v="MSCI Emer Mkts As Mar25"/>
    <s v="MSCI EM Asia Net Total Return"/>
    <n v="699.29"/>
    <x v="1"/>
  </r>
  <r>
    <x v="164"/>
    <m/>
    <x v="22"/>
    <n v="13985800"/>
    <n v="200"/>
    <s v="n.a."/>
    <m/>
    <m/>
    <x v="1"/>
    <n v="33623"/>
    <n v="0"/>
    <s v="M1MS"/>
    <n v="100"/>
    <s v="GR"/>
    <s v="MSCI Emer Mkts As Dec24"/>
    <s v="MSCI EM Asia Net Total Return"/>
    <n v="699.29"/>
    <x v="1"/>
  </r>
  <r>
    <x v="164"/>
    <m/>
    <x v="23"/>
    <n v="13985800"/>
    <n v="200"/>
    <s v="n.a."/>
    <m/>
    <m/>
    <x v="1"/>
    <n v="33309"/>
    <n v="0"/>
    <s v="M1MS"/>
    <n v="100"/>
    <s v="GR"/>
    <s v="MSCI Emer Mkts As Mar25"/>
    <s v="MSCI EM Asia Net Total Return"/>
    <n v="699.29"/>
    <x v="1"/>
  </r>
  <r>
    <x v="165"/>
    <m/>
    <x v="42"/>
    <n v="29458500"/>
    <n v="500"/>
    <s v="n.a."/>
    <m/>
    <m/>
    <x v="1"/>
    <n v="6613"/>
    <n v="0"/>
    <s v="M1EF"/>
    <n v="100"/>
    <s v="GR"/>
    <s v="MSCI Emerging Mkt Dec24"/>
    <s v="MSCI Emerging Markets Net Tota"/>
    <n v="589.16999999999996"/>
    <x v="1"/>
  </r>
  <r>
    <x v="165"/>
    <m/>
    <x v="43"/>
    <n v="29458500"/>
    <n v="500"/>
    <s v="n.a."/>
    <m/>
    <m/>
    <x v="1"/>
    <n v="0"/>
    <n v="0"/>
    <s v="M1EF"/>
    <n v="100"/>
    <s v="GR"/>
    <s v="MSCI Emerging Mkt Mar25"/>
    <s v="MSCI Emerging Markets Net Tota"/>
    <n v="589.16999999999996"/>
    <x v="1"/>
  </r>
  <r>
    <x v="166"/>
    <m/>
    <x v="10"/>
    <n v="3821512"/>
    <n v="150"/>
    <s v="n.a."/>
    <m/>
    <m/>
    <x v="1"/>
    <n v="17056"/>
    <n v="0"/>
    <s v="NDEUCHF"/>
    <n v="50"/>
    <s v="GR"/>
    <s v="MSCI China Future Dec24"/>
    <s v="MSCI China Net Total Return US"/>
    <n v="509.53"/>
    <x v="1"/>
  </r>
  <r>
    <x v="166"/>
    <m/>
    <x v="10"/>
    <n v="2547675"/>
    <n v="100"/>
    <s v="n.a."/>
    <m/>
    <m/>
    <x v="1"/>
    <n v="17056"/>
    <n v="0"/>
    <s v="NDEUCHF"/>
    <n v="50"/>
    <s v="GR"/>
    <s v="MSCI China Future Dec24"/>
    <s v="MSCI China Net Total Return US"/>
    <n v="509.53"/>
    <x v="1"/>
  </r>
  <r>
    <x v="166"/>
    <m/>
    <x v="11"/>
    <n v="3821512"/>
    <n v="150"/>
    <s v="n.a."/>
    <m/>
    <m/>
    <x v="1"/>
    <n v="12493"/>
    <n v="0"/>
    <s v="NDEUCHF"/>
    <n v="50"/>
    <s v="GR"/>
    <s v="MSCI China Future Mar25"/>
    <s v="MSCI China Net Total Return US"/>
    <n v="509.53"/>
    <x v="1"/>
  </r>
  <r>
    <x v="166"/>
    <m/>
    <x v="11"/>
    <n v="2547675"/>
    <n v="100"/>
    <s v="n.a."/>
    <m/>
    <m/>
    <x v="1"/>
    <n v="12493"/>
    <n v="0"/>
    <s v="NDEUCHF"/>
    <n v="50"/>
    <s v="GR"/>
    <s v="MSCI China Future Mar25"/>
    <s v="MSCI China Net Total Return US"/>
    <n v="509.53"/>
    <x v="1"/>
  </r>
  <r>
    <x v="167"/>
    <m/>
    <x v="42"/>
    <n v="35344200"/>
    <n v="600"/>
    <s v="n.a."/>
    <m/>
    <m/>
    <x v="1"/>
    <n v="6113"/>
    <n v="0"/>
    <s v="M1EF"/>
    <n v="100"/>
    <s v="GR"/>
    <s v="MSCI Emerging Mkt Dec24"/>
    <s v="MSCI Emerging Markets Net Tota"/>
    <n v="589.07000000000005"/>
    <x v="1"/>
  </r>
  <r>
    <x v="167"/>
    <m/>
    <x v="43"/>
    <n v="35344200"/>
    <n v="600"/>
    <s v="n.a."/>
    <m/>
    <m/>
    <x v="1"/>
    <n v="0"/>
    <n v="0"/>
    <s v="M1EF"/>
    <n v="100"/>
    <s v="GR"/>
    <s v="MSCI Emerging Mkt Mar25"/>
    <s v="MSCI Emerging Markets Net Tota"/>
    <n v="589.07000000000005"/>
    <x v="1"/>
  </r>
  <r>
    <x v="168"/>
    <m/>
    <x v="10"/>
    <n v="3821512"/>
    <n v="150"/>
    <s v="n.a."/>
    <m/>
    <m/>
    <x v="1"/>
    <n v="16683"/>
    <n v="0"/>
    <s v="NDEUCHF"/>
    <n v="50"/>
    <s v="GR"/>
    <s v="MSCI China Future Dec24"/>
    <s v="MSCI China Net Total Return US"/>
    <n v="509.53"/>
    <x v="1"/>
  </r>
  <r>
    <x v="168"/>
    <m/>
    <x v="11"/>
    <n v="3821512"/>
    <n v="150"/>
    <s v="n.a."/>
    <m/>
    <m/>
    <x v="1"/>
    <n v="12493"/>
    <n v="0"/>
    <s v="NDEUCHF"/>
    <n v="50"/>
    <s v="GR"/>
    <s v="MSCI China Future Mar25"/>
    <s v="MSCI China Net Total Return US"/>
    <n v="509.53"/>
    <x v="1"/>
  </r>
  <r>
    <x v="169"/>
    <m/>
    <x v="42"/>
    <n v="5888900"/>
    <n v="100"/>
    <s v="n.a."/>
    <m/>
    <m/>
    <x v="1"/>
    <n v="5513"/>
    <n v="0"/>
    <s v="M1EF"/>
    <n v="100"/>
    <s v="GR"/>
    <s v="MSCI Emerging Mkt Dec24"/>
    <s v="MSCI Emerging Markets Net Tota"/>
    <n v="588.89"/>
    <x v="1"/>
  </r>
  <r>
    <x v="169"/>
    <m/>
    <x v="43"/>
    <n v="5888900"/>
    <n v="100"/>
    <s v="n.a."/>
    <m/>
    <m/>
    <x v="1"/>
    <n v="0"/>
    <n v="0"/>
    <s v="M1EF"/>
    <n v="100"/>
    <s v="GR"/>
    <s v="MSCI Emerging Mkt Mar25"/>
    <s v="MSCI Emerging Markets Net Tota"/>
    <n v="588.89"/>
    <x v="1"/>
  </r>
  <r>
    <x v="170"/>
    <m/>
    <x v="42"/>
    <n v="11777600"/>
    <n v="200"/>
    <s v="n.a."/>
    <m/>
    <m/>
    <x v="1"/>
    <n v="5413"/>
    <n v="0"/>
    <s v="M1EF"/>
    <n v="100"/>
    <s v="GR"/>
    <s v="MSCI Emerging Mkt Dec24"/>
    <s v="MSCI Emerging Markets Net Tota"/>
    <n v="588.88"/>
    <x v="1"/>
  </r>
  <r>
    <x v="170"/>
    <m/>
    <x v="43"/>
    <n v="11777600"/>
    <n v="200"/>
    <s v="n.a."/>
    <m/>
    <m/>
    <x v="1"/>
    <n v="0"/>
    <n v="0"/>
    <s v="M1EF"/>
    <n v="100"/>
    <s v="GR"/>
    <s v="MSCI Emerging Mkt Mar25"/>
    <s v="MSCI Emerging Markets Net Tota"/>
    <n v="588.88"/>
    <x v="1"/>
  </r>
  <r>
    <x v="171"/>
    <m/>
    <x v="42"/>
    <n v="5888700"/>
    <n v="100"/>
    <s v="n.a."/>
    <m/>
    <m/>
    <x v="1"/>
    <n v="5213"/>
    <n v="0"/>
    <s v="M1EF"/>
    <n v="100"/>
    <s v="GR"/>
    <s v="MSCI Emerging Mkt Dec24"/>
    <s v="MSCI Emerging Markets Net Tota"/>
    <n v="588.87"/>
    <x v="1"/>
  </r>
  <r>
    <x v="171"/>
    <m/>
    <x v="42"/>
    <n v="11777400"/>
    <n v="200"/>
    <s v="n.a."/>
    <m/>
    <m/>
    <x v="1"/>
    <n v="5213"/>
    <n v="0"/>
    <s v="M1EF"/>
    <n v="100"/>
    <s v="GR"/>
    <s v="MSCI Emerging Mkt Dec24"/>
    <s v="MSCI Emerging Markets Net Tota"/>
    <n v="588.87"/>
    <x v="1"/>
  </r>
  <r>
    <x v="171"/>
    <m/>
    <x v="43"/>
    <n v="11777400"/>
    <n v="200"/>
    <s v="n.a."/>
    <m/>
    <m/>
    <x v="1"/>
    <n v="0"/>
    <n v="0"/>
    <s v="M1EF"/>
    <n v="100"/>
    <s v="GR"/>
    <s v="MSCI Emerging Mkt Mar25"/>
    <s v="MSCI Emerging Markets Net Tota"/>
    <n v="588.87"/>
    <x v="1"/>
  </r>
  <r>
    <x v="171"/>
    <m/>
    <x v="43"/>
    <n v="5888700"/>
    <n v="100"/>
    <s v="n.a."/>
    <m/>
    <m/>
    <x v="1"/>
    <n v="0"/>
    <n v="0"/>
    <s v="M1EF"/>
    <n v="100"/>
    <s v="GR"/>
    <s v="MSCI Emerging Mkt Mar25"/>
    <s v="MSCI Emerging Markets Net Tota"/>
    <n v="588.87"/>
    <x v="1"/>
  </r>
  <r>
    <x v="172"/>
    <m/>
    <x v="47"/>
    <n v="49764253"/>
    <n v="585"/>
    <s v="n.a."/>
    <m/>
    <m/>
    <x v="1"/>
    <n v="3179"/>
    <n v="0"/>
    <s v="M1PC"/>
    <n v="10"/>
    <s v="GR"/>
    <s v="MSCI Pacific (NTR Dec24"/>
    <s v="MSCI Pacific Net Total Return"/>
    <n v="8506.7099999999991"/>
    <x v="1"/>
  </r>
  <r>
    <x v="172"/>
    <m/>
    <x v="48"/>
    <n v="49764253"/>
    <n v="585"/>
    <s v="n.a."/>
    <m/>
    <m/>
    <x v="1"/>
    <n v="3115"/>
    <n v="0"/>
    <s v="M1PC"/>
    <n v="10"/>
    <s v="GR"/>
    <s v="MSCI Pacific (NTR Mar25"/>
    <s v="MSCI Pacific Net Total Return"/>
    <n v="8506.7099999999991"/>
    <x v="1"/>
  </r>
  <r>
    <x v="173"/>
    <m/>
    <x v="16"/>
    <n v="121144520"/>
    <n v="1400"/>
    <s v="n.a."/>
    <m/>
    <m/>
    <x v="1"/>
    <n v="9742"/>
    <n v="0"/>
    <s v="M1JP"/>
    <n v="10"/>
    <s v="GR"/>
    <s v="MSCI Japan Index  Dec24"/>
    <s v="MSCI Japan Net Total Return US"/>
    <n v="8653.18"/>
    <x v="1"/>
  </r>
  <r>
    <x v="173"/>
    <m/>
    <x v="17"/>
    <n v="121144520"/>
    <n v="1400"/>
    <s v="n.a."/>
    <m/>
    <m/>
    <x v="1"/>
    <n v="9245"/>
    <n v="0"/>
    <s v="M1JP"/>
    <n v="10"/>
    <s v="GR"/>
    <s v="MSCI Japan Index  Mar25"/>
    <s v="MSCI Japan Net Total Return US"/>
    <n v="8653.18"/>
    <x v="1"/>
  </r>
  <r>
    <x v="174"/>
    <m/>
    <x v="16"/>
    <n v="103751628"/>
    <n v="1199"/>
    <s v="n.a."/>
    <m/>
    <m/>
    <x v="1"/>
    <n v="8342"/>
    <n v="0"/>
    <s v="M1JP"/>
    <n v="10"/>
    <s v="GR"/>
    <s v="MSCI Japan Index  Dec24"/>
    <s v="MSCI Japan Net Total Return US"/>
    <n v="8653.18"/>
    <x v="1"/>
  </r>
  <r>
    <x v="174"/>
    <m/>
    <x v="17"/>
    <n v="103751628"/>
    <n v="1199"/>
    <s v="n.a."/>
    <m/>
    <m/>
    <x v="1"/>
    <n v="9245"/>
    <n v="0"/>
    <s v="M1JP"/>
    <n v="10"/>
    <s v="GR"/>
    <s v="MSCI Japan Index  Mar25"/>
    <s v="MSCI Japan Net Total Return US"/>
    <n v="8653.18"/>
    <x v="1"/>
  </r>
  <r>
    <x v="175"/>
    <m/>
    <x v="4"/>
    <n v="6396600"/>
    <n v="200"/>
    <s v="n.a."/>
    <m/>
    <m/>
    <x v="1"/>
    <n v="7237"/>
    <n v="0"/>
    <s v="M1EE"/>
    <n v="100"/>
    <s v="GR"/>
    <s v="MSCI Emr Mkts EME Dec24"/>
    <s v="MSCI EM Europe Middle East and"/>
    <n v="319.83"/>
    <x v="1"/>
  </r>
  <r>
    <x v="175"/>
    <m/>
    <x v="5"/>
    <n v="6396600"/>
    <n v="200"/>
    <s v="n.a."/>
    <m/>
    <m/>
    <x v="1"/>
    <n v="16286"/>
    <n v="0"/>
    <s v="M1EE"/>
    <n v="100"/>
    <s v="GR"/>
    <s v="MSCI Emr Mkts EME Mar25"/>
    <s v="MSCI EM Europe Middle East and"/>
    <n v="319.83"/>
    <x v="1"/>
  </r>
  <r>
    <x v="176"/>
    <m/>
    <x v="22"/>
    <n v="17488250"/>
    <n v="250"/>
    <s v="n.a."/>
    <m/>
    <m/>
    <x v="1"/>
    <n v="28110"/>
    <n v="0"/>
    <s v="M1MS"/>
    <n v="100"/>
    <s v="GR"/>
    <s v="MSCI Emer Mkts As Dec24"/>
    <s v="MSCI EM Asia Net Total Return"/>
    <n v="699.53"/>
    <x v="1"/>
  </r>
  <r>
    <x v="176"/>
    <m/>
    <x v="23"/>
    <n v="17488250"/>
    <n v="250"/>
    <s v="n.a."/>
    <m/>
    <m/>
    <x v="1"/>
    <n v="38008"/>
    <n v="0"/>
    <s v="M1MS"/>
    <n v="100"/>
    <s v="GR"/>
    <s v="MSCI Emer Mkts As Mar25"/>
    <s v="MSCI EM Asia Net Total Return"/>
    <n v="699.53"/>
    <x v="1"/>
  </r>
  <r>
    <x v="177"/>
    <m/>
    <x v="4"/>
    <n v="6402400"/>
    <n v="200"/>
    <s v="n.a."/>
    <m/>
    <m/>
    <x v="1"/>
    <n v="4295"/>
    <n v="0"/>
    <s v="M1EE"/>
    <n v="100"/>
    <s v="GR"/>
    <s v="MSCI Emr Mkts EME Dec24"/>
    <s v="MSCI EM Europe Middle East and"/>
    <n v="320.12"/>
    <x v="1"/>
  </r>
  <r>
    <x v="177"/>
    <m/>
    <x v="5"/>
    <n v="6402400"/>
    <n v="200"/>
    <s v="n.a."/>
    <m/>
    <m/>
    <x v="1"/>
    <n v="16286"/>
    <n v="0"/>
    <s v="M1EE"/>
    <n v="100"/>
    <s v="GR"/>
    <s v="MSCI Emr Mkts EME Mar25"/>
    <s v="MSCI EM Europe Middle East and"/>
    <n v="320.12"/>
    <x v="1"/>
  </r>
  <r>
    <x v="178"/>
    <m/>
    <x v="22"/>
    <n v="8322741"/>
    <n v="119"/>
    <s v="n.a."/>
    <m/>
    <m/>
    <x v="1"/>
    <n v="21187"/>
    <n v="0"/>
    <s v="M1MS"/>
    <n v="100"/>
    <s v="GR"/>
    <s v="MSCI Emer Mkts As Dec24"/>
    <s v="MSCI EM Asia Net Total Return"/>
    <n v="699.39"/>
    <x v="1"/>
  </r>
  <r>
    <x v="178"/>
    <m/>
    <x v="23"/>
    <n v="8322741"/>
    <n v="119"/>
    <s v="n.a."/>
    <m/>
    <m/>
    <x v="1"/>
    <n v="38008"/>
    <n v="0"/>
    <s v="M1MS"/>
    <n v="100"/>
    <s v="GR"/>
    <s v="MSCI Emer Mkts As Mar25"/>
    <s v="MSCI EM Asia Net Total Return"/>
    <n v="699.39"/>
    <x v="1"/>
  </r>
  <r>
    <x v="86"/>
    <m/>
    <x v="22"/>
    <n v="7763673"/>
    <n v="111"/>
    <s v="n.a."/>
    <m/>
    <m/>
    <x v="1"/>
    <n v="20969"/>
    <n v="0"/>
    <s v="M1MS"/>
    <n v="100"/>
    <s v="GR"/>
    <s v="MSCI Emer Mkts As Dec24"/>
    <s v="MSCI EM Asia Net Total Return"/>
    <n v="699.43"/>
    <x v="1"/>
  </r>
  <r>
    <x v="86"/>
    <m/>
    <x v="23"/>
    <n v="7763673"/>
    <n v="111"/>
    <s v="n.a."/>
    <m/>
    <m/>
    <x v="1"/>
    <n v="38008"/>
    <n v="0"/>
    <s v="M1MS"/>
    <n v="100"/>
    <s v="GR"/>
    <s v="MSCI Emer Mkts As Mar25"/>
    <s v="MSCI EM Asia Net Total Return"/>
    <n v="699.43"/>
    <x v="1"/>
  </r>
  <r>
    <x v="179"/>
    <m/>
    <x v="22"/>
    <n v="6993100"/>
    <n v="100"/>
    <s v="n.a."/>
    <m/>
    <m/>
    <x v="1"/>
    <n v="20858"/>
    <n v="0"/>
    <s v="M1MS"/>
    <n v="100"/>
    <s v="GR"/>
    <s v="MSCI Emer Mkts As Dec24"/>
    <s v="MSCI EM Asia Net Total Return"/>
    <n v="699.31"/>
    <x v="1"/>
  </r>
  <r>
    <x v="179"/>
    <m/>
    <x v="23"/>
    <n v="6993100"/>
    <n v="100"/>
    <s v="n.a."/>
    <m/>
    <m/>
    <x v="1"/>
    <n v="38008"/>
    <n v="0"/>
    <s v="M1MS"/>
    <n v="100"/>
    <s v="GR"/>
    <s v="MSCI Emer Mkts As Mar25"/>
    <s v="MSCI EM Asia Net Total Return"/>
    <n v="699.31"/>
    <x v="1"/>
  </r>
  <r>
    <x v="180"/>
    <m/>
    <x v="22"/>
    <n v="10139995"/>
    <n v="145"/>
    <s v="n.a."/>
    <m/>
    <m/>
    <x v="1"/>
    <n v="20758"/>
    <n v="0"/>
    <s v="M1MS"/>
    <n v="100"/>
    <s v="GR"/>
    <s v="MSCI Emer Mkts As Dec24"/>
    <s v="MSCI EM Asia Net Total Return"/>
    <n v="699.31"/>
    <x v="1"/>
  </r>
  <r>
    <x v="180"/>
    <m/>
    <x v="22"/>
    <n v="22937368"/>
    <n v="328"/>
    <s v="n.a."/>
    <m/>
    <m/>
    <x v="1"/>
    <n v="20758"/>
    <n v="0"/>
    <s v="M1MS"/>
    <n v="100"/>
    <s v="GR"/>
    <s v="MSCI Emer Mkts As Dec24"/>
    <s v="MSCI EM Asia Net Total Return"/>
    <n v="699.31"/>
    <x v="1"/>
  </r>
  <r>
    <x v="180"/>
    <m/>
    <x v="23"/>
    <n v="22937368"/>
    <n v="328"/>
    <s v="n.a."/>
    <m/>
    <m/>
    <x v="1"/>
    <n v="38008"/>
    <n v="0"/>
    <s v="M1MS"/>
    <n v="100"/>
    <s v="GR"/>
    <s v="MSCI Emer Mkts As Mar25"/>
    <s v="MSCI EM Asia Net Total Return"/>
    <n v="699.31"/>
    <x v="1"/>
  </r>
  <r>
    <x v="180"/>
    <m/>
    <x v="23"/>
    <n v="10139995"/>
    <n v="145"/>
    <s v="n.a."/>
    <m/>
    <m/>
    <x v="1"/>
    <n v="38008"/>
    <n v="0"/>
    <s v="M1MS"/>
    <n v="100"/>
    <s v="GR"/>
    <s v="MSCI Emer Mkts As Mar25"/>
    <s v="MSCI EM Asia Net Total Return"/>
    <n v="699.31"/>
    <x v="1"/>
  </r>
  <r>
    <x v="181"/>
    <m/>
    <x v="22"/>
    <n v="10489800"/>
    <n v="150"/>
    <s v="n.a."/>
    <m/>
    <m/>
    <x v="1"/>
    <n v="20285"/>
    <n v="0"/>
    <s v="M1MS"/>
    <n v="100"/>
    <s v="GR"/>
    <s v="MSCI Emer Mkts As Dec24"/>
    <s v="MSCI EM Asia Net Total Return"/>
    <n v="699.32"/>
    <x v="1"/>
  </r>
  <r>
    <x v="181"/>
    <m/>
    <x v="23"/>
    <n v="10489800"/>
    <n v="150"/>
    <s v="n.a."/>
    <m/>
    <m/>
    <x v="1"/>
    <n v="38008"/>
    <n v="0"/>
    <s v="M1MS"/>
    <n v="100"/>
    <s v="GR"/>
    <s v="MSCI Emer Mkts As Mar25"/>
    <s v="MSCI EM Asia Net Total Return"/>
    <n v="699.32"/>
    <x v="1"/>
  </r>
  <r>
    <x v="182"/>
    <m/>
    <x v="22"/>
    <n v="6989700"/>
    <n v="100"/>
    <s v="n.a."/>
    <m/>
    <m/>
    <x v="1"/>
    <n v="20091"/>
    <n v="0"/>
    <s v="M1MS"/>
    <n v="100"/>
    <s v="GR"/>
    <s v="MSCI Emer Mkts As Dec24"/>
    <s v="MSCI EM Asia Net Total Return"/>
    <n v="698.97"/>
    <x v="1"/>
  </r>
  <r>
    <x v="182"/>
    <m/>
    <x v="23"/>
    <n v="6989700"/>
    <n v="100"/>
    <s v="n.a."/>
    <m/>
    <m/>
    <x v="1"/>
    <n v="38008"/>
    <n v="0"/>
    <s v="M1MS"/>
    <n v="100"/>
    <s v="GR"/>
    <s v="MSCI Emer Mkts As Mar25"/>
    <s v="MSCI EM Asia Net Total Return"/>
    <n v="698.97"/>
    <x v="1"/>
  </r>
  <r>
    <x v="183"/>
    <m/>
    <x v="22"/>
    <n v="6989000"/>
    <n v="100"/>
    <s v="n.a."/>
    <m/>
    <m/>
    <x v="1"/>
    <n v="18195"/>
    <n v="0"/>
    <s v="M1MS"/>
    <n v="100"/>
    <s v="GR"/>
    <s v="MSCI Emer Mkts As Dec24"/>
    <s v="MSCI EM Asia Net Total Return"/>
    <n v="698.9"/>
    <x v="1"/>
  </r>
  <r>
    <x v="183"/>
    <m/>
    <x v="23"/>
    <n v="6989000"/>
    <n v="100"/>
    <s v="n.a."/>
    <m/>
    <m/>
    <x v="1"/>
    <n v="38008"/>
    <n v="0"/>
    <s v="M1MS"/>
    <n v="100"/>
    <s v="GR"/>
    <s v="MSCI Emer Mkts As Mar25"/>
    <s v="MSCI EM Asia Net Total Return"/>
    <n v="698.9"/>
    <x v="1"/>
  </r>
  <r>
    <x v="184"/>
    <m/>
    <x v="10"/>
    <n v="5095349"/>
    <n v="200"/>
    <s v="n.a."/>
    <m/>
    <m/>
    <x v="1"/>
    <n v="5769"/>
    <n v="0"/>
    <s v="NDEUCHF"/>
    <n v="50"/>
    <s v="GR"/>
    <s v="MSCI China Future Dec24"/>
    <s v="MSCI China Net Total Return US"/>
    <n v="509.53"/>
    <x v="1"/>
  </r>
  <r>
    <x v="184"/>
    <m/>
    <x v="11"/>
    <n v="5095349"/>
    <n v="200"/>
    <s v="n.a."/>
    <m/>
    <m/>
    <x v="1"/>
    <n v="12493"/>
    <n v="0"/>
    <s v="NDEUCHF"/>
    <n v="50"/>
    <s v="GR"/>
    <s v="MSCI China Future Mar25"/>
    <s v="MSCI China Net Total Return US"/>
    <n v="509.53"/>
    <x v="1"/>
  </r>
  <r>
    <x v="185"/>
    <m/>
    <x v="16"/>
    <n v="34584000"/>
    <n v="400"/>
    <s v="n.a."/>
    <m/>
    <m/>
    <x v="1"/>
    <n v="6205"/>
    <n v="0"/>
    <s v="M1JP"/>
    <n v="10"/>
    <s v="GR"/>
    <s v="MSCI Japan Index  Dec24"/>
    <s v="MSCI Japan Net Total Return US"/>
    <n v="8646"/>
    <x v="1"/>
  </r>
  <r>
    <x v="185"/>
    <m/>
    <x v="17"/>
    <n v="34584000"/>
    <n v="400"/>
    <s v="n.a."/>
    <m/>
    <m/>
    <x v="1"/>
    <n v="9245"/>
    <n v="0"/>
    <s v="M1JP"/>
    <n v="10"/>
    <s v="GR"/>
    <s v="MSCI Japan Index  Mar25"/>
    <s v="MSCI Japan Net Total Return US"/>
    <n v="8646"/>
    <x v="1"/>
  </r>
  <r>
    <x v="186"/>
    <m/>
    <x v="16"/>
    <n v="207659040"/>
    <n v="2400"/>
    <s v="n.a."/>
    <m/>
    <m/>
    <x v="1"/>
    <n v="5790"/>
    <n v="0"/>
    <s v="M1JP"/>
    <n v="10"/>
    <s v="GR"/>
    <s v="MSCI Japan Index  Dec24"/>
    <s v="MSCI Japan Net Total Return US"/>
    <n v="8652.4599999999991"/>
    <x v="1"/>
  </r>
  <r>
    <x v="186"/>
    <m/>
    <x v="17"/>
    <n v="207659040"/>
    <n v="2400"/>
    <s v="n.a."/>
    <m/>
    <m/>
    <x v="1"/>
    <n v="9245"/>
    <n v="0"/>
    <s v="M1JP"/>
    <n v="10"/>
    <s v="GR"/>
    <s v="MSCI Japan Index  Mar25"/>
    <s v="MSCI Japan Net Total Return US"/>
    <n v="8652.4599999999991"/>
    <x v="1"/>
  </r>
  <r>
    <x v="187"/>
    <m/>
    <x v="16"/>
    <n v="34590440"/>
    <n v="400"/>
    <s v="n.a."/>
    <m/>
    <m/>
    <x v="1"/>
    <n v="17081"/>
    <n v="0"/>
    <s v="M1JP"/>
    <n v="10"/>
    <s v="GR"/>
    <s v="MSCI Japan Index  Dec24"/>
    <s v="MSCI Japan Net Total Return US"/>
    <n v="8647.61"/>
    <x v="1"/>
  </r>
  <r>
    <x v="187"/>
    <m/>
    <x v="17"/>
    <n v="34590440"/>
    <n v="400"/>
    <s v="n.a."/>
    <m/>
    <m/>
    <x v="1"/>
    <n v="9245"/>
    <n v="0"/>
    <s v="M1JP"/>
    <n v="10"/>
    <s v="GR"/>
    <s v="MSCI Japan Index  Mar25"/>
    <s v="MSCI Japan Net Total Return US"/>
    <n v="8647.61"/>
    <x v="1"/>
  </r>
  <r>
    <x v="188"/>
    <m/>
    <x v="16"/>
    <n v="34577440"/>
    <n v="400"/>
    <s v="n.a."/>
    <m/>
    <m/>
    <x v="1"/>
    <n v="17081"/>
    <n v="0"/>
    <s v="M1JP"/>
    <n v="10"/>
    <s v="GR"/>
    <s v="MSCI Japan Index  Dec24"/>
    <s v="MSCI Japan Net Total Return US"/>
    <n v="8644.36"/>
    <x v="1"/>
  </r>
  <r>
    <x v="188"/>
    <m/>
    <x v="17"/>
    <n v="34577440"/>
    <n v="400"/>
    <s v="n.a."/>
    <m/>
    <m/>
    <x v="1"/>
    <n v="9245"/>
    <n v="0"/>
    <s v="M1JP"/>
    <n v="10"/>
    <s v="GR"/>
    <s v="MSCI Japan Index  Mar25"/>
    <s v="MSCI Japan Net Total Return US"/>
    <n v="8644.36"/>
    <x v="1"/>
  </r>
  <r>
    <x v="189"/>
    <m/>
    <x v="16"/>
    <n v="34587320"/>
    <n v="400"/>
    <s v="n.a."/>
    <m/>
    <m/>
    <x v="1"/>
    <n v="17081"/>
    <n v="0"/>
    <s v="M1JP"/>
    <n v="10"/>
    <s v="GR"/>
    <s v="MSCI Japan Index  Dec24"/>
    <s v="MSCI Japan Net Total Return US"/>
    <n v="8646.83"/>
    <x v="1"/>
  </r>
  <r>
    <x v="189"/>
    <m/>
    <x v="17"/>
    <n v="34587320"/>
    <n v="400"/>
    <s v="n.a."/>
    <m/>
    <m/>
    <x v="1"/>
    <n v="9245"/>
    <n v="0"/>
    <s v="M1JP"/>
    <n v="10"/>
    <s v="GR"/>
    <s v="MSCI Japan Index  Mar25"/>
    <s v="MSCI Japan Net Total Return US"/>
    <n v="8646.83"/>
    <x v="1"/>
  </r>
  <r>
    <x v="190"/>
    <m/>
    <x v="16"/>
    <n v="17290940"/>
    <n v="200"/>
    <s v="n.a."/>
    <m/>
    <m/>
    <x v="1"/>
    <n v="17081"/>
    <n v="0"/>
    <s v="M1JP"/>
    <n v="10"/>
    <s v="GR"/>
    <s v="MSCI Japan Index  Dec24"/>
    <s v="MSCI Japan Net Total Return US"/>
    <n v="8645.4699999999993"/>
    <x v="1"/>
  </r>
  <r>
    <x v="190"/>
    <m/>
    <x v="17"/>
    <n v="17290940"/>
    <n v="200"/>
    <s v="n.a."/>
    <m/>
    <m/>
    <x v="1"/>
    <n v="9245"/>
    <n v="0"/>
    <s v="M1JP"/>
    <n v="10"/>
    <s v="GR"/>
    <s v="MSCI Japan Index  Mar25"/>
    <s v="MSCI Japan Net Total Return US"/>
    <n v="8645.4699999999993"/>
    <x v="1"/>
  </r>
  <r>
    <x v="191"/>
    <m/>
    <x v="16"/>
    <n v="17290940"/>
    <n v="200"/>
    <s v="n.a."/>
    <m/>
    <m/>
    <x v="1"/>
    <n v="17081"/>
    <n v="0"/>
    <s v="M1JP"/>
    <n v="10"/>
    <s v="GR"/>
    <s v="MSCI Japan Index  Dec24"/>
    <s v="MSCI Japan Net Total Return US"/>
    <n v="8645.4699999999993"/>
    <x v="1"/>
  </r>
  <r>
    <x v="191"/>
    <m/>
    <x v="17"/>
    <n v="17290940"/>
    <n v="200"/>
    <s v="n.a."/>
    <m/>
    <m/>
    <x v="1"/>
    <n v="9245"/>
    <n v="0"/>
    <s v="M1JP"/>
    <n v="10"/>
    <s v="GR"/>
    <s v="MSCI Japan Index  Mar25"/>
    <s v="MSCI Japan Net Total Return US"/>
    <n v="8645.4699999999993"/>
    <x v="1"/>
  </r>
  <r>
    <x v="192"/>
    <m/>
    <x v="16"/>
    <n v="103805880"/>
    <n v="1200"/>
    <s v="n.a."/>
    <m/>
    <m/>
    <x v="1"/>
    <n v="17081"/>
    <n v="0"/>
    <s v="M1JP"/>
    <n v="10"/>
    <s v="GR"/>
    <s v="MSCI Japan Index  Dec24"/>
    <s v="MSCI Japan Net Total Return US"/>
    <n v="8650.49"/>
    <x v="1"/>
  </r>
  <r>
    <x v="192"/>
    <m/>
    <x v="17"/>
    <n v="103805880"/>
    <n v="1200"/>
    <s v="n.a."/>
    <m/>
    <m/>
    <x v="1"/>
    <n v="9245"/>
    <n v="0"/>
    <s v="M1JP"/>
    <n v="10"/>
    <s v="GR"/>
    <s v="MSCI Japan Index  Mar25"/>
    <s v="MSCI Japan Net Total Return US"/>
    <n v="8650.49"/>
    <x v="1"/>
  </r>
  <r>
    <x v="193"/>
    <m/>
    <x v="16"/>
    <n v="32430300"/>
    <n v="375"/>
    <s v="n.a."/>
    <m/>
    <m/>
    <x v="1"/>
    <n v="17081"/>
    <n v="0"/>
    <s v="M1JP"/>
    <n v="10"/>
    <s v="GR"/>
    <s v="MSCI Japan Index  Dec24"/>
    <s v="MSCI Japan Net Total Return US"/>
    <n v="8648.08"/>
    <x v="1"/>
  </r>
  <r>
    <x v="193"/>
    <m/>
    <x v="17"/>
    <n v="32430300"/>
    <n v="375"/>
    <s v="n.a."/>
    <m/>
    <m/>
    <x v="1"/>
    <n v="9245"/>
    <n v="0"/>
    <s v="M1JP"/>
    <n v="10"/>
    <s v="GR"/>
    <s v="MSCI Japan Index  Mar25"/>
    <s v="MSCI Japan Net Total Return US"/>
    <n v="8648.08"/>
    <x v="1"/>
  </r>
  <r>
    <x v="194"/>
    <m/>
    <x v="16"/>
    <n v="17292360"/>
    <n v="200"/>
    <s v="n.a."/>
    <m/>
    <m/>
    <x v="1"/>
    <n v="17081"/>
    <n v="0"/>
    <s v="M1JP"/>
    <n v="10"/>
    <s v="GR"/>
    <s v="MSCI Japan Index  Dec24"/>
    <s v="MSCI Japan Net Total Return US"/>
    <n v="8646.18"/>
    <x v="1"/>
  </r>
  <r>
    <x v="194"/>
    <m/>
    <x v="17"/>
    <n v="17292360"/>
    <n v="200"/>
    <s v="n.a."/>
    <m/>
    <m/>
    <x v="1"/>
    <n v="9245"/>
    <n v="0"/>
    <s v="M1JP"/>
    <n v="10"/>
    <s v="GR"/>
    <s v="MSCI Japan Index  Mar25"/>
    <s v="MSCI Japan Net Total Return US"/>
    <n v="8646.18"/>
    <x v="1"/>
  </r>
  <r>
    <x v="195"/>
    <n v="1.0111003944773174"/>
    <x v="9"/>
    <n v="19884599.5"/>
    <n v="785"/>
    <n v="507"/>
    <m/>
    <n v="242"/>
    <x v="0"/>
    <n v="2361"/>
    <n v="0.4"/>
    <s v="NDEUCHF"/>
    <n v="50"/>
    <s v="GR"/>
    <s v="MSCI China Future Dec24Mar25"/>
    <s v="MSCI China Net Total Return US"/>
    <n v="509.53"/>
    <x v="0"/>
  </r>
  <r>
    <x v="195"/>
    <m/>
    <x v="10"/>
    <n v="19999245"/>
    <n v="785"/>
    <n v="507"/>
    <m/>
    <n v="242"/>
    <x v="1"/>
    <n v="2361"/>
    <n v="0.4"/>
    <s v="NDEUCHF"/>
    <n v="50"/>
    <s v="GR"/>
    <s v="MSCI China Future Dec24"/>
    <s v="MSCI China Net Total Return US"/>
    <n v="509.53"/>
    <x v="0"/>
  </r>
  <r>
    <x v="196"/>
    <m/>
    <x v="11"/>
    <n v="19769954"/>
    <n v="776"/>
    <n v="512.62789999999995"/>
    <m/>
    <n v="243"/>
    <x v="1"/>
    <n v="12493"/>
    <n v="-9.57"/>
    <s v="NDEUCHF"/>
    <n v="50"/>
    <s v="GR"/>
    <s v="MSCI China Future Mar25"/>
    <s v="MSCI China Net Total Return US"/>
    <n v="509.53"/>
    <x v="0"/>
  </r>
  <r>
    <x v="197"/>
    <n v="1.0158996962794229"/>
    <x v="0"/>
    <n v="65861250"/>
    <n v="500"/>
    <n v="1317"/>
    <m/>
    <n v="245"/>
    <x v="0"/>
    <n v="8336"/>
    <n v="-2.8"/>
    <s v="M1IN"/>
    <n v="100"/>
    <s v="GR"/>
    <s v="MSCI India        Dec24Mar25"/>
    <s v="MSCI India Net Total Return US"/>
    <n v="1317.14"/>
    <x v="0"/>
  </r>
  <r>
    <x v="197"/>
    <m/>
    <x v="1"/>
    <n v="65857000"/>
    <n v="500"/>
    <n v="1317"/>
    <m/>
    <n v="245"/>
    <x v="1"/>
    <n v="8336"/>
    <n v="-2.8"/>
    <s v="M1IN"/>
    <n v="100"/>
    <s v="GR"/>
    <s v="MSCI India        Dec24"/>
    <s v="MSCI India Net Total Return US"/>
    <n v="1317.14"/>
    <x v="0"/>
  </r>
  <r>
    <x v="198"/>
    <m/>
    <x v="2"/>
    <n v="65865500"/>
    <n v="500"/>
    <n v="1337.9399000000001"/>
    <m/>
    <n v="246"/>
    <x v="1"/>
    <n v="20217"/>
    <n v="5.54"/>
    <s v="M1IN"/>
    <n v="100"/>
    <s v="GR"/>
    <s v="MSCI India        Mar25"/>
    <s v="MSCI India Net Total Return US"/>
    <n v="1317.31"/>
    <x v="0"/>
  </r>
  <r>
    <x v="199"/>
    <n v="1.0115978736330498"/>
    <x v="49"/>
    <n v="33312611"/>
    <n v="1945"/>
    <n v="1646"/>
    <m/>
    <n v="248"/>
    <x v="0"/>
    <n v="1191"/>
    <n v="-32.25"/>
    <s v="M0ID"/>
    <n v="10"/>
    <s v="HK"/>
    <s v="MSCI ID NTR USD   Dec24Mar25"/>
    <s v="MSCI INDONESIA Net Total Retur"/>
    <n v="1645.88"/>
    <x v="0"/>
  </r>
  <r>
    <x v="199"/>
    <m/>
    <x v="50"/>
    <n v="32012366"/>
    <n v="1945"/>
    <n v="1646"/>
    <m/>
    <n v="248"/>
    <x v="1"/>
    <n v="1191"/>
    <n v="-32.25"/>
    <s v="M0ID"/>
    <n v="10"/>
    <s v="HK"/>
    <s v="MSCI ID NTR USD   Dec24"/>
    <s v="MSCI INDONESIA Net Total Retur"/>
    <n v="1645.88"/>
    <x v="0"/>
  </r>
  <r>
    <x v="200"/>
    <m/>
    <x v="51"/>
    <n v="34612856"/>
    <n v="2103"/>
    <n v="1665.0900999999999"/>
    <m/>
    <n v="249"/>
    <x v="1"/>
    <n v="1177"/>
    <n v="-36.909999999999997"/>
    <s v="M0ID"/>
    <n v="10"/>
    <s v="HK"/>
    <s v="MSCI ID NTR USD   Mar25"/>
    <s v="MSCI INDONESIA Net Total Retur"/>
    <n v="1645.88"/>
    <x v="0"/>
  </r>
  <r>
    <x v="199"/>
    <n v="1.0115978736330498"/>
    <x v="49"/>
    <n v="19898689.5"/>
    <n v="1216"/>
    <n v="1646"/>
    <m/>
    <n v="251"/>
    <x v="0"/>
    <n v="1191"/>
    <n v="-32.25"/>
    <s v="M0ID"/>
    <n v="10"/>
    <s v="HK"/>
    <s v="MSCI ID NTR USD   Dec24Mar25"/>
    <s v="MSCI INDONESIA Net Total Retur"/>
    <n v="1645.88"/>
    <x v="0"/>
  </r>
  <r>
    <x v="199"/>
    <m/>
    <x v="50"/>
    <n v="20013901"/>
    <n v="1216"/>
    <n v="1646"/>
    <m/>
    <n v="251"/>
    <x v="1"/>
    <n v="1191"/>
    <n v="-32.25"/>
    <s v="M0ID"/>
    <n v="10"/>
    <s v="HK"/>
    <s v="MSCI ID NTR USD   Dec24"/>
    <s v="MSCI INDONESIA Net Total Retur"/>
    <n v="1645.88"/>
    <x v="0"/>
  </r>
  <r>
    <x v="199"/>
    <m/>
    <x v="51"/>
    <n v="19783478"/>
    <n v="1202"/>
    <n v="1665.0900999999999"/>
    <m/>
    <n v="252"/>
    <x v="1"/>
    <n v="1177"/>
    <n v="-36.909999999999997"/>
    <s v="M0ID"/>
    <n v="10"/>
    <s v="HK"/>
    <s v="MSCI ID NTR USD   Mar25"/>
    <s v="MSCI INDONESIA Net Total Retur"/>
    <n v="1645.88"/>
    <x v="0"/>
  </r>
  <r>
    <x v="199"/>
    <n v="1.0115978736330498"/>
    <x v="49"/>
    <n v="33329070"/>
    <n v="2127"/>
    <n v="1646"/>
    <m/>
    <n v="254"/>
    <x v="0"/>
    <n v="1191"/>
    <n v="-32.25"/>
    <s v="M0ID"/>
    <n v="10"/>
    <s v="HK"/>
    <s v="MSCI ID NTR USD   Dec24Mar25"/>
    <s v="MSCI INDONESIA Net Total Retur"/>
    <n v="1645.88"/>
    <x v="0"/>
  </r>
  <r>
    <x v="199"/>
    <m/>
    <x v="50"/>
    <n v="35007868"/>
    <n v="2127"/>
    <n v="1646"/>
    <m/>
    <n v="254"/>
    <x v="1"/>
    <n v="1191"/>
    <n v="-32.25"/>
    <s v="M0ID"/>
    <n v="10"/>
    <s v="HK"/>
    <s v="MSCI ID NTR USD   Dec24"/>
    <s v="MSCI INDONESIA Net Total Retur"/>
    <n v="1645.88"/>
    <x v="0"/>
  </r>
  <r>
    <x v="199"/>
    <m/>
    <x v="51"/>
    <n v="31650272"/>
    <n v="1923"/>
    <n v="1665.0900999999999"/>
    <m/>
    <n v="255"/>
    <x v="1"/>
    <n v="1177"/>
    <n v="-36.909999999999997"/>
    <s v="M0ID"/>
    <n v="10"/>
    <s v="HK"/>
    <s v="MSCI ID NTR USD   Mar25"/>
    <s v="MSCI INDONESIA Net Total Retur"/>
    <n v="1645.88"/>
    <x v="0"/>
  </r>
  <r>
    <x v="201"/>
    <n v="1.0159"/>
    <x v="0"/>
    <n v="791859000"/>
    <n v="6000"/>
    <n v="1320"/>
    <m/>
    <n v="257"/>
    <x v="0"/>
    <n v="7729"/>
    <n v="0.2"/>
    <s v="M1IN"/>
    <n v="100"/>
    <s v="GR"/>
    <s v="MSCI India        Dec24Mar25"/>
    <s v="MSCI India Net Total Return US"/>
    <n v="1319.69"/>
    <x v="0"/>
  </r>
  <r>
    <x v="201"/>
    <m/>
    <x v="1"/>
    <n v="791814000"/>
    <n v="6000"/>
    <n v="1320"/>
    <m/>
    <n v="257"/>
    <x v="1"/>
    <n v="7729"/>
    <n v="0.2"/>
    <s v="M1IN"/>
    <n v="100"/>
    <s v="GR"/>
    <s v="MSCI India        Dec24"/>
    <s v="MSCI India Net Total Return US"/>
    <n v="1319.69"/>
    <x v="0"/>
  </r>
  <r>
    <x v="202"/>
    <m/>
    <x v="2"/>
    <n v="791904000"/>
    <n v="6000"/>
    <n v="1340.9880000000001"/>
    <m/>
    <n v="258"/>
    <x v="1"/>
    <n v="20217"/>
    <n v="8.59"/>
    <s v="M1IN"/>
    <n v="100"/>
    <s v="GR"/>
    <s v="MSCI India        Mar25"/>
    <s v="MSCI India Net Total Return US"/>
    <n v="1319.84"/>
    <x v="0"/>
  </r>
  <r>
    <x v="203"/>
    <n v="1.0111003944773174"/>
    <x v="9"/>
    <n v="20419611"/>
    <n v="806"/>
    <n v="507"/>
    <m/>
    <n v="260"/>
    <x v="0"/>
    <n v="1486"/>
    <n v="0.4"/>
    <s v="NDEUCHF"/>
    <n v="50"/>
    <s v="GR"/>
    <s v="MSCI China Future Dec24Mar25"/>
    <s v="MSCI China Net Total Return US"/>
    <n v="509.53"/>
    <x v="0"/>
  </r>
  <r>
    <x v="203"/>
    <m/>
    <x v="10"/>
    <n v="20534256"/>
    <n v="806"/>
    <n v="507"/>
    <m/>
    <n v="260"/>
    <x v="1"/>
    <n v="1486"/>
    <n v="0.4"/>
    <s v="NDEUCHF"/>
    <n v="50"/>
    <s v="GR"/>
    <s v="MSCI China Future Dec24"/>
    <s v="MSCI China Net Total Return US"/>
    <n v="509.53"/>
    <x v="0"/>
  </r>
  <r>
    <x v="204"/>
    <m/>
    <x v="11"/>
    <n v="20304966"/>
    <n v="797"/>
    <n v="512.62789999999995"/>
    <m/>
    <n v="261"/>
    <x v="1"/>
    <n v="12493"/>
    <n v="-9.57"/>
    <s v="NDEUCHF"/>
    <n v="50"/>
    <s v="GR"/>
    <s v="MSCI China Future Mar25"/>
    <s v="MSCI China Net Total Return US"/>
    <n v="509.53"/>
    <x v="0"/>
  </r>
  <r>
    <x v="205"/>
    <n v="1.012198992443325"/>
    <x v="44"/>
    <n v="9711384"/>
    <n v="252"/>
    <n v="397"/>
    <m/>
    <n v="263"/>
    <x v="0"/>
    <n v="774"/>
    <n v="8.9"/>
    <s v="M1MY"/>
    <n v="100"/>
    <s v="GR"/>
    <s v="MSCI Malaysia     Dec24Mar25"/>
    <s v="MSCI Malaysia Net Total Return"/>
    <n v="387.68"/>
    <x v="0"/>
  </r>
  <r>
    <x v="205"/>
    <m/>
    <x v="45"/>
    <n v="9769536"/>
    <n v="252"/>
    <n v="397"/>
    <m/>
    <n v="263"/>
    <x v="1"/>
    <n v="774"/>
    <n v="8.9"/>
    <s v="M1MY"/>
    <n v="100"/>
    <s v="GR"/>
    <s v="MSCI Malaysia     Dec24"/>
    <s v="MSCI Malaysia Net Total Return"/>
    <n v="387.68"/>
    <x v="0"/>
  </r>
  <r>
    <x v="206"/>
    <m/>
    <x v="46"/>
    <n v="9653232"/>
    <n v="249"/>
    <n v="401.84300000000002"/>
    <m/>
    <n v="264"/>
    <x v="1"/>
    <n v="763"/>
    <n v="9.94"/>
    <s v="M1MY"/>
    <n v="100"/>
    <s v="GR"/>
    <s v="MSCI Malaysia     Mar25"/>
    <s v="MSCI Malaysia Net Total Return"/>
    <n v="387.68"/>
    <x v="0"/>
  </r>
  <r>
    <x v="207"/>
    <n v="1.0125996402877697"/>
    <x v="12"/>
    <n v="10748851.5"/>
    <n v="130"/>
    <n v="834"/>
    <m/>
    <n v="266"/>
    <x v="0"/>
    <n v="2388"/>
    <n v="-1.3"/>
    <s v="NDEUSTW"/>
    <n v="100"/>
    <s v="GR"/>
    <s v="MSCI Taiwan       Dec24Mar25"/>
    <s v="MSCI Emerging Markets Taiwan N"/>
    <n v="833.24"/>
    <x v="0"/>
  </r>
  <r>
    <x v="207"/>
    <m/>
    <x v="13"/>
    <n v="10832176"/>
    <n v="130"/>
    <n v="834"/>
    <m/>
    <n v="266"/>
    <x v="1"/>
    <n v="2388"/>
    <n v="-1.3"/>
    <s v="NDEUSTW"/>
    <n v="100"/>
    <s v="GR"/>
    <s v="MSCI Taiwan       Dec24"/>
    <s v="MSCI Emerging Markets Taiwan N"/>
    <n v="833.24"/>
    <x v="0"/>
  </r>
  <r>
    <x v="208"/>
    <m/>
    <x v="14"/>
    <n v="10665527"/>
    <n v="128"/>
    <n v="844.50810000000001"/>
    <m/>
    <n v="267"/>
    <x v="1"/>
    <n v="5222"/>
    <n v="7.31"/>
    <s v="NDEUSTW"/>
    <n v="100"/>
    <s v="GR"/>
    <s v="MSCI Taiwan       Mar25"/>
    <s v="MSCI Emerging Markets Taiwan N"/>
    <n v="833.24"/>
    <x v="0"/>
  </r>
  <r>
    <x v="209"/>
    <n v="1.0121987080103358"/>
    <x v="44"/>
    <n v="19918525"/>
    <n v="517"/>
    <n v="387"/>
    <m/>
    <n v="269"/>
    <x v="0"/>
    <n v="522"/>
    <n v="-1.1000000000000001"/>
    <s v="M1MY"/>
    <n v="100"/>
    <s v="GR"/>
    <s v="MSCI Malaysia     Dec24Mar25"/>
    <s v="MSCI Malaysia Net Total Return"/>
    <n v="387.51"/>
    <x v="0"/>
  </r>
  <r>
    <x v="209"/>
    <m/>
    <x v="45"/>
    <n v="20034267"/>
    <n v="517"/>
    <n v="387"/>
    <m/>
    <n v="269"/>
    <x v="1"/>
    <n v="522"/>
    <n v="-1.1000000000000001"/>
    <s v="M1MY"/>
    <n v="100"/>
    <s v="GR"/>
    <s v="MSCI Malaysia     Dec24"/>
    <s v="MSCI Malaysia Net Total Return"/>
    <n v="387.51"/>
    <x v="0"/>
  </r>
  <r>
    <x v="210"/>
    <m/>
    <x v="46"/>
    <n v="19802783"/>
    <n v="511"/>
    <n v="391.72089999999997"/>
    <m/>
    <n v="270"/>
    <x v="1"/>
    <n v="763"/>
    <n v="-0.18"/>
    <s v="M1MY"/>
    <n v="100"/>
    <s v="GR"/>
    <s v="MSCI Malaysia     Mar25"/>
    <s v="MSCI Malaysia Net Total Return"/>
    <n v="387.53"/>
    <x v="0"/>
  </r>
  <r>
    <x v="211"/>
    <n v="1.0125995232419547"/>
    <x v="12"/>
    <n v="49369724.5"/>
    <n v="596"/>
    <n v="839"/>
    <m/>
    <n v="272"/>
    <x v="0"/>
    <n v="2258"/>
    <n v="3.7"/>
    <s v="NDEUSTW"/>
    <n v="100"/>
    <s v="GR"/>
    <s v="MSCI Taiwan       Dec24Mar25"/>
    <s v="MSCI Emerging Markets Taiwan N"/>
    <n v="833.24"/>
    <x v="0"/>
  </r>
  <r>
    <x v="211"/>
    <m/>
    <x v="13"/>
    <n v="49661360"/>
    <n v="596"/>
    <n v="839"/>
    <m/>
    <n v="272"/>
    <x v="1"/>
    <n v="2258"/>
    <n v="3.7"/>
    <s v="NDEUSTW"/>
    <n v="100"/>
    <s v="GR"/>
    <s v="MSCI Taiwan       Dec24"/>
    <s v="MSCI Emerging Markets Taiwan N"/>
    <n v="833.24"/>
    <x v="0"/>
  </r>
  <r>
    <x v="212"/>
    <m/>
    <x v="14"/>
    <n v="49078089"/>
    <n v="589"/>
    <n v="849.57100000000003"/>
    <m/>
    <n v="273"/>
    <x v="1"/>
    <n v="5222"/>
    <n v="12.37"/>
    <s v="NDEUSTW"/>
    <n v="100"/>
    <s v="GR"/>
    <s v="MSCI Taiwan       Mar25"/>
    <s v="MSCI Emerging Markets Taiwan N"/>
    <n v="833.24"/>
    <x v="0"/>
  </r>
  <r>
    <x v="213"/>
    <n v="1.0121963824289406"/>
    <x v="52"/>
    <n v="29886367"/>
    <n v="776"/>
    <n v="387"/>
    <m/>
    <n v="275"/>
    <x v="0"/>
    <n v="0"/>
    <n v="-1.35"/>
    <s v="M1MY"/>
    <n v="100"/>
    <s v="HK"/>
    <s v="MSCI MY NTR USD   Dec24Mar25"/>
    <s v="MSCI Malaysia Net Total Return"/>
    <n v="387.38"/>
    <x v="0"/>
  </r>
  <r>
    <x v="213"/>
    <m/>
    <x v="53"/>
    <n v="30060688"/>
    <n v="776"/>
    <n v="387"/>
    <m/>
    <n v="275"/>
    <x v="1"/>
    <n v="0"/>
    <n v="-1.35"/>
    <s v="M1MY"/>
    <n v="100"/>
    <s v="HK"/>
    <s v="MSCI MY NTR USD   Dec24"/>
    <s v="MSCI Malaysia Net Total Return"/>
    <n v="387.38"/>
    <x v="0"/>
  </r>
  <r>
    <x v="213"/>
    <m/>
    <x v="54"/>
    <n v="29712046"/>
    <n v="767"/>
    <n v="391.72"/>
    <m/>
    <n v="276"/>
    <x v="1"/>
    <n v="0"/>
    <n v="0.45"/>
    <s v="M1MY"/>
    <n v="100"/>
    <s v="HK"/>
    <s v="MSCI MY NTR USD   Mar25"/>
    <s v="MSCI Malaysia Net Total Return"/>
    <n v="387.38"/>
    <x v="0"/>
  </r>
  <r>
    <x v="214"/>
    <n v="1.0125984505363528"/>
    <x v="55"/>
    <n v="49624245"/>
    <n v="596"/>
    <n v="839"/>
    <m/>
    <n v="278"/>
    <x v="0"/>
    <n v="3"/>
    <n v="6.65"/>
    <s v="M1TW"/>
    <n v="100"/>
    <s v="HK"/>
    <s v="MSCI TW NTR USD   Dec24Mar25"/>
    <s v="MSCI Taiwan Net Total Return U"/>
    <n v="837.54"/>
    <x v="0"/>
  </r>
  <r>
    <x v="214"/>
    <m/>
    <x v="56"/>
    <n v="49917384"/>
    <n v="596"/>
    <n v="839"/>
    <m/>
    <n v="278"/>
    <x v="1"/>
    <n v="3"/>
    <n v="6.65"/>
    <s v="M1TW"/>
    <n v="100"/>
    <s v="HK"/>
    <s v="MSCI TW NTR USD   Dec24"/>
    <s v="MSCI Taiwan Net Total Return U"/>
    <n v="837.54"/>
    <x v="0"/>
  </r>
  <r>
    <x v="214"/>
    <m/>
    <x v="57"/>
    <n v="49331106"/>
    <n v="589"/>
    <n v="849.57010000000002"/>
    <m/>
    <n v="279"/>
    <x v="1"/>
    <n v="0"/>
    <n v="5.92"/>
    <s v="M1TW"/>
    <n v="100"/>
    <s v="HK"/>
    <s v="MSCI TW NTR USD   Mar25"/>
    <s v="MSCI Taiwan Net Total Return U"/>
    <n v="837.54"/>
    <x v="0"/>
  </r>
  <r>
    <x v="215"/>
    <n v="1.0127006059165973"/>
    <x v="12"/>
    <n v="34121354"/>
    <n v="412"/>
    <n v="841.7"/>
    <m/>
    <n v="281"/>
    <x v="0"/>
    <n v="1662"/>
    <n v="6.4"/>
    <s v="NDEUSTW"/>
    <n v="100"/>
    <s v="GR"/>
    <s v="MSCI Taiwan       Dec24Mar25"/>
    <s v="MSCI Emerging Markets Taiwan N"/>
    <n v="833.24"/>
    <x v="0"/>
  </r>
  <r>
    <x v="215"/>
    <m/>
    <x v="13"/>
    <n v="34329665"/>
    <n v="412"/>
    <n v="841.7"/>
    <m/>
    <n v="281"/>
    <x v="1"/>
    <n v="1662"/>
    <n v="6.4"/>
    <s v="NDEUSTW"/>
    <n v="100"/>
    <s v="GR"/>
    <s v="MSCI Taiwan       Dec24"/>
    <s v="MSCI Emerging Markets Taiwan N"/>
    <n v="833.24"/>
    <x v="0"/>
  </r>
  <r>
    <x v="216"/>
    <m/>
    <x v="14"/>
    <n v="33913043"/>
    <n v="407"/>
    <n v="852.39009999999996"/>
    <m/>
    <n v="282"/>
    <x v="1"/>
    <n v="5222"/>
    <n v="15.19"/>
    <s v="NDEUSTW"/>
    <n v="100"/>
    <s v="GR"/>
    <s v="MSCI Taiwan       Mar25"/>
    <s v="MSCI Emerging Markets Taiwan N"/>
    <n v="833.24"/>
    <x v="0"/>
  </r>
  <r>
    <x v="217"/>
    <n v="1.0129000194518125"/>
    <x v="32"/>
    <n v="7988198"/>
    <n v="141"/>
    <n v="56550"/>
    <m/>
    <n v="284"/>
    <x v="0"/>
    <n v="144"/>
    <n v="-570"/>
    <s v="M1HK"/>
    <n v="1"/>
    <s v="GR"/>
    <s v="MSCI Hong Kong    Dec24Mar25"/>
    <s v="MSCI Hong Kong Net USD Index"/>
    <n v="56653.89"/>
    <x v="0"/>
  </r>
  <r>
    <x v="217"/>
    <m/>
    <x v="33"/>
    <n v="7988198"/>
    <n v="141"/>
    <n v="56550"/>
    <m/>
    <n v="284"/>
    <x v="1"/>
    <n v="144"/>
    <n v="-570"/>
    <s v="M1HK"/>
    <n v="1"/>
    <s v="GR"/>
    <s v="MSCI Hong Kong    Dec24"/>
    <s v="MSCI Hong Kong Net USD Index"/>
    <n v="56653.89"/>
    <x v="0"/>
  </r>
  <r>
    <x v="217"/>
    <m/>
    <x v="34"/>
    <n v="7988198"/>
    <n v="141"/>
    <n v="57279.496099999997"/>
    <m/>
    <n v="285"/>
    <x v="1"/>
    <n v="2857"/>
    <n v="-940.5"/>
    <s v="M1HK"/>
    <n v="1"/>
    <s v="GR"/>
    <s v="MSCI Hong Kong    Mar25"/>
    <s v="MSCI Hong Kong Net USD Index"/>
    <n v="56653.89"/>
    <x v="0"/>
  </r>
  <r>
    <x v="218"/>
    <n v="1.0128003567181927"/>
    <x v="55"/>
    <n v="13703573"/>
    <n v="164"/>
    <n v="841"/>
    <m/>
    <n v="287"/>
    <x v="0"/>
    <n v="3"/>
    <n v="8.65"/>
    <s v="M1TW"/>
    <n v="100"/>
    <s v="HK"/>
    <s v="MSCI TW NTR USD   Dec24Mar25"/>
    <s v="MSCI Taiwan Net Total Return U"/>
    <n v="840.71"/>
    <x v="0"/>
  </r>
  <r>
    <x v="218"/>
    <m/>
    <x v="56"/>
    <n v="13787644"/>
    <n v="164"/>
    <n v="841"/>
    <m/>
    <n v="287"/>
    <x v="1"/>
    <n v="3"/>
    <n v="8.65"/>
    <s v="M1TW"/>
    <n v="100"/>
    <s v="HK"/>
    <s v="MSCI TW NTR USD   Dec24"/>
    <s v="MSCI Taiwan Net Total Return U"/>
    <n v="840.71"/>
    <x v="0"/>
  </r>
  <r>
    <x v="218"/>
    <m/>
    <x v="57"/>
    <n v="13619502"/>
    <n v="162"/>
    <n v="851.76509999999996"/>
    <m/>
    <n v="288"/>
    <x v="1"/>
    <n v="0"/>
    <n v="8.1199999999999992"/>
    <s v="M1TW"/>
    <n v="100"/>
    <s v="HK"/>
    <s v="MSCI TW NTR USD   Mar25"/>
    <s v="MSCI Taiwan Net Total Return U"/>
    <n v="840.71"/>
    <x v="0"/>
  </r>
  <r>
    <x v="219"/>
    <n v="1.0111500986193294"/>
    <x v="9"/>
    <n v="7643024"/>
    <n v="300"/>
    <n v="507"/>
    <m/>
    <n v="290"/>
    <x v="0"/>
    <n v="654"/>
    <n v="0.4"/>
    <s v="NDEUCHF"/>
    <n v="50"/>
    <s v="GR"/>
    <s v="MSCI China Future Dec24Mar25"/>
    <s v="MSCI China Net Total Return US"/>
    <n v="509.53"/>
    <x v="0"/>
  </r>
  <r>
    <x v="219"/>
    <m/>
    <x v="10"/>
    <n v="7643024"/>
    <n v="300"/>
    <n v="507"/>
    <m/>
    <n v="290"/>
    <x v="1"/>
    <n v="654"/>
    <n v="0.4"/>
    <s v="NDEUCHF"/>
    <n v="50"/>
    <s v="GR"/>
    <s v="MSCI China Future Dec24"/>
    <s v="MSCI China Net Total Return US"/>
    <n v="509.53"/>
    <x v="0"/>
  </r>
  <r>
    <x v="220"/>
    <m/>
    <x v="11"/>
    <n v="7643024"/>
    <n v="300"/>
    <n v="512.65309999999999"/>
    <m/>
    <n v="291"/>
    <x v="1"/>
    <n v="12493"/>
    <n v="-9.5500000000000007"/>
    <s v="NDEUCHF"/>
    <n v="50"/>
    <s v="GR"/>
    <s v="MSCI China Future Mar25"/>
    <s v="MSCI China Net Total Return US"/>
    <n v="509.53"/>
    <x v="0"/>
  </r>
  <r>
    <x v="221"/>
    <n v="1.0157499999999999"/>
    <x v="0"/>
    <n v="49811502"/>
    <n v="380"/>
    <n v="1320"/>
    <m/>
    <n v="293"/>
    <x v="0"/>
    <n v="1711"/>
    <n v="0.2"/>
    <s v="M1IN"/>
    <n v="100"/>
    <s v="GR"/>
    <s v="MSCI India        Dec24Mar25"/>
    <s v="MSCI India Net Total Return US"/>
    <n v="1321.26"/>
    <x v="0"/>
  </r>
  <r>
    <x v="221"/>
    <m/>
    <x v="1"/>
    <n v="50207880"/>
    <n v="380"/>
    <n v="1320"/>
    <m/>
    <n v="293"/>
    <x v="1"/>
    <n v="1711"/>
    <n v="0.2"/>
    <s v="M1IN"/>
    <n v="100"/>
    <s v="GR"/>
    <s v="MSCI India        Dec24"/>
    <s v="MSCI India Net Total Return US"/>
    <n v="1321.26"/>
    <x v="0"/>
  </r>
  <r>
    <x v="222"/>
    <m/>
    <x v="2"/>
    <n v="49415124"/>
    <n v="374"/>
    <n v="1340.79"/>
    <m/>
    <n v="294"/>
    <x v="1"/>
    <n v="20217"/>
    <n v="8.39"/>
    <s v="M1IN"/>
    <n v="100"/>
    <s v="GR"/>
    <s v="MSCI India        Mar25"/>
    <s v="MSCI India Net Total Return US"/>
    <n v="1321.26"/>
    <x v="0"/>
  </r>
  <r>
    <x v="223"/>
    <n v="1.0159500000000001"/>
    <x v="0"/>
    <n v="74717253"/>
    <n v="570"/>
    <n v="1320"/>
    <m/>
    <n v="296"/>
    <x v="0"/>
    <n v="1331"/>
    <n v="0.2"/>
    <s v="M1IN"/>
    <n v="100"/>
    <s v="GR"/>
    <s v="MSCI India        Dec24Mar25"/>
    <s v="MSCI India Net Total Return US"/>
    <n v="1321.26"/>
    <x v="0"/>
  </r>
  <r>
    <x v="223"/>
    <m/>
    <x v="1"/>
    <n v="75311820"/>
    <n v="570"/>
    <n v="1320"/>
    <m/>
    <n v="296"/>
    <x v="1"/>
    <n v="1331"/>
    <n v="0.2"/>
    <s v="M1IN"/>
    <n v="100"/>
    <s v="GR"/>
    <s v="MSCI India        Dec24"/>
    <s v="MSCI India Net Total Return US"/>
    <n v="1321.26"/>
    <x v="0"/>
  </r>
  <r>
    <x v="224"/>
    <m/>
    <x v="2"/>
    <n v="74122686"/>
    <n v="561"/>
    <n v="1341.0540000000001"/>
    <m/>
    <n v="297"/>
    <x v="1"/>
    <n v="20217"/>
    <n v="8.65"/>
    <s v="M1IN"/>
    <n v="100"/>
    <s v="GR"/>
    <s v="MSCI India        Mar25"/>
    <s v="MSCI India Net Total Return US"/>
    <n v="1321.26"/>
    <x v="0"/>
  </r>
  <r>
    <x v="225"/>
    <n v="1.0123000260303687"/>
    <x v="29"/>
    <n v="74389456.5"/>
    <n v="1302"/>
    <n v="5762.5"/>
    <m/>
    <n v="299"/>
    <x v="0"/>
    <n v="3690"/>
    <n v="-29.5"/>
    <s v="MBAU"/>
    <n v="10"/>
    <s v="GR"/>
    <s v="MSCI Australia    Dec24Mar25"/>
    <s v="MSCI AUSTRALIA NETR USD"/>
    <n v="5748.61"/>
    <x v="0"/>
  </r>
  <r>
    <x v="225"/>
    <m/>
    <x v="30"/>
    <n v="74846902"/>
    <n v="1302"/>
    <n v="5762.5"/>
    <m/>
    <n v="299"/>
    <x v="1"/>
    <n v="3690"/>
    <n v="-29.5"/>
    <s v="MBAU"/>
    <n v="10"/>
    <s v="GR"/>
    <s v="MSCI Australia    Dec24"/>
    <s v="MSCI AUSTRALIA NETR USD"/>
    <n v="5748.61"/>
    <x v="0"/>
  </r>
  <r>
    <x v="225"/>
    <m/>
    <x v="31"/>
    <n v="73932011"/>
    <n v="1286"/>
    <n v="5833.3788999999997"/>
    <m/>
    <n v="300"/>
    <x v="1"/>
    <n v="3628"/>
    <n v="-30.62"/>
    <s v="MBAU"/>
    <n v="10"/>
    <s v="GR"/>
    <s v="MSCI Australia    Mar25"/>
    <s v="MSCI AUSTRALIA NETR USD"/>
    <n v="5748.99"/>
    <x v="0"/>
  </r>
  <r>
    <x v="226"/>
    <n v="1.0132505353319059"/>
    <x v="21"/>
    <n v="100169885"/>
    <n v="1435"/>
    <n v="700.5"/>
    <m/>
    <n v="302"/>
    <x v="0"/>
    <n v="38505"/>
    <n v="-1.5"/>
    <s v="M1MS"/>
    <n v="100"/>
    <s v="GR"/>
    <s v="MSCI Emer Mkts As Dec24Mar25"/>
    <s v="MSCI EM Asia Net Total Return"/>
    <n v="702.7"/>
    <x v="0"/>
  </r>
  <r>
    <x v="226"/>
    <m/>
    <x v="22"/>
    <n v="100837450"/>
    <n v="1435"/>
    <n v="700.5"/>
    <m/>
    <n v="302"/>
    <x v="1"/>
    <n v="38505"/>
    <n v="-1.5"/>
    <s v="M1MS"/>
    <n v="100"/>
    <s v="GR"/>
    <s v="MSCI Emer Mkts As Dec24"/>
    <s v="MSCI EM Asia Net Total Return"/>
    <n v="702.7"/>
    <x v="0"/>
  </r>
  <r>
    <x v="227"/>
    <m/>
    <x v="23"/>
    <n v="99502320"/>
    <n v="1416"/>
    <n v="709.78200000000004"/>
    <m/>
    <n v="303"/>
    <x v="1"/>
    <n v="38008"/>
    <n v="-1.42"/>
    <s v="M1MS"/>
    <n v="100"/>
    <s v="GR"/>
    <s v="MSCI Emer Mkts As Mar25"/>
    <s v="MSCI EM Asia Net Total Return"/>
    <n v="702.7"/>
    <x v="0"/>
  </r>
  <r>
    <x v="228"/>
    <n v="1.0132497860199714"/>
    <x v="21"/>
    <n v="348785872.5"/>
    <n v="4995"/>
    <n v="701"/>
    <m/>
    <n v="305"/>
    <x v="0"/>
    <n v="38505"/>
    <n v="-1"/>
    <s v="M1MS"/>
    <n v="100"/>
    <s v="GR"/>
    <s v="MSCI Emer Mkts As Dec24Mar25"/>
    <s v="MSCI EM Asia Net Total Return"/>
    <n v="702.55"/>
    <x v="0"/>
  </r>
  <r>
    <x v="228"/>
    <m/>
    <x v="22"/>
    <n v="350923725"/>
    <n v="4995"/>
    <n v="701"/>
    <m/>
    <n v="305"/>
    <x v="1"/>
    <n v="38505"/>
    <n v="-1"/>
    <s v="M1MS"/>
    <n v="100"/>
    <s v="GR"/>
    <s v="MSCI Emer Mkts As Dec24"/>
    <s v="MSCI EM Asia Net Total Return"/>
    <n v="702.55"/>
    <x v="0"/>
  </r>
  <r>
    <x v="229"/>
    <m/>
    <x v="23"/>
    <n v="346648020"/>
    <n v="4930"/>
    <n v="710.28809999999999"/>
    <m/>
    <n v="306"/>
    <x v="1"/>
    <n v="38008"/>
    <n v="-0.91"/>
    <s v="M1MS"/>
    <n v="100"/>
    <s v="GR"/>
    <s v="MSCI Emer Mkts As Mar25"/>
    <s v="MSCI EM Asia Net Total Return"/>
    <n v="703.14"/>
    <x v="0"/>
  </r>
  <r>
    <x v="230"/>
    <n v="1.0132005689900427"/>
    <x v="21"/>
    <n v="74696426"/>
    <n v="1070"/>
    <n v="703"/>
    <m/>
    <n v="308"/>
    <x v="0"/>
    <n v="38505"/>
    <n v="1"/>
    <s v="M1MS"/>
    <n v="100"/>
    <s v="GR"/>
    <s v="MSCI Emer Mkts As Dec24Mar25"/>
    <s v="MSCI EM Asia Net Total Return"/>
    <n v="702.62"/>
    <x v="0"/>
  </r>
  <r>
    <x v="230"/>
    <m/>
    <x v="22"/>
    <n v="75180340"/>
    <n v="1070"/>
    <n v="703"/>
    <m/>
    <n v="308"/>
    <x v="1"/>
    <n v="38505"/>
    <n v="1"/>
    <s v="M1MS"/>
    <n v="100"/>
    <s v="GR"/>
    <s v="MSCI Emer Mkts As Dec24"/>
    <s v="MSCI EM Asia Net Total Return"/>
    <n v="702.62"/>
    <x v="0"/>
  </r>
  <r>
    <x v="231"/>
    <m/>
    <x v="23"/>
    <n v="74212512"/>
    <n v="1056"/>
    <n v="712.28"/>
    <m/>
    <n v="309"/>
    <x v="1"/>
    <n v="38008"/>
    <n v="1.08"/>
    <s v="M1MS"/>
    <n v="100"/>
    <s v="GR"/>
    <s v="MSCI Emer Mkts As Mar25"/>
    <s v="MSCI EM Asia Net Total Return"/>
    <n v="702.77"/>
    <x v="0"/>
  </r>
  <r>
    <x v="232"/>
    <n v="1.0157997734138973"/>
    <x v="0"/>
    <n v="99623004"/>
    <n v="760"/>
    <n v="1324"/>
    <m/>
    <n v="311"/>
    <x v="0"/>
    <n v="761"/>
    <n v="4.2"/>
    <s v="M1IN"/>
    <n v="100"/>
    <s v="GR"/>
    <s v="MSCI India        Dec24Mar25"/>
    <s v="MSCI India Net Total Return US"/>
    <n v="1321.26"/>
    <x v="0"/>
  </r>
  <r>
    <x v="232"/>
    <m/>
    <x v="1"/>
    <n v="100415760"/>
    <n v="760"/>
    <n v="1324"/>
    <m/>
    <n v="311"/>
    <x v="1"/>
    <n v="761"/>
    <n v="4.2"/>
    <s v="M1IN"/>
    <n v="100"/>
    <s v="GR"/>
    <s v="MSCI India        Dec24"/>
    <s v="MSCI India Net Total Return US"/>
    <n v="1321.26"/>
    <x v="0"/>
  </r>
  <r>
    <x v="233"/>
    <m/>
    <x v="2"/>
    <n v="98830248"/>
    <n v="748"/>
    <n v="1344.9188999999999"/>
    <m/>
    <n v="312"/>
    <x v="1"/>
    <n v="20217"/>
    <n v="12.52"/>
    <s v="M1IN"/>
    <n v="100"/>
    <s v="GR"/>
    <s v="MSCI India        Mar25"/>
    <s v="MSCI India Net Total Return US"/>
    <n v="1321.26"/>
    <x v="0"/>
  </r>
  <r>
    <x v="234"/>
    <n v="1.0112001178318932"/>
    <x v="9"/>
    <n v="6165372"/>
    <n v="242"/>
    <n v="509.2"/>
    <m/>
    <n v="314"/>
    <x v="0"/>
    <n v="310"/>
    <n v="2.6"/>
    <s v="NDEUCHF"/>
    <n v="50"/>
    <s v="GR"/>
    <s v="MSCI China Future Dec24Mar25"/>
    <s v="MSCI China Net Total Return US"/>
    <n v="509.53"/>
    <x v="0"/>
  </r>
  <r>
    <x v="234"/>
    <m/>
    <x v="10"/>
    <n v="6165372"/>
    <n v="242"/>
    <n v="509.2"/>
    <m/>
    <n v="314"/>
    <x v="1"/>
    <n v="310"/>
    <n v="2.6"/>
    <s v="NDEUCHF"/>
    <n v="50"/>
    <s v="GR"/>
    <s v="MSCI China Future Dec24"/>
    <s v="MSCI China Net Total Return US"/>
    <n v="509.53"/>
    <x v="0"/>
  </r>
  <r>
    <x v="235"/>
    <m/>
    <x v="11"/>
    <n v="6165372"/>
    <n v="242"/>
    <n v="514.90309999999999"/>
    <m/>
    <n v="315"/>
    <x v="1"/>
    <n v="12493"/>
    <n v="-7.3"/>
    <s v="NDEUCHF"/>
    <n v="50"/>
    <s v="GR"/>
    <s v="MSCI China Future Mar25"/>
    <s v="MSCI China Net Total Return US"/>
    <n v="509.53"/>
    <x v="0"/>
  </r>
  <r>
    <x v="236"/>
    <n v="1.0129005988023954"/>
    <x v="12"/>
    <n v="99197734"/>
    <n v="1198"/>
    <n v="835"/>
    <m/>
    <n v="317"/>
    <x v="0"/>
    <n v="1238"/>
    <n v="-0.3"/>
    <s v="NDEUSTW"/>
    <n v="100"/>
    <s v="GR"/>
    <s v="MSCI Taiwan       Dec24Mar25"/>
    <s v="MSCI Emerging Markets Taiwan N"/>
    <n v="833.24"/>
    <x v="0"/>
  </r>
  <r>
    <x v="236"/>
    <m/>
    <x v="13"/>
    <n v="99822667"/>
    <n v="1198"/>
    <n v="835"/>
    <m/>
    <n v="317"/>
    <x v="1"/>
    <n v="1238"/>
    <n v="-0.3"/>
    <s v="NDEUSTW"/>
    <n v="100"/>
    <s v="GR"/>
    <s v="MSCI Taiwan       Dec24"/>
    <s v="MSCI Emerging Markets Taiwan N"/>
    <n v="833.24"/>
    <x v="0"/>
  </r>
  <r>
    <x v="237"/>
    <m/>
    <x v="14"/>
    <n v="98572801"/>
    <n v="1183"/>
    <n v="845.77200000000005"/>
    <m/>
    <n v="318"/>
    <x v="1"/>
    <n v="5222"/>
    <n v="8.57"/>
    <s v="NDEUSTW"/>
    <n v="100"/>
    <s v="GR"/>
    <s v="MSCI Taiwan       Mar25"/>
    <s v="MSCI Emerging Markets Taiwan N"/>
    <n v="833.24"/>
    <x v="0"/>
  </r>
  <r>
    <x v="238"/>
    <n v="1.0132001992031874"/>
    <x v="21"/>
    <n v="49574767.5"/>
    <n v="711"/>
    <n v="702.8"/>
    <m/>
    <n v="320"/>
    <x v="0"/>
    <n v="38505"/>
    <n v="0.8"/>
    <s v="M1MS"/>
    <n v="100"/>
    <s v="GR"/>
    <s v="MSCI Emer Mkts As Dec24Mar25"/>
    <s v="MSCI EM Asia Net Total Return"/>
    <n v="701.73"/>
    <x v="0"/>
  </r>
  <r>
    <x v="238"/>
    <m/>
    <x v="22"/>
    <n v="49893003"/>
    <n v="711"/>
    <n v="702.8"/>
    <m/>
    <n v="320"/>
    <x v="1"/>
    <n v="38505"/>
    <n v="0.8"/>
    <s v="M1MS"/>
    <n v="100"/>
    <s v="GR"/>
    <s v="MSCI Emer Mkts As Dec24"/>
    <s v="MSCI EM Asia Net Total Return"/>
    <n v="701.73"/>
    <x v="0"/>
  </r>
  <r>
    <x v="239"/>
    <m/>
    <x v="23"/>
    <n v="49256532"/>
    <n v="702"/>
    <n v="712.07709999999997"/>
    <m/>
    <n v="321"/>
    <x v="1"/>
    <n v="38008"/>
    <n v="0.88"/>
    <s v="M1MS"/>
    <n v="100"/>
    <s v="GR"/>
    <s v="MSCI Emer Mkts As Mar25"/>
    <s v="MSCI EM Asia Net Total Return"/>
    <n v="701.66"/>
    <x v="0"/>
  </r>
  <r>
    <x v="240"/>
    <n v="1.0132500356379188"/>
    <x v="21"/>
    <n v="99361086.5"/>
    <n v="1426"/>
    <n v="701.5"/>
    <m/>
    <n v="323"/>
    <x v="0"/>
    <n v="38505"/>
    <n v="-0.5"/>
    <s v="M1MS"/>
    <n v="100"/>
    <s v="GR"/>
    <s v="MSCI Emer Mkts As Dec24Mar25"/>
    <s v="MSCI EM Asia Net Total Return"/>
    <n v="701.44"/>
    <x v="0"/>
  </r>
  <r>
    <x v="240"/>
    <m/>
    <x v="22"/>
    <n v="100025344"/>
    <n v="1426"/>
    <n v="701.5"/>
    <m/>
    <n v="323"/>
    <x v="1"/>
    <n v="38505"/>
    <n v="-0.5"/>
    <s v="M1MS"/>
    <n v="100"/>
    <s v="GR"/>
    <s v="MSCI Emer Mkts As Dec24"/>
    <s v="MSCI EM Asia Net Total Return"/>
    <n v="701.44"/>
    <x v="0"/>
  </r>
  <r>
    <x v="241"/>
    <m/>
    <x v="23"/>
    <n v="98696829"/>
    <n v="1407"/>
    <n v="710.79489999999998"/>
    <m/>
    <n v="324"/>
    <x v="1"/>
    <n v="38008"/>
    <n v="-0.41"/>
    <s v="M1MS"/>
    <n v="100"/>
    <s v="GR"/>
    <s v="MSCI Emer Mkts As Mar25"/>
    <s v="MSCI EM Asia Net Total Return"/>
    <n v="701.47"/>
    <x v="0"/>
  </r>
  <r>
    <x v="242"/>
    <n v="1.0132501428571428"/>
    <x v="21"/>
    <n v="99646654.5"/>
    <n v="1430"/>
    <n v="700"/>
    <m/>
    <n v="326"/>
    <x v="0"/>
    <n v="38505"/>
    <n v="-2"/>
    <s v="M1MS"/>
    <n v="100"/>
    <s v="GR"/>
    <s v="MSCI Emer Mkts As Dec24Mar25"/>
    <s v="MSCI EM Asia Net Total Return"/>
    <n v="701.49"/>
    <x v="0"/>
  </r>
  <r>
    <x v="242"/>
    <m/>
    <x v="22"/>
    <n v="100313070"/>
    <n v="1430"/>
    <n v="700"/>
    <m/>
    <n v="326"/>
    <x v="1"/>
    <n v="38505"/>
    <n v="-2"/>
    <s v="M1MS"/>
    <n v="100"/>
    <s v="GR"/>
    <s v="MSCI Emer Mkts As Dec24"/>
    <s v="MSCI EM Asia Net Total Return"/>
    <n v="701.49"/>
    <x v="0"/>
  </r>
  <r>
    <x v="243"/>
    <m/>
    <x v="23"/>
    <n v="98980239"/>
    <n v="1411"/>
    <n v="709.27509999999995"/>
    <m/>
    <n v="327"/>
    <x v="1"/>
    <n v="38008"/>
    <n v="-1.92"/>
    <s v="M1MS"/>
    <n v="100"/>
    <s v="GR"/>
    <s v="MSCI Emer Mkts As Mar25"/>
    <s v="MSCI EM Asia Net Total Return"/>
    <n v="701.49"/>
    <x v="0"/>
  </r>
  <r>
    <x v="0"/>
    <n v="0.99540800319443257"/>
    <x v="22"/>
    <n v="350423125"/>
    <n v="5015"/>
    <n v="698"/>
    <n v="701.22"/>
    <m/>
    <x v="2"/>
    <n v="55701"/>
    <n v="-1.5"/>
    <s v="M1MS"/>
    <n v="100"/>
    <s v="GR"/>
    <s v="MSCI Emer Mkts As Dec24"/>
    <s v="MSCI EM Asia Net Total Return"/>
    <n v="698.75"/>
    <x v="0"/>
  </r>
  <r>
    <x v="0"/>
    <n v="0.99814575998621491"/>
    <x v="11"/>
    <n v="56048839"/>
    <n v="2200"/>
    <n v="508.59010000000001"/>
    <n v="509.53489999999999"/>
    <m/>
    <x v="2"/>
    <n v="24520"/>
    <n v="-3.71"/>
    <s v="NDEUCHF"/>
    <n v="50"/>
    <s v="GR"/>
    <s v="MSCI China Future Mar25"/>
    <s v="MSCI China Net Total Return US"/>
    <n v="509.53"/>
    <x v="0"/>
  </r>
  <r>
    <x v="244"/>
    <n v="0.99728096403826527"/>
    <x v="25"/>
    <n v="18116096"/>
    <n v="328"/>
    <n v="1104"/>
    <n v="1107.01"/>
    <m/>
    <x v="2"/>
    <n v="108"/>
    <n v="-5.4"/>
    <s v="MXEF"/>
    <n v="50"/>
    <s v="GR"/>
    <s v="MSCI EM Index     Dec24"/>
    <s v="MSCI Emerging Markets Index"/>
    <n v="1104.6400000000001"/>
    <x v="0"/>
  </r>
  <r>
    <x v="45"/>
    <n v="-1.2601346327841668E-2"/>
    <x v="12"/>
    <n v="82657835"/>
    <n v="992"/>
    <n v="-10.5"/>
    <n v="833.24429999999995"/>
    <m/>
    <x v="2"/>
    <n v="1724"/>
    <n v="0"/>
    <s v="NDEUSTW"/>
    <n v="100"/>
    <s v="GR"/>
    <s v="MSCI Taiwan SpreadZ4-H5"/>
    <s v="MSCI Emerging Markets Taiwan N"/>
    <n v="833.24"/>
    <x v="0"/>
  </r>
  <r>
    <x v="50"/>
    <n v="-1.2601346327841668E-2"/>
    <x v="12"/>
    <n v="55160773"/>
    <n v="662"/>
    <n v="-10.5"/>
    <n v="833.24429999999995"/>
    <m/>
    <x v="2"/>
    <n v="732"/>
    <n v="0"/>
    <s v="NDEUSTW"/>
    <n v="100"/>
    <s v="GR"/>
    <s v="MSCI Taiwan SpreadZ4-H5"/>
    <s v="MSCI Emerging Markets Taiwan N"/>
    <n v="833.24"/>
    <x v="0"/>
  </r>
  <r>
    <x v="245"/>
    <n v="1.0085481018795812"/>
    <x v="23"/>
    <n v="346557655"/>
    <n v="4955"/>
    <n v="707.21410000000003"/>
    <n v="701.22"/>
    <m/>
    <x v="2"/>
    <n v="38008"/>
    <n v="-3.99"/>
    <s v="M1MS"/>
    <n v="100"/>
    <s v="GR"/>
    <s v="MSCI Emer Mkts As Mar25"/>
    <s v="MSCI EM Asia Net Total Return"/>
    <n v="699.41"/>
    <x v="0"/>
  </r>
  <r>
    <x v="246"/>
    <n v="1.0009968514902441"/>
    <x v="1"/>
    <n v="42759252"/>
    <n v="324"/>
    <n v="1322.5771"/>
    <n v="1321.26"/>
    <m/>
    <x v="2"/>
    <n v="12559"/>
    <n v="2.78"/>
    <s v="M1IN"/>
    <n v="100"/>
    <s v="GR"/>
    <s v="MSCI India        Dec24"/>
    <s v="MSCI India Net Total Return US"/>
    <n v="1319.73"/>
    <x v="0"/>
  </r>
  <r>
    <x v="247"/>
    <n v="1.0152808682621135"/>
    <x v="2"/>
    <n v="25698270"/>
    <n v="195"/>
    <n v="1341.45"/>
    <n v="1321.26"/>
    <m/>
    <x v="2"/>
    <n v="11694"/>
    <n v="0.85"/>
    <s v="M1IN"/>
    <n v="100"/>
    <s v="GR"/>
    <s v="MSCI India        Mar25"/>
    <s v="MSCI India Net Total Return US"/>
    <n v="1317.86"/>
    <x v="0"/>
  </r>
  <r>
    <x v="248"/>
    <n v="0.99998796972481496"/>
    <x v="39"/>
    <n v="5833786"/>
    <n v="355"/>
    <n v="1654.1401000000001"/>
    <n v="1654.16"/>
    <m/>
    <x v="2"/>
    <n v="2602"/>
    <n v="10.14"/>
    <s v="M0ID"/>
    <n v="10"/>
    <s v="GR"/>
    <s v="MSCI Indonesia    Dec24"/>
    <s v="MSCI INDONESIA Net Total Retur"/>
    <n v="1643.32"/>
    <x v="0"/>
  </r>
  <r>
    <x v="249"/>
    <n v="1.0162315517006495"/>
    <x v="2"/>
    <n v="22026966"/>
    <n v="167"/>
    <n v="1342.7061000000001"/>
    <n v="1321.26"/>
    <m/>
    <x v="2"/>
    <n v="11199"/>
    <n v="2.11"/>
    <s v="M1IN"/>
    <n v="100"/>
    <s v="GR"/>
    <s v="MSCI India        Mar25"/>
    <s v="MSCI India Net Total Return US"/>
    <n v="1318.98"/>
    <x v="0"/>
  </r>
  <r>
    <x v="250"/>
    <n v="1.0013007330081858"/>
    <x v="22"/>
    <n v="100372092"/>
    <n v="1436"/>
    <n v="702.13210000000004"/>
    <n v="701.22"/>
    <m/>
    <x v="2"/>
    <n v="19631"/>
    <n v="2.63"/>
    <s v="M1MS"/>
    <n v="100"/>
    <s v="GR"/>
    <s v="MSCI Emer Mkts As Dec24"/>
    <s v="MSCI EM Asia Net Total Return"/>
    <n v="698.97"/>
    <x v="0"/>
  </r>
  <r>
    <x v="251"/>
    <n v="1.001100106728082"/>
    <x v="47"/>
    <n v="49676031"/>
    <n v="583"/>
    <n v="8554.4804999999997"/>
    <n v="8545.08"/>
    <m/>
    <x v="2"/>
    <n v="3179"/>
    <n v="-115.52"/>
    <s v="M1PC"/>
    <n v="10"/>
    <s v="GR"/>
    <s v="MSCI Pacific (NTR Dec24"/>
    <s v="MSCI Pacific Net Total Return"/>
    <n v="8520.76"/>
    <x v="0"/>
  </r>
  <r>
    <x v="252"/>
    <n v="1.0013007330081858"/>
    <x v="22"/>
    <n v="105780030"/>
    <n v="1510"/>
    <n v="702.13210000000004"/>
    <n v="701.22"/>
    <m/>
    <x v="2"/>
    <n v="38505"/>
    <n v="0.13"/>
    <s v="M1MS"/>
    <n v="100"/>
    <s v="GR"/>
    <s v="MSCI Emer Mkts As Dec24"/>
    <s v="MSCI EM Asia Net Total Return"/>
    <n v="700.53"/>
    <x v="0"/>
  </r>
  <r>
    <x v="253"/>
    <n v="1.0013007330081858"/>
    <x v="22"/>
    <n v="92299540"/>
    <n v="1318"/>
    <n v="702.13210000000004"/>
    <n v="701.22"/>
    <m/>
    <x v="2"/>
    <n v="38505"/>
    <n v="0.13"/>
    <s v="M1MS"/>
    <n v="100"/>
    <s v="GR"/>
    <s v="MSCI Emer Mkts As Dec24"/>
    <s v="MSCI EM Asia Net Total Return"/>
    <n v="700.3"/>
    <x v="0"/>
  </r>
  <r>
    <x v="254"/>
    <n v="1.012210148027723"/>
    <x v="23"/>
    <n v="148556578"/>
    <n v="2113"/>
    <n v="709.78200000000004"/>
    <n v="701.22"/>
    <m/>
    <x v="2"/>
    <n v="38008"/>
    <n v="-1.42"/>
    <s v="M1MS"/>
    <n v="100"/>
    <s v="GR"/>
    <s v="MSCI Emer Mkts As Mar25"/>
    <s v="MSCI EM Asia Net Total Return"/>
    <n v="703.06"/>
    <x v="0"/>
  </r>
  <r>
    <x v="255"/>
    <n v="1.012210148027723"/>
    <x v="23"/>
    <n v="98987886"/>
    <n v="1409"/>
    <n v="709.78200000000004"/>
    <n v="701.22"/>
    <m/>
    <x v="2"/>
    <n v="38008"/>
    <n v="-1.42"/>
    <s v="M1MS"/>
    <n v="100"/>
    <s v="GR"/>
    <s v="MSCI Emer Mkts As Mar25"/>
    <s v="MSCI EM Asia Net Total Return"/>
    <n v="702.54"/>
    <x v="0"/>
  </r>
  <r>
    <x v="256"/>
    <n v="0.99897321810558737"/>
    <x v="22"/>
    <n v="150418096"/>
    <n v="2141"/>
    <n v="700.5"/>
    <n v="701.22"/>
    <m/>
    <x v="2"/>
    <n v="38505"/>
    <n v="-1.5"/>
    <s v="M1MS"/>
    <n v="100"/>
    <s v="GR"/>
    <s v="MSCI Emer Mkts As Dec24"/>
    <s v="MSCI EM Asia Net Total Return"/>
    <n v="702.56"/>
    <x v="0"/>
  </r>
  <r>
    <x v="257"/>
    <n v="0.99897321810558737"/>
    <x v="22"/>
    <n v="100314144"/>
    <n v="1428"/>
    <n v="700.5"/>
    <n v="701.22"/>
    <m/>
    <x v="2"/>
    <n v="38505"/>
    <n v="-1.5"/>
    <s v="M1MS"/>
    <n v="100"/>
    <s v="GR"/>
    <s v="MSCI Emer Mkts As Dec24"/>
    <s v="MSCI EM Asia Net Total Return"/>
    <n v="702.48"/>
    <x v="0"/>
  </r>
  <r>
    <x v="258"/>
    <n v="1.0009999032741694"/>
    <x v="39"/>
    <n v="1984992"/>
    <n v="120"/>
    <n v="1655.8140000000001"/>
    <n v="1654.16"/>
    <m/>
    <x v="2"/>
    <n v="3789"/>
    <n v="-20.69"/>
    <s v="M0ID"/>
    <n v="10"/>
    <s v="GR"/>
    <s v="MSCI Indonesia    Dec24"/>
    <s v="MSCI INDONESIA Net Total Retur"/>
    <n v="1654.16"/>
    <x v="0"/>
  </r>
  <r>
    <x v="259"/>
    <n v="1.0013007330081858"/>
    <x v="22"/>
    <n v="39713956"/>
    <n v="566"/>
    <n v="702.13210000000004"/>
    <n v="701.22"/>
    <m/>
    <x v="2"/>
    <n v="38505"/>
    <n v="0.13"/>
    <s v="M1MS"/>
    <n v="100"/>
    <s v="GR"/>
    <s v="MSCI Emer Mkts As Dec24"/>
    <s v="MSCI EM Asia Net Total Return"/>
    <n v="701.66"/>
    <x v="0"/>
  </r>
  <r>
    <x v="0"/>
    <n v="1.0161503639672429"/>
    <x v="0"/>
    <n v="781686000"/>
    <n v="6000"/>
    <n v="1318.8"/>
    <n v="1318.83"/>
    <n v="1"/>
    <x v="0"/>
    <n v="29707"/>
    <n v="2"/>
    <s v="M1IN"/>
    <n v="100"/>
    <s v="GR"/>
    <s v="MSCI India        Dec24Mar25"/>
    <s v="MSCI India Net Total Return US"/>
    <n v="1302.81"/>
    <x v="1"/>
  </r>
  <r>
    <x v="0"/>
    <m/>
    <x v="1"/>
    <n v="781686000"/>
    <n v="6000"/>
    <n v="1318.8"/>
    <m/>
    <n v="2"/>
    <x v="1"/>
    <n v="29707"/>
    <n v="2"/>
    <s v="M1IN"/>
    <n v="100"/>
    <s v="GR"/>
    <s v="MSCI India        Dec24"/>
    <s v="MSCI India Net Total Return US"/>
    <n v="1302.81"/>
    <x v="1"/>
  </r>
  <r>
    <x v="0"/>
    <m/>
    <x v="2"/>
    <n v="781686000"/>
    <n v="6000"/>
    <n v="1340.0990999999999"/>
    <m/>
    <n v="3"/>
    <x v="1"/>
    <n v="29219"/>
    <n v="2"/>
    <s v="M1IN"/>
    <n v="100"/>
    <s v="GR"/>
    <s v="MSCI India        Mar25"/>
    <s v="MSCI India Net Total Return US"/>
    <n v="1302.81"/>
    <x v="1"/>
  </r>
  <r>
    <x v="0"/>
    <n v="1.0157002300613496"/>
    <x v="0"/>
    <n v="754066428"/>
    <n v="5833"/>
    <n v="1304"/>
    <n v="1318.83"/>
    <n v="4"/>
    <x v="0"/>
    <n v="29707"/>
    <n v="-12.8"/>
    <s v="M1IN"/>
    <n v="100"/>
    <s v="GR"/>
    <s v="MSCI India        Dec24Mar25"/>
    <s v="MSCI India Net Total Return US"/>
    <n v="1302.81"/>
    <x v="1"/>
  </r>
  <r>
    <x v="0"/>
    <m/>
    <x v="1"/>
    <n v="759929073"/>
    <n v="5833"/>
    <n v="1304"/>
    <m/>
    <n v="5"/>
    <x v="1"/>
    <n v="29707"/>
    <n v="-12.8"/>
    <s v="M1IN"/>
    <n v="100"/>
    <s v="GR"/>
    <s v="MSCI India        Dec24"/>
    <s v="MSCI India Net Total Return US"/>
    <n v="1302.81"/>
    <x v="1"/>
  </r>
  <r>
    <x v="0"/>
    <m/>
    <x v="2"/>
    <n v="748203783"/>
    <n v="5743"/>
    <n v="1324.4730999999999"/>
    <m/>
    <n v="6"/>
    <x v="1"/>
    <n v="29219"/>
    <n v="-13.63"/>
    <s v="M1IN"/>
    <n v="100"/>
    <s v="GR"/>
    <s v="MSCI India        Mar25"/>
    <s v="MSCI India Net Total Return US"/>
    <n v="1302.81"/>
    <x v="1"/>
  </r>
  <r>
    <x v="0"/>
    <n v="1.0160997872017024"/>
    <x v="0"/>
    <n v="442043433"/>
    <n v="3420"/>
    <n v="1315.8"/>
    <n v="1318.83"/>
    <n v="7"/>
    <x v="0"/>
    <n v="29707"/>
    <n v="-1"/>
    <s v="M1IN"/>
    <n v="100"/>
    <s v="GR"/>
    <s v="MSCI India        Dec24Mar25"/>
    <s v="MSCI India Net Total Return US"/>
    <n v="1302.81"/>
    <x v="1"/>
  </r>
  <r>
    <x v="0"/>
    <m/>
    <x v="1"/>
    <n v="445561020"/>
    <n v="3420"/>
    <n v="1315.8"/>
    <m/>
    <n v="8"/>
    <x v="1"/>
    <n v="29707"/>
    <n v="-1"/>
    <s v="M1IN"/>
    <n v="100"/>
    <s v="GR"/>
    <s v="MSCI India        Dec24"/>
    <s v="MSCI India Net Total Return US"/>
    <n v="1302.81"/>
    <x v="1"/>
  </r>
  <r>
    <x v="0"/>
    <m/>
    <x v="2"/>
    <n v="438525846"/>
    <n v="3366"/>
    <n v="1336.9840999999999"/>
    <m/>
    <n v="9"/>
    <x v="1"/>
    <n v="29219"/>
    <n v="-1.1200000000000001"/>
    <s v="M1IN"/>
    <n v="100"/>
    <s v="GR"/>
    <s v="MSCI India        Mar25"/>
    <s v="MSCI India Net Total Return US"/>
    <n v="1302.81"/>
    <x v="1"/>
  </r>
  <r>
    <x v="0"/>
    <n v="1.0162003032600455"/>
    <x v="0"/>
    <n v="147347811"/>
    <n v="1140"/>
    <n v="1319"/>
    <n v="1318.83"/>
    <n v="10"/>
    <x v="0"/>
    <n v="29707"/>
    <n v="2.2000000000000002"/>
    <s v="M1IN"/>
    <n v="100"/>
    <s v="GR"/>
    <s v="MSCI India        Dec24Mar25"/>
    <s v="MSCI India Net Total Return US"/>
    <n v="1302.81"/>
    <x v="1"/>
  </r>
  <r>
    <x v="0"/>
    <m/>
    <x v="1"/>
    <n v="148520340"/>
    <n v="1140"/>
    <n v="1319"/>
    <m/>
    <n v="11"/>
    <x v="1"/>
    <n v="29707"/>
    <n v="2.2000000000000002"/>
    <s v="M1IN"/>
    <n v="100"/>
    <s v="GR"/>
    <s v="MSCI India        Dec24"/>
    <s v="MSCI India Net Total Return US"/>
    <n v="1302.81"/>
    <x v="1"/>
  </r>
  <r>
    <x v="0"/>
    <m/>
    <x v="2"/>
    <n v="146175282"/>
    <n v="1122"/>
    <n v="1340.3681999999999"/>
    <m/>
    <n v="12"/>
    <x v="1"/>
    <n v="29219"/>
    <n v="2.27"/>
    <s v="M1IN"/>
    <n v="100"/>
    <s v="GR"/>
    <s v="MSCI India        Mar25"/>
    <s v="MSCI India Net Total Return US"/>
    <n v="1302.81"/>
    <x v="1"/>
  </r>
  <r>
    <x v="0"/>
    <n v="1.0161003039513679"/>
    <x v="0"/>
    <n v="138423562.5"/>
    <n v="1071"/>
    <n v="1316"/>
    <n v="1318.83"/>
    <n v="13"/>
    <x v="0"/>
    <n v="29707"/>
    <n v="-0.8"/>
    <s v="M1IN"/>
    <n v="100"/>
    <s v="GR"/>
    <s v="MSCI India        Dec24Mar25"/>
    <s v="MSCI India Net Total Return US"/>
    <n v="1302.81"/>
    <x v="1"/>
  </r>
  <r>
    <x v="0"/>
    <m/>
    <x v="1"/>
    <n v="139530951"/>
    <n v="1071"/>
    <n v="1316"/>
    <m/>
    <n v="14"/>
    <x v="1"/>
    <n v="29707"/>
    <n v="-0.8"/>
    <s v="M1IN"/>
    <n v="100"/>
    <s v="GR"/>
    <s v="MSCI India        Dec24"/>
    <s v="MSCI India Net Total Return US"/>
    <n v="1302.81"/>
    <x v="1"/>
  </r>
  <r>
    <x v="0"/>
    <m/>
    <x v="2"/>
    <n v="137316174"/>
    <n v="1054"/>
    <n v="1337.1880000000001"/>
    <m/>
    <n v="16"/>
    <x v="1"/>
    <n v="29219"/>
    <n v="-0.91"/>
    <s v="M1IN"/>
    <n v="100"/>
    <s v="GR"/>
    <s v="MSCI India        Mar25"/>
    <s v="MSCI India Net Total Return US"/>
    <n v="1302.81"/>
    <x v="1"/>
  </r>
  <r>
    <x v="0"/>
    <n v="1.0480002865329512"/>
    <x v="27"/>
    <n v="363958348"/>
    <n v="5375"/>
    <n v="698"/>
    <n v="698.75"/>
    <n v="16"/>
    <x v="0"/>
    <n v="108727"/>
    <n v="1"/>
    <s v="M1MS"/>
    <n v="100"/>
    <s v="GR"/>
    <s v="MSCI Emer Mkts As Dec24Dec25"/>
    <s v="MSCI EM Asia Net Total Return"/>
    <n v="692.99"/>
    <x v="1"/>
  </r>
  <r>
    <x v="0"/>
    <m/>
    <x v="22"/>
    <n v="372482125"/>
    <n v="5375"/>
    <n v="698"/>
    <m/>
    <n v="17"/>
    <x v="1"/>
    <n v="108727"/>
    <n v="1"/>
    <s v="M1MS"/>
    <n v="100"/>
    <s v="GR"/>
    <s v="MSCI Emer Mkts As Dec24"/>
    <s v="MSCI EM Asia Net Total Return"/>
    <n v="692.99"/>
    <x v="1"/>
  </r>
  <r>
    <x v="0"/>
    <m/>
    <x v="28"/>
    <n v="355434571"/>
    <n v="5129"/>
    <n v="731.50419999999997"/>
    <m/>
    <n v="18"/>
    <x v="1"/>
    <n v="5129"/>
    <n v="3.1"/>
    <s v="M1MS"/>
    <n v="100"/>
    <s v="GR"/>
    <s v="MSCI Emer Mkts As Dec25"/>
    <s v="MSCI EM Asia Net Total Return"/>
    <n v="692.99"/>
    <x v="1"/>
  </r>
  <r>
    <x v="0"/>
    <n v="1.0132994996426019"/>
    <x v="21"/>
    <n v="590704676"/>
    <n v="8580"/>
    <n v="699.5"/>
    <n v="698.75"/>
    <n v="19"/>
    <x v="0"/>
    <n v="108727"/>
    <n v="2.5"/>
    <s v="M1MS"/>
    <n v="100"/>
    <s v="GR"/>
    <s v="MSCI Emer Mkts As Dec24Mar25"/>
    <s v="MSCI EM Asia Net Total Return"/>
    <n v="692.99"/>
    <x v="1"/>
  </r>
  <r>
    <x v="0"/>
    <m/>
    <x v="22"/>
    <n v="594585420"/>
    <n v="8580"/>
    <n v="699.5"/>
    <m/>
    <n v="20"/>
    <x v="1"/>
    <n v="108727"/>
    <n v="2.5"/>
    <s v="M1MS"/>
    <n v="100"/>
    <s v="GR"/>
    <s v="MSCI Emer Mkts As Dec24"/>
    <s v="MSCI EM Asia Net Total Return"/>
    <n v="692.99"/>
    <x v="1"/>
  </r>
  <r>
    <x v="0"/>
    <m/>
    <x v="23"/>
    <n v="586823932"/>
    <n v="8468"/>
    <n v="708.803"/>
    <m/>
    <n v="21"/>
    <x v="1"/>
    <n v="63955"/>
    <n v="2.5"/>
    <s v="M1MS"/>
    <n v="100"/>
    <s v="GR"/>
    <s v="MSCI Emer Mkts As Mar25"/>
    <s v="MSCI EM Asia Net Total Return"/>
    <n v="692.99"/>
    <x v="1"/>
  </r>
  <r>
    <x v="0"/>
    <n v="1.0132005178365937"/>
    <x v="21"/>
    <n v="431455574"/>
    <n v="6260"/>
    <n v="695.2"/>
    <n v="698.75"/>
    <n v="22"/>
    <x v="0"/>
    <n v="108727"/>
    <n v="-1.8"/>
    <s v="M1MS"/>
    <n v="100"/>
    <s v="GR"/>
    <s v="MSCI Emer Mkts As Dec24Mar25"/>
    <s v="MSCI EM Asia Net Total Return"/>
    <n v="692.99"/>
    <x v="1"/>
  </r>
  <r>
    <x v="0"/>
    <m/>
    <x v="22"/>
    <n v="433811740"/>
    <n v="6260"/>
    <n v="695.2"/>
    <m/>
    <n v="23"/>
    <x v="1"/>
    <n v="108727"/>
    <n v="-1.8"/>
    <s v="M1MS"/>
    <n v="100"/>
    <s v="GR"/>
    <s v="MSCI Emer Mkts As Dec24"/>
    <s v="MSCI EM Asia Net Total Return"/>
    <n v="692.99"/>
    <x v="1"/>
  </r>
  <r>
    <x v="0"/>
    <m/>
    <x v="23"/>
    <n v="429099408"/>
    <n v="6192"/>
    <n v="704.37699999999995"/>
    <m/>
    <n v="24"/>
    <x v="1"/>
    <n v="63955"/>
    <n v="-1.92"/>
    <s v="M1MS"/>
    <n v="100"/>
    <s v="GR"/>
    <s v="MSCI Emer Mkts As Mar25"/>
    <s v="MSCI EM Asia Net Total Return"/>
    <n v="692.99"/>
    <x v="1"/>
  </r>
  <r>
    <x v="0"/>
    <n v="1.0132995092378754"/>
    <x v="21"/>
    <n v="399300838"/>
    <n v="5800"/>
    <n v="692.8"/>
    <n v="698.75"/>
    <n v="25"/>
    <x v="0"/>
    <n v="108727"/>
    <n v="-4.2"/>
    <s v="M1MS"/>
    <n v="100"/>
    <s v="GR"/>
    <s v="MSCI Emer Mkts As Dec24Mar25"/>
    <s v="MSCI EM Asia Net Total Return"/>
    <n v="692.99"/>
    <x v="1"/>
  </r>
  <r>
    <x v="0"/>
    <m/>
    <x v="22"/>
    <n v="401934200"/>
    <n v="5800"/>
    <n v="692.8"/>
    <m/>
    <n v="26"/>
    <x v="1"/>
    <n v="108727"/>
    <n v="-4.2"/>
    <s v="M1MS"/>
    <n v="100"/>
    <s v="GR"/>
    <s v="MSCI Emer Mkts As Dec24"/>
    <s v="MSCI EM Asia Net Total Return"/>
    <n v="692.99"/>
    <x v="1"/>
  </r>
  <r>
    <x v="0"/>
    <m/>
    <x v="23"/>
    <n v="396667476"/>
    <n v="5724"/>
    <n v="702.01390000000004"/>
    <m/>
    <n v="27"/>
    <x v="1"/>
    <n v="63955"/>
    <n v="-4.29"/>
    <s v="M1MS"/>
    <n v="100"/>
    <s v="GR"/>
    <s v="MSCI Emer Mkts As Mar25"/>
    <s v="MSCI EM Asia Net Total Return"/>
    <n v="692.99"/>
    <x v="1"/>
  </r>
  <r>
    <x v="0"/>
    <n v="1.0133505376344085"/>
    <x v="21"/>
    <n v="370368505.5"/>
    <n v="5380"/>
    <n v="697.5"/>
    <n v="698.75"/>
    <n v="28"/>
    <x v="0"/>
    <n v="108727"/>
    <n v="0.5"/>
    <s v="M1MS"/>
    <n v="100"/>
    <s v="GR"/>
    <s v="MSCI Emer Mkts As Dec24Mar25"/>
    <s v="MSCI EM Asia Net Total Return"/>
    <n v="692.99"/>
    <x v="1"/>
  </r>
  <r>
    <x v="0"/>
    <m/>
    <x v="22"/>
    <n v="372828620"/>
    <n v="5380"/>
    <n v="697.5"/>
    <m/>
    <n v="29"/>
    <x v="1"/>
    <n v="108727"/>
    <n v="0.5"/>
    <s v="M1MS"/>
    <n v="100"/>
    <s v="GR"/>
    <s v="MSCI Emer Mkts As Dec24"/>
    <s v="MSCI EM Asia Net Total Return"/>
    <n v="692.99"/>
    <x v="1"/>
  </r>
  <r>
    <x v="0"/>
    <m/>
    <x v="23"/>
    <n v="367908391"/>
    <n v="5309"/>
    <n v="706.81200000000001"/>
    <m/>
    <n v="30"/>
    <x v="1"/>
    <n v="63955"/>
    <n v="0.51"/>
    <s v="M1MS"/>
    <n v="100"/>
    <s v="GR"/>
    <s v="MSCI Emer Mkts As Mar25"/>
    <s v="MSCI EM Asia Net Total Return"/>
    <n v="692.99"/>
    <x v="1"/>
  </r>
  <r>
    <x v="0"/>
    <n v="1.0365998268897865"/>
    <x v="58"/>
    <n v="834949001.5"/>
    <n v="12265"/>
    <n v="693.2"/>
    <n v="698.75"/>
    <n v="31"/>
    <x v="0"/>
    <n v="108727"/>
    <n v="-3.8"/>
    <s v="M1MS"/>
    <n v="100"/>
    <s v="GR"/>
    <s v="MSCI Emer Mkts As Dec24Sep25"/>
    <s v="MSCI EM Asia Net Total Return"/>
    <n v="692.99"/>
    <x v="1"/>
  </r>
  <r>
    <x v="0"/>
    <m/>
    <x v="22"/>
    <n v="849952235"/>
    <n v="12265"/>
    <n v="693.2"/>
    <m/>
    <n v="32"/>
    <x v="1"/>
    <n v="108727"/>
    <n v="-3.8"/>
    <s v="M1MS"/>
    <n v="100"/>
    <s v="GR"/>
    <s v="MSCI Emer Mkts As Dec24"/>
    <s v="MSCI EM Asia Net Total Return"/>
    <n v="692.99"/>
    <x v="1"/>
  </r>
  <r>
    <x v="0"/>
    <m/>
    <x v="59"/>
    <n v="819945768"/>
    <n v="11832"/>
    <n v="718.57100000000003"/>
    <m/>
    <n v="33"/>
    <x v="1"/>
    <n v="24354"/>
    <n v="-2.23"/>
    <s v="M1MS"/>
    <n v="100"/>
    <s v="GR"/>
    <s v="MSCI Emer Mkts As Sep25"/>
    <s v="MSCI EM Asia Net Total Return"/>
    <n v="692.99"/>
    <x v="1"/>
  </r>
  <r>
    <x v="0"/>
    <n v="1.036599360167384"/>
    <x v="58"/>
    <n v="785469515.5"/>
    <n v="11538"/>
    <n v="693.40009999999995"/>
    <n v="698.75"/>
    <n v="34"/>
    <x v="0"/>
    <n v="108727"/>
    <n v="-3.6"/>
    <s v="M1MS"/>
    <n v="100"/>
    <s v="GR"/>
    <s v="MSCI Emer Mkts As Dec24Sep25"/>
    <s v="MSCI EM Asia Net Total Return"/>
    <n v="692.99"/>
    <x v="1"/>
  </r>
  <r>
    <x v="0"/>
    <m/>
    <x v="22"/>
    <n v="799571862"/>
    <n v="11538"/>
    <n v="693.40009999999995"/>
    <m/>
    <n v="35"/>
    <x v="1"/>
    <n v="108727"/>
    <n v="-3.6"/>
    <s v="M1MS"/>
    <n v="100"/>
    <s v="GR"/>
    <s v="MSCI Emer Mkts As Dec24"/>
    <s v="MSCI EM Asia Net Total Return"/>
    <n v="692.99"/>
    <x v="1"/>
  </r>
  <r>
    <x v="0"/>
    <m/>
    <x v="59"/>
    <n v="771367169"/>
    <n v="11131"/>
    <n v="718.77809999999999"/>
    <m/>
    <n v="36"/>
    <x v="1"/>
    <n v="24354"/>
    <n v="-2.02"/>
    <s v="M1MS"/>
    <n v="100"/>
    <s v="GR"/>
    <s v="MSCI Emer Mkts As Sep25"/>
    <s v="MSCI EM Asia Net Total Return"/>
    <n v="692.99"/>
    <x v="1"/>
  </r>
  <r>
    <x v="0"/>
    <n v="1.0112525508336536"/>
    <x v="21"/>
    <n v="708201130.5"/>
    <n v="10535"/>
    <n v="699.37919999999997"/>
    <n v="698.75"/>
    <n v="37"/>
    <x v="0"/>
    <n v="108727"/>
    <n v="2.38"/>
    <s v="M1MS"/>
    <n v="100"/>
    <s v="GR"/>
    <s v="MSCI Emer Mkts As Dec24Mar25"/>
    <s v="MSCI EM Asia Net Total Return"/>
    <n v="692.99"/>
    <x v="1"/>
  </r>
  <r>
    <x v="0"/>
    <m/>
    <x v="22"/>
    <n v="730064965"/>
    <n v="10535"/>
    <n v="699.37919999999997"/>
    <m/>
    <n v="38"/>
    <x v="1"/>
    <n v="108727"/>
    <n v="2.38"/>
    <s v="M1MS"/>
    <n v="100"/>
    <s v="GR"/>
    <s v="MSCI Emer Mkts As Dec24"/>
    <s v="MSCI EM Asia Net Total Return"/>
    <n v="692.99"/>
    <x v="1"/>
  </r>
  <r>
    <x v="0"/>
    <m/>
    <x v="23"/>
    <n v="686337296"/>
    <n v="9904"/>
    <n v="707.24900000000002"/>
    <m/>
    <n v="39"/>
    <x v="1"/>
    <n v="63955"/>
    <n v="0.95"/>
    <s v="M1MS"/>
    <n v="100"/>
    <s v="GR"/>
    <s v="MSCI Emer Mkts As Mar25"/>
    <s v="MSCI EM Asia Net Total Return"/>
    <n v="692.99"/>
    <x v="1"/>
  </r>
  <r>
    <x v="0"/>
    <n v="1.0108918757467145"/>
    <x v="9"/>
    <n v="56384849"/>
    <n v="2237"/>
    <n v="502.2"/>
    <n v="504.11130000000003"/>
    <n v="40"/>
    <x v="0"/>
    <n v="45435"/>
    <n v="0.8"/>
    <s v="NDEUCHF"/>
    <n v="50"/>
    <s v="GR"/>
    <s v="MSCI China Future Dec24Mar25"/>
    <s v="MSCI China Net Total Return US"/>
    <n v="504.11"/>
    <x v="1"/>
  </r>
  <r>
    <x v="0"/>
    <m/>
    <x v="10"/>
    <n v="56384849"/>
    <n v="2237"/>
    <n v="502.2"/>
    <m/>
    <n v="41"/>
    <x v="1"/>
    <n v="45435"/>
    <n v="0.8"/>
    <s v="NDEUCHF"/>
    <n v="50"/>
    <s v="GR"/>
    <s v="MSCI China Future Dec24"/>
    <s v="MSCI China Net Total Return US"/>
    <n v="504.11"/>
    <x v="1"/>
  </r>
  <r>
    <x v="0"/>
    <m/>
    <x v="11"/>
    <n v="56384849"/>
    <n v="2237"/>
    <n v="507.66989999999998"/>
    <m/>
    <n v="42"/>
    <x v="1"/>
    <n v="43450"/>
    <n v="0.56999999999999995"/>
    <s v="NDEUCHF"/>
    <n v="50"/>
    <s v="GR"/>
    <s v="MSCI China Future Mar25"/>
    <s v="MSCI China Net Total Return US"/>
    <n v="504.11"/>
    <x v="1"/>
  </r>
  <r>
    <x v="0"/>
    <n v="1.0110337972166998"/>
    <x v="9"/>
    <n v="50411130"/>
    <n v="2000"/>
    <n v="503"/>
    <n v="504.11130000000003"/>
    <n v="43"/>
    <x v="0"/>
    <n v="45435"/>
    <n v="1.6"/>
    <s v="NDEUCHF"/>
    <n v="50"/>
    <s v="GR"/>
    <s v="MSCI China Future Dec24Mar25"/>
    <s v="MSCI China Net Total Return US"/>
    <n v="504.11"/>
    <x v="1"/>
  </r>
  <r>
    <x v="0"/>
    <m/>
    <x v="10"/>
    <n v="50411130"/>
    <n v="2000"/>
    <n v="503"/>
    <m/>
    <n v="44"/>
    <x v="1"/>
    <n v="45435"/>
    <n v="1.6"/>
    <s v="NDEUCHF"/>
    <n v="50"/>
    <s v="GR"/>
    <s v="MSCI China Future Dec24"/>
    <s v="MSCI China Net Total Return US"/>
    <n v="504.11"/>
    <x v="1"/>
  </r>
  <r>
    <x v="0"/>
    <m/>
    <x v="11"/>
    <n v="50411130"/>
    <n v="2000"/>
    <n v="508.55"/>
    <m/>
    <n v="45"/>
    <x v="1"/>
    <n v="43450"/>
    <n v="1.45"/>
    <s v="NDEUCHF"/>
    <n v="50"/>
    <s v="GR"/>
    <s v="MSCI China Future Mar25"/>
    <s v="MSCI China Net Total Return US"/>
    <n v="504.11"/>
    <x v="1"/>
  </r>
  <r>
    <x v="0"/>
    <n v="1.0110337972166998"/>
    <x v="9"/>
    <n v="50411130"/>
    <n v="2000"/>
    <n v="503"/>
    <n v="504.11130000000003"/>
    <n v="46"/>
    <x v="0"/>
    <n v="45435"/>
    <n v="1.6"/>
    <s v="NDEUCHF"/>
    <n v="50"/>
    <s v="GR"/>
    <s v="MSCI China Future Dec24Mar25"/>
    <s v="MSCI China Net Total Return US"/>
    <n v="504.11"/>
    <x v="1"/>
  </r>
  <r>
    <x v="0"/>
    <m/>
    <x v="10"/>
    <n v="50411130"/>
    <n v="2000"/>
    <n v="503"/>
    <m/>
    <n v="47"/>
    <x v="1"/>
    <n v="45435"/>
    <n v="1.6"/>
    <s v="NDEUCHF"/>
    <n v="50"/>
    <s v="GR"/>
    <s v="MSCI China Future Dec24"/>
    <s v="MSCI China Net Total Return US"/>
    <n v="504.11"/>
    <x v="1"/>
  </r>
  <r>
    <x v="0"/>
    <m/>
    <x v="11"/>
    <n v="50411130"/>
    <n v="2000"/>
    <n v="508.55"/>
    <m/>
    <n v="48"/>
    <x v="1"/>
    <n v="43450"/>
    <n v="1.45"/>
    <s v="NDEUCHF"/>
    <n v="50"/>
    <s v="GR"/>
    <s v="MSCI China Future Mar25"/>
    <s v="MSCI China Net Total Return US"/>
    <n v="504.11"/>
    <x v="1"/>
  </r>
  <r>
    <x v="0"/>
    <n v="1.0110337972166998"/>
    <x v="9"/>
    <n v="59611161"/>
    <n v="2365"/>
    <n v="503"/>
    <n v="504.11130000000003"/>
    <n v="49"/>
    <x v="0"/>
    <n v="45435"/>
    <n v="1.6"/>
    <s v="NDEUCHF"/>
    <n v="50"/>
    <s v="GR"/>
    <s v="MSCI China Future Dec24Mar25"/>
    <s v="MSCI China Net Total Return US"/>
    <n v="504.11"/>
    <x v="1"/>
  </r>
  <r>
    <x v="0"/>
    <m/>
    <x v="10"/>
    <n v="59611161"/>
    <n v="2365"/>
    <n v="503"/>
    <m/>
    <n v="50"/>
    <x v="1"/>
    <n v="45435"/>
    <n v="1.6"/>
    <s v="NDEUCHF"/>
    <n v="50"/>
    <s v="GR"/>
    <s v="MSCI China Future Dec24"/>
    <s v="MSCI China Net Total Return US"/>
    <n v="504.11"/>
    <x v="1"/>
  </r>
  <r>
    <x v="0"/>
    <m/>
    <x v="11"/>
    <n v="59611161"/>
    <n v="2365"/>
    <n v="508.55"/>
    <m/>
    <n v="51"/>
    <x v="1"/>
    <n v="43450"/>
    <n v="1.45"/>
    <s v="NDEUCHF"/>
    <n v="50"/>
    <s v="GR"/>
    <s v="MSCI China Future Mar25"/>
    <s v="MSCI China Net Total Return US"/>
    <n v="504.11"/>
    <x v="1"/>
  </r>
  <r>
    <x v="0"/>
    <n v="1.0109503984063746"/>
    <x v="9"/>
    <n v="79914243.5"/>
    <n v="3188"/>
    <n v="502"/>
    <n v="504.11130000000003"/>
    <n v="52"/>
    <x v="0"/>
    <n v="45435"/>
    <n v="0.6"/>
    <s v="NDEUCHF"/>
    <n v="50"/>
    <s v="GR"/>
    <s v="MSCI China Future Dec24Mar25"/>
    <s v="MSCI China Net Total Return US"/>
    <n v="504.11"/>
    <x v="1"/>
  </r>
  <r>
    <x v="0"/>
    <m/>
    <x v="10"/>
    <n v="80355341"/>
    <n v="3188"/>
    <n v="502"/>
    <m/>
    <n v="53"/>
    <x v="1"/>
    <n v="45435"/>
    <n v="0.6"/>
    <s v="NDEUCHF"/>
    <n v="50"/>
    <s v="GR"/>
    <s v="MSCI China Future Dec24"/>
    <s v="MSCI China Net Total Return US"/>
    <n v="504.11"/>
    <x v="1"/>
  </r>
  <r>
    <x v="0"/>
    <m/>
    <x v="11"/>
    <n v="79473146"/>
    <n v="3153"/>
    <n v="507.49709999999999"/>
    <m/>
    <n v="54"/>
    <x v="1"/>
    <n v="43450"/>
    <n v="0.4"/>
    <s v="NDEUCHF"/>
    <n v="50"/>
    <s v="GR"/>
    <s v="MSCI China Future Mar25"/>
    <s v="MSCI China Net Total Return US"/>
    <n v="504.11"/>
    <x v="1"/>
  </r>
  <r>
    <x v="0"/>
    <n v="1.013000255665311"/>
    <x v="15"/>
    <n v="298848116.5"/>
    <n v="3487"/>
    <n v="8605"/>
    <n v="8620.64"/>
    <n v="55"/>
    <x v="0"/>
    <n v="21422"/>
    <n v="-47"/>
    <s v="M1JP"/>
    <n v="10"/>
    <s v="GR"/>
    <s v="MSCI Japan Index  Dec24Mar25"/>
    <s v="MSCI Japan Net Total Return US"/>
    <n v="8626.01"/>
    <x v="1"/>
  </r>
  <r>
    <x v="0"/>
    <m/>
    <x v="16"/>
    <n v="300788969"/>
    <n v="3487"/>
    <n v="8605"/>
    <m/>
    <n v="56"/>
    <x v="1"/>
    <n v="21422"/>
    <n v="-47"/>
    <s v="M1JP"/>
    <n v="10"/>
    <s v="GR"/>
    <s v="MSCI Japan Index  Dec24"/>
    <s v="MSCI Japan Net Total Return US"/>
    <n v="8626.01"/>
    <x v="1"/>
  </r>
  <r>
    <x v="0"/>
    <m/>
    <x v="17"/>
    <n v="296907264"/>
    <n v="3442"/>
    <n v="8716.8672000000006"/>
    <m/>
    <n v="57"/>
    <x v="1"/>
    <n v="21762"/>
    <n v="-46.13"/>
    <s v="M1JP"/>
    <n v="10"/>
    <s v="GR"/>
    <s v="MSCI Japan Index  Mar25"/>
    <s v="MSCI Japan Net Total Return US"/>
    <n v="8626.01"/>
    <x v="1"/>
  </r>
  <r>
    <x v="0"/>
    <n v="1.012499975929863"/>
    <x v="15"/>
    <n v="556550165"/>
    <n v="6452"/>
    <n v="8620.6406000000006"/>
    <n v="8620.64"/>
    <n v="58"/>
    <x v="0"/>
    <n v="21422"/>
    <n v="-31.36"/>
    <s v="M1JP"/>
    <n v="10"/>
    <s v="GR"/>
    <s v="MSCI Japan Index  Dec24Mar25"/>
    <s v="MSCI Japan Net Total Return US"/>
    <n v="8626.01"/>
    <x v="1"/>
  </r>
  <r>
    <x v="0"/>
    <m/>
    <x v="16"/>
    <n v="556550165"/>
    <n v="6452"/>
    <n v="8620.6406000000006"/>
    <m/>
    <n v="59"/>
    <x v="1"/>
    <n v="21422"/>
    <n v="-31.36"/>
    <s v="M1JP"/>
    <n v="10"/>
    <s v="GR"/>
    <s v="MSCI Japan Index  Dec24"/>
    <s v="MSCI Japan Net Total Return US"/>
    <n v="8626.01"/>
    <x v="1"/>
  </r>
  <r>
    <x v="0"/>
    <m/>
    <x v="17"/>
    <n v="556550165"/>
    <n v="6452"/>
    <n v="8728.3984"/>
    <m/>
    <n v="60"/>
    <x v="1"/>
    <n v="21762"/>
    <n v="-34.6"/>
    <s v="M1JP"/>
    <n v="10"/>
    <s v="GR"/>
    <s v="MSCI Japan Index  Mar25"/>
    <s v="MSCI Japan Net Total Return US"/>
    <n v="8626.01"/>
    <x v="1"/>
  </r>
  <r>
    <x v="0"/>
    <n v="1.0128499418739829"/>
    <x v="15"/>
    <n v="203616966.5"/>
    <n v="2375"/>
    <n v="8602"/>
    <n v="8620.64"/>
    <n v="61"/>
    <x v="0"/>
    <n v="21422"/>
    <n v="-50"/>
    <s v="M1JP"/>
    <n v="10"/>
    <s v="GR"/>
    <s v="MSCI Japan Index  Dec24Mar25"/>
    <s v="MSCI Japan Net Total Return US"/>
    <n v="8626.01"/>
    <x v="1"/>
  </r>
  <r>
    <x v="0"/>
    <m/>
    <x v="16"/>
    <n v="204867738"/>
    <n v="2375"/>
    <n v="8602"/>
    <m/>
    <n v="62"/>
    <x v="1"/>
    <n v="21422"/>
    <n v="-50"/>
    <s v="M1JP"/>
    <n v="10"/>
    <s v="GR"/>
    <s v="MSCI Japan Index  Dec24"/>
    <s v="MSCI Japan Net Total Return US"/>
    <n v="8626.01"/>
    <x v="1"/>
  </r>
  <r>
    <x v="0"/>
    <m/>
    <x v="17"/>
    <n v="202366195"/>
    <n v="2346"/>
    <n v="8712.5352000000003"/>
    <m/>
    <n v="63"/>
    <x v="1"/>
    <n v="21762"/>
    <n v="-50.46"/>
    <s v="M1JP"/>
    <n v="10"/>
    <s v="GR"/>
    <s v="MSCI Japan Index  Mar25"/>
    <s v="MSCI Japan Net Total Return US"/>
    <n v="8626.01"/>
    <x v="1"/>
  </r>
  <r>
    <x v="260"/>
    <n v="1.0129010101010101"/>
    <x v="18"/>
    <n v="14902366.5"/>
    <n v="303"/>
    <n v="495"/>
    <n v="495.34"/>
    <n v="64"/>
    <x v="0"/>
    <n v="5372"/>
    <n v="-5"/>
    <s v="M1LA"/>
    <n v="100"/>
    <s v="GR"/>
    <s v="MSCI Eme Mkt Lat  Dec24Mar25"/>
    <s v="MSCI EM Latin America Net Tota"/>
    <n v="495.13"/>
    <x v="1"/>
  </r>
  <r>
    <x v="260"/>
    <m/>
    <x v="19"/>
    <n v="15002439"/>
    <n v="303"/>
    <n v="495"/>
    <m/>
    <n v="65"/>
    <x v="1"/>
    <n v="5372"/>
    <n v="-5"/>
    <s v="M1LA"/>
    <n v="100"/>
    <s v="GR"/>
    <s v="MSCI Eme Mkt Lat  Dec24"/>
    <s v="MSCI EM Latin America Net Tota"/>
    <n v="495.13"/>
    <x v="1"/>
  </r>
  <r>
    <x v="261"/>
    <m/>
    <x v="20"/>
    <n v="14802294"/>
    <n v="299"/>
    <n v="501.38600000000002"/>
    <m/>
    <n v="66"/>
    <x v="1"/>
    <n v="4167"/>
    <n v="-5.31"/>
    <s v="M1LA"/>
    <n v="100"/>
    <s v="GR"/>
    <s v="MSCI Eme Mkt Lat  Mar25"/>
    <s v="MSCI EM Latin America Net Tota"/>
    <n v="495.06"/>
    <x v="1"/>
  </r>
  <r>
    <x v="262"/>
    <n v="1.0129497991967871"/>
    <x v="18"/>
    <n v="19975055"/>
    <n v="405"/>
    <n v="498"/>
    <n v="495.34"/>
    <n v="67"/>
    <x v="0"/>
    <n v="5059"/>
    <n v="-2"/>
    <s v="M1LA"/>
    <n v="100"/>
    <s v="GR"/>
    <s v="MSCI Eme Mkt Lat  Dec24Mar25"/>
    <s v="MSCI EM Latin America Net Tota"/>
    <n v="496.22"/>
    <x v="1"/>
  </r>
  <r>
    <x v="262"/>
    <m/>
    <x v="19"/>
    <n v="20096910"/>
    <n v="405"/>
    <n v="498"/>
    <m/>
    <n v="68"/>
    <x v="1"/>
    <n v="5059"/>
    <n v="-2"/>
    <s v="M1LA"/>
    <n v="100"/>
    <s v="GR"/>
    <s v="MSCI Eme Mkt Lat  Dec24"/>
    <s v="MSCI EM Latin America Net Tota"/>
    <n v="496.22"/>
    <x v="1"/>
  </r>
  <r>
    <x v="263"/>
    <m/>
    <x v="20"/>
    <n v="19853200"/>
    <n v="400"/>
    <n v="504.44900000000001"/>
    <m/>
    <n v="69"/>
    <x v="1"/>
    <n v="3868"/>
    <n v="-2.25"/>
    <s v="M1LA"/>
    <n v="100"/>
    <s v="GR"/>
    <s v="MSCI Eme Mkt Lat  Mar25"/>
    <s v="MSCI EM Latin America Net Tota"/>
    <n v="496.33"/>
    <x v="1"/>
  </r>
  <r>
    <x v="264"/>
    <n v="1.0133499640546368"/>
    <x v="21"/>
    <n v="99013630"/>
    <n v="1438"/>
    <n v="695.5"/>
    <n v="698.75"/>
    <n v="70"/>
    <x v="0"/>
    <n v="31608"/>
    <n v="-1.5"/>
    <s v="M1MS"/>
    <n v="100"/>
    <s v="GR"/>
    <s v="MSCI Emer Mkts As Dec24Mar25"/>
    <s v="MSCI EM Asia Net Total Return"/>
    <n v="693.14"/>
    <x v="1"/>
  </r>
  <r>
    <x v="264"/>
    <m/>
    <x v="22"/>
    <n v="99673532"/>
    <n v="1438"/>
    <n v="695.5"/>
    <m/>
    <n v="71"/>
    <x v="1"/>
    <n v="31608"/>
    <n v="-1.5"/>
    <s v="M1MS"/>
    <n v="100"/>
    <s v="GR"/>
    <s v="MSCI Emer Mkts As Dec24"/>
    <s v="MSCI EM Asia Net Total Return"/>
    <n v="693.14"/>
    <x v="1"/>
  </r>
  <r>
    <x v="265"/>
    <m/>
    <x v="23"/>
    <n v="98353728"/>
    <n v="1419"/>
    <n v="704.78489999999999"/>
    <m/>
    <n v="72"/>
    <x v="1"/>
    <n v="26962"/>
    <n v="-1.52"/>
    <s v="M1MS"/>
    <n v="100"/>
    <s v="GR"/>
    <s v="MSCI Emer Mkts As Mar25"/>
    <s v="MSCI EM Asia Net Total Return"/>
    <n v="693.12"/>
    <x v="1"/>
  </r>
  <r>
    <x v="266"/>
    <n v="1.0131450232330643"/>
    <x v="6"/>
    <n v="76421345"/>
    <n v="937"/>
    <n v="8178"/>
    <n v="8156.75"/>
    <n v="73"/>
    <x v="0"/>
    <n v="2198"/>
    <n v="17"/>
    <s v="M1PCJ"/>
    <n v="10"/>
    <s v="GR"/>
    <s v="MSCI Pacific ex J Dec24Mar25"/>
    <s v="MSCI Pacific ex Japan Net Tota"/>
    <n v="8155.96"/>
    <x v="1"/>
  </r>
  <r>
    <x v="266"/>
    <m/>
    <x v="7"/>
    <n v="76421345"/>
    <n v="937"/>
    <n v="8178"/>
    <m/>
    <n v="74"/>
    <x v="1"/>
    <n v="2198"/>
    <n v="17"/>
    <s v="M1PCJ"/>
    <n v="10"/>
    <s v="GR"/>
    <s v="MSCI Pacific ex J Dec24"/>
    <s v="MSCI Pacific ex Japan Net Tota"/>
    <n v="8155.96"/>
    <x v="1"/>
  </r>
  <r>
    <x v="266"/>
    <m/>
    <x v="8"/>
    <n v="76421345"/>
    <n v="937"/>
    <n v="8285.5"/>
    <m/>
    <n v="75"/>
    <x v="1"/>
    <n v="2180"/>
    <n v="13.5"/>
    <s v="M1PCJ"/>
    <n v="10"/>
    <s v="GR"/>
    <s v="MSCI Pacific ex J Mar25"/>
    <s v="MSCI Pacific ex Japan Net Tota"/>
    <n v="8155.96"/>
    <x v="1"/>
  </r>
  <r>
    <x v="267"/>
    <n v="1.012"/>
    <x v="3"/>
    <n v="49225206.5"/>
    <n v="1570"/>
    <n v="318.5"/>
    <n v="320.12"/>
    <n v="76"/>
    <x v="0"/>
    <n v="13198"/>
    <n v="-2.9"/>
    <s v="M1EE"/>
    <n v="100"/>
    <s v="GR"/>
    <s v="MSCI Emr Mkts EME Dec24Mar25"/>
    <s v="MSCI EM Europe Middle East and"/>
    <n v="315.45999999999998"/>
    <x v="1"/>
  </r>
  <r>
    <x v="267"/>
    <m/>
    <x v="4"/>
    <n v="49527220"/>
    <n v="1570"/>
    <n v="318.5"/>
    <m/>
    <n v="77"/>
    <x v="1"/>
    <n v="13198"/>
    <n v="-2.9"/>
    <s v="M1EE"/>
    <n v="100"/>
    <s v="GR"/>
    <s v="MSCI Emr Mkts EME Dec24"/>
    <s v="MSCI EM Europe Middle East and"/>
    <n v="315.45999999999998"/>
    <x v="1"/>
  </r>
  <r>
    <x v="268"/>
    <m/>
    <x v="5"/>
    <n v="48923193"/>
    <n v="1551"/>
    <n v="322.322"/>
    <m/>
    <n v="78"/>
    <x v="1"/>
    <n v="25442"/>
    <n v="-0.08"/>
    <s v="M1EE"/>
    <n v="100"/>
    <s v="GR"/>
    <s v="MSCI Emr Mkts EME Mar25"/>
    <s v="MSCI EM Europe Middle East and"/>
    <n v="315.43"/>
    <x v="1"/>
  </r>
  <r>
    <x v="269"/>
    <n v="1.0129011719987331"/>
    <x v="3"/>
    <n v="4259182"/>
    <n v="136"/>
    <n v="315.7"/>
    <n v="320.12"/>
    <n v="79"/>
    <x v="0"/>
    <n v="11628"/>
    <n v="-5.7"/>
    <s v="M1EE"/>
    <n v="100"/>
    <s v="GR"/>
    <s v="MSCI Emr Mkts EME Dec24Mar25"/>
    <s v="MSCI EM Europe Middle East and"/>
    <n v="315.49"/>
    <x v="1"/>
  </r>
  <r>
    <x v="269"/>
    <m/>
    <x v="4"/>
    <n v="4290664"/>
    <n v="136"/>
    <n v="315.7"/>
    <m/>
    <n v="80"/>
    <x v="1"/>
    <n v="11628"/>
    <n v="-5.7"/>
    <s v="M1EE"/>
    <n v="100"/>
    <s v="GR"/>
    <s v="MSCI Emr Mkts EME Dec24"/>
    <s v="MSCI EM Europe Middle East and"/>
    <n v="315.49"/>
    <x v="1"/>
  </r>
  <r>
    <x v="270"/>
    <m/>
    <x v="5"/>
    <n v="4227700"/>
    <n v="134"/>
    <n v="319.77289999999999"/>
    <m/>
    <n v="81"/>
    <x v="1"/>
    <n v="25442"/>
    <n v="-2.63"/>
    <s v="M1EE"/>
    <n v="100"/>
    <s v="GR"/>
    <s v="MSCI Emr Mkts EME Mar25"/>
    <s v="MSCI EM Europe Middle East and"/>
    <n v="315.5"/>
    <x v="1"/>
  </r>
  <r>
    <x v="271"/>
    <n v="1.0130002040816326"/>
    <x v="18"/>
    <n v="106251880"/>
    <n v="2184"/>
    <n v="490"/>
    <n v="495.34"/>
    <n v="82"/>
    <x v="0"/>
    <n v="4632"/>
    <n v="-10"/>
    <s v="M1LA"/>
    <n v="100"/>
    <s v="GR"/>
    <s v="MSCI Eme Mkt Lat  Dec24Mar25"/>
    <s v="MSCI EM Latin America Net Tota"/>
    <n v="489.64"/>
    <x v="1"/>
  </r>
  <r>
    <x v="271"/>
    <m/>
    <x v="19"/>
    <n v="106937376"/>
    <n v="2184"/>
    <n v="490"/>
    <m/>
    <n v="83"/>
    <x v="1"/>
    <n v="4632"/>
    <n v="-10"/>
    <s v="M1LA"/>
    <n v="100"/>
    <s v="GR"/>
    <s v="MSCI Eme Mkt Lat  Dec24"/>
    <s v="MSCI EM Latin America Net Tota"/>
    <n v="489.64"/>
    <x v="1"/>
  </r>
  <r>
    <x v="272"/>
    <m/>
    <x v="20"/>
    <n v="105566384"/>
    <n v="2156"/>
    <n v="496.37009999999998"/>
    <m/>
    <n v="84"/>
    <x v="1"/>
    <n v="3866"/>
    <n v="-14.03"/>
    <s v="M1LA"/>
    <n v="100"/>
    <s v="GR"/>
    <s v="MSCI Eme Mkt Lat  Mar25"/>
    <s v="MSCI EM Latin America Net Tota"/>
    <n v="489.64"/>
    <x v="1"/>
  </r>
  <r>
    <x v="273"/>
    <n v="1.0129004754358162"/>
    <x v="3"/>
    <n v="9092448"/>
    <n v="288"/>
    <n v="315.5"/>
    <n v="320.12"/>
    <n v="85"/>
    <x v="0"/>
    <n v="11492"/>
    <n v="-5.9"/>
    <s v="M1EE"/>
    <n v="100"/>
    <s v="GR"/>
    <s v="MSCI Emr Mkts EME Dec24Mar25"/>
    <s v="MSCI EM Europe Middle East and"/>
    <n v="315.70999999999998"/>
    <x v="1"/>
  </r>
  <r>
    <x v="273"/>
    <m/>
    <x v="4"/>
    <n v="9092448"/>
    <n v="288"/>
    <n v="315.5"/>
    <m/>
    <n v="86"/>
    <x v="1"/>
    <n v="11492"/>
    <n v="-5.9"/>
    <s v="M1EE"/>
    <n v="100"/>
    <s v="GR"/>
    <s v="MSCI Emr Mkts EME Dec24"/>
    <s v="MSCI EM Europe Middle East and"/>
    <n v="315.70999999999998"/>
    <x v="1"/>
  </r>
  <r>
    <x v="273"/>
    <m/>
    <x v="5"/>
    <n v="9092448"/>
    <n v="288"/>
    <n v="319.57010000000002"/>
    <m/>
    <n v="87"/>
    <x v="1"/>
    <n v="25442"/>
    <n v="-2.83"/>
    <s v="M1EE"/>
    <n v="100"/>
    <s v="GR"/>
    <s v="MSCI Emr Mkts EME Mar25"/>
    <s v="MSCI EM Europe Middle East and"/>
    <n v="315.70999999999998"/>
    <x v="1"/>
  </r>
  <r>
    <x v="274"/>
    <n v="1.0131906218144751"/>
    <x v="18"/>
    <n v="5589990"/>
    <n v="114"/>
    <n v="490.5"/>
    <n v="495.34"/>
    <n v="88"/>
    <x v="0"/>
    <n v="2298"/>
    <n v="-9.5"/>
    <s v="M1LA"/>
    <n v="100"/>
    <s v="GR"/>
    <s v="MSCI Eme Mkt Lat  Dec24Mar25"/>
    <s v="MSCI EM Latin America Net Tota"/>
    <n v="490.35"/>
    <x v="1"/>
  </r>
  <r>
    <x v="274"/>
    <m/>
    <x v="19"/>
    <n v="5589990"/>
    <n v="114"/>
    <n v="490.5"/>
    <m/>
    <n v="89"/>
    <x v="1"/>
    <n v="2298"/>
    <n v="-9.5"/>
    <s v="M1LA"/>
    <n v="100"/>
    <s v="GR"/>
    <s v="MSCI Eme Mkt Lat  Dec24"/>
    <s v="MSCI EM Latin America Net Tota"/>
    <n v="490.35"/>
    <x v="1"/>
  </r>
  <r>
    <x v="274"/>
    <m/>
    <x v="20"/>
    <n v="5589990"/>
    <n v="114"/>
    <n v="496.97"/>
    <m/>
    <n v="90"/>
    <x v="1"/>
    <n v="3866"/>
    <n v="-13.43"/>
    <s v="M1LA"/>
    <n v="100"/>
    <s v="GR"/>
    <s v="MSCI Eme Mkt Lat  Mar25"/>
    <s v="MSCI EM Latin America Net Tota"/>
    <n v="490.35"/>
    <x v="1"/>
  </r>
  <r>
    <x v="275"/>
    <n v="1.0129996835443038"/>
    <x v="3"/>
    <n v="29771453"/>
    <n v="949"/>
    <n v="316"/>
    <n v="320.12"/>
    <n v="91"/>
    <x v="0"/>
    <n v="11204"/>
    <n v="-5.4"/>
    <s v="M1EE"/>
    <n v="100"/>
    <s v="GR"/>
    <s v="MSCI Emr Mkts EME Dec24Mar25"/>
    <s v="MSCI EM Europe Middle East and"/>
    <n v="315.70999999999998"/>
    <x v="1"/>
  </r>
  <r>
    <x v="275"/>
    <m/>
    <x v="4"/>
    <n v="29960879"/>
    <n v="949"/>
    <n v="316"/>
    <m/>
    <n v="92"/>
    <x v="1"/>
    <n v="11204"/>
    <n v="-5.4"/>
    <s v="M1EE"/>
    <n v="100"/>
    <s v="GR"/>
    <s v="MSCI Emr Mkts EME Dec24"/>
    <s v="MSCI EM Europe Middle East and"/>
    <n v="315.70999999999998"/>
    <x v="1"/>
  </r>
  <r>
    <x v="276"/>
    <m/>
    <x v="5"/>
    <n v="29582027"/>
    <n v="937"/>
    <n v="320.10789999999997"/>
    <m/>
    <n v="93"/>
    <x v="1"/>
    <n v="25442"/>
    <n v="-2.29"/>
    <s v="M1EE"/>
    <n v="100"/>
    <s v="GR"/>
    <s v="MSCI Emr Mkts EME Mar25"/>
    <s v="MSCI EM Europe Middle East and"/>
    <n v="315.70999999999998"/>
    <x v="1"/>
  </r>
  <r>
    <x v="277"/>
    <n v="1.0129940936863544"/>
    <x v="18"/>
    <n v="6176835"/>
    <n v="126"/>
    <n v="491"/>
    <n v="495.34"/>
    <n v="94"/>
    <x v="0"/>
    <n v="1434"/>
    <n v="-9"/>
    <s v="M1LA"/>
    <n v="100"/>
    <s v="GR"/>
    <s v="MSCI Eme Mkt Lat  Dec24Mar25"/>
    <s v="MSCI EM Latin America Net Tota"/>
    <n v="490.27"/>
    <x v="1"/>
  </r>
  <r>
    <x v="277"/>
    <m/>
    <x v="19"/>
    <n v="6177402"/>
    <n v="126"/>
    <n v="491"/>
    <m/>
    <n v="95"/>
    <x v="1"/>
    <n v="1434"/>
    <n v="-9"/>
    <s v="M1LA"/>
    <n v="100"/>
    <s v="GR"/>
    <s v="MSCI Eme Mkt Lat  Dec24"/>
    <s v="MSCI EM Latin America Net Tota"/>
    <n v="490.27"/>
    <x v="1"/>
  </r>
  <r>
    <x v="278"/>
    <m/>
    <x v="20"/>
    <n v="6176268"/>
    <n v="126"/>
    <n v="497.38010000000003"/>
    <m/>
    <n v="96"/>
    <x v="1"/>
    <n v="3866"/>
    <n v="-13.02"/>
    <s v="M1LA"/>
    <n v="100"/>
    <s v="GR"/>
    <s v="MSCI Eme Mkt Lat  Mar25"/>
    <s v="MSCI EM Latin America Net Tota"/>
    <n v="490.18"/>
    <x v="1"/>
  </r>
  <r>
    <x v="279"/>
    <n v="1.0122375274552871"/>
    <x v="3"/>
    <n v="7043232"/>
    <n v="223"/>
    <n v="318.7"/>
    <n v="320.12"/>
    <n v="97"/>
    <x v="0"/>
    <n v="10221"/>
    <n v="-2.7"/>
    <s v="M1EE"/>
    <n v="100"/>
    <s v="GR"/>
    <s v="MSCI Emr Mkts EME Dec24Mar25"/>
    <s v="MSCI EM Europe Middle East and"/>
    <n v="315.83999999999997"/>
    <x v="1"/>
  </r>
  <r>
    <x v="279"/>
    <m/>
    <x v="4"/>
    <n v="7043232"/>
    <n v="223"/>
    <n v="318.7"/>
    <m/>
    <n v="98"/>
    <x v="1"/>
    <n v="10221"/>
    <n v="-2.7"/>
    <s v="M1EE"/>
    <n v="100"/>
    <s v="GR"/>
    <s v="MSCI Emr Mkts EME Dec24"/>
    <s v="MSCI EM Europe Middle East and"/>
    <n v="315.83999999999997"/>
    <x v="1"/>
  </r>
  <r>
    <x v="279"/>
    <m/>
    <x v="5"/>
    <n v="7043232"/>
    <n v="223"/>
    <n v="322.6001"/>
    <m/>
    <n v="99"/>
    <x v="1"/>
    <n v="25442"/>
    <n v="0.2"/>
    <s v="M1EE"/>
    <n v="100"/>
    <s v="GR"/>
    <s v="MSCI Emr Mkts EME Mar25"/>
    <s v="MSCI EM Europe Middle East and"/>
    <n v="315.83999999999997"/>
    <x v="1"/>
  </r>
  <r>
    <x v="280"/>
    <n v="1.0127962085308058"/>
    <x v="3"/>
    <n v="22059592"/>
    <n v="698"/>
    <n v="316.5"/>
    <n v="320.12"/>
    <n v="100"/>
    <x v="0"/>
    <n v="25770"/>
    <n v="-2.2000000000000002"/>
    <s v="M1EE"/>
    <n v="100"/>
    <s v="GR"/>
    <s v="MSCI Emr Mkts EME Dec24Mar25"/>
    <s v="MSCI EM Europe Middle East and"/>
    <n v="316.04000000000002"/>
    <x v="1"/>
  </r>
  <r>
    <x v="280"/>
    <m/>
    <x v="4"/>
    <n v="22059592"/>
    <n v="698"/>
    <n v="316.5"/>
    <m/>
    <n v="101"/>
    <x v="1"/>
    <n v="25770"/>
    <n v="-2.2000000000000002"/>
    <s v="M1EE"/>
    <n v="100"/>
    <s v="GR"/>
    <s v="MSCI Emr Mkts EME Dec24"/>
    <s v="MSCI EM Europe Middle East and"/>
    <n v="316.04000000000002"/>
    <x v="1"/>
  </r>
  <r>
    <x v="280"/>
    <m/>
    <x v="5"/>
    <n v="22059592"/>
    <n v="698"/>
    <n v="320.55"/>
    <m/>
    <n v="102"/>
    <x v="1"/>
    <n v="25442"/>
    <n v="-1.85"/>
    <s v="M1EE"/>
    <n v="100"/>
    <s v="GR"/>
    <s v="MSCI Emr Mkts EME Mar25"/>
    <s v="MSCI EM Europe Middle East and"/>
    <n v="316.04000000000002"/>
    <x v="1"/>
  </r>
  <r>
    <x v="281"/>
    <n v="1.0094575766932354"/>
    <x v="24"/>
    <n v="45104813"/>
    <n v="825"/>
    <n v="1094.3501000000001"/>
    <n v="1103.21"/>
    <n v="103"/>
    <x v="0"/>
    <n v="967"/>
    <n v="-6.85"/>
    <s v="MXEF"/>
    <n v="50"/>
    <s v="GR"/>
    <s v="MSCI EM Index     Dec24Mar25"/>
    <s v="MSCI Emerging Markets Index"/>
    <n v="1093.47"/>
    <x v="1"/>
  </r>
  <r>
    <x v="281"/>
    <m/>
    <x v="25"/>
    <n v="45105638"/>
    <n v="825"/>
    <n v="1094.3501000000001"/>
    <m/>
    <n v="104"/>
    <x v="1"/>
    <n v="967"/>
    <n v="-6.85"/>
    <s v="MXEF"/>
    <n v="50"/>
    <s v="GR"/>
    <s v="MSCI EM Index     Dec24"/>
    <s v="MSCI Emerging Markets Index"/>
    <n v="1093.47"/>
    <x v="1"/>
  </r>
  <r>
    <x v="282"/>
    <m/>
    <x v="26"/>
    <n v="45103988"/>
    <n v="825"/>
    <n v="1104.7"/>
    <m/>
    <n v="105"/>
    <x v="1"/>
    <n v="3380"/>
    <n v="-9.6"/>
    <s v="MXEF"/>
    <n v="50"/>
    <s v="GR"/>
    <s v="MSCI EM Index     Mar25"/>
    <s v="MSCI Emerging Markets Index"/>
    <n v="1093.43"/>
    <x v="1"/>
  </r>
  <r>
    <x v="283"/>
    <n v="1.013300158661474"/>
    <x v="21"/>
    <n v="248225992.5"/>
    <n v="3606"/>
    <n v="693.3"/>
    <n v="698.75"/>
    <n v="106"/>
    <x v="0"/>
    <n v="29553"/>
    <n v="-3.7"/>
    <s v="M1MS"/>
    <n v="100"/>
    <s v="GR"/>
    <s v="MSCI Emer Mkts As Dec24Mar25"/>
    <s v="MSCI EM Asia Net Total Return"/>
    <n v="692.86"/>
    <x v="1"/>
  </r>
  <r>
    <x v="283"/>
    <m/>
    <x v="22"/>
    <n v="249845316"/>
    <n v="3606"/>
    <n v="693.3"/>
    <m/>
    <n v="107"/>
    <x v="1"/>
    <n v="29553"/>
    <n v="-3.7"/>
    <s v="M1MS"/>
    <n v="100"/>
    <s v="GR"/>
    <s v="MSCI Emer Mkts As Dec24"/>
    <s v="MSCI EM Asia Net Total Return"/>
    <n v="692.86"/>
    <x v="1"/>
  </r>
  <r>
    <x v="284"/>
    <m/>
    <x v="23"/>
    <n v="246606669"/>
    <n v="3559"/>
    <n v="702.52099999999996"/>
    <m/>
    <n v="108"/>
    <x v="1"/>
    <n v="24922"/>
    <n v="-3.78"/>
    <s v="M1MS"/>
    <n v="100"/>
    <s v="GR"/>
    <s v="MSCI Emer Mkts As Mar25"/>
    <s v="MSCI EM Asia Net Total Return"/>
    <n v="692.91"/>
    <x v="1"/>
  </r>
  <r>
    <x v="285"/>
    <n v="1.0133998556998558"/>
    <x v="21"/>
    <n v="198692134"/>
    <n v="2887"/>
    <n v="693"/>
    <n v="698.75"/>
    <n v="109"/>
    <x v="0"/>
    <n v="25789"/>
    <n v="-4"/>
    <s v="M1MS"/>
    <n v="100"/>
    <s v="GR"/>
    <s v="MSCI Emer Mkts As Dec24Mar25"/>
    <s v="MSCI EM Asia Net Total Return"/>
    <n v="692.77"/>
    <x v="1"/>
  </r>
  <r>
    <x v="285"/>
    <m/>
    <x v="22"/>
    <n v="200002699"/>
    <n v="2887"/>
    <n v="693"/>
    <m/>
    <n v="110"/>
    <x v="1"/>
    <n v="25789"/>
    <n v="-4"/>
    <s v="M1MS"/>
    <n v="100"/>
    <s v="GR"/>
    <s v="MSCI Emer Mkts As Dec24"/>
    <s v="MSCI EM Asia Net Total Return"/>
    <n v="692.77"/>
    <x v="1"/>
  </r>
  <r>
    <x v="286"/>
    <m/>
    <x v="23"/>
    <n v="197381569"/>
    <n v="2849"/>
    <n v="702.28610000000003"/>
    <m/>
    <n v="111"/>
    <x v="1"/>
    <n v="21205"/>
    <n v="-4.01"/>
    <s v="M1MS"/>
    <n v="100"/>
    <s v="GR"/>
    <s v="MSCI Emer Mkts As Mar25"/>
    <s v="MSCI EM Asia Net Total Return"/>
    <n v="692.81"/>
    <x v="1"/>
  </r>
  <r>
    <x v="287"/>
    <n v="1.013400576368876"/>
    <x v="21"/>
    <n v="99172898"/>
    <n v="1441"/>
    <n v="694"/>
    <n v="698.75"/>
    <n v="112"/>
    <x v="0"/>
    <n v="22902"/>
    <n v="-3"/>
    <s v="M1MS"/>
    <n v="100"/>
    <s v="GR"/>
    <s v="MSCI Emer Mkts As Dec24Mar25"/>
    <s v="MSCI EM Asia Net Total Return"/>
    <n v="692.8"/>
    <x v="1"/>
  </r>
  <r>
    <x v="287"/>
    <m/>
    <x v="22"/>
    <n v="99832480"/>
    <n v="1441"/>
    <n v="694"/>
    <m/>
    <n v="113"/>
    <x v="1"/>
    <n v="22902"/>
    <n v="-3"/>
    <s v="M1MS"/>
    <n v="100"/>
    <s v="GR"/>
    <s v="MSCI Emer Mkts As Dec24"/>
    <s v="MSCI EM Asia Net Total Return"/>
    <n v="692.8"/>
    <x v="1"/>
  </r>
  <r>
    <x v="288"/>
    <m/>
    <x v="23"/>
    <n v="98513316"/>
    <n v="1422"/>
    <n v="703.3"/>
    <m/>
    <n v="114"/>
    <x v="1"/>
    <n v="18356"/>
    <n v="-3"/>
    <s v="M1MS"/>
    <n v="100"/>
    <s v="GR"/>
    <s v="MSCI Emer Mkts As Mar25"/>
    <s v="MSCI EM Asia Net Total Return"/>
    <n v="692.78"/>
    <x v="1"/>
  </r>
  <r>
    <x v="289"/>
    <n v="1.0250000000000001"/>
    <x v="60"/>
    <n v="197360184"/>
    <n v="2884"/>
    <n v="693.8"/>
    <n v="698.75"/>
    <n v="115"/>
    <x v="0"/>
    <n v="21361"/>
    <n v="-3.2"/>
    <s v="M1MS"/>
    <n v="100"/>
    <s v="GR"/>
    <s v="MSCI Emer Mkts As Dec24Jun25"/>
    <s v="MSCI EM Asia Net Total Return"/>
    <n v="692.73"/>
    <x v="1"/>
  </r>
  <r>
    <x v="289"/>
    <m/>
    <x v="22"/>
    <n v="199783332"/>
    <n v="2884"/>
    <n v="693.8"/>
    <m/>
    <n v="116"/>
    <x v="1"/>
    <n v="21361"/>
    <n v="-3.2"/>
    <s v="M1MS"/>
    <n v="100"/>
    <s v="GR"/>
    <s v="MSCI Emer Mkts As Dec24"/>
    <s v="MSCI EM Asia Net Total Return"/>
    <n v="692.73"/>
    <x v="1"/>
  </r>
  <r>
    <x v="290"/>
    <m/>
    <x v="61"/>
    <n v="194937036"/>
    <n v="2814"/>
    <n v="711.14499999999998"/>
    <m/>
    <n v="117"/>
    <x v="1"/>
    <n v="0"/>
    <n v="-4.45"/>
    <s v="M1MS"/>
    <n v="100"/>
    <s v="GR"/>
    <s v="MSCI Emer Mkts As Jun25"/>
    <s v="MSCI EM Asia Net Total Return"/>
    <n v="692.74"/>
    <x v="1"/>
  </r>
  <r>
    <x v="291"/>
    <n v="1.0366003694191714"/>
    <x v="58"/>
    <n v="98126621"/>
    <n v="1442"/>
    <n v="693.90009999999995"/>
    <n v="698.75"/>
    <n v="118"/>
    <x v="0"/>
    <n v="18477"/>
    <n v="-3.1"/>
    <s v="M1MS"/>
    <n v="100"/>
    <s v="GR"/>
    <s v="MSCI Emer Mkts As Dec24Sep25"/>
    <s v="MSCI EM Asia Net Total Return"/>
    <n v="692.74"/>
    <x v="1"/>
  </r>
  <r>
    <x v="291"/>
    <m/>
    <x v="22"/>
    <n v="99893108"/>
    <n v="1442"/>
    <n v="693.90009999999995"/>
    <m/>
    <n v="119"/>
    <x v="1"/>
    <n v="18477"/>
    <n v="-3.1"/>
    <s v="M1MS"/>
    <n v="100"/>
    <s v="GR"/>
    <s v="MSCI Emer Mkts As Dec24"/>
    <s v="MSCI EM Asia Net Total Return"/>
    <n v="692.74"/>
    <x v="1"/>
  </r>
  <r>
    <x v="292"/>
    <m/>
    <x v="59"/>
    <n v="96360134"/>
    <n v="1391"/>
    <n v="719.2971"/>
    <m/>
    <n v="120"/>
    <x v="1"/>
    <n v="0"/>
    <n v="-4"/>
    <s v="M1MS"/>
    <n v="100"/>
    <s v="GR"/>
    <s v="MSCI Emer Mkts As Sep25"/>
    <s v="MSCI EM Asia Net Total Return"/>
    <n v="692.74"/>
    <x v="1"/>
  </r>
  <r>
    <x v="293"/>
    <n v="1.0133919561770217"/>
    <x v="21"/>
    <n v="13508625"/>
    <n v="195"/>
    <n v="693.7"/>
    <n v="698.75"/>
    <n v="121"/>
    <x v="0"/>
    <n v="17010"/>
    <n v="-3.3"/>
    <s v="M1MS"/>
    <n v="100"/>
    <s v="GR"/>
    <s v="MSCI Emer Mkts As Dec24Mar25"/>
    <s v="MSCI EM Asia Net Total Return"/>
    <n v="692.75"/>
    <x v="1"/>
  </r>
  <r>
    <x v="293"/>
    <m/>
    <x v="22"/>
    <n v="13508625"/>
    <n v="195"/>
    <n v="693.7"/>
    <m/>
    <n v="122"/>
    <x v="1"/>
    <n v="17010"/>
    <n v="-3.3"/>
    <s v="M1MS"/>
    <n v="100"/>
    <s v="GR"/>
    <s v="MSCI Emer Mkts As Dec24"/>
    <s v="MSCI EM Asia Net Total Return"/>
    <n v="692.75"/>
    <x v="1"/>
  </r>
  <r>
    <x v="293"/>
    <m/>
    <x v="23"/>
    <n v="13508625"/>
    <n v="195"/>
    <n v="702.99"/>
    <m/>
    <n v="123"/>
    <x v="1"/>
    <n v="16809"/>
    <n v="-3.31"/>
    <s v="M1MS"/>
    <n v="100"/>
    <s v="GR"/>
    <s v="MSCI Emer Mkts As Mar25"/>
    <s v="MSCI EM Asia Net Total Return"/>
    <n v="692.75"/>
    <x v="1"/>
  </r>
  <r>
    <x v="294"/>
    <n v="1.0109498429438382"/>
    <x v="9"/>
    <n v="40442329"/>
    <n v="1613"/>
    <n v="502.3999"/>
    <n v="504.11130000000003"/>
    <n v="124"/>
    <x v="0"/>
    <n v="29670"/>
    <n v="1"/>
    <s v="NDEUCHF"/>
    <n v="50"/>
    <s v="GR"/>
    <s v="MSCI China Future Dec24Mar25"/>
    <s v="MSCI China Net Total Return US"/>
    <n v="504.11"/>
    <x v="1"/>
  </r>
  <r>
    <x v="294"/>
    <m/>
    <x v="10"/>
    <n v="40656576"/>
    <n v="1613"/>
    <n v="502.3999"/>
    <m/>
    <n v="125"/>
    <x v="1"/>
    <n v="29670"/>
    <n v="1"/>
    <s v="NDEUCHF"/>
    <n v="50"/>
    <s v="GR"/>
    <s v="MSCI China Future Dec24"/>
    <s v="MSCI China Net Total Return US"/>
    <n v="504.11"/>
    <x v="1"/>
  </r>
  <r>
    <x v="295"/>
    <m/>
    <x v="11"/>
    <n v="40228082"/>
    <n v="1596"/>
    <n v="507.90109999999999"/>
    <m/>
    <n v="126"/>
    <x v="1"/>
    <n v="31167"/>
    <n v="0.8"/>
    <s v="NDEUCHF"/>
    <n v="50"/>
    <s v="GR"/>
    <s v="MSCI China Future Mar25"/>
    <s v="MSCI China Net Total Return US"/>
    <n v="504.11"/>
    <x v="1"/>
  </r>
  <r>
    <x v="296"/>
    <n v="1.0133498268897865"/>
    <x v="21"/>
    <n v="198618583"/>
    <n v="2886"/>
    <n v="693.2"/>
    <n v="698.75"/>
    <n v="127"/>
    <x v="0"/>
    <n v="16754"/>
    <n v="-3.8"/>
    <s v="M1MS"/>
    <n v="100"/>
    <s v="GR"/>
    <s v="MSCI Emer Mkts As Dec24Mar25"/>
    <s v="MSCI EM Asia Net Total Return"/>
    <n v="692.77"/>
    <x v="1"/>
  </r>
  <r>
    <x v="296"/>
    <m/>
    <x v="22"/>
    <n v="199933422"/>
    <n v="2886"/>
    <n v="693.2"/>
    <m/>
    <n v="128"/>
    <x v="1"/>
    <n v="16754"/>
    <n v="-3.8"/>
    <s v="M1MS"/>
    <n v="100"/>
    <s v="GR"/>
    <s v="MSCI Emer Mkts As Dec24"/>
    <s v="MSCI EM Asia Net Total Return"/>
    <n v="692.77"/>
    <x v="1"/>
  </r>
  <r>
    <x v="297"/>
    <m/>
    <x v="23"/>
    <n v="197303744"/>
    <n v="2848"/>
    <n v="702.45410000000004"/>
    <m/>
    <n v="129"/>
    <x v="1"/>
    <n v="16553"/>
    <n v="-3.85"/>
    <s v="M1MS"/>
    <n v="100"/>
    <s v="GR"/>
    <s v="MSCI Emer Mkts As Mar25"/>
    <s v="MSCI EM Asia Net Total Return"/>
    <n v="692.78"/>
    <x v="1"/>
  </r>
  <r>
    <x v="298"/>
    <n v="1.012949987745098"/>
    <x v="6"/>
    <n v="19868714.5"/>
    <n v="245"/>
    <n v="8160"/>
    <n v="8156.75"/>
    <n v="130"/>
    <x v="0"/>
    <n v="1194"/>
    <n v="-1"/>
    <s v="M1PCJ"/>
    <n v="10"/>
    <s v="GR"/>
    <s v="MSCI Pacific ex J Dec24Mar25"/>
    <s v="MSCI Pacific ex Japan Net Tota"/>
    <n v="8159.85"/>
    <x v="1"/>
  </r>
  <r>
    <x v="298"/>
    <m/>
    <x v="7"/>
    <n v="19991633"/>
    <n v="245"/>
    <n v="8160"/>
    <m/>
    <n v="131"/>
    <x v="1"/>
    <n v="1194"/>
    <n v="-1"/>
    <s v="M1PCJ"/>
    <n v="10"/>
    <s v="GR"/>
    <s v="MSCI Pacific ex J Dec24"/>
    <s v="MSCI Pacific ex Japan Net Tota"/>
    <n v="8159.85"/>
    <x v="1"/>
  </r>
  <r>
    <x v="299"/>
    <m/>
    <x v="8"/>
    <n v="19745796"/>
    <n v="242"/>
    <n v="8265.6718999999994"/>
    <m/>
    <n v="132"/>
    <x v="1"/>
    <n v="1185"/>
    <n v="-6.33"/>
    <s v="M1PCJ"/>
    <n v="10"/>
    <s v="GR"/>
    <s v="MSCI Pacific ex J Mar25"/>
    <s v="MSCI Pacific ex Japan Net Tota"/>
    <n v="8159.42"/>
    <x v="1"/>
  </r>
  <r>
    <x v="300"/>
    <n v="1.0157002300613496"/>
    <x v="0"/>
    <n v="44866302"/>
    <n v="347"/>
    <n v="1304"/>
    <n v="1318.83"/>
    <n v="133"/>
    <x v="0"/>
    <n v="11894"/>
    <n v="-12.8"/>
    <s v="M1IN"/>
    <n v="100"/>
    <s v="GR"/>
    <s v="MSCI India        Dec24Mar25"/>
    <s v="MSCI India Net Total Return US"/>
    <n v="1302.3599999999999"/>
    <x v="1"/>
  </r>
  <r>
    <x v="300"/>
    <m/>
    <x v="1"/>
    <n v="45191892"/>
    <n v="347"/>
    <n v="1304"/>
    <m/>
    <n v="134"/>
    <x v="1"/>
    <n v="11894"/>
    <n v="-12.8"/>
    <s v="M1IN"/>
    <n v="100"/>
    <s v="GR"/>
    <s v="MSCI India        Dec24"/>
    <s v="MSCI India Net Total Return US"/>
    <n v="1302.3599999999999"/>
    <x v="1"/>
  </r>
  <r>
    <x v="301"/>
    <m/>
    <x v="2"/>
    <n v="44540712"/>
    <n v="342"/>
    <n v="1324.4730999999999"/>
    <m/>
    <n v="135"/>
    <x v="1"/>
    <n v="11767"/>
    <n v="-13.63"/>
    <s v="M1IN"/>
    <n v="100"/>
    <s v="GR"/>
    <s v="MSCI India        Mar25"/>
    <s v="MSCI India Net Total Return US"/>
    <n v="1302.3599999999999"/>
    <x v="1"/>
  </r>
  <r>
    <x v="302"/>
    <n v="1.0160997872017024"/>
    <x v="0"/>
    <n v="127299825"/>
    <n v="985"/>
    <n v="1315.8"/>
    <n v="1318.83"/>
    <n v="136"/>
    <x v="0"/>
    <n v="11545"/>
    <n v="-1"/>
    <s v="M1IN"/>
    <n v="100"/>
    <s v="GR"/>
    <s v="MSCI India        Dec24Mar25"/>
    <s v="MSCI India Net Total Return US"/>
    <n v="1302.3"/>
    <x v="1"/>
  </r>
  <r>
    <x v="302"/>
    <m/>
    <x v="1"/>
    <n v="128276550"/>
    <n v="985"/>
    <n v="1315.8"/>
    <m/>
    <n v="137"/>
    <x v="1"/>
    <n v="11545"/>
    <n v="-1"/>
    <s v="M1IN"/>
    <n v="100"/>
    <s v="GR"/>
    <s v="MSCI India        Dec24"/>
    <s v="MSCI India Net Total Return US"/>
    <n v="1302.3"/>
    <x v="1"/>
  </r>
  <r>
    <x v="303"/>
    <m/>
    <x v="2"/>
    <n v="126323100"/>
    <n v="970"/>
    <n v="1336.9840999999999"/>
    <m/>
    <n v="138"/>
    <x v="1"/>
    <n v="11423"/>
    <n v="-1.1200000000000001"/>
    <s v="M1IN"/>
    <n v="100"/>
    <s v="GR"/>
    <s v="MSCI India        Mar25"/>
    <s v="MSCI India Net Total Return US"/>
    <n v="1302.3"/>
    <x v="1"/>
  </r>
  <r>
    <x v="304"/>
    <n v="1.0133001443001444"/>
    <x v="21"/>
    <n v="149034405"/>
    <n v="2166"/>
    <n v="693"/>
    <n v="698.75"/>
    <n v="139"/>
    <x v="0"/>
    <n v="13242"/>
    <n v="-4"/>
    <s v="M1MS"/>
    <n v="100"/>
    <s v="GR"/>
    <s v="MSCI Emer Mkts As Dec24Mar25"/>
    <s v="MSCI EM Asia Net Total Return"/>
    <n v="692.7"/>
    <x v="1"/>
  </r>
  <r>
    <x v="304"/>
    <m/>
    <x v="22"/>
    <n v="150038820"/>
    <n v="2166"/>
    <n v="693"/>
    <m/>
    <n v="140"/>
    <x v="1"/>
    <n v="13242"/>
    <n v="-4"/>
    <s v="M1MS"/>
    <n v="100"/>
    <s v="GR"/>
    <s v="MSCI Emer Mkts As Dec24"/>
    <s v="MSCI EM Asia Net Total Return"/>
    <n v="692.7"/>
    <x v="1"/>
  </r>
  <r>
    <x v="305"/>
    <m/>
    <x v="23"/>
    <n v="148029990"/>
    <n v="2137"/>
    <n v="702.21699999999998"/>
    <m/>
    <n v="141"/>
    <x v="1"/>
    <n v="13099"/>
    <n v="-4.08"/>
    <s v="M1MS"/>
    <n v="100"/>
    <s v="GR"/>
    <s v="MSCI Emer Mkts As Mar25"/>
    <s v="MSCI EM Asia Net Total Return"/>
    <n v="692.7"/>
    <x v="1"/>
  </r>
  <r>
    <x v="306"/>
    <n v="1.0109505899483144"/>
    <x v="9"/>
    <n v="14946900"/>
    <n v="596"/>
    <n v="501.8999"/>
    <n v="504.11130000000003"/>
    <n v="142"/>
    <x v="0"/>
    <n v="27502"/>
    <n v="0.5"/>
    <s v="NDEUCHF"/>
    <n v="50"/>
    <s v="GR"/>
    <s v="MSCI China Future Dec24Mar25"/>
    <s v="MSCI China Net Total Return US"/>
    <n v="504.11"/>
    <x v="1"/>
  </r>
  <r>
    <x v="306"/>
    <m/>
    <x v="10"/>
    <n v="15022517"/>
    <n v="596"/>
    <n v="501.8999"/>
    <m/>
    <n v="143"/>
    <x v="1"/>
    <n v="27502"/>
    <n v="0.5"/>
    <s v="NDEUCHF"/>
    <n v="50"/>
    <s v="GR"/>
    <s v="MSCI China Future Dec24"/>
    <s v="MSCI China Net Total Return US"/>
    <n v="504.11"/>
    <x v="1"/>
  </r>
  <r>
    <x v="307"/>
    <m/>
    <x v="11"/>
    <n v="14871283"/>
    <n v="590"/>
    <n v="507.39600000000002"/>
    <m/>
    <n v="144"/>
    <x v="1"/>
    <n v="29049"/>
    <n v="0.3"/>
    <s v="NDEUCHF"/>
    <n v="50"/>
    <s v="GR"/>
    <s v="MSCI China Future Mar25"/>
    <s v="MSCI China Net Total Return US"/>
    <n v="504.11"/>
    <x v="1"/>
  </r>
  <r>
    <x v="308"/>
    <n v="1.0127000718390804"/>
    <x v="12"/>
    <n v="35154608"/>
    <n v="422"/>
    <n v="835.2"/>
    <n v="838.01210000000003"/>
    <n v="145"/>
    <x v="0"/>
    <n v="11328"/>
    <n v="-0.1"/>
    <s v="NDEUSTW"/>
    <n v="100"/>
    <s v="GR"/>
    <s v="MSCI Taiwan       Dec24Mar25"/>
    <s v="MSCI Emerging Markets Taiwan N"/>
    <n v="838.01"/>
    <x v="1"/>
  </r>
  <r>
    <x v="308"/>
    <m/>
    <x v="13"/>
    <n v="35364111"/>
    <n v="422"/>
    <n v="835.2"/>
    <m/>
    <n v="146"/>
    <x v="1"/>
    <n v="11328"/>
    <n v="-0.1"/>
    <s v="NDEUSTW"/>
    <n v="100"/>
    <s v="GR"/>
    <s v="MSCI Taiwan       Dec24"/>
    <s v="MSCI Emerging Markets Taiwan N"/>
    <n v="838.01"/>
    <x v="1"/>
  </r>
  <r>
    <x v="309"/>
    <m/>
    <x v="14"/>
    <n v="34945105"/>
    <n v="417"/>
    <n v="845.80709999999999"/>
    <m/>
    <n v="147"/>
    <x v="1"/>
    <n v="11154"/>
    <n v="-0.59"/>
    <s v="NDEUSTW"/>
    <n v="100"/>
    <s v="GR"/>
    <s v="MSCI Taiwan       Mar25"/>
    <s v="MSCI Emerging Markets Taiwan N"/>
    <n v="838.01"/>
    <x v="1"/>
  </r>
  <r>
    <x v="310"/>
    <n v="1.0130542235294118"/>
    <x v="62"/>
    <n v="11038072.5"/>
    <n v="130"/>
    <n v="8500"/>
    <n v="8497.9500000000007"/>
    <n v="148"/>
    <x v="0"/>
    <n v="1194"/>
    <n v="-47"/>
    <s v="M1PC"/>
    <n v="10"/>
    <s v="GR"/>
    <s v="MSCI Pacific (NTR Dec24Mar25"/>
    <s v="MSCI Pacific Net Total Return"/>
    <n v="8491.02"/>
    <x v="1"/>
  </r>
  <r>
    <x v="310"/>
    <m/>
    <x v="47"/>
    <n v="11038326"/>
    <n v="130"/>
    <n v="8500"/>
    <m/>
    <n v="149"/>
    <x v="1"/>
    <n v="1194"/>
    <n v="-47"/>
    <s v="M1PC"/>
    <n v="10"/>
    <s v="GR"/>
    <s v="MSCI Pacific (NTR Dec24"/>
    <s v="MSCI Pacific Net Total Return"/>
    <n v="8491.02"/>
    <x v="1"/>
  </r>
  <r>
    <x v="311"/>
    <m/>
    <x v="48"/>
    <n v="11037819"/>
    <n v="130"/>
    <n v="8610.9609"/>
    <m/>
    <n v="150"/>
    <x v="1"/>
    <n v="611"/>
    <n v="-45.04"/>
    <s v="M1PC"/>
    <n v="10"/>
    <s v="GR"/>
    <s v="MSCI Pacific (NTR Mar25"/>
    <s v="MSCI Pacific Net Total Return"/>
    <n v="8490.6299999999992"/>
    <x v="1"/>
  </r>
  <r>
    <x v="312"/>
    <n v="1.013100382488328"/>
    <x v="41"/>
    <n v="1029175940"/>
    <n v="17641"/>
    <n v="588.22709999999995"/>
    <n v="588.23"/>
    <n v="151"/>
    <x v="0"/>
    <n v="24392"/>
    <n v="0.73"/>
    <s v="M1EF"/>
    <n v="100"/>
    <s v="GR"/>
    <s v="MSCI Emerging Mkt Dec24Mar25"/>
    <s v="MSCI Emerging Markets Net Tota"/>
    <n v="583.4"/>
    <x v="1"/>
  </r>
  <r>
    <x v="312"/>
    <m/>
    <x v="42"/>
    <n v="1029175940"/>
    <n v="17641"/>
    <n v="588.22709999999995"/>
    <m/>
    <n v="152"/>
    <x v="1"/>
    <n v="24392"/>
    <n v="0.73"/>
    <s v="M1EF"/>
    <n v="100"/>
    <s v="GR"/>
    <s v="MSCI Emerging Mkt Dec24"/>
    <s v="MSCI Emerging Markets Net Tota"/>
    <n v="583.4"/>
    <x v="1"/>
  </r>
  <r>
    <x v="313"/>
    <m/>
    <x v="43"/>
    <n v="823140725"/>
    <n v="14113"/>
    <n v="595.93309999999997"/>
    <m/>
    <n v="153"/>
    <x v="1"/>
    <n v="24376"/>
    <n v="0.53"/>
    <s v="M1EF"/>
    <n v="100"/>
    <s v="GR"/>
    <s v="MSCI Emerging Mkt Mar25"/>
    <s v="MSCI Emerging Markets Net Tota"/>
    <n v="583.25"/>
    <x v="1"/>
  </r>
  <r>
    <x v="314"/>
    <m/>
    <x v="43"/>
    <n v="205770600"/>
    <n v="3528"/>
    <n v="595.93209999999999"/>
    <m/>
    <n v="153"/>
    <x v="1"/>
    <n v="10263"/>
    <n v="0.53"/>
    <s v="M1EF"/>
    <n v="100"/>
    <s v="GR"/>
    <s v="MSCI Emerging Mkt Mar25"/>
    <s v="MSCI Emerging Markets Net Tota"/>
    <n v="583.25"/>
    <x v="1"/>
  </r>
  <r>
    <x v="315"/>
    <n v="1.0132497835497836"/>
    <x v="21"/>
    <n v="99775517"/>
    <n v="1450"/>
    <n v="693"/>
    <n v="698.75"/>
    <n v="154"/>
    <x v="0"/>
    <n v="11026"/>
    <n v="-4"/>
    <s v="M1MS"/>
    <n v="100"/>
    <s v="GR"/>
    <s v="MSCI Emer Mkts As Dec24Mar25"/>
    <s v="MSCI EM Asia Net Total Return"/>
    <n v="692.65"/>
    <x v="1"/>
  </r>
  <r>
    <x v="315"/>
    <m/>
    <x v="22"/>
    <n v="100434250"/>
    <n v="1450"/>
    <n v="693"/>
    <m/>
    <n v="155"/>
    <x v="1"/>
    <n v="11026"/>
    <n v="-4"/>
    <s v="M1MS"/>
    <n v="100"/>
    <s v="GR"/>
    <s v="MSCI Emer Mkts As Dec24"/>
    <s v="MSCI EM Asia Net Total Return"/>
    <n v="692.65"/>
    <x v="1"/>
  </r>
  <r>
    <x v="316"/>
    <m/>
    <x v="23"/>
    <n v="99116784"/>
    <n v="1431"/>
    <n v="702.18209999999999"/>
    <m/>
    <n v="156"/>
    <x v="1"/>
    <n v="10912"/>
    <n v="-4.12"/>
    <s v="M1MS"/>
    <n v="100"/>
    <s v="GR"/>
    <s v="MSCI Emer Mkts As Mar25"/>
    <s v="MSCI EM Asia Net Total Return"/>
    <n v="692.64"/>
    <x v="1"/>
  </r>
  <r>
    <x v="317"/>
    <n v="1.0127500035625223"/>
    <x v="32"/>
    <n v="39816421"/>
    <n v="715"/>
    <n v="56140"/>
    <n v="56429.42"/>
    <n v="157"/>
    <x v="0"/>
    <n v="4047"/>
    <n v="-10"/>
    <s v="M1HK"/>
    <n v="1"/>
    <s v="GR"/>
    <s v="MSCI Hong Kong    Dec24Mar25"/>
    <s v="MSCI Hong Kong Net USD Index"/>
    <n v="56040.17"/>
    <x v="1"/>
  </r>
  <r>
    <x v="317"/>
    <m/>
    <x v="33"/>
    <n v="40068722"/>
    <n v="715"/>
    <n v="56140"/>
    <m/>
    <n v="158"/>
    <x v="1"/>
    <n v="4047"/>
    <n v="-10"/>
    <s v="M1HK"/>
    <n v="1"/>
    <s v="GR"/>
    <s v="MSCI Hong Kong    Dec24"/>
    <s v="MSCI Hong Kong Net USD Index"/>
    <n v="56040.17"/>
    <x v="1"/>
  </r>
  <r>
    <x v="318"/>
    <m/>
    <x v="34"/>
    <n v="39564120"/>
    <n v="706"/>
    <n v="56855.785199999998"/>
    <m/>
    <n v="159"/>
    <x v="1"/>
    <n v="4009"/>
    <n v="5.79"/>
    <s v="M1HK"/>
    <n v="1"/>
    <s v="GR"/>
    <s v="MSCI Hong Kong    Mar25"/>
    <s v="MSCI Hong Kong Net USD Index"/>
    <n v="56039.83"/>
    <x v="1"/>
  </r>
  <r>
    <x v="319"/>
    <n v="1.0117987421383647"/>
    <x v="3"/>
    <n v="6963982"/>
    <n v="220"/>
    <n v="318"/>
    <n v="320.12"/>
    <n v="160"/>
    <x v="0"/>
    <n v="25770"/>
    <n v="-0.7"/>
    <s v="M1EE"/>
    <n v="100"/>
    <s v="GR"/>
    <s v="MSCI Emr Mkts EME Dec24Mar25"/>
    <s v="MSCI EM Europe Middle East and"/>
    <n v="318"/>
    <x v="1"/>
  </r>
  <r>
    <x v="319"/>
    <m/>
    <x v="4"/>
    <n v="6996000"/>
    <n v="220"/>
    <n v="318"/>
    <m/>
    <n v="161"/>
    <x v="1"/>
    <n v="25770"/>
    <n v="-0.7"/>
    <s v="M1EE"/>
    <n v="100"/>
    <s v="GR"/>
    <s v="MSCI Emr Mkts EME Dec24"/>
    <s v="MSCI EM Europe Middle East and"/>
    <n v="318"/>
    <x v="1"/>
  </r>
  <r>
    <x v="320"/>
    <m/>
    <x v="5"/>
    <n v="6931964"/>
    <n v="218"/>
    <n v="321.75200000000001"/>
    <m/>
    <n v="162"/>
    <x v="1"/>
    <n v="25442"/>
    <n v="-0.65"/>
    <s v="M1EE"/>
    <n v="100"/>
    <s v="GR"/>
    <s v="MSCI Emr Mkts EME Mar25"/>
    <s v="MSCI EM Europe Middle East and"/>
    <n v="317.98"/>
    <x v="1"/>
  </r>
  <r>
    <x v="321"/>
    <n v="1.0156337365976722"/>
    <x v="0"/>
    <n v="224552724"/>
    <n v="1724"/>
    <n v="1308.075"/>
    <n v="1318.83"/>
    <n v="163"/>
    <x v="0"/>
    <n v="10298"/>
    <n v="-8.73"/>
    <s v="M1IN"/>
    <n v="100"/>
    <s v="GR"/>
    <s v="MSCI India        Dec24Mar25"/>
    <s v="MSCI India Net Total Return US"/>
    <n v="1302.51"/>
    <x v="1"/>
  </r>
  <r>
    <x v="321"/>
    <m/>
    <x v="1"/>
    <n v="224552724"/>
    <n v="1724"/>
    <n v="1308.075"/>
    <m/>
    <n v="164"/>
    <x v="1"/>
    <n v="10298"/>
    <n v="-8.73"/>
    <s v="M1IN"/>
    <n v="100"/>
    <s v="GR"/>
    <s v="MSCI India        Dec24"/>
    <s v="MSCI India Net Total Return US"/>
    <n v="1302.51"/>
    <x v="1"/>
  </r>
  <r>
    <x v="321"/>
    <m/>
    <x v="2"/>
    <n v="224552724"/>
    <n v="1724"/>
    <n v="1328.5251000000001"/>
    <m/>
    <n v="165"/>
    <x v="1"/>
    <n v="10270"/>
    <n v="-9.57"/>
    <s v="M1IN"/>
    <n v="100"/>
    <s v="GR"/>
    <s v="MSCI India        Mar25"/>
    <s v="MSCI India Net Total Return US"/>
    <n v="1302.51"/>
    <x v="1"/>
  </r>
  <r>
    <x v="78"/>
    <n v="1.0122002476578913"/>
    <x v="3"/>
    <n v="6914211"/>
    <n v="219"/>
    <n v="318.1001"/>
    <n v="320.12"/>
    <n v="166"/>
    <x v="0"/>
    <n v="25770"/>
    <n v="-0.6"/>
    <s v="M1EE"/>
    <n v="100"/>
    <s v="GR"/>
    <s v="MSCI Emr Mkts EME Dec24Mar25"/>
    <s v="MSCI EM Europe Middle East and"/>
    <n v="317.86"/>
    <x v="1"/>
  </r>
  <r>
    <x v="78"/>
    <m/>
    <x v="4"/>
    <n v="6961134"/>
    <n v="219"/>
    <n v="318.1001"/>
    <m/>
    <n v="167"/>
    <x v="1"/>
    <n v="25770"/>
    <n v="-0.6"/>
    <s v="M1EE"/>
    <n v="100"/>
    <s v="GR"/>
    <s v="MSCI Emr Mkts EME Dec24"/>
    <s v="MSCI EM Europe Middle East and"/>
    <n v="317.86"/>
    <x v="1"/>
  </r>
  <r>
    <x v="322"/>
    <m/>
    <x v="5"/>
    <n v="6867288"/>
    <n v="216"/>
    <n v="321.98099999999999"/>
    <m/>
    <n v="168"/>
    <x v="1"/>
    <n v="25442"/>
    <n v="-0.42"/>
    <s v="M1EE"/>
    <n v="100"/>
    <s v="GR"/>
    <s v="MSCI Emr Mkts EME Mar25"/>
    <s v="MSCI EM Europe Middle East and"/>
    <n v="317.93"/>
    <x v="1"/>
  </r>
  <r>
    <x v="323"/>
    <n v="1.0128480315468229"/>
    <x v="6"/>
    <n v="14774016"/>
    <n v="181"/>
    <n v="8199.8241999999991"/>
    <n v="8156.75"/>
    <n v="169"/>
    <x v="0"/>
    <n v="1080"/>
    <n v="38.82"/>
    <s v="M1PCJ"/>
    <n v="10"/>
    <s v="GR"/>
    <s v="MSCI Pacific ex J Dec24Mar25"/>
    <s v="MSCI Pacific ex Japan Net Tota"/>
    <n v="8162.44"/>
    <x v="1"/>
  </r>
  <r>
    <x v="323"/>
    <m/>
    <x v="7"/>
    <n v="14774016"/>
    <n v="181"/>
    <n v="8199.8241999999991"/>
    <m/>
    <n v="170"/>
    <x v="1"/>
    <n v="1080"/>
    <n v="38.82"/>
    <s v="M1PCJ"/>
    <n v="10"/>
    <s v="GR"/>
    <s v="MSCI Pacific ex J Dec24"/>
    <s v="MSCI Pacific ex Japan Net Tota"/>
    <n v="8162.44"/>
    <x v="1"/>
  </r>
  <r>
    <x v="323"/>
    <m/>
    <x v="8"/>
    <n v="14774016"/>
    <n v="181"/>
    <n v="8305.1758000000009"/>
    <m/>
    <n v="171"/>
    <x v="1"/>
    <n v="1073"/>
    <n v="33.18"/>
    <s v="M1PCJ"/>
    <n v="10"/>
    <s v="GR"/>
    <s v="MSCI Pacific ex J Mar25"/>
    <s v="MSCI Pacific ex Japan Net Tota"/>
    <n v="8162.44"/>
    <x v="1"/>
  </r>
  <r>
    <x v="324"/>
    <n v="1.01275"/>
    <x v="32"/>
    <n v="116389036"/>
    <n v="2090"/>
    <n v="56000"/>
    <n v="56429.42"/>
    <n v="172"/>
    <x v="0"/>
    <n v="3332"/>
    <n v="-150"/>
    <s v="M1HK"/>
    <n v="1"/>
    <s v="GR"/>
    <s v="MSCI Hong Kong    Dec24Mar25"/>
    <s v="MSCI Hong Kong Net USD Index"/>
    <n v="56037.09"/>
    <x v="1"/>
  </r>
  <r>
    <x v="324"/>
    <m/>
    <x v="33"/>
    <n v="117117518"/>
    <n v="2090"/>
    <n v="56000"/>
    <m/>
    <n v="173"/>
    <x v="1"/>
    <n v="3332"/>
    <n v="-150"/>
    <s v="M1HK"/>
    <n v="1"/>
    <s v="GR"/>
    <s v="MSCI Hong Kong    Dec24"/>
    <s v="MSCI Hong Kong Net USD Index"/>
    <n v="56037.09"/>
    <x v="1"/>
  </r>
  <r>
    <x v="325"/>
    <m/>
    <x v="34"/>
    <n v="115660554"/>
    <n v="2064"/>
    <n v="56714"/>
    <m/>
    <n v="174"/>
    <x v="1"/>
    <n v="3303"/>
    <n v="-136"/>
    <s v="M1HK"/>
    <n v="1"/>
    <s v="GR"/>
    <s v="MSCI Hong Kong    Mar25"/>
    <s v="MSCI Hong Kong Net USD Index"/>
    <n v="56037.09"/>
    <x v="1"/>
  </r>
  <r>
    <x v="326"/>
    <n v="1.0157998465080582"/>
    <x v="0"/>
    <n v="49924430"/>
    <n v="386"/>
    <n v="1303"/>
    <n v="1318.83"/>
    <n v="175"/>
    <x v="0"/>
    <n v="8497"/>
    <n v="-13.8"/>
    <s v="M1IN"/>
    <n v="100"/>
    <s v="GR"/>
    <s v="MSCI India        Dec24Mar25"/>
    <s v="MSCI India Net Total Return US"/>
    <n v="1303.5"/>
    <x v="1"/>
  </r>
  <r>
    <x v="326"/>
    <m/>
    <x v="1"/>
    <n v="50315100"/>
    <n v="386"/>
    <n v="1303"/>
    <m/>
    <n v="176"/>
    <x v="1"/>
    <n v="8497"/>
    <n v="-13.8"/>
    <s v="M1IN"/>
    <n v="100"/>
    <s v="GR"/>
    <s v="MSCI India        Dec24"/>
    <s v="MSCI India Net Total Return US"/>
    <n v="1303.5"/>
    <x v="1"/>
  </r>
  <r>
    <x v="327"/>
    <m/>
    <x v="2"/>
    <n v="49533760"/>
    <n v="380"/>
    <n v="1323.5871999999999"/>
    <m/>
    <n v="177"/>
    <x v="1"/>
    <n v="8493"/>
    <n v="-14.51"/>
    <s v="M1IN"/>
    <n v="100"/>
    <s v="GR"/>
    <s v="MSCI India        Mar25"/>
    <s v="MSCI India Net Total Return US"/>
    <n v="1303.52"/>
    <x v="1"/>
  </r>
  <r>
    <x v="328"/>
    <n v="1.0130998588567397"/>
    <x v="62"/>
    <n v="19835995"/>
    <n v="235"/>
    <n v="8502"/>
    <n v="8497.9500000000007"/>
    <n v="178"/>
    <x v="0"/>
    <n v="1194"/>
    <n v="-45"/>
    <s v="M1PC"/>
    <n v="10"/>
    <s v="GR"/>
    <s v="MSCI Pacific (NTR Dec24Mar25"/>
    <s v="MSCI Pacific Net Total Return"/>
    <n v="8494.73"/>
    <x v="1"/>
  </r>
  <r>
    <x v="328"/>
    <m/>
    <x v="47"/>
    <n v="19962616"/>
    <n v="235"/>
    <n v="8502"/>
    <m/>
    <n v="179"/>
    <x v="1"/>
    <n v="1194"/>
    <n v="-45"/>
    <s v="M1PC"/>
    <n v="10"/>
    <s v="GR"/>
    <s v="MSCI Pacific (NTR Dec24"/>
    <s v="MSCI Pacific Net Total Return"/>
    <n v="8494.73"/>
    <x v="1"/>
  </r>
  <r>
    <x v="329"/>
    <m/>
    <x v="48"/>
    <n v="19709374"/>
    <n v="232"/>
    <n v="8613.375"/>
    <m/>
    <n v="180"/>
    <x v="1"/>
    <n v="611"/>
    <n v="-42.63"/>
    <s v="M1PC"/>
    <n v="10"/>
    <s v="GR"/>
    <s v="MSCI Pacific (NTR Mar25"/>
    <s v="MSCI Pacific Net Total Return"/>
    <n v="8495.42"/>
    <x v="1"/>
  </r>
  <r>
    <x v="330"/>
    <n v="1.0157996941896024"/>
    <x v="0"/>
    <n v="69330240"/>
    <n v="535"/>
    <n v="1308"/>
    <n v="1318.83"/>
    <n v="181"/>
    <x v="0"/>
    <n v="8111"/>
    <n v="-8.8000000000000007"/>
    <s v="M1IN"/>
    <n v="100"/>
    <s v="GR"/>
    <s v="MSCI India        Dec24Mar25"/>
    <s v="MSCI India Net Total Return US"/>
    <n v="1303.2"/>
    <x v="1"/>
  </r>
  <r>
    <x v="330"/>
    <m/>
    <x v="1"/>
    <n v="69721200"/>
    <n v="535"/>
    <n v="1308"/>
    <m/>
    <n v="182"/>
    <x v="1"/>
    <n v="8111"/>
    <n v="-8.8000000000000007"/>
    <s v="M1IN"/>
    <n v="100"/>
    <s v="GR"/>
    <s v="MSCI India        Dec24"/>
    <s v="MSCI India Net Total Return US"/>
    <n v="1303.2"/>
    <x v="1"/>
  </r>
  <r>
    <x v="331"/>
    <m/>
    <x v="2"/>
    <n v="68939280"/>
    <n v="529"/>
    <n v="1328.6659999999999"/>
    <m/>
    <n v="183"/>
    <x v="1"/>
    <n v="8113"/>
    <n v="-9.43"/>
    <s v="M1IN"/>
    <n v="100"/>
    <s v="GR"/>
    <s v="MSCI India        Mar25"/>
    <s v="MSCI India Net Total Return US"/>
    <n v="1303.2"/>
    <x v="1"/>
  </r>
  <r>
    <x v="332"/>
    <n v="1.0131001882352941"/>
    <x v="62"/>
    <n v="29773580.5"/>
    <n v="353"/>
    <n v="8500"/>
    <n v="8497.9500000000007"/>
    <n v="184"/>
    <x v="0"/>
    <n v="1194"/>
    <n v="-47"/>
    <s v="M1PC"/>
    <n v="10"/>
    <s v="GR"/>
    <s v="MSCI Pacific (NTR Dec24Mar25"/>
    <s v="MSCI Pacific Net Total Return"/>
    <n v="8494.89"/>
    <x v="1"/>
  </r>
  <r>
    <x v="332"/>
    <m/>
    <x v="47"/>
    <n v="29986962"/>
    <n v="353"/>
    <n v="8500"/>
    <m/>
    <n v="185"/>
    <x v="1"/>
    <n v="1194"/>
    <n v="-47"/>
    <s v="M1PC"/>
    <n v="10"/>
    <s v="GR"/>
    <s v="MSCI Pacific (NTR Dec24"/>
    <s v="MSCI Pacific Net Total Return"/>
    <n v="8494.89"/>
    <x v="1"/>
  </r>
  <r>
    <x v="82"/>
    <m/>
    <x v="48"/>
    <n v="29560199"/>
    <n v="348"/>
    <n v="8611.3516"/>
    <m/>
    <n v="186"/>
    <x v="1"/>
    <n v="611"/>
    <n v="-44.65"/>
    <s v="M1PC"/>
    <n v="10"/>
    <s v="GR"/>
    <s v="MSCI Pacific (NTR Mar25"/>
    <s v="MSCI Pacific Net Total Return"/>
    <n v="8494.31"/>
    <x v="1"/>
  </r>
  <r>
    <x v="333"/>
    <n v="1.0128480315468229"/>
    <x v="6"/>
    <n v="16329640"/>
    <n v="200"/>
    <n v="8199.8241999999991"/>
    <n v="8156.75"/>
    <n v="187"/>
    <x v="0"/>
    <n v="899"/>
    <n v="38.82"/>
    <s v="M1PCJ"/>
    <n v="10"/>
    <s v="GR"/>
    <s v="MSCI Pacific ex J Dec24Mar25"/>
    <s v="MSCI Pacific ex Japan Net Tota"/>
    <n v="8164.82"/>
    <x v="1"/>
  </r>
  <r>
    <x v="333"/>
    <m/>
    <x v="7"/>
    <n v="16329640"/>
    <n v="200"/>
    <n v="8199.8241999999991"/>
    <m/>
    <n v="188"/>
    <x v="1"/>
    <n v="899"/>
    <n v="38.82"/>
    <s v="M1PCJ"/>
    <n v="10"/>
    <s v="GR"/>
    <s v="MSCI Pacific ex J Dec24"/>
    <s v="MSCI Pacific ex Japan Net Tota"/>
    <n v="8164.82"/>
    <x v="1"/>
  </r>
  <r>
    <x v="333"/>
    <m/>
    <x v="8"/>
    <n v="16329640"/>
    <n v="200"/>
    <n v="8305.1758000000009"/>
    <m/>
    <n v="189"/>
    <x v="1"/>
    <n v="892"/>
    <n v="33.18"/>
    <s v="M1PCJ"/>
    <n v="10"/>
    <s v="GR"/>
    <s v="MSCI Pacific ex J Mar25"/>
    <s v="MSCI Pacific ex Japan Net Tota"/>
    <n v="8164.82"/>
    <x v="1"/>
  </r>
  <r>
    <x v="334"/>
    <n v="1.0133001443001444"/>
    <x v="21"/>
    <n v="49716292.5"/>
    <n v="722"/>
    <n v="693"/>
    <n v="698.75"/>
    <n v="190"/>
    <x v="0"/>
    <n v="9576"/>
    <n v="-4"/>
    <s v="M1MS"/>
    <n v="100"/>
    <s v="GR"/>
    <s v="MSCI Emer Mkts As Dec24Mar25"/>
    <s v="MSCI EM Asia Net Total Return"/>
    <n v="692.91"/>
    <x v="1"/>
  </r>
  <r>
    <x v="334"/>
    <m/>
    <x v="22"/>
    <n v="50028102"/>
    <n v="722"/>
    <n v="693"/>
    <m/>
    <n v="191"/>
    <x v="1"/>
    <n v="9576"/>
    <n v="-4"/>
    <s v="M1MS"/>
    <n v="100"/>
    <s v="GR"/>
    <s v="MSCI Emer Mkts As Dec24"/>
    <s v="MSCI EM Asia Net Total Return"/>
    <n v="692.91"/>
    <x v="1"/>
  </r>
  <r>
    <x v="334"/>
    <m/>
    <x v="23"/>
    <n v="49404483"/>
    <n v="713"/>
    <n v="702.21699999999998"/>
    <m/>
    <n v="192"/>
    <x v="1"/>
    <n v="9481"/>
    <n v="-4.08"/>
    <s v="M1MS"/>
    <n v="100"/>
    <s v="GR"/>
    <s v="MSCI Emer Mkts As Mar25"/>
    <s v="MSCI EM Asia Net Total Return"/>
    <n v="692.91"/>
    <x v="1"/>
  </r>
  <r>
    <x v="335"/>
    <n v="1.0127005988023952"/>
    <x v="12"/>
    <n v="29958933"/>
    <n v="360"/>
    <n v="835"/>
    <n v="838.01210000000003"/>
    <n v="193"/>
    <x v="0"/>
    <n v="11328"/>
    <n v="-0.3"/>
    <s v="NDEUSTW"/>
    <n v="100"/>
    <s v="GR"/>
    <s v="MSCI Taiwan       Dec24Mar25"/>
    <s v="MSCI Emerging Markets Taiwan N"/>
    <n v="838.01"/>
    <x v="1"/>
  </r>
  <r>
    <x v="335"/>
    <m/>
    <x v="13"/>
    <n v="30168436"/>
    <n v="360"/>
    <n v="835"/>
    <m/>
    <n v="194"/>
    <x v="1"/>
    <n v="11328"/>
    <n v="-0.3"/>
    <s v="NDEUSTW"/>
    <n v="100"/>
    <s v="GR"/>
    <s v="MSCI Taiwan       Dec24"/>
    <s v="MSCI Emerging Markets Taiwan N"/>
    <n v="838.01"/>
    <x v="1"/>
  </r>
  <r>
    <x v="336"/>
    <m/>
    <x v="14"/>
    <n v="29749430"/>
    <n v="355"/>
    <n v="845.60500000000002"/>
    <m/>
    <n v="195"/>
    <x v="1"/>
    <n v="11154"/>
    <n v="-0.8"/>
    <s v="NDEUSTW"/>
    <n v="100"/>
    <s v="GR"/>
    <s v="MSCI Taiwan       Mar25"/>
    <s v="MSCI Emerging Markets Taiwan N"/>
    <n v="838.01"/>
    <x v="1"/>
  </r>
  <r>
    <x v="337"/>
    <n v="1.0118"/>
    <x v="38"/>
    <n v="8566163"/>
    <n v="536"/>
    <n v="1605"/>
    <n v="1651.08"/>
    <n v="196"/>
    <x v="0"/>
    <n v="2247"/>
    <n v="-35"/>
    <s v="M0ID"/>
    <n v="10"/>
    <s v="GR"/>
    <s v="MSCI Indonesia    Dec24Mar25"/>
    <s v="MSCI INDONESIA Net Total Retur"/>
    <n v="1607.16"/>
    <x v="1"/>
  </r>
  <r>
    <x v="337"/>
    <m/>
    <x v="39"/>
    <n v="8614378"/>
    <n v="536"/>
    <n v="1605"/>
    <m/>
    <n v="197"/>
    <x v="1"/>
    <n v="2247"/>
    <n v="-35"/>
    <s v="M0ID"/>
    <n v="10"/>
    <s v="GR"/>
    <s v="MSCI Indonesia    Dec24"/>
    <s v="MSCI INDONESIA Net Total Retur"/>
    <n v="1607.16"/>
    <x v="1"/>
  </r>
  <r>
    <x v="338"/>
    <m/>
    <x v="40"/>
    <n v="8517948"/>
    <n v="530"/>
    <n v="1623.9390000000001"/>
    <m/>
    <n v="198"/>
    <x v="1"/>
    <n v="2957"/>
    <n v="-42.06"/>
    <s v="M0ID"/>
    <n v="10"/>
    <s v="GR"/>
    <s v="MSCI Indonesia    Mar25"/>
    <s v="MSCI INDONESIA Net Total Retur"/>
    <n v="1607.16"/>
    <x v="1"/>
  </r>
  <r>
    <x v="339"/>
    <n v="1.0126994834471812"/>
    <x v="12"/>
    <n v="10810356"/>
    <n v="130"/>
    <n v="834.90009999999995"/>
    <n v="838.01210000000003"/>
    <n v="199"/>
    <x v="0"/>
    <n v="11328"/>
    <n v="-0.4"/>
    <s v="NDEUSTW"/>
    <n v="100"/>
    <s v="GR"/>
    <s v="MSCI Taiwan       Dec24Mar25"/>
    <s v="MSCI Emerging Markets Taiwan N"/>
    <n v="838.01"/>
    <x v="1"/>
  </r>
  <r>
    <x v="339"/>
    <m/>
    <x v="13"/>
    <n v="10894157"/>
    <n v="130"/>
    <n v="834.90009999999995"/>
    <m/>
    <n v="200"/>
    <x v="1"/>
    <n v="11328"/>
    <n v="-0.4"/>
    <s v="NDEUSTW"/>
    <n v="100"/>
    <s v="GR"/>
    <s v="MSCI Taiwan       Dec24"/>
    <s v="MSCI Emerging Markets Taiwan N"/>
    <n v="838.01"/>
    <x v="1"/>
  </r>
  <r>
    <x v="340"/>
    <m/>
    <x v="14"/>
    <n v="10726555"/>
    <n v="128"/>
    <n v="845.50289999999995"/>
    <m/>
    <n v="201"/>
    <x v="1"/>
    <n v="11154"/>
    <n v="-0.9"/>
    <s v="NDEUSTW"/>
    <n v="100"/>
    <s v="GR"/>
    <s v="MSCI Taiwan       Mar25"/>
    <s v="MSCI Emerging Markets Taiwan N"/>
    <n v="838.01"/>
    <x v="1"/>
  </r>
  <r>
    <x v="341"/>
    <n v="1.0136018867924528"/>
    <x v="41"/>
    <n v="354452574"/>
    <n v="6076"/>
    <n v="583"/>
    <n v="588.23"/>
    <n v="202"/>
    <x v="0"/>
    <n v="7979"/>
    <n v="-6.1"/>
    <s v="M1EF"/>
    <n v="100"/>
    <s v="GR"/>
    <s v="MSCI Emerging Mkt Dec24Mar25"/>
    <s v="MSCI Emerging Markets Net Tota"/>
    <n v="583.36"/>
    <x v="1"/>
  </r>
  <r>
    <x v="341"/>
    <m/>
    <x v="42"/>
    <n v="354449536"/>
    <n v="6076"/>
    <n v="583"/>
    <m/>
    <n v="203"/>
    <x v="1"/>
    <n v="7979"/>
    <n v="-6.1"/>
    <s v="M1EF"/>
    <n v="100"/>
    <s v="GR"/>
    <s v="MSCI Emerging Mkt Dec24"/>
    <s v="MSCI Emerging Markets Net Tota"/>
    <n v="583.36"/>
    <x v="1"/>
  </r>
  <r>
    <x v="342"/>
    <m/>
    <x v="43"/>
    <n v="354455612"/>
    <n v="6076"/>
    <n v="590.92989999999998"/>
    <m/>
    <n v="204"/>
    <x v="1"/>
    <n v="7933"/>
    <n v="-5.87"/>
    <s v="M1EF"/>
    <n v="100"/>
    <s v="GR"/>
    <s v="MSCI Emerging Mkt Mar25"/>
    <s v="MSCI Emerging Markets Net Tota"/>
    <n v="583.37"/>
    <x v="1"/>
  </r>
  <r>
    <x v="343"/>
    <n v="1.013000255665311"/>
    <x v="15"/>
    <n v="150133317"/>
    <n v="1759"/>
    <n v="8605"/>
    <n v="8620.64"/>
    <n v="205"/>
    <x v="0"/>
    <n v="8702"/>
    <n v="-47"/>
    <s v="M1JP"/>
    <n v="10"/>
    <s v="GR"/>
    <s v="MSCI Japan Index  Dec24Mar25"/>
    <s v="MSCI Japan Net Total Return US"/>
    <n v="8591.32"/>
    <x v="1"/>
  </r>
  <r>
    <x v="343"/>
    <m/>
    <x v="16"/>
    <n v="151121319"/>
    <n v="1759"/>
    <n v="8605"/>
    <m/>
    <n v="206"/>
    <x v="1"/>
    <n v="8702"/>
    <n v="-47"/>
    <s v="M1JP"/>
    <n v="10"/>
    <s v="GR"/>
    <s v="MSCI Japan Index  Dec24"/>
    <s v="MSCI Japan Net Total Return US"/>
    <n v="8591.32"/>
    <x v="1"/>
  </r>
  <r>
    <x v="344"/>
    <m/>
    <x v="17"/>
    <n v="149145315"/>
    <n v="1736"/>
    <n v="8716.8672000000006"/>
    <m/>
    <n v="207"/>
    <x v="1"/>
    <n v="15361"/>
    <n v="-85.13"/>
    <s v="M1JP"/>
    <n v="10"/>
    <s v="GR"/>
    <s v="MSCI Japan Index  Mar25"/>
    <s v="MSCI Japan Net Total Return US"/>
    <n v="8591.32"/>
    <x v="1"/>
  </r>
  <r>
    <x v="345"/>
    <n v="1.0127005988023952"/>
    <x v="12"/>
    <n v="38548556.5"/>
    <n v="463"/>
    <n v="835"/>
    <n v="838.01210000000003"/>
    <n v="208"/>
    <x v="0"/>
    <n v="11328"/>
    <n v="-0.3"/>
    <s v="NDEUSTW"/>
    <n v="100"/>
    <s v="GR"/>
    <s v="MSCI Taiwan       Dec24Mar25"/>
    <s v="MSCI Emerging Markets Taiwan N"/>
    <n v="838.01"/>
    <x v="1"/>
  </r>
  <r>
    <x v="345"/>
    <m/>
    <x v="13"/>
    <n v="38799960"/>
    <n v="463"/>
    <n v="835"/>
    <m/>
    <n v="209"/>
    <x v="1"/>
    <n v="11328"/>
    <n v="-0.3"/>
    <s v="NDEUSTW"/>
    <n v="100"/>
    <s v="GR"/>
    <s v="MSCI Taiwan       Dec24"/>
    <s v="MSCI Emerging Markets Taiwan N"/>
    <n v="838.01"/>
    <x v="1"/>
  </r>
  <r>
    <x v="346"/>
    <m/>
    <x v="14"/>
    <n v="38297153"/>
    <n v="457"/>
    <n v="845.60500000000002"/>
    <m/>
    <n v="210"/>
    <x v="1"/>
    <n v="11154"/>
    <n v="-0.8"/>
    <s v="NDEUSTW"/>
    <n v="100"/>
    <s v="GR"/>
    <s v="MSCI Taiwan       Mar25"/>
    <s v="MSCI Emerging Markets Taiwan N"/>
    <n v="838.01"/>
    <x v="1"/>
  </r>
  <r>
    <x v="347"/>
    <n v="1.0130353882352943"/>
    <x v="62"/>
    <n v="8831805"/>
    <n v="104"/>
    <n v="8500"/>
    <n v="8497.9500000000007"/>
    <n v="211"/>
    <x v="0"/>
    <n v="1194"/>
    <n v="-47"/>
    <s v="M1PC"/>
    <n v="10"/>
    <s v="GR"/>
    <s v="MSCI Pacific (NTR Dec24Mar25"/>
    <s v="MSCI Pacific Net Total Return"/>
    <n v="8492.1200000000008"/>
    <x v="1"/>
  </r>
  <r>
    <x v="347"/>
    <m/>
    <x v="47"/>
    <n v="8831805"/>
    <n v="104"/>
    <n v="8500"/>
    <m/>
    <n v="212"/>
    <x v="1"/>
    <n v="1194"/>
    <n v="-47"/>
    <s v="M1PC"/>
    <n v="10"/>
    <s v="GR"/>
    <s v="MSCI Pacific (NTR Dec24"/>
    <s v="MSCI Pacific Net Total Return"/>
    <n v="8492.1200000000008"/>
    <x v="1"/>
  </r>
  <r>
    <x v="348"/>
    <m/>
    <x v="48"/>
    <n v="8831805"/>
    <n v="104"/>
    <n v="8610.8008000000009"/>
    <m/>
    <n v="213"/>
    <x v="1"/>
    <n v="611"/>
    <n v="-45.2"/>
    <s v="M1PC"/>
    <n v="10"/>
    <s v="GR"/>
    <s v="MSCI Pacific (NTR Mar25"/>
    <s v="MSCI Pacific Net Total Return"/>
    <n v="8492.1200000000008"/>
    <x v="1"/>
  </r>
  <r>
    <x v="349"/>
    <n v="1.0127005988023952"/>
    <x v="12"/>
    <n v="260663663.5"/>
    <n v="3130"/>
    <n v="835"/>
    <n v="838.01210000000003"/>
    <n v="214"/>
    <x v="0"/>
    <n v="11328"/>
    <n v="-0.3"/>
    <s v="NDEUSTW"/>
    <n v="100"/>
    <s v="GR"/>
    <s v="MSCI Taiwan       Dec24Mar25"/>
    <s v="MSCI Emerging Markets Taiwan N"/>
    <n v="838.01"/>
    <x v="1"/>
  </r>
  <r>
    <x v="349"/>
    <m/>
    <x v="13"/>
    <n v="262297787"/>
    <n v="3130"/>
    <n v="835"/>
    <m/>
    <n v="215"/>
    <x v="1"/>
    <n v="11328"/>
    <n v="-0.3"/>
    <s v="NDEUSTW"/>
    <n v="100"/>
    <s v="GR"/>
    <s v="MSCI Taiwan       Dec24"/>
    <s v="MSCI Emerging Markets Taiwan N"/>
    <n v="838.01"/>
    <x v="1"/>
  </r>
  <r>
    <x v="350"/>
    <m/>
    <x v="14"/>
    <n v="259029540"/>
    <n v="3091"/>
    <n v="845.60500000000002"/>
    <m/>
    <n v="216"/>
    <x v="1"/>
    <n v="11154"/>
    <n v="-0.8"/>
    <s v="NDEUSTW"/>
    <n v="100"/>
    <s v="GR"/>
    <s v="MSCI Taiwan       Mar25"/>
    <s v="MSCI Emerging Markets Taiwan N"/>
    <n v="838.01"/>
    <x v="1"/>
  </r>
  <r>
    <x v="351"/>
    <n v="1.0127005988023952"/>
    <x v="12"/>
    <n v="15000416.5"/>
    <n v="180"/>
    <n v="835"/>
    <n v="838.01210000000003"/>
    <n v="217"/>
    <x v="0"/>
    <n v="11328"/>
    <n v="-0.3"/>
    <s v="NDEUSTW"/>
    <n v="100"/>
    <s v="GR"/>
    <s v="MSCI Taiwan       Dec24Mar25"/>
    <s v="MSCI Emerging Markets Taiwan N"/>
    <n v="838.01"/>
    <x v="1"/>
  </r>
  <r>
    <x v="351"/>
    <m/>
    <x v="13"/>
    <n v="15084218"/>
    <n v="180"/>
    <n v="835"/>
    <m/>
    <n v="218"/>
    <x v="1"/>
    <n v="11328"/>
    <n v="-0.3"/>
    <s v="NDEUSTW"/>
    <n v="100"/>
    <s v="GR"/>
    <s v="MSCI Taiwan       Dec24"/>
    <s v="MSCI Emerging Markets Taiwan N"/>
    <n v="838.01"/>
    <x v="1"/>
  </r>
  <r>
    <x v="352"/>
    <m/>
    <x v="14"/>
    <n v="14916615"/>
    <n v="178"/>
    <n v="845.60500000000002"/>
    <m/>
    <n v="219"/>
    <x v="1"/>
    <n v="11154"/>
    <n v="-0.8"/>
    <s v="NDEUSTW"/>
    <n v="100"/>
    <s v="GR"/>
    <s v="MSCI Taiwan       Mar25"/>
    <s v="MSCI Emerging Markets Taiwan N"/>
    <n v="838.01"/>
    <x v="1"/>
  </r>
  <r>
    <x v="353"/>
    <n v="1.0158003825554707"/>
    <x v="0"/>
    <n v="39277972.5"/>
    <n v="304"/>
    <n v="1307"/>
    <n v="1318.83"/>
    <n v="220"/>
    <x v="0"/>
    <n v="7359"/>
    <n v="-9.8000000000000007"/>
    <s v="M1IN"/>
    <n v="100"/>
    <s v="GR"/>
    <s v="MSCI India        Dec24Mar25"/>
    <s v="MSCI India Net Total Return US"/>
    <n v="1302.99"/>
    <x v="1"/>
  </r>
  <r>
    <x v="353"/>
    <m/>
    <x v="1"/>
    <n v="39610896"/>
    <n v="304"/>
    <n v="1307"/>
    <m/>
    <n v="221"/>
    <x v="1"/>
    <n v="7359"/>
    <n v="-9.8000000000000007"/>
    <s v="M1IN"/>
    <n v="100"/>
    <s v="GR"/>
    <s v="MSCI India        Dec24"/>
    <s v="MSCI India Net Total Return US"/>
    <n v="1302.99"/>
    <x v="1"/>
  </r>
  <r>
    <x v="354"/>
    <m/>
    <x v="2"/>
    <n v="38945049"/>
    <n v="299"/>
    <n v="1327.6511"/>
    <m/>
    <n v="222"/>
    <x v="1"/>
    <n v="7437"/>
    <n v="-10.45"/>
    <s v="M1IN"/>
    <n v="100"/>
    <s v="GR"/>
    <s v="MSCI India        Mar25"/>
    <s v="MSCI India Net Total Return US"/>
    <n v="1302.51"/>
    <x v="1"/>
  </r>
  <r>
    <x v="355"/>
    <n v="1.0110895620659288"/>
    <x v="9"/>
    <n v="7586875"/>
    <n v="301"/>
    <n v="502.26510000000002"/>
    <n v="504.11130000000003"/>
    <n v="223"/>
    <x v="0"/>
    <n v="26797"/>
    <n v="0.87"/>
    <s v="NDEUCHF"/>
    <n v="50"/>
    <s v="GR"/>
    <s v="MSCI China Future Dec24Mar25"/>
    <s v="MSCI China Net Total Return US"/>
    <n v="504.11"/>
    <x v="1"/>
  </r>
  <r>
    <x v="355"/>
    <m/>
    <x v="10"/>
    <n v="7586875"/>
    <n v="301"/>
    <n v="502.26510000000002"/>
    <m/>
    <n v="224"/>
    <x v="1"/>
    <n v="26797"/>
    <n v="0.87"/>
    <s v="NDEUCHF"/>
    <n v="50"/>
    <s v="GR"/>
    <s v="MSCI China Future Dec24"/>
    <s v="MSCI China Net Total Return US"/>
    <n v="504.11"/>
    <x v="1"/>
  </r>
  <r>
    <x v="355"/>
    <m/>
    <x v="11"/>
    <n v="7586875"/>
    <n v="301"/>
    <n v="507.83499999999998"/>
    <m/>
    <n v="225"/>
    <x v="1"/>
    <n v="28437"/>
    <n v="0.73"/>
    <s v="NDEUCHF"/>
    <n v="50"/>
    <s v="GR"/>
    <s v="MSCI China Future Mar25"/>
    <s v="MSCI China Net Total Return US"/>
    <n v="504.11"/>
    <x v="1"/>
  </r>
  <r>
    <x v="356"/>
    <n v="1.012"/>
    <x v="3"/>
    <n v="49607500.5"/>
    <n v="1570"/>
    <n v="318.5"/>
    <n v="320.12"/>
    <n v="226"/>
    <x v="0"/>
    <n v="25770"/>
    <n v="-0.2"/>
    <s v="M1EE"/>
    <n v="100"/>
    <s v="GR"/>
    <s v="MSCI Emr Mkts EME Dec24Mar25"/>
    <s v="MSCI EM Europe Middle East and"/>
    <n v="317.88"/>
    <x v="1"/>
  </r>
  <r>
    <x v="356"/>
    <m/>
    <x v="4"/>
    <n v="49907160"/>
    <n v="1570"/>
    <n v="318.5"/>
    <m/>
    <n v="227"/>
    <x v="1"/>
    <n v="25770"/>
    <n v="-0.2"/>
    <s v="M1EE"/>
    <n v="100"/>
    <s v="GR"/>
    <s v="MSCI Emr Mkts EME Dec24"/>
    <s v="MSCI EM Europe Middle East and"/>
    <n v="317.88"/>
    <x v="1"/>
  </r>
  <r>
    <x v="357"/>
    <m/>
    <x v="5"/>
    <n v="49307841"/>
    <n v="1551"/>
    <n v="322.322"/>
    <m/>
    <n v="228"/>
    <x v="1"/>
    <n v="25442"/>
    <n v="-0.08"/>
    <s v="M1EE"/>
    <n v="100"/>
    <s v="GR"/>
    <s v="MSCI Emr Mkts EME Mar25"/>
    <s v="MSCI EM Europe Middle East and"/>
    <n v="317.91000000000003"/>
    <x v="1"/>
  </r>
  <r>
    <x v="358"/>
    <n v="1.0108827984851505"/>
    <x v="9"/>
    <n v="14291555"/>
    <n v="567"/>
    <n v="501.7"/>
    <n v="504.11130000000003"/>
    <n v="229"/>
    <x v="0"/>
    <n v="26496"/>
    <n v="0.3"/>
    <s v="NDEUCHF"/>
    <n v="50"/>
    <s v="GR"/>
    <s v="MSCI China Future Dec24Mar25"/>
    <s v="MSCI China Net Total Return US"/>
    <n v="504.11"/>
    <x v="1"/>
  </r>
  <r>
    <x v="358"/>
    <m/>
    <x v="10"/>
    <n v="14291555"/>
    <n v="567"/>
    <n v="501.7"/>
    <m/>
    <n v="230"/>
    <x v="1"/>
    <n v="26496"/>
    <n v="0.3"/>
    <s v="NDEUCHF"/>
    <n v="50"/>
    <s v="GR"/>
    <s v="MSCI China Future Dec24"/>
    <s v="MSCI China Net Total Return US"/>
    <n v="504.11"/>
    <x v="1"/>
  </r>
  <r>
    <x v="358"/>
    <m/>
    <x v="11"/>
    <n v="14291555"/>
    <n v="567"/>
    <n v="507.15989999999999"/>
    <m/>
    <n v="231"/>
    <x v="1"/>
    <n v="28136"/>
    <n v="0.06"/>
    <s v="NDEUCHF"/>
    <n v="50"/>
    <s v="GR"/>
    <s v="MSCI China Future Mar25"/>
    <s v="MSCI China Net Total Return US"/>
    <n v="504.11"/>
    <x v="1"/>
  </r>
  <r>
    <x v="359"/>
    <n v="1.0120003134796238"/>
    <x v="3"/>
    <n v="15165750"/>
    <n v="480"/>
    <n v="319"/>
    <n v="320.12"/>
    <n v="232"/>
    <x v="0"/>
    <n v="25770"/>
    <n v="0.3"/>
    <s v="M1EE"/>
    <n v="100"/>
    <s v="GR"/>
    <s v="MSCI Emr Mkts EME Dec24Mar25"/>
    <s v="MSCI EM Europe Middle East and"/>
    <n v="317.98"/>
    <x v="1"/>
  </r>
  <r>
    <x v="359"/>
    <m/>
    <x v="4"/>
    <n v="15263040"/>
    <n v="480"/>
    <n v="319"/>
    <m/>
    <n v="233"/>
    <x v="1"/>
    <n v="25770"/>
    <n v="0.3"/>
    <s v="M1EE"/>
    <n v="100"/>
    <s v="GR"/>
    <s v="MSCI Emr Mkts EME Dec24"/>
    <s v="MSCI EM Europe Middle East and"/>
    <n v="317.98"/>
    <x v="1"/>
  </r>
  <r>
    <x v="360"/>
    <m/>
    <x v="5"/>
    <n v="15068460"/>
    <n v="474"/>
    <n v="322.82810000000001"/>
    <m/>
    <n v="234"/>
    <x v="1"/>
    <n v="25442"/>
    <n v="0.43"/>
    <s v="M1EE"/>
    <n v="100"/>
    <s v="GR"/>
    <s v="MSCI Emr Mkts EME Mar25"/>
    <s v="MSCI EM Europe Middle East and"/>
    <n v="317.89999999999998"/>
    <x v="1"/>
  </r>
  <r>
    <x v="361"/>
    <n v="1.0129502206223873"/>
    <x v="15"/>
    <n v="103783145.5"/>
    <n v="1216"/>
    <n v="8612"/>
    <n v="8620.64"/>
    <n v="235"/>
    <x v="0"/>
    <n v="6943"/>
    <n v="-40"/>
    <s v="M1JP"/>
    <n v="10"/>
    <s v="GR"/>
    <s v="MSCI Japan Index  Dec24Mar25"/>
    <s v="MSCI Japan Net Total Return US"/>
    <n v="8591.32"/>
    <x v="1"/>
  </r>
  <r>
    <x v="361"/>
    <m/>
    <x v="16"/>
    <n v="104470451"/>
    <n v="1216"/>
    <n v="8612"/>
    <m/>
    <n v="236"/>
    <x v="1"/>
    <n v="6943"/>
    <n v="-40"/>
    <s v="M1JP"/>
    <n v="10"/>
    <s v="GR"/>
    <s v="MSCI Japan Index  Dec24"/>
    <s v="MSCI Japan Net Total Return US"/>
    <n v="8591.32"/>
    <x v="1"/>
  </r>
  <r>
    <x v="362"/>
    <m/>
    <x v="17"/>
    <n v="103095840"/>
    <n v="1200"/>
    <n v="8723.5272999999997"/>
    <m/>
    <n v="237"/>
    <x v="1"/>
    <n v="15361"/>
    <n v="-78.47"/>
    <s v="M1JP"/>
    <n v="10"/>
    <s v="GR"/>
    <s v="MSCI Japan Index  Mar25"/>
    <s v="MSCI Japan Net Total Return US"/>
    <n v="8591.32"/>
    <x v="1"/>
  </r>
  <r>
    <x v="363"/>
    <n v="1.011814450938938"/>
    <x v="38"/>
    <n v="5946492"/>
    <n v="370"/>
    <n v="1608.2"/>
    <n v="1651.08"/>
    <n v="238"/>
    <x v="0"/>
    <n v="1711"/>
    <n v="-31.8"/>
    <s v="M0ID"/>
    <n v="10"/>
    <s v="GR"/>
    <s v="MSCI Indonesia    Dec24Mar25"/>
    <s v="MSCI INDONESIA Net Total Retur"/>
    <n v="1607.16"/>
    <x v="1"/>
  </r>
  <r>
    <x v="363"/>
    <m/>
    <x v="39"/>
    <n v="5946492"/>
    <n v="370"/>
    <n v="1608.2"/>
    <m/>
    <n v="239"/>
    <x v="1"/>
    <n v="1711"/>
    <n v="-31.8"/>
    <s v="M0ID"/>
    <n v="10"/>
    <s v="GR"/>
    <s v="MSCI Indonesia    Dec24"/>
    <s v="MSCI INDONESIA Net Total Retur"/>
    <n v="1607.16"/>
    <x v="1"/>
  </r>
  <r>
    <x v="363"/>
    <m/>
    <x v="40"/>
    <n v="5946492"/>
    <n v="370"/>
    <n v="1627.2"/>
    <m/>
    <n v="240"/>
    <x v="1"/>
    <n v="2957"/>
    <n v="-38.799999999999997"/>
    <s v="M0ID"/>
    <n v="10"/>
    <s v="GR"/>
    <s v="MSCI Indonesia    Mar25"/>
    <s v="MSCI INDONESIA Net Total Retur"/>
    <n v="1607.16"/>
    <x v="1"/>
  </r>
  <r>
    <x v="364"/>
    <n v="1.0115035443352818"/>
    <x v="38"/>
    <n v="4307189"/>
    <n v="268"/>
    <n v="1608.2"/>
    <n v="1651.08"/>
    <n v="241"/>
    <x v="0"/>
    <n v="1341"/>
    <n v="-31.8"/>
    <s v="M0ID"/>
    <n v="10"/>
    <s v="GR"/>
    <s v="MSCI Indonesia    Dec24Mar25"/>
    <s v="MSCI INDONESIA Net Total Retur"/>
    <n v="1607.16"/>
    <x v="1"/>
  </r>
  <r>
    <x v="364"/>
    <m/>
    <x v="39"/>
    <n v="4307189"/>
    <n v="268"/>
    <n v="1608.2"/>
    <m/>
    <n v="242"/>
    <x v="1"/>
    <n v="1341"/>
    <n v="-31.8"/>
    <s v="M0ID"/>
    <n v="10"/>
    <s v="GR"/>
    <s v="MSCI Indonesia    Dec24"/>
    <s v="MSCI INDONESIA Net Total Retur"/>
    <n v="1607.16"/>
    <x v="1"/>
  </r>
  <r>
    <x v="364"/>
    <m/>
    <x v="40"/>
    <n v="4307189"/>
    <n v="268"/>
    <n v="1626.7"/>
    <m/>
    <n v="243"/>
    <x v="1"/>
    <n v="2957"/>
    <n v="-39.299999999999997"/>
    <s v="M0ID"/>
    <n v="10"/>
    <s v="GR"/>
    <s v="MSCI Indonesia    Mar25"/>
    <s v="MSCI INDONESIA Net Total Retur"/>
    <n v="1607.16"/>
    <x v="1"/>
  </r>
  <r>
    <x v="365"/>
    <n v="1.0126947305389222"/>
    <x v="12"/>
    <n v="34526099"/>
    <n v="412"/>
    <n v="835"/>
    <n v="838.01210000000003"/>
    <n v="244"/>
    <x v="0"/>
    <n v="11328"/>
    <n v="-0.3"/>
    <s v="NDEUSTW"/>
    <n v="100"/>
    <s v="GR"/>
    <s v="MSCI Taiwan       Dec24Mar25"/>
    <s v="MSCI Emerging Markets Taiwan N"/>
    <n v="838.01"/>
    <x v="1"/>
  </r>
  <r>
    <x v="365"/>
    <m/>
    <x v="13"/>
    <n v="34526099"/>
    <n v="412"/>
    <n v="835"/>
    <m/>
    <n v="245"/>
    <x v="1"/>
    <n v="11328"/>
    <n v="-0.3"/>
    <s v="NDEUSTW"/>
    <n v="100"/>
    <s v="GR"/>
    <s v="MSCI Taiwan       Dec24"/>
    <s v="MSCI Emerging Markets Taiwan N"/>
    <n v="838.01"/>
    <x v="1"/>
  </r>
  <r>
    <x v="365"/>
    <m/>
    <x v="14"/>
    <n v="34526099"/>
    <n v="412"/>
    <n v="845.6001"/>
    <m/>
    <n v="246"/>
    <x v="1"/>
    <n v="11154"/>
    <n v="-0.8"/>
    <s v="NDEUSTW"/>
    <n v="100"/>
    <s v="GR"/>
    <s v="MSCI Taiwan       Mar25"/>
    <s v="MSCI Emerging Markets Taiwan N"/>
    <n v="838.01"/>
    <x v="1"/>
  </r>
  <r>
    <x v="366"/>
    <n v="1.0109570041608877"/>
    <x v="63"/>
    <n v="14884300"/>
    <n v="596"/>
    <n v="504.7"/>
    <n v="504.11"/>
    <n v="247"/>
    <x v="0"/>
    <n v="7893"/>
    <n v="1.57"/>
    <s v="M1CN"/>
    <n v="50"/>
    <s v="HK"/>
    <s v="MSCI CH NTR USD F Dec24Mar25"/>
    <s v="MSCI China Net Total Return US"/>
    <n v="502"/>
    <x v="1"/>
  </r>
  <r>
    <x v="366"/>
    <m/>
    <x v="64"/>
    <n v="14959600"/>
    <n v="596"/>
    <n v="504.7"/>
    <m/>
    <n v="248"/>
    <x v="1"/>
    <n v="7893"/>
    <n v="1.57"/>
    <s v="M1CN"/>
    <n v="50"/>
    <s v="HK"/>
    <s v="MSCI CH NTR USD F Dec24"/>
    <s v="MSCI China Net Total Return US"/>
    <n v="502"/>
    <x v="1"/>
  </r>
  <r>
    <x v="366"/>
    <m/>
    <x v="65"/>
    <n v="14809000"/>
    <n v="590"/>
    <n v="510.23"/>
    <m/>
    <n v="249"/>
    <x v="1"/>
    <n v="7815"/>
    <n v="1.63"/>
    <s v="M1CN"/>
    <n v="50"/>
    <s v="HK"/>
    <s v="MSCI CH NTR USD F Mar25"/>
    <s v="MSCI China Net Total Return US"/>
    <n v="502"/>
    <x v="1"/>
  </r>
  <r>
    <x v="367"/>
    <n v="1.0129999651567945"/>
    <x v="15"/>
    <n v="24828914.5"/>
    <n v="291"/>
    <n v="8610"/>
    <n v="8620.64"/>
    <n v="250"/>
    <x v="0"/>
    <n v="4971"/>
    <n v="-42"/>
    <s v="M1JP"/>
    <n v="10"/>
    <s v="GR"/>
    <s v="MSCI Japan Index  Dec24Mar25"/>
    <s v="MSCI Japan Net Total Return US"/>
    <n v="8591.32"/>
    <x v="1"/>
  </r>
  <r>
    <x v="367"/>
    <m/>
    <x v="16"/>
    <n v="25000741"/>
    <n v="291"/>
    <n v="8610"/>
    <m/>
    <n v="251"/>
    <x v="1"/>
    <n v="4971"/>
    <n v="-42"/>
    <s v="M1JP"/>
    <n v="10"/>
    <s v="GR"/>
    <s v="MSCI Japan Index  Dec24"/>
    <s v="MSCI Japan Net Total Return US"/>
    <n v="8591.32"/>
    <x v="1"/>
  </r>
  <r>
    <x v="368"/>
    <m/>
    <x v="17"/>
    <n v="24657088"/>
    <n v="287"/>
    <n v="8721.9297000000006"/>
    <m/>
    <n v="252"/>
    <x v="1"/>
    <n v="15361"/>
    <n v="-80.069999999999993"/>
    <s v="M1JP"/>
    <n v="10"/>
    <s v="GR"/>
    <s v="MSCI Japan Index  Mar25"/>
    <s v="MSCI Japan Net Total Return US"/>
    <n v="8591.32"/>
    <x v="1"/>
  </r>
  <r>
    <x v="369"/>
    <n v="1.0108508946322068"/>
    <x v="9"/>
    <n v="24940906.5"/>
    <n v="995"/>
    <n v="503"/>
    <n v="504.11130000000003"/>
    <n v="253"/>
    <x v="0"/>
    <n v="25862"/>
    <n v="1.6"/>
    <s v="NDEUCHF"/>
    <n v="50"/>
    <s v="GR"/>
    <s v="MSCI China Future Dec24Mar25"/>
    <s v="MSCI China Net Total Return US"/>
    <n v="504.11"/>
    <x v="1"/>
  </r>
  <r>
    <x v="369"/>
    <m/>
    <x v="10"/>
    <n v="25079537"/>
    <n v="995"/>
    <n v="503"/>
    <m/>
    <n v="254"/>
    <x v="1"/>
    <n v="25862"/>
    <n v="1.6"/>
    <s v="NDEUCHF"/>
    <n v="50"/>
    <s v="GR"/>
    <s v="MSCI China Future Dec24"/>
    <s v="MSCI China Net Total Return US"/>
    <n v="504.11"/>
    <x v="1"/>
  </r>
  <r>
    <x v="370"/>
    <m/>
    <x v="11"/>
    <n v="24802276"/>
    <n v="984"/>
    <n v="508.45800000000003"/>
    <m/>
    <n v="255"/>
    <x v="1"/>
    <n v="27502"/>
    <n v="1.36"/>
    <s v="NDEUCHF"/>
    <n v="50"/>
    <s v="GR"/>
    <s v="MSCI China Future Mar25"/>
    <s v="MSCI China Net Total Return US"/>
    <n v="504.11"/>
    <x v="1"/>
  </r>
  <r>
    <x v="371"/>
    <n v="1.0133499282639884"/>
    <x v="21"/>
    <n v="49364151"/>
    <n v="717"/>
    <n v="697"/>
    <n v="698.75"/>
    <n v="256"/>
    <x v="0"/>
    <n v="8526"/>
    <n v="0"/>
    <s v="M1MS"/>
    <n v="100"/>
    <s v="GR"/>
    <s v="MSCI Emer Mkts As Dec24Mar25"/>
    <s v="MSCI EM Asia Net Total Return"/>
    <n v="692.86"/>
    <x v="1"/>
  </r>
  <r>
    <x v="371"/>
    <m/>
    <x v="22"/>
    <n v="49678062"/>
    <n v="717"/>
    <n v="697"/>
    <m/>
    <n v="257"/>
    <x v="1"/>
    <n v="8526"/>
    <n v="0"/>
    <s v="M1MS"/>
    <n v="100"/>
    <s v="GR"/>
    <s v="MSCI Emer Mkts As Dec24"/>
    <s v="MSCI EM Asia Net Total Return"/>
    <n v="692.86"/>
    <x v="1"/>
  </r>
  <r>
    <x v="372"/>
    <m/>
    <x v="23"/>
    <n v="49050240"/>
    <n v="708"/>
    <n v="706.30489999999998"/>
    <m/>
    <n v="258"/>
    <x v="1"/>
    <n v="8440"/>
    <n v="0"/>
    <s v="M1MS"/>
    <n v="100"/>
    <s v="GR"/>
    <s v="MSCI Emer Mkts As Mar25"/>
    <s v="MSCI EM Asia Net Total Return"/>
    <n v="692.8"/>
    <x v="1"/>
  </r>
  <r>
    <x v="373"/>
    <n v="1.0132036075036075"/>
    <x v="21"/>
    <n v="40397819"/>
    <n v="583"/>
    <n v="693"/>
    <n v="698.75"/>
    <n v="259"/>
    <x v="0"/>
    <n v="7809"/>
    <n v="-4"/>
    <s v="M1MS"/>
    <n v="100"/>
    <s v="GR"/>
    <s v="MSCI Emer Mkts As Dec24Mar25"/>
    <s v="MSCI EM Asia Net Total Return"/>
    <n v="692.93"/>
    <x v="1"/>
  </r>
  <r>
    <x v="373"/>
    <m/>
    <x v="22"/>
    <n v="40397819"/>
    <n v="583"/>
    <n v="693"/>
    <m/>
    <n v="260"/>
    <x v="1"/>
    <n v="7809"/>
    <n v="-4"/>
    <s v="M1MS"/>
    <n v="100"/>
    <s v="GR"/>
    <s v="MSCI Emer Mkts As Dec24"/>
    <s v="MSCI EM Asia Net Total Return"/>
    <n v="692.93"/>
    <x v="1"/>
  </r>
  <r>
    <x v="374"/>
    <m/>
    <x v="23"/>
    <n v="40397819"/>
    <n v="583"/>
    <n v="702.15009999999995"/>
    <m/>
    <n v="261"/>
    <x v="1"/>
    <n v="7732"/>
    <n v="-4.1500000000000004"/>
    <s v="M1MS"/>
    <n v="100"/>
    <s v="GR"/>
    <s v="MSCI Emer Mkts As Mar25"/>
    <s v="MSCI EM Asia Net Total Return"/>
    <n v="692.93"/>
    <x v="1"/>
  </r>
  <r>
    <x v="375"/>
    <n v="1.0119313125"/>
    <x v="38"/>
    <n v="3462188"/>
    <n v="215"/>
    <n v="1600"/>
    <n v="1651.08"/>
    <n v="262"/>
    <x v="0"/>
    <n v="1073"/>
    <n v="-40"/>
    <s v="M0ID"/>
    <n v="10"/>
    <s v="GR"/>
    <s v="MSCI Indonesia    Dec24Mar25"/>
    <s v="MSCI INDONESIA Net Total Retur"/>
    <n v="1610.32"/>
    <x v="1"/>
  </r>
  <r>
    <x v="375"/>
    <m/>
    <x v="39"/>
    <n v="3462188"/>
    <n v="215"/>
    <n v="1600"/>
    <m/>
    <n v="263"/>
    <x v="1"/>
    <n v="1073"/>
    <n v="-40"/>
    <s v="M0ID"/>
    <n v="10"/>
    <s v="GR"/>
    <s v="MSCI Indonesia    Dec24"/>
    <s v="MSCI INDONESIA Net Total Retur"/>
    <n v="1610.32"/>
    <x v="1"/>
  </r>
  <r>
    <x v="375"/>
    <m/>
    <x v="40"/>
    <n v="3462188"/>
    <n v="215"/>
    <n v="1619.0900999999999"/>
    <m/>
    <n v="264"/>
    <x v="1"/>
    <n v="2957"/>
    <n v="-46.91"/>
    <s v="M0ID"/>
    <n v="10"/>
    <s v="GR"/>
    <s v="MSCI Indonesia    Mar25"/>
    <s v="MSCI INDONESIA Net Total Retur"/>
    <n v="1610.32"/>
    <x v="1"/>
  </r>
  <r>
    <x v="376"/>
    <n v="1.0127499082568807"/>
    <x v="6"/>
    <n v="55465351"/>
    <n v="684"/>
    <n v="8175"/>
    <n v="8156.75"/>
    <n v="265"/>
    <x v="0"/>
    <n v="6586"/>
    <n v="9"/>
    <s v="M1PCJ"/>
    <n v="10"/>
    <s v="GR"/>
    <s v="MSCI Pacific ex J Dec24Mar25"/>
    <s v="MSCI Pacific ex Japan Net Tota"/>
    <n v="8162.86"/>
    <x v="1"/>
  </r>
  <r>
    <x v="376"/>
    <m/>
    <x v="7"/>
    <n v="55833962"/>
    <n v="684"/>
    <n v="8175"/>
    <m/>
    <n v="266"/>
    <x v="1"/>
    <n v="6586"/>
    <n v="9"/>
    <s v="M1PCJ"/>
    <n v="10"/>
    <s v="GR"/>
    <s v="MSCI Pacific ex J Dec24"/>
    <s v="MSCI Pacific ex Japan Net Tota"/>
    <n v="8162.86"/>
    <x v="1"/>
  </r>
  <r>
    <x v="377"/>
    <m/>
    <x v="8"/>
    <n v="55096740"/>
    <n v="675"/>
    <n v="8279.2304999999997"/>
    <m/>
    <n v="267"/>
    <x v="1"/>
    <n v="6525"/>
    <n v="5.23"/>
    <s v="M1PCJ"/>
    <n v="10"/>
    <s v="GR"/>
    <s v="MSCI Pacific ex J Mar25"/>
    <s v="MSCI Pacific ex Japan Net Tota"/>
    <n v="8162.48"/>
    <x v="1"/>
  </r>
  <r>
    <x v="378"/>
    <n v="1.0119143567433189"/>
    <x v="38"/>
    <n v="4667608"/>
    <n v="290"/>
    <n v="1609"/>
    <n v="1651.08"/>
    <n v="268"/>
    <x v="0"/>
    <n v="858"/>
    <n v="-31"/>
    <s v="M0ID"/>
    <n v="10"/>
    <s v="GR"/>
    <s v="MSCI Indonesia    Dec24Mar25"/>
    <s v="MSCI INDONESIA Net Total Retur"/>
    <n v="1609.17"/>
    <x v="1"/>
  </r>
  <r>
    <x v="378"/>
    <m/>
    <x v="39"/>
    <n v="4666593"/>
    <n v="290"/>
    <n v="1609"/>
    <m/>
    <n v="269"/>
    <x v="1"/>
    <n v="858"/>
    <n v="-31"/>
    <s v="M0ID"/>
    <n v="10"/>
    <s v="GR"/>
    <s v="MSCI Indonesia    Dec24"/>
    <s v="MSCI INDONESIA Net Total Retur"/>
    <n v="1609.17"/>
    <x v="1"/>
  </r>
  <r>
    <x v="379"/>
    <m/>
    <x v="40"/>
    <n v="4668623"/>
    <n v="290"/>
    <n v="1628.1702"/>
    <m/>
    <n v="270"/>
    <x v="1"/>
    <n v="2957"/>
    <n v="-37.83"/>
    <s v="M0ID"/>
    <n v="10"/>
    <s v="GR"/>
    <s v="MSCI Indonesia    Mar25"/>
    <s v="MSCI INDONESIA Net Total Retur"/>
    <n v="1609.87"/>
    <x v="1"/>
  </r>
  <r>
    <x v="380"/>
    <n v="1.0125999132396322"/>
    <x v="29"/>
    <n v="24901563"/>
    <n v="434"/>
    <n v="5763"/>
    <n v="5739.54"/>
    <n v="271"/>
    <x v="0"/>
    <n v="3086"/>
    <n v="32"/>
    <s v="MBAU"/>
    <n v="10"/>
    <s v="GR"/>
    <s v="MSCI Australia    Dec24Mar25"/>
    <s v="MSCI AUSTRALIA NETR USD"/>
    <n v="5770.93"/>
    <x v="1"/>
  </r>
  <r>
    <x v="380"/>
    <m/>
    <x v="30"/>
    <n v="25045836"/>
    <n v="434"/>
    <n v="5763"/>
    <m/>
    <n v="272"/>
    <x v="1"/>
    <n v="3086"/>
    <n v="32"/>
    <s v="MBAU"/>
    <n v="10"/>
    <s v="GR"/>
    <s v="MSCI Australia    Dec24"/>
    <s v="MSCI AUSTRALIA NETR USD"/>
    <n v="5770.93"/>
    <x v="1"/>
  </r>
  <r>
    <x v="381"/>
    <m/>
    <x v="31"/>
    <n v="24757290"/>
    <n v="429"/>
    <n v="5835.6133"/>
    <m/>
    <n v="273"/>
    <x v="1"/>
    <n v="3047"/>
    <n v="33.61"/>
    <s v="MBAU"/>
    <n v="10"/>
    <s v="GR"/>
    <s v="MSCI Australia    Mar25"/>
    <s v="MSCI AUSTRALIA NETR USD"/>
    <n v="5770.93"/>
    <x v="1"/>
  </r>
  <r>
    <x v="382"/>
    <n v="1.0108508946322068"/>
    <x v="9"/>
    <n v="49894415.5"/>
    <n v="1990"/>
    <n v="503"/>
    <n v="504.11130000000003"/>
    <n v="274"/>
    <x v="0"/>
    <n v="24844"/>
    <n v="1.6"/>
    <s v="NDEUCHF"/>
    <n v="50"/>
    <s v="GR"/>
    <s v="MSCI China Future Dec24Mar25"/>
    <s v="MSCI China Net Total Return US"/>
    <n v="504.11"/>
    <x v="1"/>
  </r>
  <r>
    <x v="382"/>
    <m/>
    <x v="10"/>
    <n v="50159074"/>
    <n v="1990"/>
    <n v="503"/>
    <m/>
    <n v="275"/>
    <x v="1"/>
    <n v="24844"/>
    <n v="1.6"/>
    <s v="NDEUCHF"/>
    <n v="50"/>
    <s v="GR"/>
    <s v="MSCI China Future Dec24"/>
    <s v="MSCI China Net Total Return US"/>
    <n v="504.11"/>
    <x v="1"/>
  </r>
  <r>
    <x v="383"/>
    <m/>
    <x v="11"/>
    <n v="49629757"/>
    <n v="1969"/>
    <n v="508.45800000000003"/>
    <m/>
    <n v="276"/>
    <x v="1"/>
    <n v="26499"/>
    <n v="1.36"/>
    <s v="NDEUCHF"/>
    <n v="50"/>
    <s v="GR"/>
    <s v="MSCI China Future Mar25"/>
    <s v="MSCI China Net Total Return US"/>
    <n v="504.11"/>
    <x v="1"/>
  </r>
  <r>
    <x v="384"/>
    <n v="1.0108505976095619"/>
    <x v="9"/>
    <n v="49970032.5"/>
    <n v="1993"/>
    <n v="502"/>
    <n v="504.11130000000003"/>
    <n v="277"/>
    <x v="0"/>
    <n v="22836"/>
    <n v="0.6"/>
    <s v="NDEUCHF"/>
    <n v="50"/>
    <s v="GR"/>
    <s v="MSCI China Future Dec24Mar25"/>
    <s v="MSCI China Net Total Return US"/>
    <n v="504.11"/>
    <x v="1"/>
  </r>
  <r>
    <x v="384"/>
    <m/>
    <x v="10"/>
    <n v="50234691"/>
    <n v="1993"/>
    <n v="502"/>
    <m/>
    <n v="278"/>
    <x v="1"/>
    <n v="22836"/>
    <n v="0.6"/>
    <s v="NDEUCHF"/>
    <n v="50"/>
    <s v="GR"/>
    <s v="MSCI China Future Dec24"/>
    <s v="MSCI China Net Total Return US"/>
    <n v="504.11"/>
    <x v="1"/>
  </r>
  <r>
    <x v="385"/>
    <m/>
    <x v="11"/>
    <n v="49705374"/>
    <n v="1972"/>
    <n v="507.447"/>
    <m/>
    <n v="279"/>
    <x v="1"/>
    <n v="24520"/>
    <n v="0.35"/>
    <s v="NDEUCHF"/>
    <n v="50"/>
    <s v="GR"/>
    <s v="MSCI China Future Mar25"/>
    <s v="MSCI China Net Total Return US"/>
    <n v="504.11"/>
    <x v="1"/>
  </r>
  <r>
    <x v="386"/>
    <n v="1.0108068296430623"/>
    <x v="9"/>
    <n v="30397911"/>
    <n v="1206"/>
    <n v="500.6001"/>
    <n v="504.11130000000003"/>
    <n v="280"/>
    <x v="0"/>
    <n v="20823"/>
    <n v="-0.8"/>
    <s v="NDEUCHF"/>
    <n v="50"/>
    <s v="GR"/>
    <s v="MSCI China Future Dec24Mar25"/>
    <s v="MSCI China Net Total Return US"/>
    <n v="504.11"/>
    <x v="1"/>
  </r>
  <r>
    <x v="386"/>
    <m/>
    <x v="10"/>
    <n v="30397911"/>
    <n v="1206"/>
    <n v="500.6001"/>
    <m/>
    <n v="281"/>
    <x v="1"/>
    <n v="20823"/>
    <n v="-0.8"/>
    <s v="NDEUCHF"/>
    <n v="50"/>
    <s v="GR"/>
    <s v="MSCI China Future Dec24"/>
    <s v="MSCI China Net Total Return US"/>
    <n v="504.11"/>
    <x v="1"/>
  </r>
  <r>
    <x v="386"/>
    <m/>
    <x v="11"/>
    <n v="30397911"/>
    <n v="1206"/>
    <n v="506.01"/>
    <m/>
    <n v="282"/>
    <x v="1"/>
    <n v="22533"/>
    <n v="-1.0900000000000001"/>
    <s v="NDEUCHF"/>
    <n v="50"/>
    <s v="GR"/>
    <s v="MSCI China Future Mar25"/>
    <s v="MSCI China Net Total Return US"/>
    <n v="504.11"/>
    <x v="1"/>
  </r>
  <r>
    <x v="387"/>
    <n v="1.0110267656758358"/>
    <x v="9"/>
    <n v="3075079"/>
    <n v="122"/>
    <n v="500.6001"/>
    <n v="504.11130000000003"/>
    <n v="283"/>
    <x v="0"/>
    <n v="19614"/>
    <n v="-0.8"/>
    <s v="NDEUCHF"/>
    <n v="50"/>
    <s v="GR"/>
    <s v="MSCI China Future Dec24Mar25"/>
    <s v="MSCI China Net Total Return US"/>
    <n v="504.11"/>
    <x v="1"/>
  </r>
  <r>
    <x v="387"/>
    <m/>
    <x v="10"/>
    <n v="3075079"/>
    <n v="122"/>
    <n v="500.6001"/>
    <m/>
    <n v="284"/>
    <x v="1"/>
    <n v="19614"/>
    <n v="-0.8"/>
    <s v="NDEUCHF"/>
    <n v="50"/>
    <s v="GR"/>
    <s v="MSCI China Future Dec24"/>
    <s v="MSCI China Net Total Return US"/>
    <n v="504.11"/>
    <x v="1"/>
  </r>
  <r>
    <x v="387"/>
    <m/>
    <x v="11"/>
    <n v="3075079"/>
    <n v="122"/>
    <n v="506.12009999999998"/>
    <m/>
    <n v="285"/>
    <x v="1"/>
    <n v="21325"/>
    <n v="-0.98"/>
    <s v="NDEUCHF"/>
    <n v="50"/>
    <s v="GR"/>
    <s v="MSCI China Future Mar25"/>
    <s v="MSCI China Net Total Return US"/>
    <n v="504.11"/>
    <x v="1"/>
  </r>
  <r>
    <x v="388"/>
    <n v="1.0117005560632599"/>
    <x v="3"/>
    <n v="68688427.5"/>
    <n v="2165"/>
    <n v="321.6001"/>
    <n v="320.12"/>
    <n v="286"/>
    <x v="0"/>
    <n v="25770"/>
    <n v="2.9"/>
    <s v="M1EE"/>
    <n v="100"/>
    <s v="GR"/>
    <s v="MSCI Emr Mkts EME Dec24Mar25"/>
    <s v="MSCI EM Europe Middle East and"/>
    <n v="319.11"/>
    <x v="1"/>
  </r>
  <r>
    <x v="388"/>
    <m/>
    <x v="4"/>
    <n v="69087315"/>
    <n v="2165"/>
    <n v="321.6001"/>
    <m/>
    <n v="287"/>
    <x v="1"/>
    <n v="25770"/>
    <n v="2.9"/>
    <s v="M1EE"/>
    <n v="100"/>
    <s v="GR"/>
    <s v="MSCI Emr Mkts EME Dec24"/>
    <s v="MSCI EM Europe Middle East and"/>
    <n v="319.11"/>
    <x v="1"/>
  </r>
  <r>
    <x v="389"/>
    <m/>
    <x v="5"/>
    <n v="68289540"/>
    <n v="2140"/>
    <n v="325.363"/>
    <m/>
    <n v="288"/>
    <x v="1"/>
    <n v="25442"/>
    <n v="2.96"/>
    <s v="M1EE"/>
    <n v="100"/>
    <s v="GR"/>
    <s v="MSCI Emr Mkts EME Mar25"/>
    <s v="MSCI EM Europe Middle East and"/>
    <n v="319.11"/>
    <x v="1"/>
  </r>
  <r>
    <x v="390"/>
    <n v="1.0113996875"/>
    <x v="3"/>
    <n v="19851752"/>
    <n v="626"/>
    <n v="320"/>
    <n v="320.12"/>
    <n v="289"/>
    <x v="0"/>
    <n v="25770"/>
    <n v="1.3"/>
    <s v="M1EE"/>
    <n v="100"/>
    <s v="GR"/>
    <s v="MSCI Emr Mkts EME Dec24Mar25"/>
    <s v="MSCI EM Europe Middle East and"/>
    <n v="319.16000000000003"/>
    <x v="1"/>
  </r>
  <r>
    <x v="390"/>
    <m/>
    <x v="4"/>
    <n v="19979416"/>
    <n v="626"/>
    <n v="320"/>
    <m/>
    <n v="290"/>
    <x v="1"/>
    <n v="25770"/>
    <n v="1.3"/>
    <s v="M1EE"/>
    <n v="100"/>
    <s v="GR"/>
    <s v="MSCI Emr Mkts EME Dec24"/>
    <s v="MSCI EM Europe Middle East and"/>
    <n v="319.16000000000003"/>
    <x v="1"/>
  </r>
  <r>
    <x v="391"/>
    <m/>
    <x v="5"/>
    <n v="19724088"/>
    <n v="618"/>
    <n v="323.64789999999999"/>
    <m/>
    <n v="291"/>
    <x v="1"/>
    <n v="25442"/>
    <n v="1.25"/>
    <s v="M1EE"/>
    <n v="100"/>
    <s v="GR"/>
    <s v="MSCI Emr Mkts EME Mar25"/>
    <s v="MSCI EM Europe Middle East and"/>
    <n v="319.16000000000003"/>
    <x v="1"/>
  </r>
  <r>
    <x v="392"/>
    <n v="1.0110151704592649"/>
    <x v="9"/>
    <n v="25230771"/>
    <n v="1001"/>
    <n v="502.03489999999999"/>
    <n v="504.11130000000003"/>
    <n v="292"/>
    <x v="0"/>
    <n v="19438"/>
    <n v="0.63"/>
    <s v="NDEUCHF"/>
    <n v="50"/>
    <s v="GR"/>
    <s v="MSCI China Future Dec24Mar25"/>
    <s v="MSCI China Net Total Return US"/>
    <n v="504.11"/>
    <x v="1"/>
  </r>
  <r>
    <x v="392"/>
    <m/>
    <x v="10"/>
    <n v="25230771"/>
    <n v="1001"/>
    <n v="502.03489999999999"/>
    <m/>
    <n v="293"/>
    <x v="1"/>
    <n v="19438"/>
    <n v="0.63"/>
    <s v="NDEUCHF"/>
    <n v="50"/>
    <s v="GR"/>
    <s v="MSCI China Future Dec24"/>
    <s v="MSCI China Net Total Return US"/>
    <n v="504.11"/>
    <x v="1"/>
  </r>
  <r>
    <x v="392"/>
    <m/>
    <x v="11"/>
    <n v="25230771"/>
    <n v="1001"/>
    <n v="507.56490000000002"/>
    <m/>
    <n v="294"/>
    <x v="1"/>
    <n v="21186"/>
    <n v="0.46"/>
    <s v="NDEUCHF"/>
    <n v="50"/>
    <s v="GR"/>
    <s v="MSCI China Future Mar25"/>
    <s v="MSCI China Net Total Return US"/>
    <n v="504.11"/>
    <x v="1"/>
  </r>
  <r>
    <x v="393"/>
    <n v="1.0158161685823754"/>
    <x v="0"/>
    <n v="215918747.5"/>
    <n v="1655"/>
    <n v="1305"/>
    <n v="1318.83"/>
    <n v="295"/>
    <x v="0"/>
    <n v="6922"/>
    <n v="-11.8"/>
    <s v="M1IN"/>
    <n v="100"/>
    <s v="GR"/>
    <s v="MSCI India        Dec24Mar25"/>
    <s v="MSCI India Net Total Return US"/>
    <n v="1304.56"/>
    <x v="1"/>
  </r>
  <r>
    <x v="393"/>
    <m/>
    <x v="1"/>
    <n v="215904680"/>
    <n v="1655"/>
    <n v="1305"/>
    <m/>
    <n v="296"/>
    <x v="1"/>
    <n v="6922"/>
    <n v="-11.8"/>
    <s v="M1IN"/>
    <n v="100"/>
    <s v="GR"/>
    <s v="MSCI India        Dec24"/>
    <s v="MSCI India Net Total Return US"/>
    <n v="1304.56"/>
    <x v="1"/>
  </r>
  <r>
    <x v="394"/>
    <m/>
    <x v="2"/>
    <n v="215932815"/>
    <n v="1655"/>
    <n v="1325.6401000000001"/>
    <m/>
    <n v="297"/>
    <x v="1"/>
    <n v="7014"/>
    <n v="-12.46"/>
    <s v="M1IN"/>
    <n v="100"/>
    <s v="GR"/>
    <s v="MSCI India        Mar25"/>
    <s v="MSCI India Net Total Return US"/>
    <n v="1304.73"/>
    <x v="1"/>
  </r>
  <r>
    <x v="395"/>
    <n v="1.0157002676864244"/>
    <x v="0"/>
    <n v="61966600"/>
    <n v="475"/>
    <n v="1307.5"/>
    <n v="1318.83"/>
    <n v="298"/>
    <x v="0"/>
    <n v="5267"/>
    <n v="-9.3000000000000007"/>
    <s v="M1IN"/>
    <n v="100"/>
    <s v="GR"/>
    <s v="MSCI India        Dec24Mar25"/>
    <s v="MSCI India Net Total Return US"/>
    <n v="1304.56"/>
    <x v="1"/>
  </r>
  <r>
    <x v="395"/>
    <m/>
    <x v="1"/>
    <n v="61966600"/>
    <n v="475"/>
    <n v="1307.5"/>
    <m/>
    <n v="299"/>
    <x v="1"/>
    <n v="5267"/>
    <n v="-9.3000000000000007"/>
    <s v="M1IN"/>
    <n v="100"/>
    <s v="GR"/>
    <s v="MSCI India        Dec24"/>
    <s v="MSCI India Net Total Return US"/>
    <n v="1304.56"/>
    <x v="1"/>
  </r>
  <r>
    <x v="395"/>
    <m/>
    <x v="2"/>
    <n v="61966600"/>
    <n v="475"/>
    <n v="1328.0281"/>
    <m/>
    <n v="300"/>
    <x v="1"/>
    <n v="5359"/>
    <n v="-10.07"/>
    <s v="M1IN"/>
    <n v="100"/>
    <s v="GR"/>
    <s v="MSCI India        Mar25"/>
    <s v="MSCI India Net Total Return US"/>
    <n v="1304.56"/>
    <x v="1"/>
  </r>
  <r>
    <x v="396"/>
    <n v="1.0133499282639884"/>
    <x v="21"/>
    <n v="296561119.5"/>
    <n v="4305"/>
    <n v="697"/>
    <n v="698.75"/>
    <n v="301"/>
    <x v="0"/>
    <n v="7164"/>
    <n v="0"/>
    <s v="M1MS"/>
    <n v="100"/>
    <s v="GR"/>
    <s v="MSCI Emer Mkts As Dec24Mar25"/>
    <s v="MSCI EM Asia Net Total Return"/>
    <n v="693.75"/>
    <x v="1"/>
  </r>
  <r>
    <x v="396"/>
    <m/>
    <x v="22"/>
    <n v="298659375"/>
    <n v="4305"/>
    <n v="697"/>
    <m/>
    <n v="302"/>
    <x v="1"/>
    <n v="7164"/>
    <n v="0"/>
    <s v="M1MS"/>
    <n v="100"/>
    <s v="GR"/>
    <s v="MSCI Emer Mkts As Dec24"/>
    <s v="MSCI EM Asia Net Total Return"/>
    <n v="693.75"/>
    <x v="1"/>
  </r>
  <r>
    <x v="397"/>
    <m/>
    <x v="23"/>
    <n v="294462864"/>
    <n v="4248"/>
    <n v="706.30489999999998"/>
    <m/>
    <n v="303"/>
    <x v="1"/>
    <n v="7087"/>
    <n v="0"/>
    <s v="M1MS"/>
    <n v="100"/>
    <s v="GR"/>
    <s v="MSCI Emer Mkts As Mar25"/>
    <s v="MSCI EM Asia Net Total Return"/>
    <n v="693.18"/>
    <x v="1"/>
  </r>
  <r>
    <x v="398"/>
    <n v="1.0118019195046439"/>
    <x v="49"/>
    <n v="6941189"/>
    <n v="430"/>
    <n v="1615"/>
    <n v="1651.08"/>
    <n v="304"/>
    <x v="0"/>
    <n v="5288"/>
    <n v="-34.75"/>
    <s v="M0ID"/>
    <n v="10"/>
    <s v="HK"/>
    <s v="MSCI ID NTR USD   Dec24Mar25"/>
    <s v="MSCI INDONESIA Net Total Retur"/>
    <n v="1614.23"/>
    <x v="1"/>
  </r>
  <r>
    <x v="398"/>
    <m/>
    <x v="50"/>
    <n v="6941189"/>
    <n v="430"/>
    <n v="1615"/>
    <m/>
    <n v="305"/>
    <x v="1"/>
    <n v="5288"/>
    <n v="-34.75"/>
    <s v="M0ID"/>
    <n v="10"/>
    <s v="HK"/>
    <s v="MSCI ID NTR USD   Dec24"/>
    <s v="MSCI INDONESIA Net Total Retur"/>
    <n v="1614.23"/>
    <x v="1"/>
  </r>
  <r>
    <x v="398"/>
    <m/>
    <x v="51"/>
    <n v="6941189"/>
    <n v="430"/>
    <n v="1634.0600999999999"/>
    <m/>
    <n v="306"/>
    <x v="1"/>
    <n v="5228"/>
    <n v="-38.94"/>
    <s v="M0ID"/>
    <n v="10"/>
    <s v="HK"/>
    <s v="MSCI ID NTR USD   Mar25"/>
    <s v="MSCI INDONESIA Net Total Retur"/>
    <n v="1614.23"/>
    <x v="1"/>
  </r>
  <r>
    <x v="399"/>
    <n v="1.0109506881985859"/>
    <x v="9"/>
    <n v="157030670"/>
    <n v="6264"/>
    <n v="502.8999"/>
    <n v="504.11130000000003"/>
    <n v="310"/>
    <x v="0"/>
    <n v="15926"/>
    <n v="1.5"/>
    <s v="NDEUCHF"/>
    <n v="50"/>
    <s v="GR"/>
    <s v="MSCI China Future Dec24Mar25"/>
    <s v="MSCI China Net Total Return US"/>
    <n v="504.11"/>
    <x v="1"/>
  </r>
  <r>
    <x v="399"/>
    <m/>
    <x v="10"/>
    <n v="157887659"/>
    <n v="6264"/>
    <n v="502.8999"/>
    <m/>
    <n v="311"/>
    <x v="1"/>
    <n v="15926"/>
    <n v="1.5"/>
    <s v="NDEUCHF"/>
    <n v="50"/>
    <s v="GR"/>
    <s v="MSCI China Future Dec24"/>
    <s v="MSCI China Net Total Return US"/>
    <n v="504.11"/>
    <x v="1"/>
  </r>
  <r>
    <x v="400"/>
    <m/>
    <x v="11"/>
    <n v="156173681"/>
    <n v="6196"/>
    <n v="508.40699999999998"/>
    <m/>
    <n v="312"/>
    <x v="1"/>
    <n v="17833"/>
    <n v="1.31"/>
    <s v="NDEUCHF"/>
    <n v="50"/>
    <s v="GR"/>
    <s v="MSCI China Future Mar25"/>
    <s v="MSCI China Net Total Return US"/>
    <n v="504.11"/>
    <x v="1"/>
  </r>
  <r>
    <x v="401"/>
    <n v="1.01275"/>
    <x v="32"/>
    <n v="50291330.5"/>
    <n v="900"/>
    <n v="56250"/>
    <n v="56429.42"/>
    <n v="313"/>
    <x v="0"/>
    <n v="1242"/>
    <n v="100"/>
    <s v="M1HK"/>
    <n v="1"/>
    <s v="GR"/>
    <s v="MSCI Hong Kong    Dec24Mar25"/>
    <s v="MSCI Hong Kong Net USD Index"/>
    <n v="56274.99"/>
    <x v="1"/>
  </r>
  <r>
    <x v="401"/>
    <m/>
    <x v="33"/>
    <n v="50647491"/>
    <n v="900"/>
    <n v="56250"/>
    <m/>
    <n v="314"/>
    <x v="1"/>
    <n v="1242"/>
    <n v="100"/>
    <s v="M1HK"/>
    <n v="1"/>
    <s v="GR"/>
    <s v="MSCI Hong Kong    Dec24"/>
    <s v="MSCI Hong Kong Net USD Index"/>
    <n v="56274.99"/>
    <x v="1"/>
  </r>
  <r>
    <x v="402"/>
    <m/>
    <x v="34"/>
    <n v="49935170"/>
    <n v="888"/>
    <n v="56967.1875"/>
    <m/>
    <n v="315"/>
    <x v="1"/>
    <n v="672"/>
    <n v="-862.81"/>
    <s v="M1HK"/>
    <n v="1"/>
    <s v="GR"/>
    <s v="MSCI Hong Kong    Mar25"/>
    <s v="MSCI Hong Kong Net USD Index"/>
    <n v="56233.3"/>
    <x v="1"/>
  </r>
  <r>
    <x v="403"/>
    <n v="1.0126999999999999"/>
    <x v="12"/>
    <n v="9008630"/>
    <n v="108"/>
    <n v="840"/>
    <n v="838.01210000000003"/>
    <n v="316"/>
    <x v="0"/>
    <n v="11328"/>
    <n v="4.7"/>
    <s v="NDEUSTW"/>
    <n v="100"/>
    <s v="GR"/>
    <s v="MSCI Taiwan       Dec24Mar25"/>
    <s v="MSCI Emerging Markets Taiwan N"/>
    <n v="838.01"/>
    <x v="1"/>
  </r>
  <r>
    <x v="403"/>
    <m/>
    <x v="13"/>
    <n v="9050531"/>
    <n v="108"/>
    <n v="840"/>
    <m/>
    <n v="317"/>
    <x v="1"/>
    <n v="11328"/>
    <n v="4.7"/>
    <s v="NDEUSTW"/>
    <n v="100"/>
    <s v="GR"/>
    <s v="MSCI Taiwan       Dec24"/>
    <s v="MSCI Emerging Markets Taiwan N"/>
    <n v="838.01"/>
    <x v="1"/>
  </r>
  <r>
    <x v="404"/>
    <m/>
    <x v="14"/>
    <n v="8966729"/>
    <n v="107"/>
    <n v="850.66800000000001"/>
    <m/>
    <n v="318"/>
    <x v="1"/>
    <n v="11154"/>
    <n v="4.2699999999999996"/>
    <s v="NDEUSTW"/>
    <n v="100"/>
    <s v="GR"/>
    <s v="MSCI Taiwan       Mar25"/>
    <s v="MSCI Emerging Markets Taiwan N"/>
    <n v="838.01"/>
    <x v="1"/>
  </r>
  <r>
    <x v="405"/>
    <n v="1.0157504594180704"/>
    <x v="0"/>
    <n v="65441996"/>
    <n v="504"/>
    <n v="1306"/>
    <n v="1318.83"/>
    <n v="319"/>
    <x v="0"/>
    <n v="4788"/>
    <n v="-10.8"/>
    <s v="M1IN"/>
    <n v="100"/>
    <s v="GR"/>
    <s v="MSCI India        Dec24Mar25"/>
    <s v="MSCI India Net Total Return US"/>
    <n v="1308.83"/>
    <x v="1"/>
  </r>
  <r>
    <x v="405"/>
    <m/>
    <x v="1"/>
    <n v="65965032"/>
    <n v="504"/>
    <n v="1306"/>
    <m/>
    <n v="320"/>
    <x v="1"/>
    <n v="4788"/>
    <n v="-10.8"/>
    <s v="M1IN"/>
    <n v="100"/>
    <s v="GR"/>
    <s v="MSCI India        Dec24"/>
    <s v="MSCI India Net Total Return US"/>
    <n v="1308.83"/>
    <x v="1"/>
  </r>
  <r>
    <x v="116"/>
    <m/>
    <x v="2"/>
    <n v="64918960"/>
    <n v="496"/>
    <n v="1326.5700999999999"/>
    <m/>
    <n v="321"/>
    <x v="1"/>
    <n v="4713"/>
    <n v="-11.53"/>
    <s v="M1IN"/>
    <n v="100"/>
    <s v="GR"/>
    <s v="MSCI India        Mar25"/>
    <s v="MSCI India Net Total Return US"/>
    <n v="1308.8499999999999"/>
    <x v="1"/>
  </r>
  <r>
    <x v="406"/>
    <n v="1.0109998004788507"/>
    <x v="9"/>
    <n v="51973875"/>
    <n v="2062"/>
    <n v="501.2"/>
    <n v="504.11130000000003"/>
    <n v="322"/>
    <x v="0"/>
    <n v="9523"/>
    <n v="-0.2"/>
    <s v="NDEUCHF"/>
    <n v="50"/>
    <s v="GR"/>
    <s v="MSCI China Future Dec24Mar25"/>
    <s v="MSCI China Net Total Return US"/>
    <n v="504.11"/>
    <x v="1"/>
  </r>
  <r>
    <x v="406"/>
    <m/>
    <x v="10"/>
    <n v="51973875"/>
    <n v="2062"/>
    <n v="501.2"/>
    <m/>
    <n v="323"/>
    <x v="1"/>
    <n v="9523"/>
    <n v="-0.2"/>
    <s v="NDEUCHF"/>
    <n v="50"/>
    <s v="GR"/>
    <s v="MSCI China Future Dec24"/>
    <s v="MSCI China Net Total Return US"/>
    <n v="504.11"/>
    <x v="1"/>
  </r>
  <r>
    <x v="407"/>
    <m/>
    <x v="11"/>
    <n v="51973875"/>
    <n v="2062"/>
    <n v="506.7131"/>
    <m/>
    <n v="324"/>
    <x v="1"/>
    <n v="8737"/>
    <n v="-0.39"/>
    <s v="NDEUCHF"/>
    <n v="50"/>
    <s v="GR"/>
    <s v="MSCI China Future Mar25"/>
    <s v="MSCI China Net Total Return US"/>
    <n v="504.11"/>
    <x v="1"/>
  </r>
  <r>
    <x v="408"/>
    <n v="1.0157499043977056"/>
    <x v="0"/>
    <n v="204189816.5"/>
    <n v="1577"/>
    <n v="1307.5"/>
    <n v="1318.83"/>
    <n v="325"/>
    <x v="0"/>
    <n v="4222"/>
    <n v="-9.3000000000000007"/>
    <s v="M1IN"/>
    <n v="100"/>
    <s v="GR"/>
    <s v="MSCI India        Dec24Mar25"/>
    <s v="MSCI India Net Total Return US"/>
    <n v="1305.05"/>
    <x v="1"/>
  </r>
  <r>
    <x v="408"/>
    <m/>
    <x v="1"/>
    <n v="205806385"/>
    <n v="1577"/>
    <n v="1307.5"/>
    <m/>
    <n v="326"/>
    <x v="1"/>
    <n v="4222"/>
    <n v="-9.3000000000000007"/>
    <s v="M1IN"/>
    <n v="100"/>
    <s v="GR"/>
    <s v="MSCI India        Dec24"/>
    <s v="MSCI India Net Total Return US"/>
    <n v="1305.05"/>
    <x v="1"/>
  </r>
  <r>
    <x v="409"/>
    <m/>
    <x v="2"/>
    <n v="202573248"/>
    <n v="1552"/>
    <n v="1328.0930000000001"/>
    <m/>
    <n v="327"/>
    <x v="1"/>
    <n v="4162"/>
    <n v="-10.01"/>
    <s v="M1IN"/>
    <n v="100"/>
    <s v="GR"/>
    <s v="MSCI India        Mar25"/>
    <s v="MSCI India Net Total Return US"/>
    <n v="1305.24"/>
    <x v="1"/>
  </r>
  <r>
    <x v="410"/>
    <n v="1.0110539840637451"/>
    <x v="9"/>
    <n v="19710752"/>
    <n v="782"/>
    <n v="502"/>
    <n v="504.11130000000003"/>
    <n v="328"/>
    <x v="0"/>
    <n v="7455"/>
    <n v="0.6"/>
    <s v="NDEUCHF"/>
    <n v="50"/>
    <s v="GR"/>
    <s v="MSCI China Future Dec24Mar25"/>
    <s v="MSCI China Net Total Return US"/>
    <n v="504.11"/>
    <x v="1"/>
  </r>
  <r>
    <x v="410"/>
    <m/>
    <x v="10"/>
    <n v="19710752"/>
    <n v="782"/>
    <n v="502"/>
    <m/>
    <n v="329"/>
    <x v="1"/>
    <n v="7455"/>
    <n v="0.6"/>
    <s v="NDEUCHF"/>
    <n v="50"/>
    <s v="GR"/>
    <s v="MSCI China Future Dec24"/>
    <s v="MSCI China Net Total Return US"/>
    <n v="504.11"/>
    <x v="1"/>
  </r>
  <r>
    <x v="411"/>
    <m/>
    <x v="11"/>
    <n v="19710752"/>
    <n v="782"/>
    <n v="507.54910000000001"/>
    <m/>
    <n v="330"/>
    <x v="1"/>
    <n v="6675"/>
    <n v="0.45"/>
    <s v="NDEUCHF"/>
    <n v="50"/>
    <s v="GR"/>
    <s v="MSCI China Future Mar25"/>
    <s v="MSCI China Net Total Return US"/>
    <n v="504.11"/>
    <x v="1"/>
  </r>
  <r>
    <x v="412"/>
    <n v="1.0109001992031872"/>
    <x v="9"/>
    <n v="15917314.5"/>
    <n v="635"/>
    <n v="502"/>
    <n v="504.11130000000003"/>
    <n v="331"/>
    <x v="0"/>
    <n v="6627"/>
    <n v="0.6"/>
    <s v="NDEUCHF"/>
    <n v="50"/>
    <s v="GR"/>
    <s v="MSCI China Future Dec24Mar25"/>
    <s v="MSCI China Net Total Return US"/>
    <n v="504.11"/>
    <x v="1"/>
  </r>
  <r>
    <x v="412"/>
    <m/>
    <x v="10"/>
    <n v="16005534"/>
    <n v="635"/>
    <n v="502"/>
    <m/>
    <n v="332"/>
    <x v="1"/>
    <n v="6627"/>
    <n v="0.6"/>
    <s v="NDEUCHF"/>
    <n v="50"/>
    <s v="GR"/>
    <s v="MSCI China Future Dec24"/>
    <s v="MSCI China Net Total Return US"/>
    <n v="504.11"/>
    <x v="1"/>
  </r>
  <r>
    <x v="413"/>
    <m/>
    <x v="11"/>
    <n v="15829095"/>
    <n v="628"/>
    <n v="507.47190000000001"/>
    <m/>
    <n v="333"/>
    <x v="1"/>
    <n v="5862"/>
    <n v="0.37"/>
    <s v="NDEUCHF"/>
    <n v="50"/>
    <s v="GR"/>
    <s v="MSCI China Future Mar25"/>
    <s v="MSCI China Net Total Return US"/>
    <n v="504.11"/>
    <x v="1"/>
  </r>
  <r>
    <x v="414"/>
    <n v="1.0108982035928142"/>
    <x v="9"/>
    <n v="16282795"/>
    <n v="646"/>
    <n v="501"/>
    <n v="504.11130000000003"/>
    <n v="334"/>
    <x v="0"/>
    <n v="5979"/>
    <n v="-0.4"/>
    <s v="NDEUCHF"/>
    <n v="50"/>
    <s v="GR"/>
    <s v="MSCI China Future Dec24Mar25"/>
    <s v="MSCI China Net Total Return US"/>
    <n v="504.11"/>
    <x v="1"/>
  </r>
  <r>
    <x v="414"/>
    <m/>
    <x v="10"/>
    <n v="16282795"/>
    <n v="646"/>
    <n v="501"/>
    <m/>
    <n v="335"/>
    <x v="1"/>
    <n v="5979"/>
    <n v="-0.4"/>
    <s v="NDEUCHF"/>
    <n v="50"/>
    <s v="GR"/>
    <s v="MSCI China Future Dec24"/>
    <s v="MSCI China Net Total Return US"/>
    <n v="504.11"/>
    <x v="1"/>
  </r>
  <r>
    <x v="414"/>
    <m/>
    <x v="11"/>
    <n v="16282795"/>
    <n v="646"/>
    <n v="506.46"/>
    <m/>
    <n v="336"/>
    <x v="1"/>
    <n v="5234"/>
    <n v="-0.64"/>
    <s v="NDEUCHF"/>
    <n v="50"/>
    <s v="GR"/>
    <s v="MSCI China Future Mar25"/>
    <s v="MSCI China Net Total Return US"/>
    <n v="504.11"/>
    <x v="1"/>
  </r>
  <r>
    <x v="415"/>
    <n v="1.01285"/>
    <x v="32"/>
    <n v="17504551"/>
    <n v="312"/>
    <n v="56250"/>
    <n v="56429.42"/>
    <n v="337"/>
    <x v="0"/>
    <n v="338"/>
    <n v="100"/>
    <s v="M1HK"/>
    <n v="1"/>
    <s v="GR"/>
    <s v="MSCI Hong Kong    Dec24Mar25"/>
    <s v="MSCI Hong Kong Net USD Index"/>
    <n v="56104.33"/>
    <x v="1"/>
  </r>
  <r>
    <x v="415"/>
    <m/>
    <x v="33"/>
    <n v="17504551"/>
    <n v="312"/>
    <n v="56250"/>
    <m/>
    <n v="338"/>
    <x v="1"/>
    <n v="338"/>
    <n v="100"/>
    <s v="M1HK"/>
    <n v="1"/>
    <s v="GR"/>
    <s v="MSCI Hong Kong    Dec24"/>
    <s v="MSCI Hong Kong Net USD Index"/>
    <n v="56104.33"/>
    <x v="1"/>
  </r>
  <r>
    <x v="415"/>
    <m/>
    <x v="34"/>
    <n v="17504551"/>
    <n v="312"/>
    <n v="56972.8125"/>
    <m/>
    <n v="339"/>
    <x v="1"/>
    <n v="672"/>
    <n v="-857.19"/>
    <s v="M1HK"/>
    <n v="1"/>
    <s v="GR"/>
    <s v="MSCI Hong Kong    Mar25"/>
    <s v="MSCI Hong Kong Net USD Index"/>
    <n v="56104.33"/>
    <x v="1"/>
  </r>
  <r>
    <x v="416"/>
    <n v="1.0123992227979275"/>
    <x v="52"/>
    <n v="6512184"/>
    <n v="169"/>
    <n v="386"/>
    <n v="388.79"/>
    <n v="340"/>
    <x v="0"/>
    <n v="776"/>
    <n v="-3.15"/>
    <s v="M1MY"/>
    <n v="100"/>
    <s v="HK"/>
    <s v="MSCI MY NTR USD   Dec24Mar25"/>
    <s v="MSCI Malaysia Net Total Return"/>
    <n v="387.63"/>
    <x v="1"/>
  </r>
  <r>
    <x v="416"/>
    <m/>
    <x v="53"/>
    <n v="6550947"/>
    <n v="169"/>
    <n v="386"/>
    <m/>
    <n v="341"/>
    <x v="1"/>
    <n v="776"/>
    <n v="-3.15"/>
    <s v="M1MY"/>
    <n v="100"/>
    <s v="HK"/>
    <s v="MSCI MY NTR USD   Dec24"/>
    <s v="MSCI Malaysia Net Total Return"/>
    <n v="387.63"/>
    <x v="1"/>
  </r>
  <r>
    <x v="416"/>
    <m/>
    <x v="54"/>
    <n v="6473421"/>
    <n v="167"/>
    <n v="390.78609999999998"/>
    <m/>
    <n v="342"/>
    <x v="1"/>
    <n v="767"/>
    <n v="-3.86"/>
    <s v="M1MY"/>
    <n v="100"/>
    <s v="HK"/>
    <s v="MSCI MY NTR USD   Mar25"/>
    <s v="MSCI Malaysia Net Total Return"/>
    <n v="387.63"/>
    <x v="1"/>
  </r>
  <r>
    <x v="417"/>
    <n v="1.0162003793626708"/>
    <x v="0"/>
    <n v="98543560"/>
    <n v="760"/>
    <n v="1318"/>
    <n v="1318.83"/>
    <n v="343"/>
    <x v="0"/>
    <n v="2645"/>
    <n v="1.2"/>
    <s v="M1IN"/>
    <n v="100"/>
    <s v="GR"/>
    <s v="MSCI India        Dec24Mar25"/>
    <s v="MSCI India Net Total Return US"/>
    <n v="1306.79"/>
    <x v="1"/>
  </r>
  <r>
    <x v="417"/>
    <m/>
    <x v="1"/>
    <n v="99316040"/>
    <n v="760"/>
    <n v="1318"/>
    <m/>
    <n v="344"/>
    <x v="1"/>
    <n v="2645"/>
    <n v="1.2"/>
    <s v="M1IN"/>
    <n v="100"/>
    <s v="GR"/>
    <s v="MSCI India        Dec24"/>
    <s v="MSCI India Net Total Return US"/>
    <n v="1306.79"/>
    <x v="1"/>
  </r>
  <r>
    <x v="418"/>
    <m/>
    <x v="2"/>
    <n v="97771080"/>
    <n v="748"/>
    <n v="1339.3521000000001"/>
    <m/>
    <n v="345"/>
    <x v="1"/>
    <n v="2610"/>
    <n v="1.25"/>
    <s v="M1IN"/>
    <n v="100"/>
    <s v="GR"/>
    <s v="MSCI India        Mar25"/>
    <s v="MSCI India Net Total Return US"/>
    <n v="1307.0999999999999"/>
    <x v="1"/>
  </r>
  <r>
    <x v="419"/>
    <n v="1.0123992227979275"/>
    <x v="44"/>
    <n v="15029187.5"/>
    <n v="390"/>
    <n v="386"/>
    <n v="388.79"/>
    <n v="346"/>
    <x v="0"/>
    <n v="938"/>
    <n v="-2.1"/>
    <s v="M1MY"/>
    <n v="100"/>
    <s v="GR"/>
    <s v="MSCI Malaysia     Dec24Mar25"/>
    <s v="MSCI Malaysia Net Total Return"/>
    <n v="387.85"/>
    <x v="1"/>
  </r>
  <r>
    <x v="419"/>
    <m/>
    <x v="45"/>
    <n v="15126150"/>
    <n v="390"/>
    <n v="386"/>
    <m/>
    <n v="347"/>
    <x v="1"/>
    <n v="938"/>
    <n v="-2.1"/>
    <s v="M1MY"/>
    <n v="100"/>
    <s v="GR"/>
    <s v="MSCI Malaysia     Dec24"/>
    <s v="MSCI Malaysia Net Total Return"/>
    <n v="387.85"/>
    <x v="1"/>
  </r>
  <r>
    <x v="420"/>
    <m/>
    <x v="46"/>
    <n v="14932225"/>
    <n v="385"/>
    <n v="390.78609999999998"/>
    <m/>
    <n v="348"/>
    <x v="1"/>
    <n v="922"/>
    <n v="-2.5099999999999998"/>
    <s v="M1MY"/>
    <n v="100"/>
    <s v="GR"/>
    <s v="MSCI Malaysia     Mar25"/>
    <s v="MSCI Malaysia Net Total Return"/>
    <n v="387.85"/>
    <x v="1"/>
  </r>
  <r>
    <x v="421"/>
    <n v="1.0109000399042298"/>
    <x v="9"/>
    <n v="4058096"/>
    <n v="161"/>
    <n v="501.2"/>
    <n v="504.11130000000003"/>
    <n v="349"/>
    <x v="0"/>
    <n v="5151"/>
    <n v="-0.2"/>
    <s v="NDEUCHF"/>
    <n v="50"/>
    <s v="GR"/>
    <s v="MSCI China Future Dec24Mar25"/>
    <s v="MSCI China Net Total Return US"/>
    <n v="504.11"/>
    <x v="1"/>
  </r>
  <r>
    <x v="421"/>
    <m/>
    <x v="10"/>
    <n v="4058096"/>
    <n v="161"/>
    <n v="501.2"/>
    <m/>
    <n v="350"/>
    <x v="1"/>
    <n v="5151"/>
    <n v="-0.2"/>
    <s v="NDEUCHF"/>
    <n v="50"/>
    <s v="GR"/>
    <s v="MSCI China Future Dec24"/>
    <s v="MSCI China Net Total Return US"/>
    <n v="504.11"/>
    <x v="1"/>
  </r>
  <r>
    <x v="422"/>
    <m/>
    <x v="11"/>
    <n v="4058096"/>
    <n v="161"/>
    <n v="506.66309999999999"/>
    <m/>
    <n v="351"/>
    <x v="1"/>
    <n v="4503"/>
    <n v="-0.44"/>
    <s v="NDEUCHF"/>
    <n v="50"/>
    <s v="GR"/>
    <s v="MSCI China Future Mar25"/>
    <s v="MSCI China Net Total Return US"/>
    <n v="504.11"/>
    <x v="1"/>
  </r>
  <r>
    <x v="423"/>
    <n v="1.0126999999999999"/>
    <x v="12"/>
    <n v="13072989"/>
    <n v="157"/>
    <n v="840"/>
    <n v="838.01210000000003"/>
    <n v="352"/>
    <x v="0"/>
    <n v="11328"/>
    <n v="4.7"/>
    <s v="NDEUSTW"/>
    <n v="100"/>
    <s v="GR"/>
    <s v="MSCI Taiwan       Dec24Mar25"/>
    <s v="MSCI Emerging Markets Taiwan N"/>
    <n v="838.01"/>
    <x v="1"/>
  </r>
  <r>
    <x v="423"/>
    <m/>
    <x v="13"/>
    <n v="13156790"/>
    <n v="157"/>
    <n v="840"/>
    <m/>
    <n v="353"/>
    <x v="1"/>
    <n v="11328"/>
    <n v="4.7"/>
    <s v="NDEUSTW"/>
    <n v="100"/>
    <s v="GR"/>
    <s v="MSCI Taiwan       Dec24"/>
    <s v="MSCI Emerging Markets Taiwan N"/>
    <n v="838.01"/>
    <x v="1"/>
  </r>
  <r>
    <x v="424"/>
    <m/>
    <x v="14"/>
    <n v="12989188"/>
    <n v="155"/>
    <n v="850.66800000000001"/>
    <m/>
    <n v="354"/>
    <x v="1"/>
    <n v="11154"/>
    <n v="4.2699999999999996"/>
    <s v="NDEUSTW"/>
    <n v="100"/>
    <s v="GR"/>
    <s v="MSCI Taiwan       Mar25"/>
    <s v="MSCI Emerging Markets Taiwan N"/>
    <n v="838.01"/>
    <x v="1"/>
  </r>
  <r>
    <x v="425"/>
    <n v="1.0110996243984141"/>
    <x v="9"/>
    <n v="10472912"/>
    <n v="418"/>
    <n v="502.8999"/>
    <n v="504.11130000000003"/>
    <n v="355"/>
    <x v="0"/>
    <n v="4921"/>
    <n v="1.5"/>
    <s v="NDEUCHF"/>
    <n v="50"/>
    <s v="GR"/>
    <s v="MSCI China Future Dec24Mar25"/>
    <s v="MSCI China Net Total Return US"/>
    <n v="504.11"/>
    <x v="1"/>
  </r>
  <r>
    <x v="425"/>
    <m/>
    <x v="10"/>
    <n v="10535926"/>
    <n v="418"/>
    <n v="502.8999"/>
    <m/>
    <n v="356"/>
    <x v="1"/>
    <n v="4921"/>
    <n v="1.5"/>
    <s v="NDEUCHF"/>
    <n v="50"/>
    <s v="GR"/>
    <s v="MSCI China Future Dec24"/>
    <s v="MSCI China Net Total Return US"/>
    <n v="504.11"/>
    <x v="1"/>
  </r>
  <r>
    <x v="426"/>
    <m/>
    <x v="11"/>
    <n v="10409898"/>
    <n v="413"/>
    <n v="508.4819"/>
    <m/>
    <n v="357"/>
    <x v="1"/>
    <n v="4336"/>
    <n v="1.38"/>
    <s v="NDEUCHF"/>
    <n v="50"/>
    <s v="GR"/>
    <s v="MSCI China Future Mar25"/>
    <s v="MSCI China Net Total Return US"/>
    <n v="504.11"/>
    <x v="1"/>
  </r>
  <r>
    <x v="427"/>
    <n v="1.0108034643448731"/>
    <x v="66"/>
    <n v="49434676.5"/>
    <n v="4247"/>
    <n v="1177.4001000000001"/>
    <n v="1188.28"/>
    <n v="358"/>
    <x v="0"/>
    <n v="0"/>
    <n v="-21.85"/>
    <s v="M1TH"/>
    <n v="10"/>
    <s v="HK"/>
    <s v="MSCI TH NTR USD   Dec24Mar25"/>
    <s v="MSCI Thailand Net Total Return"/>
    <n v="1170.19"/>
    <x v="1"/>
  </r>
  <r>
    <x v="427"/>
    <m/>
    <x v="67"/>
    <n v="49697969"/>
    <n v="4247"/>
    <n v="1177.4001000000001"/>
    <m/>
    <n v="359"/>
    <x v="1"/>
    <n v="0"/>
    <n v="-21.85"/>
    <s v="M1TH"/>
    <n v="10"/>
    <s v="HK"/>
    <s v="MSCI TH NTR USD   Dec24"/>
    <s v="MSCI Thailand Net Total Return"/>
    <n v="1170.19"/>
    <x v="1"/>
  </r>
  <r>
    <x v="427"/>
    <m/>
    <x v="68"/>
    <n v="49171384"/>
    <n v="4202"/>
    <n v="1190.1201000000001"/>
    <m/>
    <n v="360"/>
    <x v="1"/>
    <n v="0"/>
    <n v="-20.63"/>
    <s v="M1TH"/>
    <n v="10"/>
    <s v="HK"/>
    <s v="MSCI TH NTR USD   Mar25"/>
    <s v="MSCI Thailand Net Total Return"/>
    <n v="1170.19"/>
    <x v="1"/>
  </r>
  <r>
    <x v="428"/>
    <n v="1.0158499619192687"/>
    <x v="0"/>
    <n v="96385327.5"/>
    <n v="735"/>
    <n v="1313"/>
    <n v="1318.83"/>
    <n v="361"/>
    <x v="0"/>
    <n v="1703"/>
    <n v="-3.8"/>
    <s v="M1IN"/>
    <n v="100"/>
    <s v="GR"/>
    <s v="MSCI India        Dec24Mar25"/>
    <s v="MSCI India Net Total Return US"/>
    <n v="1311.66"/>
    <x v="1"/>
  </r>
  <r>
    <x v="428"/>
    <m/>
    <x v="1"/>
    <n v="96407010"/>
    <n v="735"/>
    <n v="1313"/>
    <m/>
    <n v="362"/>
    <x v="1"/>
    <n v="1703"/>
    <n v="-3.8"/>
    <s v="M1IN"/>
    <n v="100"/>
    <s v="GR"/>
    <s v="MSCI India        Dec24"/>
    <s v="MSCI India Net Total Return US"/>
    <n v="1311.66"/>
    <x v="1"/>
  </r>
  <r>
    <x v="429"/>
    <m/>
    <x v="2"/>
    <n v="96363645"/>
    <n v="735"/>
    <n v="1333.8109999999999"/>
    <m/>
    <n v="363"/>
    <x v="1"/>
    <n v="22388"/>
    <n v="-6.79"/>
    <s v="M1IN"/>
    <n v="100"/>
    <s v="GR"/>
    <s v="MSCI India        Mar25"/>
    <s v="MSCI India Net Total Return US"/>
    <n v="1311.07"/>
    <x v="1"/>
  </r>
  <r>
    <x v="430"/>
    <n v="1.011000061728395"/>
    <x v="38"/>
    <n v="2431215"/>
    <n v="150"/>
    <n v="1620"/>
    <n v="1651.08"/>
    <n v="364"/>
    <x v="0"/>
    <n v="3302"/>
    <n v="-24"/>
    <s v="M0ID"/>
    <n v="10"/>
    <s v="GR"/>
    <s v="MSCI Indonesia    Dec24Mar25"/>
    <s v="MSCI INDONESIA Net Total Retur"/>
    <n v="1620.48"/>
    <x v="1"/>
  </r>
  <r>
    <x v="430"/>
    <m/>
    <x v="39"/>
    <n v="2430720"/>
    <n v="150"/>
    <n v="1620"/>
    <m/>
    <n v="365"/>
    <x v="1"/>
    <n v="3302"/>
    <n v="-24"/>
    <s v="M0ID"/>
    <n v="10"/>
    <s v="GR"/>
    <s v="MSCI Indonesia    Dec24"/>
    <s v="MSCI INDONESIA Net Total Retur"/>
    <n v="1620.48"/>
    <x v="1"/>
  </r>
  <r>
    <x v="431"/>
    <m/>
    <x v="40"/>
    <n v="2431710"/>
    <n v="150"/>
    <n v="1637.8200999999999"/>
    <m/>
    <n v="366"/>
    <x v="1"/>
    <n v="2957"/>
    <n v="-28.18"/>
    <s v="M0ID"/>
    <n v="10"/>
    <s v="GR"/>
    <s v="MSCI Indonesia    Mar25"/>
    <s v="MSCI INDONESIA Net Total Retur"/>
    <n v="1621.14"/>
    <x v="1"/>
  </r>
  <r>
    <x v="432"/>
    <n v="1.0112997542997544"/>
    <x v="38"/>
    <n v="2982548"/>
    <n v="184"/>
    <n v="1628"/>
    <n v="1651.08"/>
    <n v="367"/>
    <x v="0"/>
    <n v="3302"/>
    <n v="-16"/>
    <s v="M0ID"/>
    <n v="10"/>
    <s v="GR"/>
    <s v="MSCI Indonesia    Dec24Mar25"/>
    <s v="MSCI INDONESIA Net Total Retur"/>
    <n v="1620.95"/>
    <x v="1"/>
  </r>
  <r>
    <x v="432"/>
    <m/>
    <x v="39"/>
    <n v="2982548"/>
    <n v="184"/>
    <n v="1628"/>
    <m/>
    <n v="368"/>
    <x v="1"/>
    <n v="3302"/>
    <n v="-16"/>
    <s v="M0ID"/>
    <n v="10"/>
    <s v="GR"/>
    <s v="MSCI Indonesia    Dec24"/>
    <s v="MSCI INDONESIA Net Total Retur"/>
    <n v="1620.95"/>
    <x v="1"/>
  </r>
  <r>
    <x v="433"/>
    <m/>
    <x v="40"/>
    <n v="2982548"/>
    <n v="184"/>
    <n v="1646.396"/>
    <m/>
    <n v="369"/>
    <x v="1"/>
    <n v="2957"/>
    <n v="-19.600000000000001"/>
    <s v="M0ID"/>
    <n v="10"/>
    <s v="GR"/>
    <s v="MSCI Indonesia    Mar25"/>
    <s v="MSCI INDONESIA Net Total Retur"/>
    <n v="1620.95"/>
    <x v="1"/>
  </r>
  <r>
    <x v="434"/>
    <n v="1.0109003976143141"/>
    <x v="9"/>
    <n v="5141935"/>
    <n v="204"/>
    <n v="503"/>
    <n v="504.11130000000003"/>
    <n v="370"/>
    <x v="0"/>
    <n v="4345"/>
    <n v="1.6"/>
    <s v="NDEUCHF"/>
    <n v="50"/>
    <s v="GR"/>
    <s v="MSCI China Future Dec24Mar25"/>
    <s v="MSCI China Net Total Return US"/>
    <n v="504.11"/>
    <x v="1"/>
  </r>
  <r>
    <x v="434"/>
    <m/>
    <x v="10"/>
    <n v="5141935"/>
    <n v="204"/>
    <n v="503"/>
    <m/>
    <n v="371"/>
    <x v="1"/>
    <n v="4345"/>
    <n v="1.6"/>
    <s v="NDEUCHF"/>
    <n v="50"/>
    <s v="GR"/>
    <s v="MSCI China Future Dec24"/>
    <s v="MSCI China Net Total Return US"/>
    <n v="504.11"/>
    <x v="1"/>
  </r>
  <r>
    <x v="435"/>
    <m/>
    <x v="11"/>
    <n v="5141935"/>
    <n v="204"/>
    <n v="508.48289999999997"/>
    <m/>
    <n v="372"/>
    <x v="1"/>
    <n v="3769"/>
    <n v="1.38"/>
    <s v="NDEUCHF"/>
    <n v="50"/>
    <s v="GR"/>
    <s v="MSCI China Future Mar25"/>
    <s v="MSCI China Net Total Return US"/>
    <n v="504.11"/>
    <x v="1"/>
  </r>
  <r>
    <x v="436"/>
    <n v="1.0112023708721423"/>
    <x v="66"/>
    <n v="49530216.5"/>
    <n v="4234"/>
    <n v="1181"/>
    <n v="1188.28"/>
    <n v="373"/>
    <x v="0"/>
    <n v="0"/>
    <n v="-18.25"/>
    <s v="M1TH"/>
    <n v="10"/>
    <s v="HK"/>
    <s v="MSCI TH NTR USD   Dec24Mar25"/>
    <s v="MSCI Thailand Net Total Return"/>
    <n v="1176.3499999999999"/>
    <x v="1"/>
  </r>
  <r>
    <x v="436"/>
    <m/>
    <x v="67"/>
    <n v="49806659"/>
    <n v="4234"/>
    <n v="1181"/>
    <m/>
    <n v="374"/>
    <x v="1"/>
    <n v="0"/>
    <n v="-18.25"/>
    <s v="M1TH"/>
    <n v="10"/>
    <s v="HK"/>
    <s v="MSCI TH NTR USD   Dec24"/>
    <s v="MSCI Thailand Net Total Return"/>
    <n v="1176.3499999999999"/>
    <x v="1"/>
  </r>
  <r>
    <x v="436"/>
    <m/>
    <x v="68"/>
    <n v="49253774"/>
    <n v="4187"/>
    <n v="1194.23"/>
    <m/>
    <n v="375"/>
    <x v="1"/>
    <n v="0"/>
    <n v="-16.52"/>
    <s v="M1TH"/>
    <n v="10"/>
    <s v="HK"/>
    <s v="MSCI TH NTR USD   Mar25"/>
    <s v="MSCI Thailand Net Total Return"/>
    <n v="1176.3499999999999"/>
    <x v="1"/>
  </r>
  <r>
    <x v="437"/>
    <n v="1.0126999999999999"/>
    <x v="12"/>
    <n v="49652217"/>
    <n v="596"/>
    <n v="840"/>
    <n v="838.01210000000003"/>
    <n v="376"/>
    <x v="0"/>
    <n v="11328"/>
    <n v="4.7"/>
    <s v="NDEUSTW"/>
    <n v="100"/>
    <s v="GR"/>
    <s v="MSCI Taiwan       Dec24Mar25"/>
    <s v="MSCI Emerging Markets Taiwan N"/>
    <n v="838.01"/>
    <x v="1"/>
  </r>
  <r>
    <x v="437"/>
    <m/>
    <x v="13"/>
    <n v="49945521"/>
    <n v="596"/>
    <n v="840"/>
    <m/>
    <n v="377"/>
    <x v="1"/>
    <n v="11328"/>
    <n v="4.7"/>
    <s v="NDEUSTW"/>
    <n v="100"/>
    <s v="GR"/>
    <s v="MSCI Taiwan       Dec24"/>
    <s v="MSCI Emerging Markets Taiwan N"/>
    <n v="838.01"/>
    <x v="1"/>
  </r>
  <r>
    <x v="438"/>
    <m/>
    <x v="14"/>
    <n v="49358913"/>
    <n v="589"/>
    <n v="850.66800000000001"/>
    <m/>
    <n v="378"/>
    <x v="1"/>
    <n v="11154"/>
    <n v="4.2699999999999996"/>
    <s v="NDEUSTW"/>
    <n v="100"/>
    <s v="GR"/>
    <s v="MSCI Taiwan       Mar25"/>
    <s v="MSCI Emerging Markets Taiwan N"/>
    <n v="838.01"/>
    <x v="1"/>
  </r>
  <r>
    <x v="439"/>
    <n v="1.0116998772252916"/>
    <x v="38"/>
    <n v="1723681.5"/>
    <n v="106"/>
    <n v="1629"/>
    <n v="1651.08"/>
    <n v="379"/>
    <x v="0"/>
    <n v="3302"/>
    <n v="-15"/>
    <s v="M0ID"/>
    <n v="10"/>
    <s v="GR"/>
    <s v="MSCI Indonesia    Dec24Mar25"/>
    <s v="MSCI INDONESIA Net Total Retur"/>
    <n v="1626.09"/>
    <x v="1"/>
  </r>
  <r>
    <x v="439"/>
    <m/>
    <x v="39"/>
    <n v="1723655"/>
    <n v="106"/>
    <n v="1629"/>
    <m/>
    <n v="380"/>
    <x v="1"/>
    <n v="3302"/>
    <n v="-15"/>
    <s v="M0ID"/>
    <n v="10"/>
    <s v="GR"/>
    <s v="MSCI Indonesia    Dec24"/>
    <s v="MSCI INDONESIA Net Total Retur"/>
    <n v="1626.09"/>
    <x v="1"/>
  </r>
  <r>
    <x v="440"/>
    <m/>
    <x v="40"/>
    <n v="1723708"/>
    <n v="106"/>
    <n v="1648.0590999999999"/>
    <m/>
    <n v="381"/>
    <x v="1"/>
    <n v="2957"/>
    <n v="-17.940000000000001"/>
    <s v="M0ID"/>
    <n v="10"/>
    <s v="GR"/>
    <s v="MSCI Indonesia    Mar25"/>
    <s v="MSCI INDONESIA Net Total Retur"/>
    <n v="1626.14"/>
    <x v="1"/>
  </r>
  <r>
    <x v="441"/>
    <n v="1.0161003039513679"/>
    <x v="0"/>
    <n v="69634224"/>
    <n v="532"/>
    <n v="1316"/>
    <n v="1318.83"/>
    <n v="382"/>
    <x v="0"/>
    <n v="22736"/>
    <n v="-3.8"/>
    <s v="M1IN"/>
    <n v="100"/>
    <s v="GR"/>
    <s v="MSCI India        Dec24Mar25"/>
    <s v="MSCI India Net Total Return US"/>
    <n v="1318.83"/>
    <x v="1"/>
  </r>
  <r>
    <x v="441"/>
    <m/>
    <x v="1"/>
    <n v="70161756"/>
    <n v="532"/>
    <n v="1316"/>
    <m/>
    <n v="383"/>
    <x v="1"/>
    <n v="22736"/>
    <n v="-3.8"/>
    <s v="M1IN"/>
    <n v="100"/>
    <s v="GR"/>
    <s v="MSCI India        Dec24"/>
    <s v="MSCI India Net Total Return US"/>
    <n v="1318.83"/>
    <x v="1"/>
  </r>
  <r>
    <x v="441"/>
    <m/>
    <x v="2"/>
    <n v="69106692"/>
    <n v="524"/>
    <n v="1337.1880000000001"/>
    <m/>
    <n v="384"/>
    <x v="1"/>
    <n v="22388"/>
    <n v="-3.41"/>
    <s v="M1IN"/>
    <n v="100"/>
    <s v="GR"/>
    <s v="MSCI India        Mar25"/>
    <s v="MSCI India Net Total Return US"/>
    <n v="1318.83"/>
    <x v="1"/>
  </r>
  <r>
    <x v="442"/>
    <n v="1.0126999999999999"/>
    <x v="12"/>
    <n v="30336038"/>
    <n v="362"/>
    <n v="840"/>
    <n v="838.01210000000003"/>
    <n v="385"/>
    <x v="0"/>
    <n v="11328"/>
    <n v="4.7"/>
    <s v="NDEUSTW"/>
    <n v="100"/>
    <s v="GR"/>
    <s v="MSCI Taiwan       Dec24Mar25"/>
    <s v="MSCI Emerging Markets Taiwan N"/>
    <n v="838.01"/>
    <x v="1"/>
  </r>
  <r>
    <x v="442"/>
    <m/>
    <x v="13"/>
    <n v="30336038"/>
    <n v="362"/>
    <n v="840"/>
    <m/>
    <n v="386"/>
    <x v="1"/>
    <n v="11328"/>
    <n v="4.7"/>
    <s v="NDEUSTW"/>
    <n v="100"/>
    <s v="GR"/>
    <s v="MSCI Taiwan       Dec24"/>
    <s v="MSCI Emerging Markets Taiwan N"/>
    <n v="838.01"/>
    <x v="1"/>
  </r>
  <r>
    <x v="443"/>
    <m/>
    <x v="14"/>
    <n v="30336038"/>
    <n v="362"/>
    <n v="850.66800000000001"/>
    <m/>
    <n v="387"/>
    <x v="1"/>
    <n v="11154"/>
    <n v="4.2699999999999996"/>
    <s v="NDEUSTW"/>
    <n v="100"/>
    <s v="GR"/>
    <s v="MSCI Taiwan       Mar25"/>
    <s v="MSCI Emerging Markets Taiwan N"/>
    <n v="838.01"/>
    <x v="1"/>
  </r>
  <r>
    <x v="444"/>
    <n v="1.0126999999999999"/>
    <x v="55"/>
    <n v="15877407"/>
    <n v="190"/>
    <n v="840"/>
    <n v="838.01"/>
    <n v="388"/>
    <x v="0"/>
    <n v="193"/>
    <n v="0.97"/>
    <s v="M1TW"/>
    <n v="100"/>
    <s v="HK"/>
    <s v="MSCI TW NTR USD   Dec24Mar25"/>
    <s v="MSCI Taiwan Net Total Return U"/>
    <n v="839.03"/>
    <x v="1"/>
  </r>
  <r>
    <x v="444"/>
    <m/>
    <x v="56"/>
    <n v="15941570"/>
    <n v="190"/>
    <n v="840"/>
    <m/>
    <n v="389"/>
    <x v="1"/>
    <n v="193"/>
    <n v="0.97"/>
    <s v="M1TW"/>
    <n v="100"/>
    <s v="HK"/>
    <s v="MSCI TW NTR USD   Dec24"/>
    <s v="MSCI Taiwan Net Total Return U"/>
    <n v="839.03"/>
    <x v="1"/>
  </r>
  <r>
    <x v="445"/>
    <m/>
    <x v="57"/>
    <n v="15813244"/>
    <n v="188"/>
    <n v="850.66800000000001"/>
    <m/>
    <n v="390"/>
    <x v="1"/>
    <n v="751"/>
    <n v="6.12"/>
    <s v="M1TW"/>
    <n v="100"/>
    <s v="HK"/>
    <s v="MSCI TW NTR USD   Mar25"/>
    <s v="MSCI Taiwan Net Total Return U"/>
    <n v="841.13"/>
    <x v="1"/>
  </r>
  <r>
    <x v="446"/>
    <n v="1.0114997652582161"/>
    <x v="35"/>
    <n v="2675968"/>
    <n v="128"/>
    <n v="426"/>
    <n v="426.02"/>
    <n v="391"/>
    <x v="0"/>
    <n v="554"/>
    <n v="4.5999999999999996"/>
    <s v="M1PH"/>
    <n v="50"/>
    <s v="GR"/>
    <s v="MSCI Philippines  Dec24Mar25"/>
    <s v="MSCI Philippines Net Total Ret"/>
    <n v="418.12"/>
    <x v="1"/>
  </r>
  <r>
    <x v="446"/>
    <m/>
    <x v="36"/>
    <n v="2675968"/>
    <n v="128"/>
    <n v="426"/>
    <m/>
    <n v="392"/>
    <x v="1"/>
    <n v="554"/>
    <n v="4.5999999999999996"/>
    <s v="M1PH"/>
    <n v="50"/>
    <s v="GR"/>
    <s v="MSCI Philippines  Dec24"/>
    <s v="MSCI Philippines Net Total Ret"/>
    <n v="418.12"/>
    <x v="1"/>
  </r>
  <r>
    <x v="447"/>
    <m/>
    <x v="37"/>
    <n v="2675968"/>
    <n v="128"/>
    <n v="430.89890000000003"/>
    <m/>
    <n v="393"/>
    <x v="1"/>
    <n v="628"/>
    <n v="3.7"/>
    <s v="M1PH"/>
    <n v="50"/>
    <s v="GR"/>
    <s v="MSCI Philippines  Mar25"/>
    <s v="MSCI Philippines Net Total Ret"/>
    <n v="418.12"/>
    <x v="1"/>
  </r>
  <r>
    <x v="448"/>
    <n v="1.0129001639928699"/>
    <x v="69"/>
    <n v="138315420"/>
    <n v="2464"/>
    <n v="56100"/>
    <n v="56429.42"/>
    <n v="394"/>
    <x v="0"/>
    <n v="0"/>
    <n v="-1295.9000000000001"/>
    <s v="M1HK"/>
    <n v="1"/>
    <s v="HK"/>
    <s v="MSCI HK NTR USD   Dec24Mar25"/>
    <s v="MSCI Hong Kong Net USD Index"/>
    <n v="56142.1"/>
    <x v="1"/>
  </r>
  <r>
    <x v="448"/>
    <m/>
    <x v="70"/>
    <n v="138334134"/>
    <n v="2464"/>
    <n v="56100"/>
    <m/>
    <n v="395"/>
    <x v="1"/>
    <n v="0"/>
    <n v="-1295.9000000000001"/>
    <s v="M1HK"/>
    <n v="1"/>
    <s v="HK"/>
    <s v="MSCI HK NTR USD   Dec24"/>
    <s v="MSCI Hong Kong Net USD Index"/>
    <n v="56142.1"/>
    <x v="1"/>
  </r>
  <r>
    <x v="449"/>
    <m/>
    <x v="71"/>
    <n v="138296706"/>
    <n v="2464"/>
    <n v="56823.699200000003"/>
    <m/>
    <n v="396"/>
    <x v="1"/>
    <n v="2475"/>
    <n v="-342.9"/>
    <s v="M1HK"/>
    <n v="1"/>
    <s v="HK"/>
    <s v="MSCI HK NTR USD   Mar25"/>
    <s v="MSCI Hong Kong Net USD Index"/>
    <n v="56126.91"/>
    <x v="1"/>
  </r>
  <r>
    <x v="450"/>
    <n v="1.0111994041708043"/>
    <x v="63"/>
    <n v="91605562.5"/>
    <n v="3625"/>
    <n v="503.5"/>
    <n v="504.11"/>
    <n v="397"/>
    <x v="0"/>
    <n v="7272"/>
    <n v="0.38"/>
    <s v="M1CN"/>
    <n v="50"/>
    <s v="HK"/>
    <s v="MSCI CH NTR USD F Dec24Mar25"/>
    <s v="MSCI China Net Total Return US"/>
    <n v="505.46"/>
    <x v="1"/>
  </r>
  <r>
    <x v="450"/>
    <m/>
    <x v="64"/>
    <n v="91614625"/>
    <n v="3625"/>
    <n v="503.5"/>
    <m/>
    <n v="398"/>
    <x v="1"/>
    <n v="7272"/>
    <n v="0.38"/>
    <s v="M1CN"/>
    <n v="50"/>
    <s v="HK"/>
    <s v="MSCI CH NTR USD F Dec24"/>
    <s v="MSCI China Net Total Return US"/>
    <n v="505.46"/>
    <x v="1"/>
  </r>
  <r>
    <x v="451"/>
    <m/>
    <x v="65"/>
    <n v="91596500"/>
    <n v="3625"/>
    <n v="509.13889999999998"/>
    <m/>
    <n v="399"/>
    <x v="1"/>
    <n v="55"/>
    <n v="-7.58"/>
    <s v="M1CN"/>
    <n v="50"/>
    <s v="HK"/>
    <s v="MSCI CH NTR USD F Mar25"/>
    <s v="MSCI China Net Total Return US"/>
    <n v="505.36"/>
    <x v="1"/>
  </r>
  <r>
    <x v="452"/>
    <n v="1.0110498015873015"/>
    <x v="9"/>
    <n v="9452087"/>
    <n v="375"/>
    <n v="504"/>
    <n v="504.11130000000003"/>
    <n v="400"/>
    <x v="0"/>
    <n v="3986"/>
    <n v="2.6"/>
    <s v="NDEUCHF"/>
    <n v="50"/>
    <s v="GR"/>
    <s v="MSCI China Future Dec24Mar25"/>
    <s v="MSCI China Net Total Return US"/>
    <n v="504.11"/>
    <x v="1"/>
  </r>
  <r>
    <x v="452"/>
    <m/>
    <x v="10"/>
    <n v="9452087"/>
    <n v="375"/>
    <n v="504"/>
    <m/>
    <n v="401"/>
    <x v="1"/>
    <n v="3986"/>
    <n v="2.6"/>
    <s v="NDEUCHF"/>
    <n v="50"/>
    <s v="GR"/>
    <s v="MSCI China Future Dec24"/>
    <s v="MSCI China Net Total Return US"/>
    <n v="504.11"/>
    <x v="1"/>
  </r>
  <r>
    <x v="453"/>
    <m/>
    <x v="11"/>
    <n v="9452087"/>
    <n v="375"/>
    <n v="509.56909999999999"/>
    <m/>
    <n v="402"/>
    <x v="1"/>
    <n v="3432"/>
    <n v="2.4700000000000002"/>
    <s v="NDEUCHF"/>
    <n v="50"/>
    <s v="GR"/>
    <s v="MSCI China Future Mar25"/>
    <s v="MSCI China Net Total Return US"/>
    <n v="504.11"/>
    <x v="1"/>
  </r>
  <r>
    <x v="454"/>
    <n v="1.0110994035785288"/>
    <x v="63"/>
    <n v="91078523"/>
    <n v="3625"/>
    <n v="503"/>
    <n v="504.11"/>
    <n v="403"/>
    <x v="0"/>
    <n v="3647"/>
    <n v="-0.13"/>
    <s v="M1CN"/>
    <n v="50"/>
    <s v="HK"/>
    <s v="MSCI CH NTR USD F Dec24Mar25"/>
    <s v="MSCI China Net Total Return US"/>
    <n v="505.29"/>
    <x v="1"/>
  </r>
  <r>
    <x v="454"/>
    <m/>
    <x v="64"/>
    <n v="91583813"/>
    <n v="3625"/>
    <n v="503"/>
    <m/>
    <n v="404"/>
    <x v="1"/>
    <n v="3647"/>
    <n v="-0.13"/>
    <s v="M1CN"/>
    <n v="50"/>
    <s v="HK"/>
    <s v="MSCI CH NTR USD F Dec24"/>
    <s v="MSCI China Net Total Return US"/>
    <n v="505.29"/>
    <x v="1"/>
  </r>
  <r>
    <x v="454"/>
    <m/>
    <x v="65"/>
    <n v="90573233"/>
    <n v="3585"/>
    <n v="508.58300000000003"/>
    <m/>
    <n v="405"/>
    <x v="1"/>
    <n v="55"/>
    <n v="-8.1300000000000008"/>
    <s v="M1CN"/>
    <n v="50"/>
    <s v="HK"/>
    <s v="MSCI CH NTR USD F Mar25"/>
    <s v="MSCI China Net Total Return US"/>
    <n v="505.29"/>
    <x v="1"/>
  </r>
  <r>
    <x v="455"/>
    <n v="1.0132994269340974"/>
    <x v="21"/>
    <n v="49651325"/>
    <n v="716"/>
    <n v="698"/>
    <n v="698.75"/>
    <n v="406"/>
    <x v="0"/>
    <n v="55701"/>
    <n v="-1.5"/>
    <s v="M1MS"/>
    <n v="100"/>
    <s v="GR"/>
    <s v="MSCI Emer Mkts As Dec24Mar25"/>
    <s v="MSCI EM Asia Net Total Return"/>
    <n v="697.86"/>
    <x v="1"/>
  </r>
  <r>
    <x v="455"/>
    <m/>
    <x v="22"/>
    <n v="49966776"/>
    <n v="716"/>
    <n v="698"/>
    <m/>
    <n v="407"/>
    <x v="1"/>
    <n v="55701"/>
    <n v="-1.5"/>
    <s v="M1MS"/>
    <n v="100"/>
    <s v="GR"/>
    <s v="MSCI Emer Mkts As Dec24"/>
    <s v="MSCI EM Asia Net Total Return"/>
    <n v="697.86"/>
    <x v="1"/>
  </r>
  <r>
    <x v="456"/>
    <m/>
    <x v="23"/>
    <n v="49335874"/>
    <n v="707"/>
    <n v="707.28300000000002"/>
    <m/>
    <n v="408"/>
    <x v="1"/>
    <n v="45929"/>
    <n v="-1.52"/>
    <s v="M1MS"/>
    <n v="100"/>
    <s v="GR"/>
    <s v="MSCI Emer Mkts As Mar25"/>
    <s v="MSCI EM Asia Net Total Return"/>
    <n v="697.82"/>
    <x v="1"/>
  </r>
  <r>
    <x v="457"/>
    <n v="1.0162003793626708"/>
    <x v="0"/>
    <n v="24859945.5"/>
    <n v="190"/>
    <n v="1318"/>
    <n v="1318.83"/>
    <n v="409"/>
    <x v="0"/>
    <n v="22736"/>
    <n v="-1.8"/>
    <s v="M1IN"/>
    <n v="100"/>
    <s v="GR"/>
    <s v="MSCI India        Dec24Mar25"/>
    <s v="MSCI India Net Total Return US"/>
    <n v="1318.83"/>
    <x v="1"/>
  </r>
  <r>
    <x v="457"/>
    <m/>
    <x v="1"/>
    <n v="25057770"/>
    <n v="190"/>
    <n v="1318"/>
    <m/>
    <n v="410"/>
    <x v="1"/>
    <n v="22736"/>
    <n v="-1.8"/>
    <s v="M1IN"/>
    <n v="100"/>
    <s v="GR"/>
    <s v="MSCI India        Dec24"/>
    <s v="MSCI India Net Total Return US"/>
    <n v="1318.83"/>
    <x v="1"/>
  </r>
  <r>
    <x v="458"/>
    <m/>
    <x v="2"/>
    <n v="24662121"/>
    <n v="187"/>
    <n v="1339.3521000000001"/>
    <m/>
    <n v="411"/>
    <x v="1"/>
    <n v="22388"/>
    <n v="-1.25"/>
    <s v="M1IN"/>
    <n v="100"/>
    <s v="GR"/>
    <s v="MSCI India        Mar25"/>
    <s v="MSCI India Net Total Return US"/>
    <n v="1318.83"/>
    <x v="1"/>
  </r>
  <r>
    <x v="459"/>
    <n v="1.0127005966587113"/>
    <x v="12"/>
    <n v="27989604.5"/>
    <n v="336"/>
    <n v="838"/>
    <n v="838.01210000000003"/>
    <n v="412"/>
    <x v="0"/>
    <n v="11328"/>
    <n v="2.7"/>
    <s v="NDEUSTW"/>
    <n v="100"/>
    <s v="GR"/>
    <s v="MSCI Taiwan       Dec24Mar25"/>
    <s v="MSCI Emerging Markets Taiwan N"/>
    <n v="838.01"/>
    <x v="1"/>
  </r>
  <r>
    <x v="459"/>
    <m/>
    <x v="13"/>
    <n v="28157207"/>
    <n v="336"/>
    <n v="838"/>
    <m/>
    <n v="413"/>
    <x v="1"/>
    <n v="11328"/>
    <n v="2.7"/>
    <s v="NDEUSTW"/>
    <n v="100"/>
    <s v="GR"/>
    <s v="MSCI Taiwan       Dec24"/>
    <s v="MSCI Emerging Markets Taiwan N"/>
    <n v="838.01"/>
    <x v="1"/>
  </r>
  <r>
    <x v="460"/>
    <m/>
    <x v="14"/>
    <n v="27822002"/>
    <n v="332"/>
    <n v="848.6431"/>
    <m/>
    <n v="414"/>
    <x v="1"/>
    <n v="11154"/>
    <n v="2.2400000000000002"/>
    <s v="NDEUSTW"/>
    <n v="100"/>
    <s v="GR"/>
    <s v="MSCI Taiwan       Mar25"/>
    <s v="MSCI Emerging Markets Taiwan N"/>
    <n v="838.01"/>
    <x v="1"/>
  </r>
  <r>
    <x v="461"/>
    <n v="1.0110992063492064"/>
    <x v="9"/>
    <n v="72642438"/>
    <n v="2898"/>
    <n v="504"/>
    <n v="504.11130000000003"/>
    <n v="415"/>
    <x v="0"/>
    <n v="25646"/>
    <n v="-2.6"/>
    <s v="NDEUCHF"/>
    <n v="50"/>
    <s v="GR"/>
    <s v="MSCI China Future Dec24Mar25"/>
    <s v="MSCI China Net Total Return US"/>
    <n v="504.11"/>
    <x v="1"/>
  </r>
  <r>
    <x v="461"/>
    <m/>
    <x v="10"/>
    <n v="73045727"/>
    <n v="2898"/>
    <n v="504"/>
    <m/>
    <n v="416"/>
    <x v="1"/>
    <n v="25646"/>
    <n v="-2.6"/>
    <s v="NDEUCHF"/>
    <n v="50"/>
    <s v="GR"/>
    <s v="MSCI China Future Dec24"/>
    <s v="MSCI China Net Total Return US"/>
    <n v="504.11"/>
    <x v="1"/>
  </r>
  <r>
    <x v="462"/>
    <m/>
    <x v="11"/>
    <n v="72239149"/>
    <n v="2866"/>
    <n v="509.59399999999999"/>
    <m/>
    <n v="417"/>
    <x v="1"/>
    <n v="24520"/>
    <n v="-2.71"/>
    <s v="NDEUCHF"/>
    <n v="50"/>
    <s v="GR"/>
    <s v="MSCI China Future Mar25"/>
    <s v="MSCI China Net Total Return US"/>
    <n v="504.11"/>
    <x v="1"/>
  </r>
  <r>
    <x v="0"/>
    <n v="1.0004992945010358"/>
    <x v="10"/>
    <n v="73449016"/>
    <n v="2914"/>
    <n v="504.363"/>
    <n v="504.11130000000003"/>
    <s v="?"/>
    <x v="2"/>
    <n v="45435"/>
    <n v="2.96"/>
    <s v="NDEUCHF"/>
    <n v="50"/>
    <s v="GR"/>
    <s v="MSCI China Future Dec24"/>
    <s v="MSCI China Net Total Return US"/>
    <n v="504.11"/>
    <x v="1"/>
  </r>
  <r>
    <x v="463"/>
    <n v="1.0086225006263498"/>
    <x v="11"/>
    <n v="53007303"/>
    <n v="2103"/>
    <n v="508.45800000000003"/>
    <n v="504.11130000000003"/>
    <s v="?"/>
    <x v="2"/>
    <n v="19937"/>
    <n v="1.36"/>
    <s v="NDEUCHF"/>
    <n v="50"/>
    <s v="GR"/>
    <s v="MSCI China Future Mar25"/>
    <s v="MSCI China Net Total Return US"/>
    <n v="504.11"/>
    <x v="1"/>
  </r>
  <r>
    <x v="464"/>
    <n v="1.0115006348796387"/>
    <x v="11"/>
    <n v="72390383"/>
    <n v="2872"/>
    <n v="509.90890000000002"/>
    <n v="504.11130000000003"/>
    <s v="?"/>
    <x v="2"/>
    <n v="11624"/>
    <n v="2.81"/>
    <s v="NDEUCHF"/>
    <n v="50"/>
    <s v="GR"/>
    <s v="MSCI China Future Mar25"/>
    <s v="MSCI China Net Total Return US"/>
    <n v="504.11"/>
    <x v="1"/>
  </r>
  <r>
    <x v="132"/>
    <m/>
    <x v="10"/>
    <n v="370622628"/>
    <n v="14704"/>
    <s v="n.a."/>
    <m/>
    <m/>
    <x v="3"/>
    <n v="45435"/>
    <n v="0"/>
    <s v="NDEUCHF"/>
    <n v="50"/>
    <s v="GR"/>
    <s v="MSCI China Future Dec24"/>
    <s v="MSCI China Net Total Return US"/>
    <n v="504.11"/>
    <x v="1"/>
  </r>
  <r>
    <x v="132"/>
    <m/>
    <x v="11"/>
    <n v="296291417"/>
    <n v="11755"/>
    <s v="n.a."/>
    <m/>
    <m/>
    <x v="3"/>
    <n v="43450"/>
    <n v="0"/>
    <s v="NDEUCHF"/>
    <n v="50"/>
    <s v="GR"/>
    <s v="MSCI China Future Mar25"/>
    <s v="MSCI China Net Total Return US"/>
    <n v="504.11"/>
    <x v="1"/>
  </r>
  <r>
    <x v="133"/>
    <m/>
    <x v="13"/>
    <n v="199334218"/>
    <n v="2386"/>
    <s v="n.a."/>
    <m/>
    <m/>
    <x v="3"/>
    <n v="9074"/>
    <n v="0"/>
    <s v="NDEUSTW"/>
    <n v="100"/>
    <s v="GR"/>
    <s v="MSCI Taiwan       Dec24"/>
    <s v="MSCI Emerging Markets Taiwan N"/>
    <n v="835.43"/>
    <x v="1"/>
  </r>
  <r>
    <x v="133"/>
    <m/>
    <x v="14"/>
    <n v="196827921"/>
    <n v="2356"/>
    <s v="n.a."/>
    <m/>
    <m/>
    <x v="3"/>
    <n v="8971"/>
    <n v="0"/>
    <s v="NDEUSTW"/>
    <n v="100"/>
    <s v="GR"/>
    <s v="MSCI Taiwan       Mar25"/>
    <s v="MSCI Emerging Markets Taiwan N"/>
    <n v="835.43"/>
    <x v="1"/>
  </r>
  <r>
    <x v="134"/>
    <m/>
    <x v="1"/>
    <n v="2275227384"/>
    <n v="17464"/>
    <s v="n.a."/>
    <m/>
    <m/>
    <x v="3"/>
    <n v="29707"/>
    <n v="0"/>
    <s v="M1IN"/>
    <n v="100"/>
    <s v="GR"/>
    <s v="MSCI India        Dec24"/>
    <s v="MSCI India Net Total Return US"/>
    <n v="1302.81"/>
    <x v="1"/>
  </r>
  <r>
    <x v="134"/>
    <m/>
    <x v="2"/>
    <n v="2251907085"/>
    <n v="17285"/>
    <s v="n.a."/>
    <m/>
    <m/>
    <x v="3"/>
    <n v="29219"/>
    <n v="0"/>
    <s v="M1IN"/>
    <n v="100"/>
    <s v="GR"/>
    <s v="MSCI India        Mar25"/>
    <s v="MSCI India Net Total Return US"/>
    <n v="1302.81"/>
    <x v="1"/>
  </r>
  <r>
    <x v="134"/>
    <m/>
    <x v="28"/>
    <n v="355465345"/>
    <n v="5129"/>
    <s v="n.a."/>
    <m/>
    <m/>
    <x v="3"/>
    <n v="5129"/>
    <n v="0"/>
    <s v="M1MS"/>
    <n v="100"/>
    <s v="GR"/>
    <s v="MSCI Emer Mkts As Dec25"/>
    <s v="MSCI EM Asia Net Total Return"/>
    <n v="693.05"/>
    <x v="1"/>
  </r>
  <r>
    <x v="134"/>
    <m/>
    <x v="22"/>
    <n v="5251101240"/>
    <n v="75768"/>
    <s v="n.a."/>
    <m/>
    <m/>
    <x v="3"/>
    <n v="108727"/>
    <n v="0"/>
    <s v="M1MS"/>
    <n v="100"/>
    <s v="GR"/>
    <s v="MSCI Emer Mkts As Dec24"/>
    <s v="MSCI EM Asia Net Total Return"/>
    <n v="693.05"/>
    <x v="1"/>
  </r>
  <r>
    <x v="134"/>
    <m/>
    <x v="59"/>
    <n v="1591450715"/>
    <n v="22963"/>
    <s v="n.a."/>
    <m/>
    <m/>
    <x v="3"/>
    <n v="24354"/>
    <n v="0"/>
    <s v="M1MS"/>
    <n v="100"/>
    <s v="GR"/>
    <s v="MSCI Emer Mkts As Sep25"/>
    <s v="MSCI EM Asia Net Total Return"/>
    <n v="693.05"/>
    <x v="1"/>
  </r>
  <r>
    <x v="134"/>
    <m/>
    <x v="23"/>
    <n v="2467050085"/>
    <n v="35597"/>
    <s v="n.a."/>
    <m/>
    <m/>
    <x v="3"/>
    <n v="63955"/>
    <n v="0"/>
    <s v="M1MS"/>
    <n v="100"/>
    <s v="GR"/>
    <s v="MSCI Emer Mkts As Mar25"/>
    <s v="MSCI EM Asia Net Total Return"/>
    <n v="693.05"/>
    <x v="1"/>
  </r>
  <r>
    <x v="134"/>
    <m/>
    <x v="16"/>
    <n v="1062206871"/>
    <n v="12314"/>
    <s v="n.a."/>
    <m/>
    <m/>
    <x v="3"/>
    <n v="21422"/>
    <n v="0"/>
    <s v="M1JP"/>
    <n v="10"/>
    <s v="GR"/>
    <s v="MSCI Japan Index  Dec24"/>
    <s v="MSCI Japan Net Total Return US"/>
    <n v="8626.01"/>
    <x v="1"/>
  </r>
  <r>
    <x v="134"/>
    <m/>
    <x v="17"/>
    <n v="1055823624"/>
    <n v="12240"/>
    <s v="n.a."/>
    <m/>
    <m/>
    <x v="3"/>
    <n v="21762"/>
    <n v="0"/>
    <s v="M1JP"/>
    <n v="10"/>
    <s v="GR"/>
    <s v="MSCI Japan Index  Mar25"/>
    <s v="MSCI Japan Net Total Return US"/>
    <n v="8626.01"/>
    <x v="1"/>
  </r>
  <r>
    <x v="465"/>
    <m/>
    <x v="22"/>
    <n v="62375400"/>
    <n v="900"/>
    <s v="n.a."/>
    <m/>
    <m/>
    <x v="3"/>
    <n v="32959"/>
    <n v="0"/>
    <s v="M1MS"/>
    <n v="100"/>
    <s v="GR"/>
    <s v="MSCI Emer Mkts As Dec24"/>
    <s v="MSCI EM Asia Net Total Return"/>
    <n v="693.06"/>
    <x v="1"/>
  </r>
  <r>
    <x v="465"/>
    <m/>
    <x v="23"/>
    <n v="62375400"/>
    <n v="900"/>
    <s v="n.a."/>
    <m/>
    <m/>
    <x v="3"/>
    <n v="28358"/>
    <n v="0"/>
    <s v="M1MS"/>
    <n v="100"/>
    <s v="GR"/>
    <s v="MSCI Emer Mkts As Mar25"/>
    <s v="MSCI EM Asia Net Total Return"/>
    <n v="693.06"/>
    <x v="1"/>
  </r>
  <r>
    <x v="466"/>
    <m/>
    <x v="22"/>
    <n v="7623990"/>
    <n v="110"/>
    <s v="n.a."/>
    <m/>
    <m/>
    <x v="3"/>
    <n v="31970"/>
    <n v="0"/>
    <s v="M1MS"/>
    <n v="100"/>
    <s v="GR"/>
    <s v="MSCI Emer Mkts As Dec24"/>
    <s v="MSCI EM Asia Net Total Return"/>
    <n v="693.09"/>
    <x v="1"/>
  </r>
  <r>
    <x v="466"/>
    <m/>
    <x v="23"/>
    <n v="7623990"/>
    <n v="110"/>
    <s v="n.a."/>
    <m/>
    <m/>
    <x v="3"/>
    <n v="27369"/>
    <n v="0"/>
    <s v="M1MS"/>
    <n v="100"/>
    <s v="GR"/>
    <s v="MSCI Emer Mkts As Mar25"/>
    <s v="MSCI EM Asia Net Total Return"/>
    <n v="693.09"/>
    <x v="1"/>
  </r>
  <r>
    <x v="467"/>
    <m/>
    <x v="16"/>
    <n v="34504040"/>
    <n v="400"/>
    <s v="n.a."/>
    <m/>
    <m/>
    <x v="3"/>
    <n v="9102"/>
    <n v="0"/>
    <s v="M1JP"/>
    <n v="10"/>
    <s v="GR"/>
    <s v="MSCI Japan Index  Dec24"/>
    <s v="MSCI Japan Net Total Return US"/>
    <n v="8626.01"/>
    <x v="1"/>
  </r>
  <r>
    <x v="467"/>
    <m/>
    <x v="17"/>
    <n v="34504040"/>
    <n v="400"/>
    <s v="n.a."/>
    <m/>
    <m/>
    <x v="3"/>
    <n v="15361"/>
    <n v="0"/>
    <s v="M1JP"/>
    <n v="10"/>
    <s v="GR"/>
    <s v="MSCI Japan Index  Mar25"/>
    <s v="MSCI Japan Net Total Return US"/>
    <n v="8626.01"/>
    <x v="1"/>
  </r>
  <r>
    <x v="468"/>
    <m/>
    <x v="22"/>
    <n v="8245748"/>
    <n v="119"/>
    <s v="n.a."/>
    <m/>
    <m/>
    <x v="3"/>
    <n v="30166"/>
    <n v="0"/>
    <s v="M1MS"/>
    <n v="100"/>
    <s v="GR"/>
    <s v="MSCI Emer Mkts As Dec24"/>
    <s v="MSCI EM Asia Net Total Return"/>
    <n v="692.92"/>
    <x v="1"/>
  </r>
  <r>
    <x v="468"/>
    <m/>
    <x v="23"/>
    <n v="8245748"/>
    <n v="119"/>
    <s v="n.a."/>
    <m/>
    <m/>
    <x v="3"/>
    <n v="25532"/>
    <n v="0"/>
    <s v="M1MS"/>
    <n v="100"/>
    <s v="GR"/>
    <s v="MSCI Emer Mkts As Mar25"/>
    <s v="MSCI EM Asia Net Total Return"/>
    <n v="692.92"/>
    <x v="1"/>
  </r>
  <r>
    <x v="469"/>
    <m/>
    <x v="19"/>
    <n v="7353150"/>
    <n v="150"/>
    <s v="n.a."/>
    <m/>
    <m/>
    <x v="3"/>
    <n v="2448"/>
    <n v="0"/>
    <s v="M1LA"/>
    <n v="100"/>
    <s v="GR"/>
    <s v="MSCI Eme Mkt Lat  Dec24"/>
    <s v="MSCI EM Latin America Net Tota"/>
    <n v="490.21"/>
    <x v="1"/>
  </r>
  <r>
    <x v="469"/>
    <m/>
    <x v="20"/>
    <n v="7353150"/>
    <n v="150"/>
    <s v="n.a."/>
    <m/>
    <m/>
    <x v="3"/>
    <n v="3866"/>
    <n v="0"/>
    <s v="M1LA"/>
    <n v="100"/>
    <s v="GR"/>
    <s v="MSCI Eme Mkt Lat  Mar25"/>
    <s v="MSCI EM Latin America Net Tota"/>
    <n v="490.21"/>
    <x v="1"/>
  </r>
  <r>
    <x v="470"/>
    <m/>
    <x v="22"/>
    <n v="6929200"/>
    <n v="100"/>
    <s v="n.a."/>
    <m/>
    <m/>
    <x v="3"/>
    <n v="30047"/>
    <n v="0"/>
    <s v="M1MS"/>
    <n v="100"/>
    <s v="GR"/>
    <s v="MSCI Emer Mkts As Dec24"/>
    <s v="MSCI EM Asia Net Total Return"/>
    <n v="692.92"/>
    <x v="1"/>
  </r>
  <r>
    <x v="470"/>
    <m/>
    <x v="22"/>
    <n v="16006452"/>
    <n v="231"/>
    <s v="n.a."/>
    <m/>
    <m/>
    <x v="3"/>
    <n v="30047"/>
    <n v="0"/>
    <s v="M1MS"/>
    <n v="100"/>
    <s v="GR"/>
    <s v="MSCI Emer Mkts As Dec24"/>
    <s v="MSCI EM Asia Net Total Return"/>
    <n v="692.92"/>
    <x v="1"/>
  </r>
  <r>
    <x v="470"/>
    <m/>
    <x v="23"/>
    <n v="6929200"/>
    <n v="100"/>
    <s v="n.a."/>
    <m/>
    <m/>
    <x v="3"/>
    <n v="25413"/>
    <n v="0"/>
    <s v="M1MS"/>
    <n v="100"/>
    <s v="GR"/>
    <s v="MSCI Emer Mkts As Mar25"/>
    <s v="MSCI EM Asia Net Total Return"/>
    <n v="692.92"/>
    <x v="1"/>
  </r>
  <r>
    <x v="470"/>
    <m/>
    <x v="23"/>
    <n v="16006452"/>
    <n v="231"/>
    <s v="n.a."/>
    <m/>
    <m/>
    <x v="3"/>
    <n v="25413"/>
    <n v="0"/>
    <s v="M1MS"/>
    <n v="100"/>
    <s v="GR"/>
    <s v="MSCI Emer Mkts As Mar25"/>
    <s v="MSCI EM Asia Net Total Return"/>
    <n v="692.92"/>
    <x v="1"/>
  </r>
  <r>
    <x v="471"/>
    <m/>
    <x v="19"/>
    <n v="7351350"/>
    <n v="150"/>
    <s v="n.a."/>
    <m/>
    <m/>
    <x v="3"/>
    <n v="2184"/>
    <n v="0"/>
    <s v="M1LA"/>
    <n v="100"/>
    <s v="GR"/>
    <s v="MSCI Eme Mkt Lat  Dec24"/>
    <s v="MSCI EM Latin America Net Tota"/>
    <n v="490.09"/>
    <x v="1"/>
  </r>
  <r>
    <x v="471"/>
    <m/>
    <x v="20"/>
    <n v="7351350"/>
    <n v="150"/>
    <s v="n.a."/>
    <m/>
    <m/>
    <x v="3"/>
    <n v="3866"/>
    <n v="0"/>
    <s v="M1LA"/>
    <n v="100"/>
    <s v="GR"/>
    <s v="MSCI Eme Mkt Lat  Mar25"/>
    <s v="MSCI EM Latin America Net Tota"/>
    <n v="490.09"/>
    <x v="1"/>
  </r>
  <r>
    <x v="472"/>
    <m/>
    <x v="19"/>
    <n v="7349700"/>
    <n v="150"/>
    <s v="n.a."/>
    <m/>
    <m/>
    <x v="3"/>
    <n v="2034"/>
    <n v="0"/>
    <s v="M1LA"/>
    <n v="100"/>
    <s v="GR"/>
    <s v="MSCI Eme Mkt Lat  Dec24"/>
    <s v="MSCI EM Latin America Net Tota"/>
    <n v="489.98"/>
    <x v="1"/>
  </r>
  <r>
    <x v="472"/>
    <m/>
    <x v="20"/>
    <n v="7349700"/>
    <n v="150"/>
    <s v="n.a."/>
    <m/>
    <m/>
    <x v="3"/>
    <n v="3866"/>
    <n v="0"/>
    <s v="M1LA"/>
    <n v="100"/>
    <s v="GR"/>
    <s v="MSCI Eme Mkt Lat  Mar25"/>
    <s v="MSCI EM Latin America Net Tota"/>
    <n v="489.98"/>
    <x v="1"/>
  </r>
  <r>
    <x v="473"/>
    <m/>
    <x v="19"/>
    <n v="7349250"/>
    <n v="150"/>
    <s v="n.a."/>
    <m/>
    <m/>
    <x v="3"/>
    <n v="1884"/>
    <n v="0"/>
    <s v="M1LA"/>
    <n v="100"/>
    <s v="GR"/>
    <s v="MSCI Eme Mkt Lat  Dec24"/>
    <s v="MSCI EM Latin America Net Tota"/>
    <n v="489.95"/>
    <x v="1"/>
  </r>
  <r>
    <x v="473"/>
    <m/>
    <x v="20"/>
    <n v="7349250"/>
    <n v="150"/>
    <s v="n.a."/>
    <m/>
    <m/>
    <x v="3"/>
    <n v="3866"/>
    <n v="0"/>
    <s v="M1LA"/>
    <n v="100"/>
    <s v="GR"/>
    <s v="MSCI Eme Mkt Lat  Mar25"/>
    <s v="MSCI EM Latin America Net Tota"/>
    <n v="489.95"/>
    <x v="1"/>
  </r>
  <r>
    <x v="474"/>
    <m/>
    <x v="19"/>
    <n v="7353600"/>
    <n v="150"/>
    <s v="n.a."/>
    <m/>
    <m/>
    <x v="3"/>
    <n v="1734"/>
    <n v="0"/>
    <s v="M1LA"/>
    <n v="100"/>
    <s v="GR"/>
    <s v="MSCI Eme Mkt Lat  Dec24"/>
    <s v="MSCI EM Latin America Net Tota"/>
    <n v="490.24"/>
    <x v="1"/>
  </r>
  <r>
    <x v="474"/>
    <m/>
    <x v="20"/>
    <n v="7353600"/>
    <n v="150"/>
    <s v="n.a."/>
    <m/>
    <m/>
    <x v="3"/>
    <n v="3866"/>
    <n v="0"/>
    <s v="M1LA"/>
    <n v="100"/>
    <s v="GR"/>
    <s v="MSCI Eme Mkt Lat  Mar25"/>
    <s v="MSCI EM Latin America Net Tota"/>
    <n v="490.24"/>
    <x v="1"/>
  </r>
  <r>
    <x v="475"/>
    <m/>
    <x v="19"/>
    <n v="7354050"/>
    <n v="150"/>
    <s v="n.a."/>
    <m/>
    <m/>
    <x v="3"/>
    <n v="1584"/>
    <n v="0"/>
    <s v="M1LA"/>
    <n v="100"/>
    <s v="GR"/>
    <s v="MSCI Eme Mkt Lat  Dec24"/>
    <s v="MSCI EM Latin America Net Tota"/>
    <n v="490.27"/>
    <x v="1"/>
  </r>
  <r>
    <x v="475"/>
    <m/>
    <x v="20"/>
    <n v="7354050"/>
    <n v="150"/>
    <s v="n.a."/>
    <m/>
    <m/>
    <x v="3"/>
    <n v="3866"/>
    <n v="0"/>
    <s v="M1LA"/>
    <n v="100"/>
    <s v="GR"/>
    <s v="MSCI Eme Mkt Lat  Mar25"/>
    <s v="MSCI EM Latin America Net Tota"/>
    <n v="490.27"/>
    <x v="1"/>
  </r>
  <r>
    <x v="476"/>
    <m/>
    <x v="4"/>
    <n v="6323800"/>
    <n v="200"/>
    <s v="n.a."/>
    <m/>
    <m/>
    <x v="3"/>
    <n v="25770"/>
    <n v="0"/>
    <s v="M1EE"/>
    <n v="100"/>
    <s v="GR"/>
    <s v="MSCI Emr Mkts EME Dec24"/>
    <s v="MSCI EM Europe Middle East and"/>
    <n v="316.19"/>
    <x v="1"/>
  </r>
  <r>
    <x v="476"/>
    <m/>
    <x v="5"/>
    <n v="6323800"/>
    <n v="200"/>
    <s v="n.a."/>
    <m/>
    <m/>
    <x v="3"/>
    <n v="25442"/>
    <n v="0"/>
    <s v="M1EE"/>
    <n v="100"/>
    <s v="GR"/>
    <s v="MSCI Emr Mkts EME Mar25"/>
    <s v="MSCI EM Europe Middle East and"/>
    <n v="316.19"/>
    <x v="1"/>
  </r>
  <r>
    <x v="477"/>
    <m/>
    <x v="4"/>
    <n v="6321800"/>
    <n v="200"/>
    <s v="n.a."/>
    <m/>
    <m/>
    <x v="3"/>
    <n v="25770"/>
    <n v="0"/>
    <s v="M1EE"/>
    <n v="100"/>
    <s v="GR"/>
    <s v="MSCI Emr Mkts EME Dec24"/>
    <s v="MSCI EM Europe Middle East and"/>
    <n v="316.08999999999997"/>
    <x v="1"/>
  </r>
  <r>
    <x v="477"/>
    <m/>
    <x v="5"/>
    <n v="6321800"/>
    <n v="200"/>
    <s v="n.a."/>
    <m/>
    <m/>
    <x v="3"/>
    <n v="25442"/>
    <n v="0"/>
    <s v="M1EE"/>
    <n v="100"/>
    <s v="GR"/>
    <s v="MSCI Emr Mkts EME Mar25"/>
    <s v="MSCI EM Europe Middle East and"/>
    <n v="316.08999999999997"/>
    <x v="1"/>
  </r>
  <r>
    <x v="478"/>
    <m/>
    <x v="22"/>
    <n v="6928500"/>
    <n v="100"/>
    <s v="n.a."/>
    <m/>
    <m/>
    <x v="3"/>
    <n v="21461"/>
    <n v="0"/>
    <s v="M1MS"/>
    <n v="100"/>
    <s v="GR"/>
    <s v="MSCI Emer Mkts As Dec24"/>
    <s v="MSCI EM Asia Net Total Return"/>
    <n v="692.85"/>
    <x v="1"/>
  </r>
  <r>
    <x v="478"/>
    <m/>
    <x v="23"/>
    <n v="6928500"/>
    <n v="100"/>
    <s v="n.a."/>
    <m/>
    <m/>
    <x v="3"/>
    <n v="16934"/>
    <n v="0"/>
    <s v="M1MS"/>
    <n v="100"/>
    <s v="GR"/>
    <s v="MSCI Emer Mkts As Mar25"/>
    <s v="MSCI EM Asia Net Total Return"/>
    <n v="692.85"/>
    <x v="1"/>
  </r>
  <r>
    <x v="479"/>
    <m/>
    <x v="22"/>
    <n v="13855200"/>
    <n v="200"/>
    <s v="n.a."/>
    <m/>
    <m/>
    <x v="3"/>
    <n v="13842"/>
    <n v="0"/>
    <s v="M1MS"/>
    <n v="100"/>
    <s v="GR"/>
    <s v="MSCI Emer Mkts As Dec24"/>
    <s v="MSCI EM Asia Net Total Return"/>
    <n v="692.76"/>
    <x v="1"/>
  </r>
  <r>
    <x v="479"/>
    <m/>
    <x v="23"/>
    <n v="13855200"/>
    <n v="200"/>
    <s v="n.a."/>
    <m/>
    <m/>
    <x v="3"/>
    <n v="13699"/>
    <n v="0"/>
    <s v="M1MS"/>
    <n v="100"/>
    <s v="GR"/>
    <s v="MSCI Emer Mkts As Mar25"/>
    <s v="MSCI EM Asia Net Total Return"/>
    <n v="692.76"/>
    <x v="1"/>
  </r>
  <r>
    <x v="480"/>
    <m/>
    <x v="22"/>
    <n v="13855200"/>
    <n v="200"/>
    <s v="n.a."/>
    <m/>
    <m/>
    <x v="3"/>
    <n v="13642"/>
    <n v="0"/>
    <s v="M1MS"/>
    <n v="100"/>
    <s v="GR"/>
    <s v="MSCI Emer Mkts As Dec24"/>
    <s v="MSCI EM Asia Net Total Return"/>
    <n v="692.76"/>
    <x v="1"/>
  </r>
  <r>
    <x v="480"/>
    <m/>
    <x v="23"/>
    <n v="13855200"/>
    <n v="200"/>
    <s v="n.a."/>
    <m/>
    <m/>
    <x v="3"/>
    <n v="13499"/>
    <n v="0"/>
    <s v="M1MS"/>
    <n v="100"/>
    <s v="GR"/>
    <s v="MSCI Emer Mkts As Mar25"/>
    <s v="MSCI EM Asia Net Total Return"/>
    <n v="692.76"/>
    <x v="1"/>
  </r>
  <r>
    <x v="481"/>
    <m/>
    <x v="22"/>
    <n v="13855200"/>
    <n v="200"/>
    <s v="n.a."/>
    <m/>
    <m/>
    <x v="3"/>
    <n v="13442"/>
    <n v="0"/>
    <s v="M1MS"/>
    <n v="100"/>
    <s v="GR"/>
    <s v="MSCI Emer Mkts As Dec24"/>
    <s v="MSCI EM Asia Net Total Return"/>
    <n v="692.76"/>
    <x v="1"/>
  </r>
  <r>
    <x v="481"/>
    <m/>
    <x v="23"/>
    <n v="13855200"/>
    <n v="200"/>
    <s v="n.a."/>
    <m/>
    <m/>
    <x v="3"/>
    <n v="13299"/>
    <n v="0"/>
    <s v="M1MS"/>
    <n v="100"/>
    <s v="GR"/>
    <s v="MSCI Emer Mkts As Mar25"/>
    <s v="MSCI EM Asia Net Total Return"/>
    <n v="692.76"/>
    <x v="1"/>
  </r>
  <r>
    <x v="482"/>
    <m/>
    <x v="4"/>
    <n v="6350200"/>
    <n v="200"/>
    <s v="n.a."/>
    <m/>
    <m/>
    <x v="3"/>
    <n v="25770"/>
    <n v="0"/>
    <s v="M1EE"/>
    <n v="100"/>
    <s v="GR"/>
    <s v="MSCI Emr Mkts EME Dec24"/>
    <s v="MSCI EM Europe Middle East and"/>
    <n v="317.51"/>
    <x v="1"/>
  </r>
  <r>
    <x v="482"/>
    <m/>
    <x v="5"/>
    <n v="6350200"/>
    <n v="200"/>
    <s v="n.a."/>
    <m/>
    <m/>
    <x v="3"/>
    <n v="25442"/>
    <n v="0"/>
    <s v="M1EE"/>
    <n v="100"/>
    <s v="GR"/>
    <s v="MSCI Emr Mkts EME Mar25"/>
    <s v="MSCI EM Europe Middle East and"/>
    <n v="317.51"/>
    <x v="1"/>
  </r>
  <r>
    <x v="483"/>
    <m/>
    <x v="4"/>
    <n v="6350200"/>
    <n v="200"/>
    <s v="n.a."/>
    <m/>
    <m/>
    <x v="3"/>
    <n v="25770"/>
    <n v="0"/>
    <s v="M1EE"/>
    <n v="100"/>
    <s v="GR"/>
    <s v="MSCI Emr Mkts EME Dec24"/>
    <s v="MSCI EM Europe Middle East and"/>
    <n v="317.51"/>
    <x v="1"/>
  </r>
  <r>
    <x v="483"/>
    <m/>
    <x v="5"/>
    <n v="6350200"/>
    <n v="200"/>
    <s v="n.a."/>
    <m/>
    <m/>
    <x v="3"/>
    <n v="25442"/>
    <n v="0"/>
    <s v="M1EE"/>
    <n v="100"/>
    <s v="GR"/>
    <s v="MSCI Emr Mkts EME Mar25"/>
    <s v="MSCI EM Europe Middle East and"/>
    <n v="317.51"/>
    <x v="1"/>
  </r>
  <r>
    <x v="484"/>
    <m/>
    <x v="47"/>
    <n v="9768434"/>
    <n v="115"/>
    <s v="n.a."/>
    <m/>
    <m/>
    <x v="3"/>
    <n v="1194"/>
    <n v="0"/>
    <s v="M1PC"/>
    <n v="10"/>
    <s v="GR"/>
    <s v="MSCI Pacific (NTR Dec24"/>
    <s v="MSCI Pacific Net Total Return"/>
    <n v="8494.2900000000009"/>
    <x v="1"/>
  </r>
  <r>
    <x v="484"/>
    <m/>
    <x v="48"/>
    <n v="9768434"/>
    <n v="115"/>
    <s v="n.a."/>
    <m/>
    <m/>
    <x v="3"/>
    <n v="611"/>
    <n v="0"/>
    <s v="M1PC"/>
    <n v="10"/>
    <s v="GR"/>
    <s v="MSCI Pacific (NTR Mar25"/>
    <s v="MSCI Pacific Net Total Return"/>
    <n v="8494.2900000000009"/>
    <x v="1"/>
  </r>
  <r>
    <x v="485"/>
    <m/>
    <x v="47"/>
    <n v="21235675"/>
    <n v="250"/>
    <s v="n.a."/>
    <m/>
    <m/>
    <x v="3"/>
    <n v="1194"/>
    <n v="0"/>
    <s v="M1PC"/>
    <n v="10"/>
    <s v="GR"/>
    <s v="MSCI Pacific (NTR Dec24"/>
    <s v="MSCI Pacific Net Total Return"/>
    <n v="8494.27"/>
    <x v="1"/>
  </r>
  <r>
    <x v="485"/>
    <m/>
    <x v="48"/>
    <n v="21235675"/>
    <n v="250"/>
    <s v="n.a."/>
    <m/>
    <m/>
    <x v="3"/>
    <n v="611"/>
    <n v="0"/>
    <s v="M1PC"/>
    <n v="10"/>
    <s v="GR"/>
    <s v="MSCI Pacific (NTR Mar25"/>
    <s v="MSCI Pacific Net Total Return"/>
    <n v="8494.27"/>
    <x v="1"/>
  </r>
  <r>
    <x v="486"/>
    <m/>
    <x v="30"/>
    <n v="11541860"/>
    <n v="200"/>
    <s v="n.a."/>
    <m/>
    <m/>
    <x v="3"/>
    <n v="3086"/>
    <n v="0"/>
    <s v="MBAU"/>
    <n v="10"/>
    <s v="GR"/>
    <s v="MSCI Australia    Dec24"/>
    <s v="MSCI AUSTRALIA NETR USD"/>
    <n v="5770.93"/>
    <x v="1"/>
  </r>
  <r>
    <x v="486"/>
    <m/>
    <x v="31"/>
    <n v="11541860"/>
    <n v="200"/>
    <s v="n.a."/>
    <m/>
    <m/>
    <x v="3"/>
    <n v="3047"/>
    <n v="0"/>
    <s v="MBAU"/>
    <n v="10"/>
    <s v="GR"/>
    <s v="MSCI Australia    Mar25"/>
    <s v="MSCI AUSTRALIA NETR USD"/>
    <n v="5770.93"/>
    <x v="1"/>
  </r>
  <r>
    <x v="487"/>
    <m/>
    <x v="42"/>
    <n v="5834100"/>
    <n v="100"/>
    <s v="n.a."/>
    <m/>
    <m/>
    <x v="3"/>
    <n v="7979"/>
    <n v="0"/>
    <s v="M1EF"/>
    <n v="100"/>
    <s v="GR"/>
    <s v="MSCI Emerging Mkt Dec24"/>
    <s v="MSCI Emerging Markets Net Tota"/>
    <n v="583.41"/>
    <x v="1"/>
  </r>
  <r>
    <x v="487"/>
    <m/>
    <x v="43"/>
    <n v="5834100"/>
    <n v="100"/>
    <s v="n.a."/>
    <m/>
    <m/>
    <x v="3"/>
    <n v="7933"/>
    <n v="0"/>
    <s v="M1EF"/>
    <n v="100"/>
    <s v="GR"/>
    <s v="MSCI Emerging Mkt Mar25"/>
    <s v="MSCI Emerging Markets Net Tota"/>
    <n v="583.41"/>
    <x v="1"/>
  </r>
  <r>
    <x v="488"/>
    <m/>
    <x v="42"/>
    <n v="8167040"/>
    <n v="140"/>
    <s v="n.a."/>
    <m/>
    <m/>
    <x v="3"/>
    <n v="7979"/>
    <n v="0"/>
    <s v="M1EF"/>
    <n v="100"/>
    <s v="GR"/>
    <s v="MSCI Emerging Mkt Dec24"/>
    <s v="MSCI Emerging Markets Net Tota"/>
    <n v="583.36"/>
    <x v="1"/>
  </r>
  <r>
    <x v="488"/>
    <m/>
    <x v="43"/>
    <n v="8167040"/>
    <n v="140"/>
    <s v="n.a."/>
    <m/>
    <m/>
    <x v="3"/>
    <n v="7933"/>
    <n v="0"/>
    <s v="M1EF"/>
    <n v="100"/>
    <s v="GR"/>
    <s v="MSCI Emerging Mkt Mar25"/>
    <s v="MSCI Emerging Markets Net Tota"/>
    <n v="583.36"/>
    <x v="1"/>
  </r>
  <r>
    <x v="489"/>
    <m/>
    <x v="30"/>
    <n v="11541860"/>
    <n v="200"/>
    <s v="n.a."/>
    <m/>
    <m/>
    <x v="3"/>
    <n v="3086"/>
    <n v="0"/>
    <s v="MBAU"/>
    <n v="10"/>
    <s v="GR"/>
    <s v="MSCI Australia    Dec24"/>
    <s v="MSCI AUSTRALIA NETR USD"/>
    <n v="5770.93"/>
    <x v="1"/>
  </r>
  <r>
    <x v="489"/>
    <m/>
    <x v="31"/>
    <n v="11541860"/>
    <n v="200"/>
    <s v="n.a."/>
    <m/>
    <m/>
    <x v="3"/>
    <n v="3047"/>
    <n v="0"/>
    <s v="MBAU"/>
    <n v="10"/>
    <s v="GR"/>
    <s v="MSCI Australia    Mar25"/>
    <s v="MSCI AUSTRALIA NETR USD"/>
    <n v="5770.93"/>
    <x v="1"/>
  </r>
  <r>
    <x v="490"/>
    <m/>
    <x v="22"/>
    <n v="13854000"/>
    <n v="200"/>
    <s v="n.a."/>
    <m/>
    <m/>
    <x v="3"/>
    <n v="8829"/>
    <n v="0"/>
    <s v="M1MS"/>
    <n v="100"/>
    <s v="GR"/>
    <s v="MSCI Emer Mkts As Dec24"/>
    <s v="MSCI EM Asia Net Total Return"/>
    <n v="692.7"/>
    <x v="1"/>
  </r>
  <r>
    <x v="490"/>
    <m/>
    <x v="23"/>
    <n v="13854000"/>
    <n v="200"/>
    <s v="n.a."/>
    <m/>
    <m/>
    <x v="3"/>
    <n v="8743"/>
    <n v="0"/>
    <s v="M1MS"/>
    <n v="100"/>
    <s v="GR"/>
    <s v="MSCI Emer Mkts As Mar25"/>
    <s v="MSCI EM Asia Net Total Return"/>
    <n v="692.7"/>
    <x v="1"/>
  </r>
  <r>
    <x v="491"/>
    <m/>
    <x v="22"/>
    <n v="6927100"/>
    <n v="100"/>
    <s v="n.a."/>
    <m/>
    <m/>
    <x v="3"/>
    <n v="8629"/>
    <n v="0"/>
    <s v="M1MS"/>
    <n v="100"/>
    <s v="GR"/>
    <s v="MSCI Emer Mkts As Dec24"/>
    <s v="MSCI EM Asia Net Total Return"/>
    <n v="692.71"/>
    <x v="1"/>
  </r>
  <r>
    <x v="491"/>
    <m/>
    <x v="23"/>
    <n v="6927100"/>
    <n v="100"/>
    <s v="n.a."/>
    <m/>
    <m/>
    <x v="3"/>
    <n v="8543"/>
    <n v="0"/>
    <s v="M1MS"/>
    <n v="100"/>
    <s v="GR"/>
    <s v="MSCI Emer Mkts As Mar25"/>
    <s v="MSCI EM Asia Net Total Return"/>
    <n v="692.71"/>
    <x v="1"/>
  </r>
  <r>
    <x v="492"/>
    <m/>
    <x v="16"/>
    <n v="64091247"/>
    <n v="746"/>
    <s v="n.a."/>
    <m/>
    <m/>
    <x v="3"/>
    <n v="5717"/>
    <n v="0"/>
    <s v="M1JP"/>
    <n v="10"/>
    <s v="GR"/>
    <s v="MSCI Japan Index  Dec24"/>
    <s v="MSCI Japan Net Total Return US"/>
    <n v="8591.32"/>
    <x v="1"/>
  </r>
  <r>
    <x v="492"/>
    <m/>
    <x v="17"/>
    <n v="64091247"/>
    <n v="746"/>
    <s v="n.a."/>
    <m/>
    <m/>
    <x v="3"/>
    <n v="15361"/>
    <n v="0"/>
    <s v="M1JP"/>
    <n v="10"/>
    <s v="GR"/>
    <s v="MSCI Japan Index  Mar25"/>
    <s v="MSCI Japan Net Total Return US"/>
    <n v="8591.32"/>
    <x v="1"/>
  </r>
  <r>
    <x v="493"/>
    <m/>
    <x v="47"/>
    <n v="17070990"/>
    <n v="201"/>
    <s v="n.a."/>
    <m/>
    <m/>
    <x v="3"/>
    <n v="1194"/>
    <n v="0"/>
    <s v="M1PC"/>
    <n v="10"/>
    <s v="GR"/>
    <s v="MSCI Pacific (NTR Dec24"/>
    <s v="MSCI Pacific Net Total Return"/>
    <n v="8493.0300000000007"/>
    <x v="1"/>
  </r>
  <r>
    <x v="493"/>
    <m/>
    <x v="48"/>
    <n v="17070990"/>
    <n v="201"/>
    <s v="n.a."/>
    <m/>
    <m/>
    <x v="3"/>
    <n v="611"/>
    <n v="0"/>
    <s v="M1PC"/>
    <n v="10"/>
    <s v="GR"/>
    <s v="MSCI Pacific (NTR Mar25"/>
    <s v="MSCI Pacific Net Total Return"/>
    <n v="8493.0300000000007"/>
    <x v="1"/>
  </r>
  <r>
    <x v="494"/>
    <m/>
    <x v="25"/>
    <n v="5475600"/>
    <n v="100"/>
    <s v="n.a."/>
    <m/>
    <m/>
    <x v="3"/>
    <n v="3753"/>
    <n v="0"/>
    <s v="MXEF"/>
    <n v="50"/>
    <s v="GR"/>
    <s v="MSCI EM Index     Dec24"/>
    <s v="MSCI Emerging Markets Index"/>
    <n v="1095.1199999999999"/>
    <x v="1"/>
  </r>
  <r>
    <x v="494"/>
    <m/>
    <x v="26"/>
    <n v="5475600"/>
    <n v="100"/>
    <s v="n.a."/>
    <m/>
    <m/>
    <x v="3"/>
    <n v="3380"/>
    <n v="0"/>
    <s v="MXEF"/>
    <n v="50"/>
    <s v="GR"/>
    <s v="MSCI EM Index     Mar25"/>
    <s v="MSCI Emerging Markets Index"/>
    <n v="1095.1199999999999"/>
    <x v="1"/>
  </r>
  <r>
    <x v="495"/>
    <m/>
    <x v="16"/>
    <n v="34365280"/>
    <n v="400"/>
    <s v="n.a."/>
    <m/>
    <m/>
    <x v="3"/>
    <n v="4659"/>
    <n v="0"/>
    <s v="M1JP"/>
    <n v="10"/>
    <s v="GR"/>
    <s v="MSCI Japan Index  Dec24"/>
    <s v="MSCI Japan Net Total Return US"/>
    <n v="8591.32"/>
    <x v="1"/>
  </r>
  <r>
    <x v="495"/>
    <m/>
    <x v="17"/>
    <n v="34365280"/>
    <n v="400"/>
    <s v="n.a."/>
    <m/>
    <m/>
    <x v="3"/>
    <n v="15361"/>
    <n v="0"/>
    <s v="M1JP"/>
    <n v="10"/>
    <s v="GR"/>
    <s v="MSCI Japan Index  Mar25"/>
    <s v="MSCI Japan Net Total Return US"/>
    <n v="8591.32"/>
    <x v="1"/>
  </r>
  <r>
    <x v="496"/>
    <m/>
    <x v="16"/>
    <n v="68730560"/>
    <n v="800"/>
    <s v="n.a."/>
    <m/>
    <m/>
    <x v="3"/>
    <n v="4259"/>
    <n v="0"/>
    <s v="M1JP"/>
    <n v="10"/>
    <s v="GR"/>
    <s v="MSCI Japan Index  Dec24"/>
    <s v="MSCI Japan Net Total Return US"/>
    <n v="8591.32"/>
    <x v="1"/>
  </r>
  <r>
    <x v="496"/>
    <m/>
    <x v="17"/>
    <n v="68730560"/>
    <n v="800"/>
    <s v="n.a."/>
    <m/>
    <m/>
    <x v="3"/>
    <n v="15361"/>
    <n v="0"/>
    <s v="M1JP"/>
    <n v="10"/>
    <s v="GR"/>
    <s v="MSCI Japan Index  Mar25"/>
    <s v="MSCI Japan Net Total Return US"/>
    <n v="8591.32"/>
    <x v="1"/>
  </r>
  <r>
    <x v="497"/>
    <m/>
    <x v="42"/>
    <n v="9589244"/>
    <n v="164"/>
    <s v="n.a."/>
    <m/>
    <m/>
    <x v="3"/>
    <n v="7979"/>
    <n v="0"/>
    <s v="M1EF"/>
    <n v="100"/>
    <s v="GR"/>
    <s v="MSCI Emerging Mkt Dec24"/>
    <s v="MSCI Emerging Markets Net Tota"/>
    <n v="584.71"/>
    <x v="1"/>
  </r>
  <r>
    <x v="497"/>
    <m/>
    <x v="43"/>
    <n v="9589244"/>
    <n v="164"/>
    <s v="n.a."/>
    <m/>
    <m/>
    <x v="3"/>
    <n v="7933"/>
    <n v="0"/>
    <s v="M1EF"/>
    <n v="100"/>
    <s v="GR"/>
    <s v="MSCI Emerging Mkt Mar25"/>
    <s v="MSCI Emerging Markets Net Tota"/>
    <n v="584.71"/>
    <x v="1"/>
  </r>
  <r>
    <x v="498"/>
    <m/>
    <x v="22"/>
    <n v="14580510"/>
    <n v="210"/>
    <s v="n.a."/>
    <m/>
    <m/>
    <x v="3"/>
    <n v="2652"/>
    <n v="0"/>
    <s v="M1MS"/>
    <n v="100"/>
    <s v="GR"/>
    <s v="MSCI Emer Mkts As Dec24"/>
    <s v="MSCI EM Asia Net Total Return"/>
    <n v="694.31"/>
    <x v="1"/>
  </r>
  <r>
    <x v="498"/>
    <m/>
    <x v="23"/>
    <n v="14580510"/>
    <n v="210"/>
    <s v="n.a."/>
    <m/>
    <m/>
    <x v="3"/>
    <n v="2639"/>
    <n v="0"/>
    <s v="M1MS"/>
    <n v="100"/>
    <s v="GR"/>
    <s v="MSCI Emer Mkts As Mar25"/>
    <s v="MSCI EM Asia Net Total Return"/>
    <n v="694.31"/>
    <x v="1"/>
  </r>
  <r>
    <x v="499"/>
    <m/>
    <x v="22"/>
    <n v="13889000"/>
    <n v="200"/>
    <s v="n.a."/>
    <m/>
    <m/>
    <x v="3"/>
    <n v="2392"/>
    <n v="0"/>
    <s v="M1MS"/>
    <n v="100"/>
    <s v="GR"/>
    <s v="MSCI Emer Mkts As Dec24"/>
    <s v="MSCI EM Asia Net Total Return"/>
    <n v="694.45"/>
    <x v="1"/>
  </r>
  <r>
    <x v="499"/>
    <m/>
    <x v="23"/>
    <n v="13889000"/>
    <n v="200"/>
    <s v="n.a."/>
    <m/>
    <m/>
    <x v="3"/>
    <n v="2379"/>
    <n v="0"/>
    <s v="M1MS"/>
    <n v="100"/>
    <s v="GR"/>
    <s v="MSCI Emer Mkts As Mar25"/>
    <s v="MSCI EM Asia Net Total Return"/>
    <n v="694.45"/>
    <x v="1"/>
  </r>
  <r>
    <x v="500"/>
    <m/>
    <x v="22"/>
    <n v="6942400"/>
    <n v="100"/>
    <s v="n.a."/>
    <m/>
    <m/>
    <x v="3"/>
    <n v="1732"/>
    <n v="0"/>
    <s v="M1MS"/>
    <n v="100"/>
    <s v="GR"/>
    <s v="MSCI Emer Mkts As Dec24"/>
    <s v="MSCI EM Asia Net Total Return"/>
    <n v="694.24"/>
    <x v="1"/>
  </r>
  <r>
    <x v="500"/>
    <m/>
    <x v="23"/>
    <n v="6942400"/>
    <n v="100"/>
    <s v="n.a."/>
    <m/>
    <m/>
    <x v="3"/>
    <n v="1719"/>
    <n v="0"/>
    <s v="M1MS"/>
    <n v="100"/>
    <s v="GR"/>
    <s v="MSCI Emer Mkts As Mar25"/>
    <s v="MSCI EM Asia Net Total Return"/>
    <n v="694.24"/>
    <x v="1"/>
  </r>
  <r>
    <x v="501"/>
    <m/>
    <x v="22"/>
    <n v="6944200"/>
    <n v="100"/>
    <s v="n.a."/>
    <m/>
    <m/>
    <x v="3"/>
    <n v="1582"/>
    <n v="0"/>
    <s v="M1MS"/>
    <n v="100"/>
    <s v="GR"/>
    <s v="MSCI Emer Mkts As Dec24"/>
    <s v="MSCI EM Asia Net Total Return"/>
    <n v="694.42"/>
    <x v="1"/>
  </r>
  <r>
    <x v="501"/>
    <m/>
    <x v="23"/>
    <n v="6944200"/>
    <n v="100"/>
    <s v="n.a."/>
    <m/>
    <m/>
    <x v="3"/>
    <n v="1569"/>
    <n v="0"/>
    <s v="M1MS"/>
    <n v="100"/>
    <s v="GR"/>
    <s v="MSCI Emer Mkts As Mar25"/>
    <s v="MSCI EM Asia Net Total Return"/>
    <n v="694.42"/>
    <x v="1"/>
  </r>
  <r>
    <x v="502"/>
    <m/>
    <x v="22"/>
    <n v="6937800"/>
    <n v="100"/>
    <s v="n.a."/>
    <m/>
    <m/>
    <x v="3"/>
    <n v="1170"/>
    <n v="0"/>
    <s v="M1MS"/>
    <n v="100"/>
    <s v="GR"/>
    <s v="MSCI Emer Mkts As Dec24"/>
    <s v="MSCI EM Asia Net Total Return"/>
    <n v="693.78"/>
    <x v="1"/>
  </r>
  <r>
    <x v="502"/>
    <m/>
    <x v="23"/>
    <n v="6937800"/>
    <n v="100"/>
    <s v="n.a."/>
    <m/>
    <m/>
    <x v="3"/>
    <n v="45929"/>
    <n v="0"/>
    <s v="M1MS"/>
    <n v="100"/>
    <s v="GR"/>
    <s v="MSCI Emer Mkts As Mar25"/>
    <s v="MSCI EM Asia Net Total Return"/>
    <n v="693.78"/>
    <x v="1"/>
  </r>
  <r>
    <x v="503"/>
    <m/>
    <x v="22"/>
    <n v="7631800"/>
    <n v="110"/>
    <s v="n.a."/>
    <m/>
    <m/>
    <x v="3"/>
    <n v="1068"/>
    <n v="0"/>
    <s v="M1MS"/>
    <n v="100"/>
    <s v="GR"/>
    <s v="MSCI Emer Mkts As Dec24"/>
    <s v="MSCI EM Asia Net Total Return"/>
    <n v="693.8"/>
    <x v="1"/>
  </r>
  <r>
    <x v="503"/>
    <m/>
    <x v="23"/>
    <n v="7631800"/>
    <n v="110"/>
    <s v="n.a."/>
    <m/>
    <m/>
    <x v="3"/>
    <n v="45929"/>
    <n v="0"/>
    <s v="M1MS"/>
    <n v="100"/>
    <s v="GR"/>
    <s v="MSCI Emer Mkts As Mar25"/>
    <s v="MSCI EM Asia Net Total Return"/>
    <n v="693.8"/>
    <x v="1"/>
  </r>
  <r>
    <x v="504"/>
    <m/>
    <x v="22"/>
    <n v="6937100"/>
    <n v="100"/>
    <s v="n.a."/>
    <m/>
    <m/>
    <x v="3"/>
    <n v="868"/>
    <n v="0"/>
    <s v="M1MS"/>
    <n v="100"/>
    <s v="GR"/>
    <s v="MSCI Emer Mkts As Dec24"/>
    <s v="MSCI EM Asia Net Total Return"/>
    <n v="693.71"/>
    <x v="1"/>
  </r>
  <r>
    <x v="504"/>
    <m/>
    <x v="23"/>
    <n v="6937100"/>
    <n v="100"/>
    <s v="n.a."/>
    <m/>
    <m/>
    <x v="3"/>
    <n v="45929"/>
    <n v="0"/>
    <s v="M1MS"/>
    <n v="100"/>
    <s v="GR"/>
    <s v="MSCI Emer Mkts As Mar25"/>
    <s v="MSCI EM Asia Net Total Return"/>
    <n v="693.71"/>
    <x v="1"/>
  </r>
  <r>
    <x v="505"/>
    <m/>
    <x v="16"/>
    <n v="17212040"/>
    <n v="200"/>
    <s v="n.a."/>
    <m/>
    <m/>
    <x v="3"/>
    <n v="3459"/>
    <n v="0"/>
    <s v="M1JP"/>
    <n v="10"/>
    <s v="GR"/>
    <s v="MSCI Japan Index  Dec24"/>
    <s v="MSCI Japan Net Total Return US"/>
    <n v="8606.02"/>
    <x v="1"/>
  </r>
  <r>
    <x v="505"/>
    <m/>
    <x v="17"/>
    <n v="17212040"/>
    <n v="200"/>
    <s v="n.a."/>
    <m/>
    <m/>
    <x v="3"/>
    <n v="15361"/>
    <n v="0"/>
    <s v="M1JP"/>
    <n v="10"/>
    <s v="GR"/>
    <s v="MSCI Japan Index  Mar25"/>
    <s v="MSCI Japan Net Total Return US"/>
    <n v="8606.02"/>
    <x v="1"/>
  </r>
  <r>
    <x v="506"/>
    <m/>
    <x v="16"/>
    <n v="17212040"/>
    <n v="200"/>
    <s v="n.a."/>
    <m/>
    <m/>
    <x v="3"/>
    <n v="3259"/>
    <n v="0"/>
    <s v="M1JP"/>
    <n v="10"/>
    <s v="GR"/>
    <s v="MSCI Japan Index  Dec24"/>
    <s v="MSCI Japan Net Total Return US"/>
    <n v="8606.02"/>
    <x v="1"/>
  </r>
  <r>
    <x v="506"/>
    <m/>
    <x v="17"/>
    <n v="17212040"/>
    <n v="200"/>
    <s v="n.a."/>
    <m/>
    <m/>
    <x v="3"/>
    <n v="15361"/>
    <n v="0"/>
    <s v="M1JP"/>
    <n v="10"/>
    <s v="GR"/>
    <s v="MSCI Japan Index  Mar25"/>
    <s v="MSCI Japan Net Total Return US"/>
    <n v="8606.02"/>
    <x v="1"/>
  </r>
  <r>
    <x v="507"/>
    <m/>
    <x v="16"/>
    <n v="17211480"/>
    <n v="200"/>
    <s v="n.a."/>
    <m/>
    <m/>
    <x v="3"/>
    <n v="3059"/>
    <n v="0"/>
    <s v="M1JP"/>
    <n v="10"/>
    <s v="GR"/>
    <s v="MSCI Japan Index  Dec24"/>
    <s v="MSCI Japan Net Total Return US"/>
    <n v="8605.74"/>
    <x v="1"/>
  </r>
  <r>
    <x v="507"/>
    <m/>
    <x v="17"/>
    <n v="17211480"/>
    <n v="200"/>
    <s v="n.a."/>
    <m/>
    <m/>
    <x v="3"/>
    <n v="15361"/>
    <n v="0"/>
    <s v="M1JP"/>
    <n v="10"/>
    <s v="GR"/>
    <s v="MSCI Japan Index  Mar25"/>
    <s v="MSCI Japan Net Total Return US"/>
    <n v="8605.74"/>
    <x v="1"/>
  </r>
  <r>
    <x v="508"/>
    <m/>
    <x v="16"/>
    <n v="17211480"/>
    <n v="200"/>
    <s v="n.a."/>
    <m/>
    <m/>
    <x v="3"/>
    <n v="2859"/>
    <n v="0"/>
    <s v="M1JP"/>
    <n v="10"/>
    <s v="GR"/>
    <s v="MSCI Japan Index  Dec24"/>
    <s v="MSCI Japan Net Total Return US"/>
    <n v="8605.74"/>
    <x v="1"/>
  </r>
  <r>
    <x v="508"/>
    <m/>
    <x v="17"/>
    <n v="17211480"/>
    <n v="200"/>
    <s v="n.a."/>
    <m/>
    <m/>
    <x v="3"/>
    <n v="15361"/>
    <n v="0"/>
    <s v="M1JP"/>
    <n v="10"/>
    <s v="GR"/>
    <s v="MSCI Japan Index  Mar25"/>
    <s v="MSCI Japan Net Total Return US"/>
    <n v="8605.74"/>
    <x v="1"/>
  </r>
  <r>
    <x v="509"/>
    <m/>
    <x v="16"/>
    <n v="172407400"/>
    <n v="2000"/>
    <s v="n.a."/>
    <m/>
    <m/>
    <x v="3"/>
    <n v="2612"/>
    <n v="0"/>
    <s v="M1JP"/>
    <n v="10"/>
    <s v="GR"/>
    <s v="MSCI Japan Index  Dec24"/>
    <s v="MSCI Japan Net Total Return US"/>
    <n v="8620.3700000000008"/>
    <x v="1"/>
  </r>
  <r>
    <x v="509"/>
    <m/>
    <x v="17"/>
    <n v="172407400"/>
    <n v="2000"/>
    <s v="n.a."/>
    <m/>
    <m/>
    <x v="3"/>
    <n v="15361"/>
    <n v="0"/>
    <s v="M1JP"/>
    <n v="10"/>
    <s v="GR"/>
    <s v="MSCI Japan Index  Mar25"/>
    <s v="MSCI Japan Net Total Return US"/>
    <n v="8620.3700000000008"/>
    <x v="1"/>
  </r>
  <r>
    <x v="510"/>
    <m/>
    <x v="10"/>
    <n v="2898640"/>
    <n v="115"/>
    <s v="n.a."/>
    <m/>
    <m/>
    <x v="3"/>
    <n v="4499"/>
    <n v="0"/>
    <s v="NDEUCHF"/>
    <n v="50"/>
    <s v="GR"/>
    <s v="MSCI China Future Dec24"/>
    <s v="MSCI China Net Total Return US"/>
    <n v="504.11"/>
    <x v="1"/>
  </r>
  <r>
    <x v="510"/>
    <m/>
    <x v="11"/>
    <n v="2898640"/>
    <n v="115"/>
    <s v="n.a."/>
    <m/>
    <m/>
    <x v="3"/>
    <n v="3923"/>
    <n v="0"/>
    <s v="NDEUCHF"/>
    <n v="50"/>
    <s v="GR"/>
    <s v="MSCI China Future Mar25"/>
    <s v="MSCI China Net Total Return US"/>
    <n v="504.11"/>
    <x v="1"/>
  </r>
  <r>
    <x v="511"/>
    <m/>
    <x v="10"/>
    <n v="53587031"/>
    <n v="2126"/>
    <n v="503"/>
    <m/>
    <m/>
    <x v="2"/>
    <n v="18081"/>
    <n v="1.6"/>
    <s v="NDEUCHF"/>
    <n v="50"/>
    <s v="GR"/>
    <s v="MSCI China Future Dec24"/>
    <s v="MSCI China Net Total Return US"/>
    <n v="504.11"/>
    <x v="1"/>
  </r>
  <r>
    <x v="512"/>
    <m/>
    <x v="19"/>
    <n v="56964100"/>
    <n v="1150"/>
    <n v="495.43900000000002"/>
    <m/>
    <m/>
    <x v="2"/>
    <n v="3965"/>
    <n v="-8.26"/>
    <s v="M1LA"/>
    <n v="100"/>
    <s v="GR"/>
    <s v="MSCI Eme Mkt Lat  Dec24"/>
    <s v="MSCI EM Latin America Net Tota"/>
    <n v="495.34"/>
    <x v="1"/>
  </r>
  <r>
    <x v="0"/>
    <n v="1.0163113396572674"/>
    <x v="14"/>
    <n v="196827921"/>
    <n v="2356"/>
    <n v="851.68119999999999"/>
    <n v="838.01210000000003"/>
    <m/>
    <x v="2"/>
    <n v="8971"/>
    <n v="3.38"/>
    <s v="NDEUSTW"/>
    <n v="100"/>
    <s v="GR"/>
    <s v="MSCI Taiwan       Mar25"/>
    <s v="MSCI Emerging Markets Taiwan N"/>
    <n v="835.43"/>
    <x v="1"/>
  </r>
  <r>
    <x v="513"/>
    <n v="1.0170321153724131"/>
    <x v="72"/>
    <n v="11487210"/>
    <n v="210"/>
    <n v="1122"/>
    <n v="1103.21"/>
    <m/>
    <x v="2"/>
    <n v="0"/>
    <n v="-9.5"/>
    <s v="MXEF"/>
    <n v="50"/>
    <s v="GR"/>
    <s v="MSCI EM Index     Dec25"/>
    <s v="MSCI Emerging Markets Index"/>
    <n v="1094.02"/>
    <x v="1"/>
  </r>
  <r>
    <x v="514"/>
    <n v="1.0006997375984006"/>
    <x v="4"/>
    <n v="101244800"/>
    <n v="3200"/>
    <n v="320.34399999999999"/>
    <n v="320.12"/>
    <m/>
    <x v="2"/>
    <n v="25770"/>
    <n v="1.64"/>
    <s v="M1EE"/>
    <n v="100"/>
    <s v="GR"/>
    <s v="MSCI Emr Mkts EME Dec24"/>
    <s v="MSCI EM Europe Middle East and"/>
    <n v="316.39"/>
    <x v="1"/>
  </r>
  <r>
    <x v="515"/>
    <n v="1.0111121216058205"/>
    <x v="17"/>
    <n v="98628354"/>
    <n v="1148"/>
    <n v="8716.4336000000003"/>
    <n v="8620.64"/>
    <m/>
    <x v="2"/>
    <n v="15361"/>
    <n v="-85.57"/>
    <s v="M1JP"/>
    <n v="10"/>
    <s v="GR"/>
    <s v="MSCI Japan Index  Mar25"/>
    <s v="MSCI Japan Net Total Return US"/>
    <n v="8591.32"/>
    <x v="1"/>
  </r>
  <r>
    <x v="365"/>
    <n v="-1.2648982037371536E-2"/>
    <x v="12"/>
    <n v="34526099"/>
    <n v="412"/>
    <n v="-10.6"/>
    <n v="838.01210000000003"/>
    <m/>
    <x v="2"/>
    <n v="417"/>
    <n v="0"/>
    <s v="NDEUSTW"/>
    <n v="100"/>
    <s v="GR"/>
    <s v="MSCI Taiwan SpreadZ4-H5"/>
    <s v="MSCI Emerging Markets Taiwan N"/>
    <n v="838.01"/>
    <x v="1"/>
  </r>
  <r>
    <x v="516"/>
    <n v="1.0159991810923319"/>
    <x v="2"/>
    <n v="21766947"/>
    <n v="167"/>
    <n v="1339.9302"/>
    <n v="1318.83"/>
    <m/>
    <x v="2"/>
    <n v="4880"/>
    <n v="1.83"/>
    <s v="M1IN"/>
    <n v="100"/>
    <s v="GR"/>
    <s v="MSCI India        Mar25"/>
    <s v="MSCI India Net Total Return US"/>
    <n v="1303.4100000000001"/>
    <x v="1"/>
  </r>
  <r>
    <x v="517"/>
    <n v="1.0008003002097292"/>
    <x v="16"/>
    <n v="50026353"/>
    <n v="579"/>
    <n v="8627.5391"/>
    <n v="8620.64"/>
    <m/>
    <x v="2"/>
    <n v="15570"/>
    <n v="-64.459999999999994"/>
    <s v="M1JP"/>
    <n v="10"/>
    <s v="GR"/>
    <s v="MSCI Japan Index  Dec24"/>
    <s v="MSCI Japan Net Total Return US"/>
    <n v="8640.1299999999992"/>
    <x v="1"/>
  </r>
  <r>
    <x v="518"/>
    <n v="1"/>
    <x v="36"/>
    <n v="5027036"/>
    <n v="236"/>
    <n v="426.02"/>
    <n v="426.02"/>
    <m/>
    <x v="2"/>
    <n v="554"/>
    <n v="4.62"/>
    <s v="M1PH"/>
    <n v="50"/>
    <s v="GR"/>
    <s v="MSCI Philippines  Dec24"/>
    <s v="MSCI Philippines Net Total Ret"/>
    <n v="426.02"/>
    <x v="1"/>
  </r>
  <r>
    <x v="519"/>
    <n v="1.0004992945010358"/>
    <x v="10"/>
    <n v="9956198"/>
    <n v="395"/>
    <n v="504.363"/>
    <n v="504.11130000000003"/>
    <m/>
    <x v="2"/>
    <n v="25646"/>
    <n v="-2.2400000000000002"/>
    <s v="NDEUCHF"/>
    <n v="50"/>
    <s v="GR"/>
    <s v="MSCI China Future Dec24"/>
    <s v="MSCI China Net Total Return US"/>
    <n v="504.11"/>
    <x v="1"/>
  </r>
  <r>
    <x v="0"/>
    <n v="1.0113996051332677"/>
    <x v="9"/>
    <n v="115052941.5"/>
    <n v="4603"/>
    <n v="506.5"/>
    <n v="502.7439"/>
    <s v="1"/>
    <x v="0"/>
    <n v="22212"/>
    <n v="-0.8"/>
    <s v="NDEUCHF"/>
    <n v="50"/>
    <s v="GR"/>
    <s v="MSCI China Future Dec24Mar25"/>
    <s v="MSCI China Net Total Return US"/>
    <n v="502.74"/>
    <x v="2"/>
  </r>
  <r>
    <x v="0"/>
    <m/>
    <x v="10"/>
    <n v="115706509"/>
    <n v="4603"/>
    <n v="506.5"/>
    <m/>
    <n v="1.1000000000000001"/>
    <x v="1"/>
    <n v="22212"/>
    <n v="-0.8"/>
    <s v="NDEUCHF"/>
    <n v="50"/>
    <s v="GR"/>
    <s v="MSCI China Future Dec24"/>
    <s v="MSCI China Net Total Return US"/>
    <n v="502.74"/>
    <x v="2"/>
  </r>
  <r>
    <x v="0"/>
    <m/>
    <x v="11"/>
    <n v="114399374"/>
    <n v="4551"/>
    <n v="512.27390000000003"/>
    <m/>
    <n v="1.2"/>
    <x v="1"/>
    <n v="22139"/>
    <n v="-0.73"/>
    <s v="NDEUCHF"/>
    <n v="50"/>
    <s v="GR"/>
    <s v="MSCI China Future Mar25"/>
    <s v="MSCI China Net Total Return US"/>
    <n v="502.74"/>
    <x v="2"/>
  </r>
  <r>
    <x v="0"/>
    <n v="1.0110507496165912"/>
    <x v="9"/>
    <n v="186869908"/>
    <n v="7475"/>
    <n v="508.3999"/>
    <n v="502.7439"/>
    <s v="2"/>
    <x v="0"/>
    <n v="22212"/>
    <n v="1.1000000000000001"/>
    <s v="NDEUCHF"/>
    <n v="50"/>
    <s v="GR"/>
    <s v="MSCI China Future Dec24Mar25"/>
    <s v="MSCI China Net Total Return US"/>
    <n v="502.74"/>
    <x v="2"/>
  </r>
  <r>
    <x v="0"/>
    <m/>
    <x v="10"/>
    <n v="187900533"/>
    <n v="7475"/>
    <n v="508.3999"/>
    <m/>
    <n v="2.1"/>
    <x v="1"/>
    <n v="22212"/>
    <n v="1.1000000000000001"/>
    <s v="NDEUCHF"/>
    <n v="50"/>
    <s v="GR"/>
    <s v="MSCI China Future Dec24"/>
    <s v="MSCI China Net Total Return US"/>
    <n v="502.74"/>
    <x v="2"/>
  </r>
  <r>
    <x v="0"/>
    <m/>
    <x v="11"/>
    <n v="185839283"/>
    <n v="7393"/>
    <n v="514.0181"/>
    <m/>
    <n v="2.2000000000000002"/>
    <x v="1"/>
    <n v="22139"/>
    <n v="1.02"/>
    <s v="NDEUCHF"/>
    <n v="50"/>
    <s v="GR"/>
    <s v="MSCI China Future Mar25"/>
    <s v="MSCI China Net Total Return US"/>
    <n v="502.74"/>
    <x v="2"/>
  </r>
  <r>
    <x v="520"/>
    <n v="1.0132984748737406"/>
    <x v="3"/>
    <n v="23609500.5"/>
    <n v="753"/>
    <n v="315.6001"/>
    <n v="315.48"/>
    <s v="3"/>
    <x v="0"/>
    <n v="13258"/>
    <n v="-5.8"/>
    <s v="M1EE"/>
    <n v="100"/>
    <s v="GR"/>
    <s v="MSCI Emr Mkts EME Dec24Mar25"/>
    <s v="MSCI EM Europe Middle East and"/>
    <n v="315.64"/>
    <x v="2"/>
  </r>
  <r>
    <x v="520"/>
    <m/>
    <x v="4"/>
    <n v="23767692"/>
    <n v="753"/>
    <n v="315.6001"/>
    <m/>
    <n v="3.1"/>
    <x v="1"/>
    <n v="13258"/>
    <n v="-5.8"/>
    <s v="M1EE"/>
    <n v="100"/>
    <s v="GR"/>
    <s v="MSCI Emr Mkts EME Dec24"/>
    <s v="MSCI EM Europe Middle East and"/>
    <n v="315.64"/>
    <x v="2"/>
  </r>
  <r>
    <x v="521"/>
    <m/>
    <x v="5"/>
    <n v="23451309"/>
    <n v="743"/>
    <n v="319.7971"/>
    <m/>
    <n v="3.2"/>
    <x v="1"/>
    <n v="2221"/>
    <n v="-0.7"/>
    <s v="M1EE"/>
    <n v="100"/>
    <s v="GR"/>
    <s v="MSCI Emr Mkts EME Mar25"/>
    <s v="MSCI EM Europe Middle East and"/>
    <n v="315.63"/>
    <x v="2"/>
  </r>
  <r>
    <x v="522"/>
    <n v="1.0130997846374732"/>
    <x v="21"/>
    <n v="149018900"/>
    <n v="2154"/>
    <n v="696.5"/>
    <n v="692.99"/>
    <s v="4"/>
    <x v="0"/>
    <n v="33511"/>
    <n v="1.5"/>
    <s v="M1MS"/>
    <n v="100"/>
    <s v="GR"/>
    <s v="MSCI Emer Mkts As Dec24Mar25"/>
    <s v="MSCI EM Asia Net Total Return"/>
    <n v="696.35"/>
    <x v="2"/>
  </r>
  <r>
    <x v="522"/>
    <m/>
    <x v="22"/>
    <n v="149993790"/>
    <n v="2154"/>
    <n v="696.5"/>
    <m/>
    <n v="4.0999999999999996"/>
    <x v="1"/>
    <n v="33511"/>
    <n v="1.5"/>
    <s v="M1MS"/>
    <n v="100"/>
    <s v="GR"/>
    <s v="MSCI Emer Mkts As Dec24"/>
    <s v="MSCI EM Asia Net Total Return"/>
    <n v="696.35"/>
    <x v="2"/>
  </r>
  <r>
    <x v="523"/>
    <m/>
    <x v="23"/>
    <n v="148044010"/>
    <n v="2126"/>
    <n v="705.62400000000002"/>
    <m/>
    <n v="4.2"/>
    <x v="1"/>
    <n v="29386"/>
    <n v="1.42"/>
    <s v="M1MS"/>
    <n v="100"/>
    <s v="GR"/>
    <s v="MSCI Emer Mkts As Mar25"/>
    <s v="MSCI EM Asia Net Total Return"/>
    <n v="696.35"/>
    <x v="2"/>
  </r>
  <r>
    <x v="524"/>
    <n v="1.0133832444856932"/>
    <x v="21"/>
    <n v="49219926"/>
    <n v="707"/>
    <n v="697.88009999999997"/>
    <n v="692.99"/>
    <s v="5"/>
    <x v="0"/>
    <n v="30543"/>
    <n v="2.88"/>
    <s v="M1MS"/>
    <n v="100"/>
    <s v="GR"/>
    <s v="MSCI Emer Mkts As Dec24Mar25"/>
    <s v="MSCI EM Asia Net Total Return"/>
    <n v="696.18"/>
    <x v="2"/>
  </r>
  <r>
    <x v="524"/>
    <m/>
    <x v="22"/>
    <n v="49219926"/>
    <n v="707"/>
    <n v="697.88009999999997"/>
    <m/>
    <n v="5.0999999999999996"/>
    <x v="1"/>
    <n v="30543"/>
    <n v="2.88"/>
    <s v="M1MS"/>
    <n v="100"/>
    <s v="GR"/>
    <s v="MSCI Emer Mkts As Dec24"/>
    <s v="MSCI EM Asia Net Total Return"/>
    <n v="696.18"/>
    <x v="2"/>
  </r>
  <r>
    <x v="524"/>
    <m/>
    <x v="23"/>
    <n v="49219926"/>
    <n v="707"/>
    <n v="707.22"/>
    <m/>
    <n v="5.2"/>
    <x v="1"/>
    <n v="26449"/>
    <n v="3.02"/>
    <s v="M1MS"/>
    <n v="100"/>
    <s v="GR"/>
    <s v="MSCI Emer Mkts As Mar25"/>
    <s v="MSCI EM Asia Net Total Return"/>
    <n v="696.18"/>
    <x v="2"/>
  </r>
  <r>
    <x v="525"/>
    <n v="1.0134998781761226"/>
    <x v="29"/>
    <n v="19851089"/>
    <n v="349"/>
    <n v="5746"/>
    <n v="5758.68"/>
    <s v="6"/>
    <x v="0"/>
    <n v="834"/>
    <n v="-1"/>
    <s v="MBAU"/>
    <n v="10"/>
    <s v="GR"/>
    <s v="MSCI Australia    Dec24Mar25"/>
    <s v="MSCI AUSTRALIA NETR USD"/>
    <n v="5729.03"/>
    <x v="2"/>
  </r>
  <r>
    <x v="525"/>
    <m/>
    <x v="30"/>
    <n v="19994315"/>
    <n v="349"/>
    <n v="5746"/>
    <m/>
    <n v="6.1"/>
    <x v="1"/>
    <n v="834"/>
    <n v="-1"/>
    <s v="MBAU"/>
    <n v="10"/>
    <s v="GR"/>
    <s v="MSCI Australia    Dec24"/>
    <s v="MSCI AUSTRALIA NETR USD"/>
    <n v="5729.03"/>
    <x v="2"/>
  </r>
  <r>
    <x v="526"/>
    <m/>
    <x v="31"/>
    <n v="19707863"/>
    <n v="344"/>
    <n v="5823.5703000000003"/>
    <m/>
    <n v="6.2"/>
    <x v="1"/>
    <n v="829"/>
    <n v="5.57"/>
    <s v="MBAU"/>
    <n v="10"/>
    <s v="GR"/>
    <s v="MSCI Australia    Mar25"/>
    <s v="MSCI AUSTRALIA NETR USD"/>
    <n v="5729.03"/>
    <x v="2"/>
  </r>
  <r>
    <x v="527"/>
    <n v="1.0134003484320557"/>
    <x v="29"/>
    <n v="9051867"/>
    <n v="158"/>
    <n v="5740"/>
    <n v="5758.68"/>
    <s v="7"/>
    <x v="0"/>
    <n v="834"/>
    <n v="-7"/>
    <s v="MBAU"/>
    <n v="10"/>
    <s v="GR"/>
    <s v="MSCI Australia    Dec24Mar25"/>
    <s v="MSCI AUSTRALIA NETR USD"/>
    <n v="5729.03"/>
    <x v="2"/>
  </r>
  <r>
    <x v="527"/>
    <m/>
    <x v="30"/>
    <n v="9051867"/>
    <n v="158"/>
    <n v="5740"/>
    <m/>
    <n v="7.1"/>
    <x v="1"/>
    <n v="834"/>
    <n v="-7"/>
    <s v="MBAU"/>
    <n v="10"/>
    <s v="GR"/>
    <s v="MSCI Australia    Dec24"/>
    <s v="MSCI AUSTRALIA NETR USD"/>
    <n v="5729.03"/>
    <x v="2"/>
  </r>
  <r>
    <x v="528"/>
    <m/>
    <x v="31"/>
    <n v="9051867"/>
    <n v="158"/>
    <n v="5816.9179999999997"/>
    <m/>
    <n v="7.2"/>
    <x v="1"/>
    <n v="829"/>
    <n v="-1.08"/>
    <s v="MBAU"/>
    <n v="10"/>
    <s v="GR"/>
    <s v="MSCI Australia    Mar25"/>
    <s v="MSCI AUSTRALIA NETR USD"/>
    <n v="5729.03"/>
    <x v="2"/>
  </r>
  <r>
    <x v="529"/>
    <n v="1.0135501594700687"/>
    <x v="6"/>
    <n v="39900886"/>
    <n v="494"/>
    <n v="8152"/>
    <n v="8163.74"/>
    <s v="8"/>
    <x v="0"/>
    <n v="1431"/>
    <n v="-22"/>
    <s v="M1PCJ"/>
    <n v="10"/>
    <s v="GR"/>
    <s v="MSCI Pacific ex J Dec24Mar25"/>
    <s v="MSCI Pacific ex Japan Net Tota"/>
    <n v="8134.34"/>
    <x v="2"/>
  </r>
  <r>
    <x v="529"/>
    <m/>
    <x v="7"/>
    <n v="40183640"/>
    <n v="494"/>
    <n v="8152"/>
    <m/>
    <n v="8.1"/>
    <x v="1"/>
    <n v="1431"/>
    <n v="-22"/>
    <s v="M1PCJ"/>
    <n v="10"/>
    <s v="GR"/>
    <s v="MSCI Pacific ex J Dec24"/>
    <s v="MSCI Pacific ex Japan Net Tota"/>
    <n v="8134.34"/>
    <x v="2"/>
  </r>
  <r>
    <x v="530"/>
    <m/>
    <x v="8"/>
    <n v="39618132"/>
    <n v="487"/>
    <n v="8262.4609"/>
    <m/>
    <n v="8.1999999999999993"/>
    <x v="1"/>
    <n v="1399"/>
    <n v="-10.54"/>
    <s v="M1PCJ"/>
    <n v="10"/>
    <s v="GR"/>
    <s v="MSCI Pacific ex J Mar25"/>
    <s v="MSCI Pacific ex Japan Net Tota"/>
    <n v="8135.14"/>
    <x v="2"/>
  </r>
  <r>
    <x v="531"/>
    <n v="1.0132507163323783"/>
    <x v="21"/>
    <n v="99133256.5"/>
    <n v="1433"/>
    <n v="698"/>
    <n v="692.99"/>
    <s v="9"/>
    <x v="0"/>
    <n v="29744"/>
    <n v="3"/>
    <s v="M1MS"/>
    <n v="100"/>
    <s v="GR"/>
    <s v="MSCI Emer Mkts As Dec24Mar25"/>
    <s v="MSCI EM Asia Net Total Return"/>
    <n v="696.41"/>
    <x v="2"/>
  </r>
  <r>
    <x v="531"/>
    <m/>
    <x v="22"/>
    <n v="99795553"/>
    <n v="1433"/>
    <n v="698"/>
    <m/>
    <n v="9.1"/>
    <x v="1"/>
    <n v="29744"/>
    <n v="3"/>
    <s v="M1MS"/>
    <n v="100"/>
    <s v="GR"/>
    <s v="MSCI Emer Mkts As Dec24"/>
    <s v="MSCI EM Asia Net Total Return"/>
    <n v="696.41"/>
    <x v="2"/>
  </r>
  <r>
    <x v="532"/>
    <m/>
    <x v="23"/>
    <n v="98470960"/>
    <n v="1414"/>
    <n v="707.24900000000002"/>
    <m/>
    <n v="9.1999999999999993"/>
    <x v="1"/>
    <n v="25609"/>
    <n v="3.05"/>
    <s v="M1MS"/>
    <n v="100"/>
    <s v="GR"/>
    <s v="MSCI Emer Mkts As Mar25"/>
    <s v="MSCI EM Asia Net Total Return"/>
    <n v="696.4"/>
    <x v="2"/>
  </r>
  <r>
    <x v="533"/>
    <n v="1.0135501349693252"/>
    <x v="6"/>
    <n v="59498362"/>
    <n v="736"/>
    <n v="8150"/>
    <n v="8163.74"/>
    <s v="1"/>
    <x v="0"/>
    <n v="937"/>
    <n v="-24"/>
    <s v="M1PCJ"/>
    <n v="10"/>
    <s v="GR"/>
    <s v="MSCI Pacific ex J Dec24Mar25"/>
    <s v="MSCI Pacific ex Japan Net Tota"/>
    <n v="8133.32"/>
    <x v="2"/>
  </r>
  <r>
    <x v="533"/>
    <m/>
    <x v="7"/>
    <n v="59861235"/>
    <n v="736"/>
    <n v="8150"/>
    <m/>
    <n v="10.1"/>
    <x v="1"/>
    <n v="937"/>
    <n v="-24"/>
    <s v="M1PCJ"/>
    <n v="10"/>
    <s v="GR"/>
    <s v="MSCI Pacific ex J Dec24"/>
    <s v="MSCI Pacific ex Japan Net Tota"/>
    <n v="8133.32"/>
    <x v="2"/>
  </r>
  <r>
    <x v="534"/>
    <m/>
    <x v="8"/>
    <n v="59135489"/>
    <n v="727"/>
    <n v="8260.4336000000003"/>
    <m/>
    <n v="10.199999999999999"/>
    <x v="1"/>
    <n v="912"/>
    <n v="-12.57"/>
    <s v="M1PCJ"/>
    <n v="10"/>
    <s v="GR"/>
    <s v="MSCI Pacific ex J Mar25"/>
    <s v="MSCI Pacific ex Japan Net Tota"/>
    <n v="8134.18"/>
    <x v="2"/>
  </r>
  <r>
    <x v="535"/>
    <n v="1.0132500057971014"/>
    <x v="15"/>
    <n v="59468032"/>
    <n v="696"/>
    <n v="8625"/>
    <n v="8626.01"/>
    <s v="1"/>
    <x v="0"/>
    <n v="7737"/>
    <n v="-6"/>
    <s v="M1JP"/>
    <n v="10"/>
    <s v="GR"/>
    <s v="MSCI Japan Index  Dec24Mar25"/>
    <s v="MSCI Japan Net Total Return US"/>
    <n v="8599.86"/>
    <x v="2"/>
  </r>
  <r>
    <x v="535"/>
    <m/>
    <x v="16"/>
    <n v="59855026"/>
    <n v="696"/>
    <n v="8625"/>
    <m/>
    <n v="11.1"/>
    <x v="1"/>
    <n v="7737"/>
    <n v="-6"/>
    <s v="M1JP"/>
    <n v="10"/>
    <s v="GR"/>
    <s v="MSCI Japan Index  Dec24"/>
    <s v="MSCI Japan Net Total Return US"/>
    <n v="8599.86"/>
    <x v="2"/>
  </r>
  <r>
    <x v="535"/>
    <m/>
    <x v="17"/>
    <n v="59081038"/>
    <n v="687"/>
    <n v="8739.2813000000006"/>
    <m/>
    <n v="11.2"/>
    <x v="1"/>
    <n v="21762"/>
    <n v="-23.72"/>
    <s v="M1JP"/>
    <n v="10"/>
    <s v="GR"/>
    <s v="MSCI Japan Index  Mar25"/>
    <s v="MSCI Japan Net Total Return US"/>
    <n v="8599.86"/>
    <x v="2"/>
  </r>
  <r>
    <x v="536"/>
    <n v="1.0129999911174277"/>
    <x v="32"/>
    <n v="40977289.5"/>
    <n v="732"/>
    <n v="56290"/>
    <n v="56052.84"/>
    <s v="1"/>
    <x v="0"/>
    <n v="4047"/>
    <n v="140"/>
    <s v="M1HK"/>
    <n v="1"/>
    <s v="GR"/>
    <s v="MSCI Hong Kong    Dec24Mar25"/>
    <s v="MSCI Hong Kong Net USD Index"/>
    <n v="56364.91"/>
    <x v="2"/>
  </r>
  <r>
    <x v="536"/>
    <m/>
    <x v="33"/>
    <n v="41259114"/>
    <n v="732"/>
    <n v="56290"/>
    <m/>
    <n v="12.1"/>
    <x v="1"/>
    <n v="4047"/>
    <n v="140"/>
    <s v="M1HK"/>
    <n v="1"/>
    <s v="GR"/>
    <s v="MSCI Hong Kong    Dec24"/>
    <s v="MSCI Hong Kong Net USD Index"/>
    <n v="56364.91"/>
    <x v="2"/>
  </r>
  <r>
    <x v="537"/>
    <m/>
    <x v="34"/>
    <n v="40695465"/>
    <n v="722"/>
    <n v="57021.769500000002"/>
    <m/>
    <n v="12.2"/>
    <x v="1"/>
    <n v="836"/>
    <n v="-158.22999999999999"/>
    <s v="M1HK"/>
    <n v="1"/>
    <s v="GR"/>
    <s v="MSCI Hong Kong    Mar25"/>
    <s v="MSCI Hong Kong Net USD Index"/>
    <n v="56364.91"/>
    <x v="2"/>
  </r>
  <r>
    <x v="538"/>
    <n v="1.011683639234261"/>
    <x v="9"/>
    <n v="7893079"/>
    <n v="314"/>
    <n v="506.7"/>
    <n v="502.7439"/>
    <s v="1"/>
    <x v="0"/>
    <n v="9011"/>
    <n v="-0.6"/>
    <s v="NDEUCHF"/>
    <n v="50"/>
    <s v="GR"/>
    <s v="MSCI China Future Dec24Mar25"/>
    <s v="MSCI China Net Total Return US"/>
    <n v="502.74"/>
    <x v="2"/>
  </r>
  <r>
    <x v="538"/>
    <m/>
    <x v="10"/>
    <n v="7893079"/>
    <n v="314"/>
    <n v="506.7"/>
    <m/>
    <n v="13.1"/>
    <x v="1"/>
    <n v="9011"/>
    <n v="-0.6"/>
    <s v="NDEUCHF"/>
    <n v="50"/>
    <s v="GR"/>
    <s v="MSCI China Future Dec24"/>
    <s v="MSCI China Net Total Return US"/>
    <n v="502.74"/>
    <x v="2"/>
  </r>
  <r>
    <x v="538"/>
    <m/>
    <x v="11"/>
    <n v="7893079"/>
    <n v="314"/>
    <n v="512.62009999999998"/>
    <m/>
    <n v="13.2"/>
    <x v="1"/>
    <n v="9159"/>
    <n v="-0.38"/>
    <s v="NDEUCHF"/>
    <n v="50"/>
    <s v="GR"/>
    <s v="MSCI China Future Mar25"/>
    <s v="MSCI China Net Total Return US"/>
    <n v="502.74"/>
    <x v="2"/>
  </r>
  <r>
    <x v="539"/>
    <n v="1.0134998255712542"/>
    <x v="29"/>
    <n v="76482550.5"/>
    <n v="1344"/>
    <n v="5733"/>
    <n v="5758.68"/>
    <s v="1"/>
    <x v="0"/>
    <n v="834"/>
    <n v="-14"/>
    <s v="MBAU"/>
    <n v="10"/>
    <s v="GR"/>
    <s v="MSCI Australia    Dec24Mar25"/>
    <s v="MSCI AUSTRALIA NETR USD"/>
    <n v="5729.03"/>
    <x v="2"/>
  </r>
  <r>
    <x v="539"/>
    <m/>
    <x v="30"/>
    <n v="76998163"/>
    <n v="1344"/>
    <n v="5733"/>
    <m/>
    <n v="14.1"/>
    <x v="1"/>
    <n v="834"/>
    <n v="-14"/>
    <s v="MBAU"/>
    <n v="10"/>
    <s v="GR"/>
    <s v="MSCI Australia    Dec24"/>
    <s v="MSCI AUSTRALIA NETR USD"/>
    <n v="5729.03"/>
    <x v="2"/>
  </r>
  <r>
    <x v="540"/>
    <m/>
    <x v="31"/>
    <n v="75966938"/>
    <n v="1326"/>
    <n v="5810.3945000000003"/>
    <m/>
    <n v="14.2"/>
    <x v="1"/>
    <n v="829"/>
    <n v="-7.61"/>
    <s v="MBAU"/>
    <n v="10"/>
    <s v="GR"/>
    <s v="MSCI Australia    Mar25"/>
    <s v="MSCI AUSTRALIA NETR USD"/>
    <n v="5729.03"/>
    <x v="2"/>
  </r>
  <r>
    <x v="541"/>
    <n v="1.0133500869565217"/>
    <x v="15"/>
    <n v="39731353"/>
    <n v="465"/>
    <n v="8625"/>
    <n v="8626.01"/>
    <s v="1"/>
    <x v="0"/>
    <n v="7041"/>
    <n v="-6"/>
    <s v="M1JP"/>
    <n v="10"/>
    <s v="GR"/>
    <s v="MSCI Japan Index  Dec24Mar25"/>
    <s v="MSCI Japan Net Total Return US"/>
    <n v="8599.86"/>
    <x v="2"/>
  </r>
  <r>
    <x v="541"/>
    <m/>
    <x v="16"/>
    <n v="39989349"/>
    <n v="465"/>
    <n v="8625"/>
    <m/>
    <n v="15.1"/>
    <x v="1"/>
    <n v="7041"/>
    <n v="-6"/>
    <s v="M1JP"/>
    <n v="10"/>
    <s v="GR"/>
    <s v="MSCI Japan Index  Dec24"/>
    <s v="MSCI Japan Net Total Return US"/>
    <n v="8599.86"/>
    <x v="2"/>
  </r>
  <r>
    <x v="541"/>
    <m/>
    <x v="17"/>
    <n v="39473357"/>
    <n v="459"/>
    <n v="8740.1445000000003"/>
    <m/>
    <n v="15.2"/>
    <x v="1"/>
    <n v="21762"/>
    <n v="-22.86"/>
    <s v="M1JP"/>
    <n v="10"/>
    <s v="GR"/>
    <s v="MSCI Japan Index  Mar25"/>
    <s v="MSCI Japan Net Total Return US"/>
    <n v="8599.86"/>
    <x v="2"/>
  </r>
  <r>
    <x v="542"/>
    <n v="1.0132507163323783"/>
    <x v="21"/>
    <n v="44641485.5"/>
    <n v="645"/>
    <n v="698"/>
    <n v="692.99"/>
    <s v="1"/>
    <x v="0"/>
    <n v="28309"/>
    <n v="3"/>
    <s v="M1MS"/>
    <n v="100"/>
    <s v="GR"/>
    <s v="MSCI Emer Mkts As Dec24Mar25"/>
    <s v="MSCI EM Asia Net Total Return"/>
    <n v="696.44"/>
    <x v="2"/>
  </r>
  <r>
    <x v="542"/>
    <m/>
    <x v="22"/>
    <n v="44920380"/>
    <n v="645"/>
    <n v="698"/>
    <m/>
    <n v="16.100000000000001"/>
    <x v="1"/>
    <n v="28309"/>
    <n v="3"/>
    <s v="M1MS"/>
    <n v="100"/>
    <s v="GR"/>
    <s v="MSCI Emer Mkts As Dec24"/>
    <s v="MSCI EM Asia Net Total Return"/>
    <n v="696.44"/>
    <x v="2"/>
  </r>
  <r>
    <x v="543"/>
    <m/>
    <x v="23"/>
    <n v="44362591"/>
    <n v="637"/>
    <n v="707.24900000000002"/>
    <m/>
    <n v="16.2"/>
    <x v="1"/>
    <n v="24195"/>
    <n v="3.05"/>
    <s v="M1MS"/>
    <n v="100"/>
    <s v="GR"/>
    <s v="MSCI Emer Mkts As Mar25"/>
    <s v="MSCI EM Asia Net Total Return"/>
    <n v="696.43"/>
    <x v="2"/>
  </r>
  <r>
    <x v="544"/>
    <n v="1.0363008456356599"/>
    <x v="58"/>
    <n v="49024806.5"/>
    <n v="717"/>
    <n v="697.7"/>
    <n v="692.99"/>
    <s v="1"/>
    <x v="0"/>
    <n v="27661"/>
    <n v="2.7"/>
    <s v="M1MS"/>
    <n v="100"/>
    <s v="GR"/>
    <s v="MSCI Emer Mkts As Dec24Sep25"/>
    <s v="MSCI EM Asia Net Total Return"/>
    <n v="696.38"/>
    <x v="2"/>
  </r>
  <r>
    <x v="544"/>
    <m/>
    <x v="22"/>
    <n v="49930446"/>
    <n v="717"/>
    <n v="697.7"/>
    <m/>
    <n v="17.100000000000001"/>
    <x v="1"/>
    <n v="27661"/>
    <n v="2.7"/>
    <s v="M1MS"/>
    <n v="100"/>
    <s v="GR"/>
    <s v="MSCI Emer Mkts As Dec24"/>
    <s v="MSCI EM Asia Net Total Return"/>
    <n v="696.38"/>
    <x v="2"/>
  </r>
  <r>
    <x v="545"/>
    <m/>
    <x v="59"/>
    <n v="48119167"/>
    <n v="691"/>
    <n v="723.02710000000002"/>
    <m/>
    <n v="17.3"/>
    <x v="1"/>
    <n v="24354"/>
    <n v="2.23"/>
    <s v="M1MS"/>
    <n v="100"/>
    <s v="GR"/>
    <s v="MSCI Emer Mkts As Sep25"/>
    <s v="MSCI EM Asia Net Total Return"/>
    <n v="696.37"/>
    <x v="2"/>
  </r>
  <r>
    <x v="546"/>
    <n v="1.0132498923496482"/>
    <x v="21"/>
    <n v="139061095"/>
    <n v="2010"/>
    <n v="696.7"/>
    <n v="692.99"/>
    <s v="1"/>
    <x v="0"/>
    <n v="26919"/>
    <n v="1.7"/>
    <s v="M1MS"/>
    <n v="100"/>
    <s v="GR"/>
    <s v="MSCI Emer Mkts As Dec24Mar25"/>
    <s v="MSCI EM Asia Net Total Return"/>
    <n v="696.35"/>
    <x v="2"/>
  </r>
  <r>
    <x v="546"/>
    <m/>
    <x v="22"/>
    <n v="139966350"/>
    <n v="2010"/>
    <n v="696.7"/>
    <m/>
    <n v="18.100000000000001"/>
    <x v="1"/>
    <n v="26919"/>
    <n v="1.7"/>
    <s v="M1MS"/>
    <n v="100"/>
    <s v="GR"/>
    <s v="MSCI Emer Mkts As Dec24"/>
    <s v="MSCI EM Asia Net Total Return"/>
    <n v="696.35"/>
    <x v="2"/>
  </r>
  <r>
    <x v="547"/>
    <m/>
    <x v="23"/>
    <n v="138155840"/>
    <n v="1984"/>
    <n v="705.93119999999999"/>
    <m/>
    <n v="18.2"/>
    <x v="1"/>
    <n v="23526"/>
    <n v="1.73"/>
    <s v="M1MS"/>
    <n v="100"/>
    <s v="GR"/>
    <s v="MSCI Emer Mkts As Mar25"/>
    <s v="MSCI EM Asia Net Total Return"/>
    <n v="696.35"/>
    <x v="2"/>
  </r>
  <r>
    <x v="548"/>
    <n v="1.0130002036659878"/>
    <x v="18"/>
    <n v="62318396"/>
    <n v="1276"/>
    <n v="491"/>
    <n v="491.47"/>
    <s v="1"/>
    <x v="0"/>
    <n v="5382"/>
    <n v="-9"/>
    <s v="M1LA"/>
    <n v="100"/>
    <s v="GR"/>
    <s v="MSCI Eme Mkt Lat  Dec24Mar25"/>
    <s v="MSCI EM Latin America Net Tota"/>
    <n v="491.47"/>
    <x v="2"/>
  </r>
  <r>
    <x v="548"/>
    <m/>
    <x v="19"/>
    <n v="62711572"/>
    <n v="1276"/>
    <n v="491"/>
    <m/>
    <n v="19.100000000000001"/>
    <x v="1"/>
    <n v="5382"/>
    <n v="-9"/>
    <s v="M1LA"/>
    <n v="100"/>
    <s v="GR"/>
    <s v="MSCI Eme Mkt Lat  Dec24"/>
    <s v="MSCI EM Latin America Net Tota"/>
    <n v="491.47"/>
    <x v="2"/>
  </r>
  <r>
    <x v="549"/>
    <m/>
    <x v="20"/>
    <n v="61925220"/>
    <n v="1260"/>
    <n v="497.38310000000001"/>
    <m/>
    <n v="19.2"/>
    <x v="1"/>
    <n v="4167"/>
    <n v="-9.32"/>
    <s v="M1LA"/>
    <n v="100"/>
    <s v="GR"/>
    <s v="MSCI Eme Mkt Lat  Mar25"/>
    <s v="MSCI EM Latin America Net Tota"/>
    <n v="491.47"/>
    <x v="2"/>
  </r>
  <r>
    <x v="550"/>
    <n v="1.0154006575130536"/>
    <x v="0"/>
    <n v="100088649"/>
    <n v="774"/>
    <n v="1292.75"/>
    <n v="1302.81"/>
    <s v="2"/>
    <x v="0"/>
    <n v="3856"/>
    <n v="-10.25"/>
    <s v="M1IN"/>
    <n v="100"/>
    <s v="GR"/>
    <s v="MSCI India        Dec24Mar25"/>
    <s v="MSCI India Net Total Return US"/>
    <n v="1292.98"/>
    <x v="2"/>
  </r>
  <r>
    <x v="550"/>
    <m/>
    <x v="1"/>
    <n v="100076652"/>
    <n v="774"/>
    <n v="1292.75"/>
    <m/>
    <n v="20.100000000000001"/>
    <x v="1"/>
    <n v="3856"/>
    <n v="-10.25"/>
    <s v="M1IN"/>
    <n v="100"/>
    <s v="GR"/>
    <s v="MSCI India        Dec24"/>
    <s v="MSCI India Net Total Return US"/>
    <n v="1292.98"/>
    <x v="2"/>
  </r>
  <r>
    <x v="551"/>
    <m/>
    <x v="2"/>
    <n v="100100646"/>
    <n v="774"/>
    <n v="1312.6592000000001"/>
    <m/>
    <n v="20.2"/>
    <x v="1"/>
    <n v="3518"/>
    <n v="-10.94"/>
    <s v="M1IN"/>
    <n v="100"/>
    <s v="GR"/>
    <s v="MSCI India        Mar25"/>
    <s v="MSCI India Net Total Return US"/>
    <n v="1293.29"/>
    <x v="2"/>
  </r>
  <r>
    <x v="552"/>
    <n v="1.0133002665121669"/>
    <x v="15"/>
    <n v="73227808"/>
    <n v="857"/>
    <n v="8630"/>
    <n v="8626.01"/>
    <s v="2"/>
    <x v="0"/>
    <n v="6576"/>
    <n v="-1"/>
    <s v="M1JP"/>
    <n v="10"/>
    <s v="GR"/>
    <s v="MSCI Japan Index  Dec24Mar25"/>
    <s v="MSCI Japan Net Total Return US"/>
    <n v="8599.86"/>
    <x v="2"/>
  </r>
  <r>
    <x v="552"/>
    <m/>
    <x v="16"/>
    <n v="73700800"/>
    <n v="857"/>
    <n v="8630"/>
    <m/>
    <n v="21.1"/>
    <x v="1"/>
    <n v="6576"/>
    <n v="-1"/>
    <s v="M1JP"/>
    <n v="10"/>
    <s v="GR"/>
    <s v="MSCI Japan Index  Dec24"/>
    <s v="MSCI Japan Net Total Return US"/>
    <n v="8599.86"/>
    <x v="2"/>
  </r>
  <r>
    <x v="553"/>
    <m/>
    <x v="17"/>
    <n v="72754816"/>
    <n v="846"/>
    <n v="8744.7813000000006"/>
    <m/>
    <n v="21.2"/>
    <x v="1"/>
    <n v="21762"/>
    <n v="-18.22"/>
    <s v="M1JP"/>
    <n v="10"/>
    <s v="GR"/>
    <s v="MSCI Japan Index  Mar25"/>
    <s v="MSCI Japan Net Total Return US"/>
    <n v="8599.86"/>
    <x v="2"/>
  </r>
  <r>
    <x v="554"/>
    <n v="1.0130019017432648"/>
    <x v="3"/>
    <n v="6553269.5"/>
    <n v="209"/>
    <n v="315.5"/>
    <n v="315.48"/>
    <s v="2"/>
    <x v="0"/>
    <n v="13258"/>
    <n v="-5.9"/>
    <s v="M1EE"/>
    <n v="100"/>
    <s v="GR"/>
    <s v="MSCI Emr Mkts EME Dec24Mar25"/>
    <s v="MSCI EM Europe Middle East and"/>
    <n v="315.85000000000002"/>
    <x v="2"/>
  </r>
  <r>
    <x v="554"/>
    <m/>
    <x v="4"/>
    <n v="6601265"/>
    <n v="209"/>
    <n v="315.5"/>
    <m/>
    <n v="22.1"/>
    <x v="1"/>
    <n v="13258"/>
    <n v="-5.9"/>
    <s v="M1EE"/>
    <n v="100"/>
    <s v="GR"/>
    <s v="MSCI Emr Mkts EME Dec24"/>
    <s v="MSCI EM Europe Middle East and"/>
    <n v="315.85000000000002"/>
    <x v="2"/>
  </r>
  <r>
    <x v="555"/>
    <m/>
    <x v="5"/>
    <n v="6505274"/>
    <n v="206"/>
    <n v="319.60210000000001"/>
    <m/>
    <n v="22.2"/>
    <x v="1"/>
    <n v="9897"/>
    <n v="-5.5"/>
    <s v="M1EE"/>
    <n v="100"/>
    <s v="GR"/>
    <s v="MSCI Emr Mkts EME Mar25"/>
    <s v="MSCI EM Europe Middle East and"/>
    <n v="315.79000000000002"/>
    <x v="2"/>
  </r>
  <r>
    <x v="556"/>
    <n v="1.013610163550315"/>
    <x v="6"/>
    <n v="13015984"/>
    <n v="160"/>
    <n v="8147.0586000000003"/>
    <n v="8163.74"/>
    <s v="2"/>
    <x v="0"/>
    <n v="197"/>
    <n v="-26.94"/>
    <s v="M1PCJ"/>
    <n v="10"/>
    <s v="GR"/>
    <s v="MSCI Pacific ex J Dec24Mar25"/>
    <s v="MSCI Pacific ex Japan Net Tota"/>
    <n v="8134.99"/>
    <x v="2"/>
  </r>
  <r>
    <x v="556"/>
    <m/>
    <x v="7"/>
    <n v="13015984"/>
    <n v="160"/>
    <n v="8147.0586000000003"/>
    <m/>
    <n v="23.1"/>
    <x v="1"/>
    <n v="197"/>
    <n v="-26.94"/>
    <s v="M1PCJ"/>
    <n v="10"/>
    <s v="GR"/>
    <s v="MSCI Pacific ex J Dec24"/>
    <s v="MSCI Pacific ex Japan Net Tota"/>
    <n v="8134.99"/>
    <x v="2"/>
  </r>
  <r>
    <x v="556"/>
    <m/>
    <x v="8"/>
    <n v="13015984"/>
    <n v="160"/>
    <n v="8257.9413999999997"/>
    <m/>
    <n v="23.2"/>
    <x v="1"/>
    <n v="185"/>
    <n v="-15.06"/>
    <s v="M1PCJ"/>
    <n v="10"/>
    <s v="GR"/>
    <s v="MSCI Pacific ex J Mar25"/>
    <s v="MSCI Pacific ex Japan Net Tota"/>
    <n v="8134.99"/>
    <x v="2"/>
  </r>
  <r>
    <x v="557"/>
    <n v="1.0133500463499421"/>
    <x v="15"/>
    <n v="108315237"/>
    <n v="1268"/>
    <n v="8630"/>
    <n v="8626.01"/>
    <s v="2"/>
    <x v="0"/>
    <n v="5719"/>
    <n v="-1"/>
    <s v="M1JP"/>
    <n v="10"/>
    <s v="GR"/>
    <s v="MSCI Japan Index  Dec24Mar25"/>
    <s v="MSCI Japan Net Total Return US"/>
    <n v="8599.86"/>
    <x v="2"/>
  </r>
  <r>
    <x v="557"/>
    <m/>
    <x v="16"/>
    <n v="109046225"/>
    <n v="1268"/>
    <n v="8630"/>
    <m/>
    <n v="24.1"/>
    <x v="1"/>
    <n v="5719"/>
    <n v="-1"/>
    <s v="M1JP"/>
    <n v="10"/>
    <s v="GR"/>
    <s v="MSCI Japan Index  Dec24"/>
    <s v="MSCI Japan Net Total Return US"/>
    <n v="8599.86"/>
    <x v="2"/>
  </r>
  <r>
    <x v="558"/>
    <m/>
    <x v="17"/>
    <n v="107584249"/>
    <n v="1251"/>
    <n v="8745.2109"/>
    <m/>
    <n v="24.2"/>
    <x v="1"/>
    <n v="21762"/>
    <n v="-17.79"/>
    <s v="M1JP"/>
    <n v="10"/>
    <s v="GR"/>
    <s v="MSCI Japan Index  Mar25"/>
    <s v="MSCI Japan Net Total Return US"/>
    <n v="8599.86"/>
    <x v="2"/>
  </r>
  <r>
    <x v="559"/>
    <n v="1.0134001568080844"/>
    <x v="29"/>
    <n v="43540628.5"/>
    <n v="765"/>
    <n v="5739.5"/>
    <n v="5758.68"/>
    <s v="2"/>
    <x v="0"/>
    <n v="834"/>
    <n v="-7.5"/>
    <s v="MBAU"/>
    <n v="10"/>
    <s v="GR"/>
    <s v="MSCI Australia    Dec24Mar25"/>
    <s v="MSCI AUSTRALIA NETR USD"/>
    <n v="5729.03"/>
    <x v="2"/>
  </r>
  <r>
    <x v="559"/>
    <m/>
    <x v="30"/>
    <n v="43827080"/>
    <n v="765"/>
    <n v="5739.5"/>
    <m/>
    <n v="25.1"/>
    <x v="1"/>
    <n v="834"/>
    <n v="-7.5"/>
    <s v="MBAU"/>
    <n v="10"/>
    <s v="GR"/>
    <s v="MSCI Australia    Dec24"/>
    <s v="MSCI AUSTRALIA NETR USD"/>
    <n v="5729.03"/>
    <x v="2"/>
  </r>
  <r>
    <x v="560"/>
    <m/>
    <x v="31"/>
    <n v="43254177"/>
    <n v="755"/>
    <n v="5816.4102000000003"/>
    <m/>
    <n v="25.2"/>
    <x v="1"/>
    <n v="829"/>
    <n v="-1.59"/>
    <s v="MBAU"/>
    <n v="10"/>
    <s v="GR"/>
    <s v="MSCI Australia    Mar25"/>
    <s v="MSCI AUSTRALIA NETR USD"/>
    <n v="5729.03"/>
    <x v="2"/>
  </r>
  <r>
    <x v="561"/>
    <n v="1.0103966379310345"/>
    <x v="66"/>
    <n v="21196441.5"/>
    <n v="1837"/>
    <n v="1160"/>
    <n v="1155.26"/>
    <s v="2"/>
    <x v="0"/>
    <n v="8481"/>
    <n v="-29.75"/>
    <s v="M1TH"/>
    <n v="10"/>
    <s v="HK"/>
    <s v="MSCI TH NTR USD   Dec24Mar25"/>
    <s v="MSCI Thailand Net Total Return"/>
    <n v="1159.8599999999999"/>
    <x v="2"/>
  </r>
  <r>
    <x v="561"/>
    <m/>
    <x v="67"/>
    <n v="21306628"/>
    <n v="1837"/>
    <n v="1160"/>
    <m/>
    <n v="26.1"/>
    <x v="1"/>
    <n v="8481"/>
    <n v="-29.75"/>
    <s v="M1TH"/>
    <n v="10"/>
    <s v="HK"/>
    <s v="MSCI TH NTR USD   Dec24"/>
    <s v="MSCI Thailand Net Total Return"/>
    <n v="1159.8599999999999"/>
    <x v="2"/>
  </r>
  <r>
    <x v="561"/>
    <m/>
    <x v="68"/>
    <n v="21086255"/>
    <n v="1818"/>
    <n v="1172.0600999999999"/>
    <m/>
    <n v="26.2"/>
    <x v="1"/>
    <n v="8389"/>
    <n v="-29.44"/>
    <s v="M1TH"/>
    <n v="10"/>
    <s v="HK"/>
    <s v="MSCI TH NTR USD   Mar25"/>
    <s v="MSCI Thailand Net Total Return"/>
    <n v="1159.8599999999999"/>
    <x v="2"/>
  </r>
  <r>
    <x v="562"/>
    <n v="1.013299834509189"/>
    <x v="29"/>
    <n v="14809542.5"/>
    <n v="260"/>
    <n v="5740.5"/>
    <n v="5758.68"/>
    <s v="2"/>
    <x v="0"/>
    <n v="834"/>
    <n v="-6.5"/>
    <s v="MBAU"/>
    <n v="10"/>
    <s v="GR"/>
    <s v="MSCI Australia    Dec24Mar25"/>
    <s v="MSCI AUSTRALIA NETR USD"/>
    <n v="5729.03"/>
    <x v="2"/>
  </r>
  <r>
    <x v="562"/>
    <m/>
    <x v="30"/>
    <n v="14895478"/>
    <n v="260"/>
    <n v="5740.5"/>
    <m/>
    <n v="27.1"/>
    <x v="1"/>
    <n v="834"/>
    <n v="-6.5"/>
    <s v="MBAU"/>
    <n v="10"/>
    <s v="GR"/>
    <s v="MSCI Australia    Dec24"/>
    <s v="MSCI AUSTRALIA NETR USD"/>
    <n v="5729.03"/>
    <x v="2"/>
  </r>
  <r>
    <x v="563"/>
    <m/>
    <x v="31"/>
    <n v="14723607"/>
    <n v="257"/>
    <n v="5816.8477000000003"/>
    <m/>
    <n v="27.2"/>
    <x v="1"/>
    <n v="829"/>
    <n v="-1.1499999999999999"/>
    <s v="MBAU"/>
    <n v="10"/>
    <s v="GR"/>
    <s v="MSCI Australia    Mar25"/>
    <s v="MSCI AUSTRALIA NETR USD"/>
    <n v="5729.03"/>
    <x v="2"/>
  </r>
  <r>
    <x v="392"/>
    <n v="1.0115800788954634"/>
    <x v="9"/>
    <n v="55151006"/>
    <n v="2194"/>
    <n v="507"/>
    <n v="502.7439"/>
    <s v="2"/>
    <x v="0"/>
    <n v="7762"/>
    <n v="-0.3"/>
    <s v="NDEUCHF"/>
    <n v="50"/>
    <s v="GR"/>
    <s v="MSCI China Future Dec24Mar25"/>
    <s v="MSCI China Net Total Return US"/>
    <n v="502.74"/>
    <x v="2"/>
  </r>
  <r>
    <x v="392"/>
    <m/>
    <x v="10"/>
    <n v="55151006"/>
    <n v="2194"/>
    <n v="507"/>
    <m/>
    <n v="28.1"/>
    <x v="1"/>
    <n v="7762"/>
    <n v="-0.3"/>
    <s v="NDEUCHF"/>
    <n v="50"/>
    <s v="GR"/>
    <s v="MSCI China Future Dec24"/>
    <s v="MSCI China Net Total Return US"/>
    <n v="502.74"/>
    <x v="2"/>
  </r>
  <r>
    <x v="564"/>
    <m/>
    <x v="11"/>
    <n v="55151006"/>
    <n v="2194"/>
    <n v="512.87109999999996"/>
    <m/>
    <n v="28.2"/>
    <x v="1"/>
    <n v="7826"/>
    <n v="-0.13"/>
    <s v="NDEUCHF"/>
    <n v="50"/>
    <s v="GR"/>
    <s v="MSCI China Future Mar25"/>
    <s v="MSCI China Net Total Return US"/>
    <n v="502.74"/>
    <x v="2"/>
  </r>
  <r>
    <x v="565"/>
    <n v="1.0133007225433526"/>
    <x v="21"/>
    <n v="50010859"/>
    <n v="723"/>
    <n v="692"/>
    <n v="692.99"/>
    <s v="2"/>
    <x v="0"/>
    <n v="23797"/>
    <n v="-3"/>
    <s v="M1MS"/>
    <n v="100"/>
    <s v="GR"/>
    <s v="MSCI Emer Mkts As Dec24Mar25"/>
    <s v="MSCI EM Asia Net Total Return"/>
    <n v="696.54"/>
    <x v="2"/>
  </r>
  <r>
    <x v="565"/>
    <m/>
    <x v="22"/>
    <n v="50359842"/>
    <n v="723"/>
    <n v="692"/>
    <m/>
    <n v="29.1"/>
    <x v="1"/>
    <n v="23797"/>
    <n v="-3"/>
    <s v="M1MS"/>
    <n v="100"/>
    <s v="GR"/>
    <s v="MSCI Emer Mkts As Dec24"/>
    <s v="MSCI EM Asia Net Total Return"/>
    <n v="696.54"/>
    <x v="2"/>
  </r>
  <r>
    <x v="566"/>
    <m/>
    <x v="23"/>
    <n v="49661876"/>
    <n v="713"/>
    <n v="701.20410000000004"/>
    <m/>
    <n v="29.2"/>
    <x v="1"/>
    <n v="63955"/>
    <n v="-5.0999999999999996"/>
    <s v="M1MS"/>
    <n v="100"/>
    <s v="GR"/>
    <s v="MSCI Emer Mkts As Mar25"/>
    <s v="MSCI EM Asia Net Total Return"/>
    <n v="696.52"/>
    <x v="2"/>
  </r>
  <r>
    <x v="567"/>
    <n v="1.0133004310344829"/>
    <x v="21"/>
    <n v="99458207.5"/>
    <n v="1437"/>
    <n v="696"/>
    <n v="692.99"/>
    <s v="3"/>
    <x v="0"/>
    <n v="23074"/>
    <n v="1"/>
    <s v="M1MS"/>
    <n v="100"/>
    <s v="GR"/>
    <s v="MSCI Emer Mkts As Dec24Mar25"/>
    <s v="MSCI EM Asia Net Total Return"/>
    <n v="696.73"/>
    <x v="2"/>
  </r>
  <r>
    <x v="567"/>
    <m/>
    <x v="22"/>
    <n v="100120101"/>
    <n v="1437"/>
    <n v="696"/>
    <m/>
    <n v="30.1"/>
    <x v="1"/>
    <n v="23074"/>
    <n v="1"/>
    <s v="M1MS"/>
    <n v="100"/>
    <s v="GR"/>
    <s v="MSCI Emer Mkts As Dec24"/>
    <s v="MSCI EM Asia Net Total Return"/>
    <n v="696.73"/>
    <x v="2"/>
  </r>
  <r>
    <x v="568"/>
    <m/>
    <x v="23"/>
    <n v="98796314"/>
    <n v="1418"/>
    <n v="705.25710000000004"/>
    <m/>
    <n v="30.2"/>
    <x v="1"/>
    <n v="63955"/>
    <n v="-1.04"/>
    <s v="M1MS"/>
    <n v="100"/>
    <s v="GR"/>
    <s v="MSCI Emer Mkts As Mar25"/>
    <s v="MSCI EM Asia Net Total Return"/>
    <n v="696.73"/>
    <x v="2"/>
  </r>
  <r>
    <x v="569"/>
    <n v="1.0156998452012385"/>
    <x v="0"/>
    <n v="99223260"/>
    <n v="774"/>
    <n v="1292"/>
    <n v="1302.81"/>
    <s v="3"/>
    <x v="0"/>
    <n v="2708"/>
    <n v="-11"/>
    <s v="M1IN"/>
    <n v="100"/>
    <s v="GR"/>
    <s v="MSCI India        Dec24Mar25"/>
    <s v="MSCI India Net Total Return US"/>
    <n v="1291.9100000000001"/>
    <x v="2"/>
  </r>
  <r>
    <x v="569"/>
    <m/>
    <x v="1"/>
    <n v="99993834"/>
    <n v="774"/>
    <n v="1292"/>
    <m/>
    <n v="31.1"/>
    <x v="1"/>
    <n v="2708"/>
    <n v="-11"/>
    <s v="M1IN"/>
    <n v="100"/>
    <s v="GR"/>
    <s v="MSCI India        Dec24"/>
    <s v="MSCI India Net Total Return US"/>
    <n v="1291.9100000000001"/>
    <x v="2"/>
  </r>
  <r>
    <x v="570"/>
    <m/>
    <x v="2"/>
    <n v="98452686"/>
    <n v="762"/>
    <n v="1312.2842000000001"/>
    <m/>
    <n v="31.2"/>
    <x v="1"/>
    <n v="2147"/>
    <n v="-11.32"/>
    <s v="M1IN"/>
    <n v="100"/>
    <s v="GR"/>
    <s v="MSCI India        Mar25"/>
    <s v="MSCI India Net Total Return US"/>
    <n v="1292.03"/>
    <x v="2"/>
  </r>
  <r>
    <x v="571"/>
    <n v="1.0114992110453649"/>
    <x v="9"/>
    <n v="119225716"/>
    <n v="4743"/>
    <n v="507"/>
    <n v="502.7439"/>
    <s v="3"/>
    <x v="0"/>
    <n v="5355"/>
    <n v="-0.3"/>
    <s v="NDEUCHF"/>
    <n v="50"/>
    <s v="GR"/>
    <s v="MSCI China Future Dec24Mar25"/>
    <s v="MSCI China Net Total Return US"/>
    <n v="502.74"/>
    <x v="2"/>
  </r>
  <r>
    <x v="571"/>
    <m/>
    <x v="10"/>
    <n v="119225716"/>
    <n v="4743"/>
    <n v="507"/>
    <m/>
    <n v="32.1"/>
    <x v="1"/>
    <n v="5355"/>
    <n v="-0.3"/>
    <s v="NDEUCHF"/>
    <n v="50"/>
    <s v="GR"/>
    <s v="MSCI China Future Dec24"/>
    <s v="MSCI China Net Total Return US"/>
    <n v="502.74"/>
    <x v="2"/>
  </r>
  <r>
    <x v="572"/>
    <m/>
    <x v="11"/>
    <n v="119225716"/>
    <n v="4743"/>
    <n v="512.83010000000002"/>
    <m/>
    <n v="32.200000000000003"/>
    <x v="1"/>
    <n v="5437"/>
    <n v="-0.17"/>
    <s v="NDEUCHF"/>
    <n v="50"/>
    <s v="GR"/>
    <s v="MSCI China Future Mar25"/>
    <s v="MSCI China Net Total Return US"/>
    <n v="502.74"/>
    <x v="2"/>
  </r>
  <r>
    <x v="573"/>
    <n v="1.012950704225352"/>
    <x v="12"/>
    <n v="8354326"/>
    <n v="100"/>
    <n v="837.8"/>
    <n v="835.43259999999998"/>
    <s v="3"/>
    <x v="0"/>
    <n v="3625"/>
    <n v="4.2"/>
    <s v="NDEUSTW"/>
    <n v="100"/>
    <s v="GR"/>
    <s v="MSCI Taiwan       Dec24Mar25"/>
    <s v="MSCI Emerging Markets Taiwan N"/>
    <n v="835.43"/>
    <x v="2"/>
  </r>
  <r>
    <x v="573"/>
    <m/>
    <x v="13"/>
    <n v="8354326"/>
    <n v="100"/>
    <n v="837.8"/>
    <m/>
    <n v="33.1"/>
    <x v="1"/>
    <n v="3625"/>
    <n v="4.2"/>
    <s v="NDEUSTW"/>
    <n v="100"/>
    <s v="GR"/>
    <s v="MSCI Taiwan       Dec24"/>
    <s v="MSCI Emerging Markets Taiwan N"/>
    <n v="835.43"/>
    <x v="2"/>
  </r>
  <r>
    <x v="574"/>
    <m/>
    <x v="14"/>
    <n v="8354326"/>
    <n v="100"/>
    <n v="848.65009999999995"/>
    <m/>
    <n v="33.200000000000003"/>
    <x v="1"/>
    <n v="8971"/>
    <n v="0.35"/>
    <s v="NDEUSTW"/>
    <n v="100"/>
    <s v="GR"/>
    <s v="MSCI Taiwan       Mar25"/>
    <s v="MSCI Emerging Markets Taiwan N"/>
    <n v="835.43"/>
    <x v="2"/>
  </r>
  <r>
    <x v="575"/>
    <n v="1.012201210653753"/>
    <x v="35"/>
    <n v="13365132"/>
    <n v="650"/>
    <n v="413"/>
    <n v="416.5"/>
    <s v="3"/>
    <x v="0"/>
    <n v="647"/>
    <n v="-9.1"/>
    <s v="M1PH"/>
    <n v="50"/>
    <s v="GR"/>
    <s v="MSCI Philippines  Dec24Mar25"/>
    <s v="MSCI Philippines Net Total Ret"/>
    <n v="413.97"/>
    <x v="2"/>
  </r>
  <r>
    <x v="575"/>
    <m/>
    <x v="36"/>
    <n v="13454025"/>
    <n v="650"/>
    <n v="413"/>
    <m/>
    <n v="34.1"/>
    <x v="1"/>
    <n v="647"/>
    <n v="-9.1"/>
    <s v="M1PH"/>
    <n v="50"/>
    <s v="GR"/>
    <s v="MSCI Philippines  Dec24"/>
    <s v="MSCI Philippines Net Total Ret"/>
    <n v="413.97"/>
    <x v="2"/>
  </r>
  <r>
    <x v="576"/>
    <m/>
    <x v="37"/>
    <n v="13276239"/>
    <n v="642"/>
    <n v="418.03910000000002"/>
    <m/>
    <n v="34.200000000000003"/>
    <x v="1"/>
    <n v="408"/>
    <n v="-11.26"/>
    <s v="M1PH"/>
    <n v="50"/>
    <s v="GR"/>
    <s v="MSCI Philippines  Mar25"/>
    <s v="MSCI Philippines Net Total Ret"/>
    <n v="413.59"/>
    <x v="2"/>
  </r>
  <r>
    <x v="577"/>
    <n v="1.0126002141072914"/>
    <x v="12"/>
    <n v="29699629"/>
    <n v="358"/>
    <n v="840.7"/>
    <n v="835.43259999999998"/>
    <s v="3"/>
    <x v="0"/>
    <n v="3525"/>
    <n v="7.1"/>
    <s v="NDEUSTW"/>
    <n v="100"/>
    <s v="GR"/>
    <s v="MSCI Taiwan       Dec24Mar25"/>
    <s v="MSCI Emerging Markets Taiwan N"/>
    <n v="835.43"/>
    <x v="2"/>
  </r>
  <r>
    <x v="577"/>
    <m/>
    <x v="13"/>
    <n v="29908487"/>
    <n v="358"/>
    <n v="840.7"/>
    <m/>
    <n v="35.1"/>
    <x v="1"/>
    <n v="3525"/>
    <n v="7.1"/>
    <s v="NDEUSTW"/>
    <n v="100"/>
    <s v="GR"/>
    <s v="MSCI Taiwan       Dec24"/>
    <s v="MSCI Emerging Markets Taiwan N"/>
    <n v="835.43"/>
    <x v="2"/>
  </r>
  <r>
    <x v="578"/>
    <m/>
    <x v="14"/>
    <n v="29490771"/>
    <n v="353"/>
    <n v="851.29300000000001"/>
    <m/>
    <n v="35.200000000000003"/>
    <x v="1"/>
    <n v="8971"/>
    <n v="2.99"/>
    <s v="NDEUSTW"/>
    <n v="100"/>
    <s v="GR"/>
    <s v="MSCI Taiwan       Mar25"/>
    <s v="MSCI Emerging Markets Taiwan N"/>
    <n v="835.43"/>
    <x v="2"/>
  </r>
  <r>
    <x v="579"/>
    <n v="1.0125995232419547"/>
    <x v="12"/>
    <n v="39808363.5"/>
    <n v="479"/>
    <n v="839"/>
    <n v="835.43259999999998"/>
    <s v="3"/>
    <x v="0"/>
    <n v="3167"/>
    <n v="5.4"/>
    <s v="NDEUSTW"/>
    <n v="100"/>
    <s v="GR"/>
    <s v="MSCI Taiwan       Dec24Mar25"/>
    <s v="MSCI Emerging Markets Taiwan N"/>
    <n v="835.43"/>
    <x v="2"/>
  </r>
  <r>
    <x v="579"/>
    <m/>
    <x v="13"/>
    <n v="40017222"/>
    <n v="479"/>
    <n v="839"/>
    <m/>
    <n v="36.1"/>
    <x v="1"/>
    <n v="3167"/>
    <n v="5.4"/>
    <s v="NDEUSTW"/>
    <n v="100"/>
    <s v="GR"/>
    <s v="MSCI Taiwan       Dec24"/>
    <s v="MSCI Emerging Markets Taiwan N"/>
    <n v="835.43"/>
    <x v="2"/>
  </r>
  <r>
    <x v="580"/>
    <m/>
    <x v="14"/>
    <n v="39599505"/>
    <n v="474"/>
    <n v="849.57100000000003"/>
    <m/>
    <n v="36.200000000000003"/>
    <x v="1"/>
    <n v="8971"/>
    <n v="1.27"/>
    <s v="NDEUSTW"/>
    <n v="100"/>
    <s v="GR"/>
    <s v="MSCI Taiwan       Mar25"/>
    <s v="MSCI Emerging Markets Taiwan N"/>
    <n v="835.43"/>
    <x v="2"/>
  </r>
  <r>
    <x v="581"/>
    <n v="1.0131998259961719"/>
    <x v="29"/>
    <n v="49527464.5"/>
    <n v="870"/>
    <n v="5747"/>
    <n v="5758.68"/>
    <s v="3"/>
    <x v="0"/>
    <n v="834"/>
    <n v="0"/>
    <s v="MBAU"/>
    <n v="10"/>
    <s v="GR"/>
    <s v="MSCI Australia    Dec24Mar25"/>
    <s v="MSCI AUSTRALIA NETR USD"/>
    <n v="5729.03"/>
    <x v="2"/>
  </r>
  <r>
    <x v="581"/>
    <m/>
    <x v="30"/>
    <n v="49842561"/>
    <n v="870"/>
    <n v="5747"/>
    <m/>
    <n v="37.1"/>
    <x v="1"/>
    <n v="834"/>
    <n v="0"/>
    <s v="MBAU"/>
    <n v="10"/>
    <s v="GR"/>
    <s v="MSCI Australia    Dec24"/>
    <s v="MSCI AUSTRALIA NETR USD"/>
    <n v="5729.03"/>
    <x v="2"/>
  </r>
  <r>
    <x v="582"/>
    <m/>
    <x v="31"/>
    <n v="49212368"/>
    <n v="859"/>
    <n v="5822.8594000000003"/>
    <m/>
    <n v="37.200000000000003"/>
    <x v="1"/>
    <n v="829"/>
    <n v="4.8600000000000003"/>
    <s v="MBAU"/>
    <n v="10"/>
    <s v="GR"/>
    <s v="MSCI Australia    Mar25"/>
    <s v="MSCI AUSTRALIA NETR USD"/>
    <n v="5729.03"/>
    <x v="2"/>
  </r>
  <r>
    <x v="583"/>
    <n v="1.012699642431466"/>
    <x v="12"/>
    <n v="9941648"/>
    <n v="120"/>
    <n v="839"/>
    <n v="835.43259999999998"/>
    <s v="3"/>
    <x v="0"/>
    <n v="2688"/>
    <n v="5.4"/>
    <s v="NDEUSTW"/>
    <n v="100"/>
    <s v="GR"/>
    <s v="MSCI Taiwan       Dec24Mar25"/>
    <s v="MSCI Emerging Markets Taiwan N"/>
    <n v="835.43"/>
    <x v="2"/>
  </r>
  <r>
    <x v="583"/>
    <m/>
    <x v="13"/>
    <n v="10025191"/>
    <n v="120"/>
    <n v="839"/>
    <m/>
    <n v="38.1"/>
    <x v="1"/>
    <n v="2688"/>
    <n v="5.4"/>
    <s v="NDEUSTW"/>
    <n v="100"/>
    <s v="GR"/>
    <s v="MSCI Taiwan       Dec24"/>
    <s v="MSCI Emerging Markets Taiwan N"/>
    <n v="835.43"/>
    <x v="2"/>
  </r>
  <r>
    <x v="584"/>
    <m/>
    <x v="14"/>
    <n v="9858105"/>
    <n v="118"/>
    <n v="849.65499999999997"/>
    <m/>
    <n v="38.200000000000003"/>
    <x v="1"/>
    <n v="8971"/>
    <n v="1.36"/>
    <s v="NDEUSTW"/>
    <n v="100"/>
    <s v="GR"/>
    <s v="MSCI Taiwan       Mar25"/>
    <s v="MSCI Emerging Markets Taiwan N"/>
    <n v="835.43"/>
    <x v="2"/>
  </r>
  <r>
    <x v="585"/>
    <n v="1.0156003701704326"/>
    <x v="0"/>
    <n v="99523744"/>
    <n v="772"/>
    <n v="1296.7"/>
    <n v="1302.81"/>
    <s v="3"/>
    <x v="0"/>
    <n v="1771"/>
    <n v="-6.3"/>
    <s v="M1IN"/>
    <n v="100"/>
    <s v="GR"/>
    <s v="MSCI India        Dec24Mar25"/>
    <s v="MSCI India Net Total Return US"/>
    <n v="1299.3399999999999"/>
    <x v="2"/>
  </r>
  <r>
    <x v="585"/>
    <m/>
    <x v="1"/>
    <n v="100309048"/>
    <n v="772"/>
    <n v="1296.7"/>
    <m/>
    <n v="39.1"/>
    <x v="1"/>
    <n v="1771"/>
    <n v="-6.3"/>
    <s v="M1IN"/>
    <n v="100"/>
    <s v="GR"/>
    <s v="MSCI India        Dec24"/>
    <s v="MSCI India Net Total Return US"/>
    <n v="1299.3399999999999"/>
    <x v="2"/>
  </r>
  <r>
    <x v="586"/>
    <m/>
    <x v="2"/>
    <n v="98738440"/>
    <n v="760"/>
    <n v="1316.9290000000001"/>
    <m/>
    <n v="39.200000000000003"/>
    <x v="1"/>
    <n v="1363"/>
    <n v="-6.67"/>
    <s v="M1IN"/>
    <n v="100"/>
    <s v="GR"/>
    <s v="MSCI India        Mar25"/>
    <s v="MSCI India Net Total Return US"/>
    <n v="1299.19"/>
    <x v="2"/>
  </r>
  <r>
    <x v="587"/>
    <n v="1.0155997989701175"/>
    <x v="0"/>
    <n v="24867448.5"/>
    <n v="193"/>
    <n v="1301.1001000000001"/>
    <n v="1302.81"/>
    <s v="4"/>
    <x v="0"/>
    <n v="999"/>
    <n v="-1.9"/>
    <s v="M1IN"/>
    <n v="100"/>
    <s v="GR"/>
    <s v="MSCI India        Dec24Mar25"/>
    <s v="MSCI India Net Total Return US"/>
    <n v="1298.0899999999999"/>
    <x v="2"/>
  </r>
  <r>
    <x v="587"/>
    <m/>
    <x v="1"/>
    <n v="25053137"/>
    <n v="193"/>
    <n v="1301.1001000000001"/>
    <m/>
    <n v="40.1"/>
    <x v="1"/>
    <n v="999"/>
    <n v="-1.9"/>
    <s v="M1IN"/>
    <n v="100"/>
    <s v="GR"/>
    <s v="MSCI India        Dec24"/>
    <s v="MSCI India Net Total Return US"/>
    <n v="1298.0899999999999"/>
    <x v="2"/>
  </r>
  <r>
    <x v="588"/>
    <m/>
    <x v="2"/>
    <n v="24681760"/>
    <n v="190"/>
    <n v="1321.3969999999999"/>
    <m/>
    <n v="40.200000000000003"/>
    <x v="1"/>
    <n v="603"/>
    <n v="-2.2000000000000002"/>
    <s v="M1IN"/>
    <n v="100"/>
    <s v="GR"/>
    <s v="MSCI India        Mar25"/>
    <s v="MSCI India Net Total Return US"/>
    <n v="1299.04"/>
    <x v="2"/>
  </r>
  <r>
    <x v="589"/>
    <n v="1.0156001692568088"/>
    <x v="0"/>
    <n v="48159133"/>
    <n v="374"/>
    <n v="1299.8"/>
    <n v="1302.81"/>
    <s v="4"/>
    <x v="0"/>
    <n v="806"/>
    <n v="-3.2"/>
    <s v="M1IN"/>
    <n v="100"/>
    <s v="GR"/>
    <s v="MSCI India        Dec24Mar25"/>
    <s v="MSCI India Net Total Return US"/>
    <n v="1298.07"/>
    <x v="2"/>
  </r>
  <r>
    <x v="589"/>
    <m/>
    <x v="1"/>
    <n v="48547818"/>
    <n v="374"/>
    <n v="1299.8"/>
    <m/>
    <n v="41.1"/>
    <x v="1"/>
    <n v="806"/>
    <n v="-3.2"/>
    <s v="M1IN"/>
    <n v="100"/>
    <s v="GR"/>
    <s v="MSCI India        Dec24"/>
    <s v="MSCI India Net Total Return US"/>
    <n v="1298.07"/>
    <x v="2"/>
  </r>
  <r>
    <x v="590"/>
    <m/>
    <x v="2"/>
    <n v="47770448"/>
    <n v="368"/>
    <n v="1320.0771"/>
    <m/>
    <n v="41.2"/>
    <x v="1"/>
    <n v="413"/>
    <n v="-3.52"/>
    <s v="M1IN"/>
    <n v="100"/>
    <s v="GR"/>
    <s v="MSCI India        Mar25"/>
    <s v="MSCI India Net Total Return US"/>
    <n v="1298.1099999999999"/>
    <x v="2"/>
  </r>
  <r>
    <x v="591"/>
    <n v="1.0131997217391304"/>
    <x v="29"/>
    <n v="49540086"/>
    <n v="870"/>
    <n v="5750"/>
    <n v="5758.68"/>
    <s v="4"/>
    <x v="0"/>
    <n v="834"/>
    <n v="3"/>
    <s v="MBAU"/>
    <n v="10"/>
    <s v="GR"/>
    <s v="MSCI Australia    Dec24Mar25"/>
    <s v="MSCI AUSTRALIA NETR USD"/>
    <n v="5730.49"/>
    <x v="2"/>
  </r>
  <r>
    <x v="591"/>
    <m/>
    <x v="30"/>
    <n v="49855263"/>
    <n v="870"/>
    <n v="5750"/>
    <m/>
    <n v="42.1"/>
    <x v="1"/>
    <n v="834"/>
    <n v="3"/>
    <s v="MBAU"/>
    <n v="10"/>
    <s v="GR"/>
    <s v="MSCI Australia    Dec24"/>
    <s v="MSCI AUSTRALIA NETR USD"/>
    <n v="5730.49"/>
    <x v="2"/>
  </r>
  <r>
    <x v="592"/>
    <m/>
    <x v="31"/>
    <n v="49224909"/>
    <n v="859"/>
    <n v="5825.8984"/>
    <m/>
    <n v="42.2"/>
    <x v="1"/>
    <n v="829"/>
    <n v="7.9"/>
    <s v="MBAU"/>
    <n v="10"/>
    <s v="GR"/>
    <s v="MSCI Australia    Mar25"/>
    <s v="MSCI AUSTRALIA NETR USD"/>
    <n v="5730.49"/>
    <x v="2"/>
  </r>
  <r>
    <x v="593"/>
    <n v="1.0158"/>
    <x v="73"/>
    <n v="33346521"/>
    <n v="257"/>
    <n v="1299"/>
    <n v="1302.81"/>
    <s v="4"/>
    <x v="0"/>
    <n v="260"/>
    <n v="-4.8"/>
    <s v="M1IN"/>
    <n v="100"/>
    <s v="HK"/>
    <s v="MSCI India NTR US Dec24Mar25"/>
    <s v="MSCI India Net Total Return US"/>
    <n v="1297.76"/>
    <x v="2"/>
  </r>
  <r>
    <x v="593"/>
    <m/>
    <x v="74"/>
    <n v="33352432"/>
    <n v="257"/>
    <n v="1299"/>
    <m/>
    <n v="43.1"/>
    <x v="1"/>
    <n v="260"/>
    <n v="-4.8"/>
    <s v="M1IN"/>
    <n v="100"/>
    <s v="HK"/>
    <s v="MSCI India NTR US Dec24"/>
    <s v="MSCI India Net Total Return US"/>
    <n v="1297.76"/>
    <x v="2"/>
  </r>
  <r>
    <x v="594"/>
    <m/>
    <x v="75"/>
    <n v="33340610"/>
    <n v="257"/>
    <n v="1319.5242000000001"/>
    <m/>
    <n v="43.2"/>
    <x v="1"/>
    <n v="0"/>
    <n v="-18.93"/>
    <s v="M1IN"/>
    <n v="100"/>
    <s v="HK"/>
    <s v="MSCI India NTR US Mar25"/>
    <s v="MSCI India Net Total Return US"/>
    <n v="1297.3"/>
    <x v="2"/>
  </r>
  <r>
    <x v="595"/>
    <n v="1.013299711815562"/>
    <x v="21"/>
    <n v="89186893"/>
    <n v="1289"/>
    <n v="694"/>
    <n v="692.99"/>
    <s v="4"/>
    <x v="0"/>
    <n v="108727"/>
    <n v="-3"/>
    <s v="M1MS"/>
    <n v="100"/>
    <s v="GR"/>
    <s v="MSCI Emer Mkts As Dec24Mar25"/>
    <s v="MSCI EM Asia Net Total Return"/>
    <n v="696.58"/>
    <x v="2"/>
  </r>
  <r>
    <x v="595"/>
    <m/>
    <x v="22"/>
    <n v="89789162"/>
    <n v="1289"/>
    <n v="694"/>
    <m/>
    <n v="44.1"/>
    <x v="1"/>
    <n v="108727"/>
    <n v="-3"/>
    <s v="M1MS"/>
    <n v="100"/>
    <s v="GR"/>
    <s v="MSCI Emer Mkts As Dec24"/>
    <s v="MSCI EM Asia Net Total Return"/>
    <n v="696.58"/>
    <x v="2"/>
  </r>
  <r>
    <x v="596"/>
    <m/>
    <x v="23"/>
    <n v="88584624"/>
    <n v="1272"/>
    <n v="703.23"/>
    <m/>
    <n v="44.2"/>
    <x v="1"/>
    <n v="63955"/>
    <n v="-3.07"/>
    <s v="M1MS"/>
    <n v="100"/>
    <s v="GR"/>
    <s v="MSCI Emer Mkts As Mar25"/>
    <s v="MSCI EM Asia Net Total Return"/>
    <n v="696.42"/>
    <x v="2"/>
  </r>
  <r>
    <x v="597"/>
    <n v="1.0127997831838556"/>
    <x v="12"/>
    <n v="11946686"/>
    <n v="144"/>
    <n v="836.1001"/>
    <n v="835.43259999999998"/>
    <s v="4"/>
    <x v="0"/>
    <n v="2468"/>
    <n v="2.5"/>
    <s v="NDEUSTW"/>
    <n v="100"/>
    <s v="GR"/>
    <s v="MSCI Taiwan       Dec24Mar25"/>
    <s v="MSCI Emerging Markets Taiwan N"/>
    <n v="835.43"/>
    <x v="2"/>
  </r>
  <r>
    <x v="597"/>
    <m/>
    <x v="13"/>
    <n v="12030229"/>
    <n v="144"/>
    <n v="836.1001"/>
    <m/>
    <n v="45.1"/>
    <x v="1"/>
    <n v="2468"/>
    <n v="2.5"/>
    <s v="NDEUSTW"/>
    <n v="100"/>
    <s v="GR"/>
    <s v="MSCI Taiwan       Dec24"/>
    <s v="MSCI Emerging Markets Taiwan N"/>
    <n v="835.43"/>
    <x v="2"/>
  </r>
  <r>
    <x v="598"/>
    <m/>
    <x v="14"/>
    <n v="11863143"/>
    <n v="142"/>
    <n v="846.80200000000002"/>
    <m/>
    <n v="45.2"/>
    <x v="1"/>
    <n v="8971"/>
    <n v="-1.5"/>
    <s v="NDEUSTW"/>
    <n v="100"/>
    <s v="GR"/>
    <s v="MSCI Taiwan       Mar25"/>
    <s v="MSCI Emerging Markets Taiwan N"/>
    <n v="835.43"/>
    <x v="2"/>
  </r>
  <r>
    <x v="599"/>
    <n v="1.0133999405693013"/>
    <x v="21"/>
    <n v="99503619.5"/>
    <n v="1440"/>
    <n v="695.6001"/>
    <n v="692.99"/>
    <s v="4"/>
    <x v="0"/>
    <n v="108727"/>
    <n v="-1.4"/>
    <s v="M1MS"/>
    <n v="100"/>
    <s v="GR"/>
    <s v="MSCI Emer Mkts As Dec24Mar25"/>
    <s v="MSCI EM Asia Net Total Return"/>
    <n v="695.78"/>
    <x v="2"/>
  </r>
  <r>
    <x v="599"/>
    <m/>
    <x v="22"/>
    <n v="100192320"/>
    <n v="1440"/>
    <n v="695.6001"/>
    <m/>
    <n v="46.1"/>
    <x v="1"/>
    <n v="108727"/>
    <n v="-1.4"/>
    <s v="M1MS"/>
    <n v="100"/>
    <s v="GR"/>
    <s v="MSCI Emer Mkts As Dec24"/>
    <s v="MSCI EM Asia Net Total Return"/>
    <n v="695.78"/>
    <x v="2"/>
  </r>
  <r>
    <x v="600"/>
    <m/>
    <x v="23"/>
    <n v="98814919"/>
    <n v="1421"/>
    <n v="704.92110000000002"/>
    <m/>
    <n v="46.2"/>
    <x v="1"/>
    <n v="63955"/>
    <n v="-1.38"/>
    <s v="M1MS"/>
    <n v="100"/>
    <s v="GR"/>
    <s v="MSCI Emer Mkts As Mar25"/>
    <s v="MSCI EM Asia Net Total Return"/>
    <n v="695.39"/>
    <x v="2"/>
  </r>
  <r>
    <x v="601"/>
    <n v="1.0127997831838556"/>
    <x v="12"/>
    <n v="65247286"/>
    <n v="786"/>
    <n v="836.1001"/>
    <n v="835.43259999999998"/>
    <s v="4"/>
    <x v="0"/>
    <n v="2324"/>
    <n v="2.5"/>
    <s v="NDEUSTW"/>
    <n v="100"/>
    <s v="GR"/>
    <s v="MSCI Taiwan       Dec24Mar25"/>
    <s v="MSCI Emerging Markets Taiwan N"/>
    <n v="835.43"/>
    <x v="2"/>
  </r>
  <r>
    <x v="601"/>
    <m/>
    <x v="13"/>
    <n v="65665002"/>
    <n v="786"/>
    <n v="836.1001"/>
    <m/>
    <n v="47.1"/>
    <x v="1"/>
    <n v="2324"/>
    <n v="2.5"/>
    <s v="NDEUSTW"/>
    <n v="100"/>
    <s v="GR"/>
    <s v="MSCI Taiwan       Dec24"/>
    <s v="MSCI Emerging Markets Taiwan N"/>
    <n v="835.43"/>
    <x v="2"/>
  </r>
  <r>
    <x v="602"/>
    <m/>
    <x v="14"/>
    <n v="64829570"/>
    <n v="776"/>
    <n v="846.80200000000002"/>
    <m/>
    <n v="47.2"/>
    <x v="1"/>
    <n v="8971"/>
    <n v="-1.5"/>
    <s v="NDEUSTW"/>
    <n v="100"/>
    <s v="GR"/>
    <s v="MSCI Taiwan       Mar25"/>
    <s v="MSCI Emerging Markets Taiwan N"/>
    <n v="835.43"/>
    <x v="2"/>
  </r>
  <r>
    <x v="603"/>
    <n v="1.0134004024144869"/>
    <x v="21"/>
    <n v="49720913"/>
    <n v="719"/>
    <n v="695.8"/>
    <n v="692.99"/>
    <s v="4"/>
    <x v="0"/>
    <n v="108727"/>
    <n v="-1.2"/>
    <s v="M1MS"/>
    <n v="100"/>
    <s v="GR"/>
    <s v="MSCI Emer Mkts As Dec24Mar25"/>
    <s v="MSCI EM Asia Net Total Return"/>
    <n v="696.56"/>
    <x v="2"/>
  </r>
  <r>
    <x v="603"/>
    <m/>
    <x v="22"/>
    <n v="50082664"/>
    <n v="719"/>
    <n v="695.8"/>
    <m/>
    <n v="48.1"/>
    <x v="1"/>
    <n v="108727"/>
    <n v="-1.2"/>
    <s v="M1MS"/>
    <n v="100"/>
    <s v="GR"/>
    <s v="MSCI Emer Mkts As Dec24"/>
    <s v="MSCI EM Asia Net Total Return"/>
    <n v="696.56"/>
    <x v="2"/>
  </r>
  <r>
    <x v="604"/>
    <m/>
    <x v="23"/>
    <n v="49359162"/>
    <n v="709"/>
    <n v="705.12400000000002"/>
    <m/>
    <n v="48.2"/>
    <x v="1"/>
    <n v="63955"/>
    <n v="-1.18"/>
    <s v="M1MS"/>
    <n v="100"/>
    <s v="GR"/>
    <s v="MSCI Emer Mkts As Mar25"/>
    <s v="MSCI EM Asia Net Total Return"/>
    <n v="696.18"/>
    <x v="2"/>
  </r>
  <r>
    <x v="605"/>
    <n v="1.0133992816091955"/>
    <x v="21"/>
    <n v="323036920"/>
    <n v="4670"/>
    <n v="696"/>
    <n v="692.99"/>
    <s v="4"/>
    <x v="0"/>
    <n v="108727"/>
    <n v="-1"/>
    <s v="M1MS"/>
    <n v="100"/>
    <s v="GR"/>
    <s v="MSCI Emer Mkts As Dec24Mar25"/>
    <s v="MSCI EM Asia Net Total Return"/>
    <n v="696.4"/>
    <x v="2"/>
  </r>
  <r>
    <x v="605"/>
    <m/>
    <x v="22"/>
    <n v="325218800"/>
    <n v="4670"/>
    <n v="696"/>
    <m/>
    <n v="49.1"/>
    <x v="1"/>
    <n v="108727"/>
    <n v="-1"/>
    <s v="M1MS"/>
    <n v="100"/>
    <s v="GR"/>
    <s v="MSCI Emer Mkts As Dec24"/>
    <s v="MSCI EM Asia Net Total Return"/>
    <n v="696.4"/>
    <x v="2"/>
  </r>
  <r>
    <x v="606"/>
    <m/>
    <x v="23"/>
    <n v="320855040"/>
    <n v="4608"/>
    <n v="705.32590000000005"/>
    <m/>
    <n v="49.2"/>
    <x v="1"/>
    <n v="63955"/>
    <n v="-0.97"/>
    <s v="M1MS"/>
    <n v="100"/>
    <s v="GR"/>
    <s v="MSCI Emer Mkts As Mar25"/>
    <s v="MSCI EM Asia Net Total Return"/>
    <n v="696.3"/>
    <x v="2"/>
  </r>
  <r>
    <x v="607"/>
    <n v="1.0133995404279765"/>
    <x v="21"/>
    <n v="74718355"/>
    <n v="1080"/>
    <n v="696.3"/>
    <n v="692.99"/>
    <s v="5"/>
    <x v="0"/>
    <n v="108727"/>
    <n v="-0.7"/>
    <s v="M1MS"/>
    <n v="100"/>
    <s v="GR"/>
    <s v="MSCI Emer Mkts As Dec24Mar25"/>
    <s v="MSCI EM Asia Net Total Return"/>
    <n v="696.35"/>
    <x v="2"/>
  </r>
  <r>
    <x v="607"/>
    <m/>
    <x v="22"/>
    <n v="75205800"/>
    <n v="1080"/>
    <n v="696.3"/>
    <m/>
    <n v="50.1"/>
    <x v="1"/>
    <n v="108727"/>
    <n v="-0.7"/>
    <s v="M1MS"/>
    <n v="100"/>
    <s v="GR"/>
    <s v="MSCI Emer Mkts As Dec24"/>
    <s v="MSCI EM Asia Net Total Return"/>
    <n v="696.35"/>
    <x v="2"/>
  </r>
  <r>
    <x v="608"/>
    <m/>
    <x v="23"/>
    <n v="74230910"/>
    <n v="1066"/>
    <n v="705.63009999999997"/>
    <m/>
    <n v="50.2"/>
    <x v="1"/>
    <n v="63955"/>
    <n v="-0.67"/>
    <s v="M1MS"/>
    <n v="100"/>
    <s v="GR"/>
    <s v="MSCI Emer Mkts As Mar25"/>
    <s v="MSCI EM Asia Net Total Return"/>
    <n v="696.35"/>
    <x v="2"/>
  </r>
  <r>
    <x v="609"/>
    <n v="1.0129998803827751"/>
    <x v="12"/>
    <n v="14954243.5"/>
    <n v="180"/>
    <n v="836"/>
    <n v="835.43259999999998"/>
    <s v="5"/>
    <x v="0"/>
    <n v="1538"/>
    <n v="2.4"/>
    <s v="NDEUSTW"/>
    <n v="100"/>
    <s v="GR"/>
    <s v="MSCI Taiwan       Dec24Mar25"/>
    <s v="MSCI Emerging Markets Taiwan N"/>
    <n v="835.43"/>
    <x v="2"/>
  </r>
  <r>
    <x v="609"/>
    <m/>
    <x v="13"/>
    <n v="15037787"/>
    <n v="180"/>
    <n v="836"/>
    <m/>
    <n v="51.1"/>
    <x v="1"/>
    <n v="1538"/>
    <n v="2.4"/>
    <s v="NDEUSTW"/>
    <n v="100"/>
    <s v="GR"/>
    <s v="MSCI Taiwan       Dec24"/>
    <s v="MSCI Emerging Markets Taiwan N"/>
    <n v="835.43"/>
    <x v="2"/>
  </r>
  <r>
    <x v="610"/>
    <m/>
    <x v="14"/>
    <n v="14870700"/>
    <n v="178"/>
    <n v="846.86789999999996"/>
    <m/>
    <n v="51.2"/>
    <x v="1"/>
    <n v="8971"/>
    <n v="-1.43"/>
    <s v="NDEUSTW"/>
    <n v="100"/>
    <s v="GR"/>
    <s v="MSCI Taiwan       Mar25"/>
    <s v="MSCI Emerging Markets Taiwan N"/>
    <n v="835.43"/>
    <x v="2"/>
  </r>
  <r>
    <x v="611"/>
    <n v="1.0108000865800866"/>
    <x v="76"/>
    <n v="1353432.5"/>
    <n v="117"/>
    <n v="1155"/>
    <n v="1155.26"/>
    <s v="5"/>
    <x v="0"/>
    <n v="9"/>
    <n v="-35.5"/>
    <s v="M1TH"/>
    <n v="10"/>
    <s v="GR"/>
    <s v="MSCI Thailand     Dec24Mar25"/>
    <s v="MSCI Thailand Net Total Return"/>
    <n v="1158.52"/>
    <x v="2"/>
  </r>
  <r>
    <x v="611"/>
    <m/>
    <x v="77"/>
    <n v="1355468"/>
    <n v="117"/>
    <n v="1155"/>
    <m/>
    <n v="52.1"/>
    <x v="1"/>
    <n v="9"/>
    <n v="-35.5"/>
    <s v="M1TH"/>
    <n v="10"/>
    <s v="GR"/>
    <s v="MSCI Thailand     Dec24"/>
    <s v="MSCI Thailand Net Total Return"/>
    <n v="1158.52"/>
    <x v="2"/>
  </r>
  <r>
    <x v="612"/>
    <m/>
    <x v="78"/>
    <n v="1351397"/>
    <n v="117"/>
    <n v="1167.4740999999999"/>
    <m/>
    <n v="52.2"/>
    <x v="1"/>
    <n v="9"/>
    <n v="-34.03"/>
    <s v="M1TH"/>
    <n v="10"/>
    <s v="GR"/>
    <s v="MSCI Thailand     Mar25"/>
    <s v="MSCI Thailand Net Total Return"/>
    <n v="1155.04"/>
    <x v="2"/>
  </r>
  <r>
    <x v="613"/>
    <n v="1.0129998803827751"/>
    <x v="12"/>
    <n v="49708240"/>
    <n v="599"/>
    <n v="836"/>
    <n v="835.43259999999998"/>
    <s v="5"/>
    <x v="0"/>
    <n v="1358"/>
    <n v="2.4"/>
    <s v="NDEUSTW"/>
    <n v="100"/>
    <s v="GR"/>
    <s v="MSCI Taiwan       Dec24Mar25"/>
    <s v="MSCI Emerging Markets Taiwan N"/>
    <n v="835.43"/>
    <x v="2"/>
  </r>
  <r>
    <x v="613"/>
    <m/>
    <x v="13"/>
    <n v="50042413"/>
    <n v="599"/>
    <n v="836"/>
    <m/>
    <n v="53.1"/>
    <x v="1"/>
    <n v="1358"/>
    <n v="2.4"/>
    <s v="NDEUSTW"/>
    <n v="100"/>
    <s v="GR"/>
    <s v="MSCI Taiwan       Dec24"/>
    <s v="MSCI Emerging Markets Taiwan N"/>
    <n v="835.43"/>
    <x v="2"/>
  </r>
  <r>
    <x v="614"/>
    <m/>
    <x v="14"/>
    <n v="49374067"/>
    <n v="591"/>
    <n v="846.86789999999996"/>
    <m/>
    <n v="53.2"/>
    <x v="1"/>
    <n v="8971"/>
    <n v="-1.43"/>
    <s v="NDEUSTW"/>
    <n v="100"/>
    <s v="GR"/>
    <s v="MSCI Taiwan       Mar25"/>
    <s v="MSCI Emerging Markets Taiwan N"/>
    <n v="835.43"/>
    <x v="2"/>
  </r>
  <r>
    <x v="615"/>
    <n v="1.0129998803827751"/>
    <x v="12"/>
    <n v="60527092"/>
    <n v="729"/>
    <n v="836"/>
    <n v="835.43259999999998"/>
    <s v="5"/>
    <x v="0"/>
    <n v="759"/>
    <n v="2.4"/>
    <s v="NDEUSTW"/>
    <n v="100"/>
    <s v="GR"/>
    <s v="MSCI Taiwan       Dec24Mar25"/>
    <s v="MSCI Emerging Markets Taiwan N"/>
    <n v="835.43"/>
    <x v="2"/>
  </r>
  <r>
    <x v="615"/>
    <m/>
    <x v="13"/>
    <n v="60903037"/>
    <n v="729"/>
    <n v="836"/>
    <m/>
    <n v="54.1"/>
    <x v="1"/>
    <n v="759"/>
    <n v="2.4"/>
    <s v="NDEUSTW"/>
    <n v="100"/>
    <s v="GR"/>
    <s v="MSCI Taiwan       Dec24"/>
    <s v="MSCI Emerging Markets Taiwan N"/>
    <n v="835.43"/>
    <x v="2"/>
  </r>
  <r>
    <x v="616"/>
    <m/>
    <x v="14"/>
    <n v="60151147"/>
    <n v="720"/>
    <n v="846.86789999999996"/>
    <m/>
    <n v="54.2"/>
    <x v="1"/>
    <n v="8971"/>
    <n v="-1.43"/>
    <s v="NDEUSTW"/>
    <n v="100"/>
    <s v="GR"/>
    <s v="MSCI Taiwan       Mar25"/>
    <s v="MSCI Emerging Markets Taiwan N"/>
    <n v="835.43"/>
    <x v="2"/>
  </r>
  <r>
    <x v="617"/>
    <n v="1.013399194518698"/>
    <x v="21"/>
    <n v="99290285"/>
    <n v="1435"/>
    <n v="696.90009999999995"/>
    <n v="692.99"/>
    <s v="5"/>
    <x v="0"/>
    <n v="108727"/>
    <n v="-0.1"/>
    <s v="M1MS"/>
    <n v="100"/>
    <s v="GR"/>
    <s v="MSCI Emer Mkts As Dec24Mar25"/>
    <s v="MSCI EM Asia Net Total Return"/>
    <n v="696.46"/>
    <x v="2"/>
  </r>
  <r>
    <x v="617"/>
    <m/>
    <x v="22"/>
    <n v="99942010"/>
    <n v="1435"/>
    <n v="696.90009999999995"/>
    <m/>
    <n v="55.1"/>
    <x v="1"/>
    <n v="108727"/>
    <n v="-0.1"/>
    <s v="M1MS"/>
    <n v="100"/>
    <s v="GR"/>
    <s v="MSCI Emer Mkts As Dec24"/>
    <s v="MSCI EM Asia Net Total Return"/>
    <n v="696.46"/>
    <x v="2"/>
  </r>
  <r>
    <x v="618"/>
    <m/>
    <x v="23"/>
    <n v="98638560"/>
    <n v="1416"/>
    <n v="706.23800000000006"/>
    <m/>
    <n v="55.2"/>
    <x v="1"/>
    <n v="63955"/>
    <n v="-0.06"/>
    <s v="M1MS"/>
    <n v="100"/>
    <s v="GR"/>
    <s v="MSCI Emer Mkts As Mar25"/>
    <s v="MSCI EM Asia Net Total Return"/>
    <n v="696.6"/>
    <x v="2"/>
  </r>
  <r>
    <x v="619"/>
    <n v="1.0113214990138066"/>
    <x v="63"/>
    <n v="32975150"/>
    <n v="1300"/>
    <n v="507"/>
    <n v="502.74"/>
    <s v="5"/>
    <x v="0"/>
    <n v="1665"/>
    <n v="4.9000000000000004"/>
    <s v="M1CN"/>
    <n v="50"/>
    <s v="HK"/>
    <s v="MSCI CH NTR USD F Dec24Mar25"/>
    <s v="MSCI China Net Total Return US"/>
    <n v="507.3"/>
    <x v="2"/>
  </r>
  <r>
    <x v="619"/>
    <m/>
    <x v="64"/>
    <n v="32974500"/>
    <n v="1300"/>
    <n v="507"/>
    <m/>
    <n v="56.1"/>
    <x v="1"/>
    <n v="1665"/>
    <n v="4.9000000000000004"/>
    <s v="M1CN"/>
    <n v="50"/>
    <s v="HK"/>
    <s v="MSCI CH NTR USD F Dec24"/>
    <s v="MSCI China Net Total Return US"/>
    <n v="507.3"/>
    <x v="2"/>
  </r>
  <r>
    <x v="620"/>
    <m/>
    <x v="65"/>
    <n v="32975800"/>
    <n v="1300"/>
    <n v="512.74"/>
    <m/>
    <n v="56.2"/>
    <x v="1"/>
    <n v="7815"/>
    <n v="4.1399999999999997"/>
    <s v="M1CN"/>
    <n v="50"/>
    <s v="HK"/>
    <s v="MSCI CH NTR USD F Mar25"/>
    <s v="MSCI China Net Total Return US"/>
    <n v="507.32"/>
    <x v="2"/>
  </r>
  <r>
    <x v="621"/>
    <n v="1.0110492125984254"/>
    <x v="63"/>
    <n v="8724098"/>
    <n v="344"/>
    <n v="508"/>
    <n v="502.74"/>
    <s v="5"/>
    <x v="0"/>
    <n v="365"/>
    <n v="5.9"/>
    <s v="M1CN"/>
    <n v="50"/>
    <s v="HK"/>
    <s v="MSCI CH NTR USD F Dec24Mar25"/>
    <s v="MSCI China Net Total Return US"/>
    <n v="507.3"/>
    <x v="2"/>
  </r>
  <r>
    <x v="621"/>
    <m/>
    <x v="64"/>
    <n v="8725560"/>
    <n v="344"/>
    <n v="508"/>
    <m/>
    <n v="57.1"/>
    <x v="1"/>
    <n v="365"/>
    <n v="5.9"/>
    <s v="M1CN"/>
    <n v="50"/>
    <s v="HK"/>
    <s v="MSCI CH NTR USD F Dec24"/>
    <s v="MSCI China Net Total Return US"/>
    <n v="507.3"/>
    <x v="2"/>
  </r>
  <r>
    <x v="622"/>
    <m/>
    <x v="65"/>
    <n v="8722636"/>
    <n v="344"/>
    <n v="513.61300000000006"/>
    <m/>
    <n v="57.2"/>
    <x v="1"/>
    <n v="7815"/>
    <n v="5.01"/>
    <s v="M1CN"/>
    <n v="50"/>
    <s v="HK"/>
    <s v="MSCI CH NTR USD F Mar25"/>
    <s v="MSCI China Net Total Return US"/>
    <n v="507.13"/>
    <x v="2"/>
  </r>
  <r>
    <x v="623"/>
    <n v="1.036400317139974"/>
    <x v="58"/>
    <n v="148097711.5"/>
    <n v="2165"/>
    <n v="693.7"/>
    <n v="692.99"/>
    <s v="5"/>
    <x v="0"/>
    <n v="108727"/>
    <n v="-3.3"/>
    <s v="M1MS"/>
    <n v="100"/>
    <s v="GR"/>
    <s v="MSCI Emer Mkts As Dec24Sep25"/>
    <s v="MSCI EM Asia Net Total Return"/>
    <n v="696.28"/>
    <x v="2"/>
  </r>
  <r>
    <x v="623"/>
    <m/>
    <x v="22"/>
    <n v="150744620"/>
    <n v="2165"/>
    <n v="693.7"/>
    <m/>
    <n v="58.1"/>
    <x v="1"/>
    <n v="108727"/>
    <n v="-3.3"/>
    <s v="M1MS"/>
    <n v="100"/>
    <s v="GR"/>
    <s v="MSCI Emer Mkts As Dec24"/>
    <s v="MSCI EM Asia Net Total Return"/>
    <n v="696.28"/>
    <x v="2"/>
  </r>
  <r>
    <x v="624"/>
    <m/>
    <x v="59"/>
    <n v="145450803"/>
    <n v="2089"/>
    <n v="718.95090000000005"/>
    <m/>
    <n v="58.3"/>
    <x v="1"/>
    <n v="24354"/>
    <n v="-1.85"/>
    <s v="M1MS"/>
    <n v="100"/>
    <s v="GR"/>
    <s v="MSCI Emer Mkts As Sep25"/>
    <s v="MSCI EM Asia Net Total Return"/>
    <n v="696.27"/>
    <x v="2"/>
  </r>
  <r>
    <x v="625"/>
    <n v="1.0133004601067774"/>
    <x v="21"/>
    <n v="99953817.5"/>
    <n v="1445"/>
    <n v="692.6001"/>
    <n v="692.99"/>
    <s v="5"/>
    <x v="0"/>
    <n v="108727"/>
    <n v="-4.4000000000000004"/>
    <s v="M1MS"/>
    <n v="100"/>
    <s v="GR"/>
    <s v="MSCI Emer Mkts As Dec24Mar25"/>
    <s v="MSCI EM Asia Net Total Return"/>
    <n v="696.25"/>
    <x v="2"/>
  </r>
  <r>
    <x v="625"/>
    <m/>
    <x v="22"/>
    <n v="100608125"/>
    <n v="1445"/>
    <n v="692.6001"/>
    <m/>
    <n v="59.1"/>
    <x v="1"/>
    <n v="108727"/>
    <n v="-4.4000000000000004"/>
    <s v="M1MS"/>
    <n v="100"/>
    <s v="GR"/>
    <s v="MSCI Emer Mkts As Dec24"/>
    <s v="MSCI EM Asia Net Total Return"/>
    <n v="696.25"/>
    <x v="2"/>
  </r>
  <r>
    <x v="626"/>
    <m/>
    <x v="23"/>
    <n v="99299510"/>
    <n v="1426"/>
    <n v="701.81200000000001"/>
    <m/>
    <n v="59.2"/>
    <x v="1"/>
    <n v="63955"/>
    <n v="-4.49"/>
    <s v="M1MS"/>
    <n v="100"/>
    <s v="GR"/>
    <s v="MSCI Emer Mkts As Mar25"/>
    <s v="MSCI EM Asia Net Total Return"/>
    <n v="696.35"/>
    <x v="2"/>
  </r>
  <r>
    <x v="627"/>
    <n v="1.0133007366748521"/>
    <x v="21"/>
    <n v="50130342.5"/>
    <n v="725"/>
    <n v="692.3"/>
    <n v="692.99"/>
    <s v="6"/>
    <x v="0"/>
    <n v="108727"/>
    <n v="-4.7"/>
    <s v="M1MS"/>
    <n v="100"/>
    <s v="GR"/>
    <s v="MSCI Emer Mkts As Dec24Mar25"/>
    <s v="MSCI EM Asia Net Total Return"/>
    <n v="696.22"/>
    <x v="2"/>
  </r>
  <r>
    <x v="627"/>
    <m/>
    <x v="22"/>
    <n v="50475950"/>
    <n v="725"/>
    <n v="692.3"/>
    <m/>
    <n v="60.1"/>
    <x v="1"/>
    <n v="108727"/>
    <n v="-4.7"/>
    <s v="M1MS"/>
    <n v="100"/>
    <s v="GR"/>
    <s v="MSCI Emer Mkts As Dec24"/>
    <s v="MSCI EM Asia Net Total Return"/>
    <n v="696.22"/>
    <x v="2"/>
  </r>
  <r>
    <x v="628"/>
    <m/>
    <x v="23"/>
    <n v="49784735"/>
    <n v="715"/>
    <n v="701.50810000000001"/>
    <m/>
    <n v="60.2"/>
    <x v="1"/>
    <n v="63955"/>
    <n v="-4.79"/>
    <s v="M1MS"/>
    <n v="100"/>
    <s v="GR"/>
    <s v="MSCI Emer Mkts As Mar25"/>
    <s v="MSCI EM Asia Net Total Return"/>
    <n v="696.29"/>
    <x v="2"/>
  </r>
  <r>
    <x v="629"/>
    <n v="1.0132493158576985"/>
    <x v="21"/>
    <n v="49816687.5"/>
    <n v="720"/>
    <n v="694.3"/>
    <n v="692.99"/>
    <s v="6"/>
    <x v="0"/>
    <n v="108727"/>
    <n v="-2.7"/>
    <s v="M1MS"/>
    <n v="100"/>
    <s v="GR"/>
    <s v="MSCI Emer Mkts As Dec24Mar25"/>
    <s v="MSCI EM Asia Net Total Return"/>
    <n v="696.25"/>
    <x v="2"/>
  </r>
  <r>
    <x v="629"/>
    <m/>
    <x v="22"/>
    <n v="50130000"/>
    <n v="720"/>
    <n v="694.3"/>
    <m/>
    <n v="61.1"/>
    <x v="1"/>
    <n v="108727"/>
    <n v="-2.7"/>
    <s v="M1MS"/>
    <n v="100"/>
    <s v="GR"/>
    <s v="MSCI Emer Mkts As Dec24"/>
    <s v="MSCI EM Asia Net Total Return"/>
    <n v="696.25"/>
    <x v="2"/>
  </r>
  <r>
    <x v="630"/>
    <m/>
    <x v="23"/>
    <n v="49503375"/>
    <n v="711"/>
    <n v="703.49900000000002"/>
    <m/>
    <n v="61.2"/>
    <x v="1"/>
    <n v="63955"/>
    <n v="-2.8"/>
    <s v="M1MS"/>
    <n v="100"/>
    <s v="GR"/>
    <s v="MSCI Emer Mkts As Mar25"/>
    <s v="MSCI EM Asia Net Total Return"/>
    <n v="696.25"/>
    <x v="2"/>
  </r>
  <r>
    <x v="631"/>
    <n v="1.0132493158576985"/>
    <x v="21"/>
    <n v="149457356"/>
    <n v="2160"/>
    <n v="694.3"/>
    <n v="692.99"/>
    <s v="6"/>
    <x v="0"/>
    <n v="108727"/>
    <n v="-2.7"/>
    <s v="M1MS"/>
    <n v="100"/>
    <s v="GR"/>
    <s v="MSCI Emer Mkts As Dec24Mar25"/>
    <s v="MSCI EM Asia Net Total Return"/>
    <n v="696.63"/>
    <x v="2"/>
  </r>
  <r>
    <x v="631"/>
    <m/>
    <x v="22"/>
    <n v="150472080"/>
    <n v="2160"/>
    <n v="694.3"/>
    <m/>
    <n v="62.1"/>
    <x v="1"/>
    <n v="108727"/>
    <n v="-2.7"/>
    <s v="M1MS"/>
    <n v="100"/>
    <s v="GR"/>
    <s v="MSCI Emer Mkts As Dec24"/>
    <s v="MSCI EM Asia Net Total Return"/>
    <n v="696.63"/>
    <x v="2"/>
  </r>
  <r>
    <x v="632"/>
    <m/>
    <x v="23"/>
    <n v="148442632"/>
    <n v="2132"/>
    <n v="703.49900000000002"/>
    <m/>
    <n v="62.2"/>
    <x v="1"/>
    <n v="63955"/>
    <n v="-2.8"/>
    <s v="M1MS"/>
    <n v="100"/>
    <s v="GR"/>
    <s v="MSCI Emer Mkts As Mar25"/>
    <s v="MSCI EM Asia Net Total Return"/>
    <n v="696.26"/>
    <x v="2"/>
  </r>
  <r>
    <x v="633"/>
    <n v="1.0133004310344829"/>
    <x v="21"/>
    <n v="198048495"/>
    <n v="2874"/>
    <n v="696"/>
    <n v="692.99"/>
    <s v="6"/>
    <x v="0"/>
    <n v="108727"/>
    <n v="-1"/>
    <s v="M1MS"/>
    <n v="100"/>
    <s v="GR"/>
    <s v="MSCI Emer Mkts As Dec24Mar25"/>
    <s v="MSCI EM Asia Net Total Return"/>
    <n v="693.69"/>
    <x v="2"/>
  </r>
  <r>
    <x v="633"/>
    <m/>
    <x v="22"/>
    <n v="199366506"/>
    <n v="2874"/>
    <n v="696"/>
    <m/>
    <n v="63.1"/>
    <x v="1"/>
    <n v="108727"/>
    <n v="-1"/>
    <s v="M1MS"/>
    <n v="100"/>
    <s v="GR"/>
    <s v="MSCI Emer Mkts As Dec24"/>
    <s v="MSCI EM Asia Net Total Return"/>
    <n v="693.69"/>
    <x v="2"/>
  </r>
  <r>
    <x v="634"/>
    <m/>
    <x v="23"/>
    <n v="196730484"/>
    <n v="2836"/>
    <n v="705.25710000000004"/>
    <m/>
    <n v="63.2"/>
    <x v="1"/>
    <n v="63955"/>
    <n v="-1.04"/>
    <s v="M1MS"/>
    <n v="100"/>
    <s v="GR"/>
    <s v="MSCI Emer Mkts As Mar25"/>
    <s v="MSCI EM Asia Net Total Return"/>
    <n v="693.69"/>
    <x v="2"/>
  </r>
  <r>
    <x v="635"/>
    <n v="1.0130998099187836"/>
    <x v="29"/>
    <n v="99009714.5"/>
    <n v="1729"/>
    <n v="5787"/>
    <n v="5758.68"/>
    <s v="6"/>
    <x v="0"/>
    <n v="834"/>
    <n v="40"/>
    <s v="MBAU"/>
    <n v="10"/>
    <s v="GR"/>
    <s v="MSCI Australia    Dec24Mar25"/>
    <s v="MSCI AUSTRALIA NETR USD"/>
    <n v="5763.08"/>
    <x v="2"/>
  </r>
  <r>
    <x v="635"/>
    <m/>
    <x v="30"/>
    <n v="99643653"/>
    <n v="1729"/>
    <n v="5787"/>
    <m/>
    <n v="64.099999999999994"/>
    <x v="1"/>
    <n v="834"/>
    <n v="40"/>
    <s v="MBAU"/>
    <n v="10"/>
    <s v="GR"/>
    <s v="MSCI Australia    Dec24"/>
    <s v="MSCI AUSTRALIA NETR USD"/>
    <n v="5763.08"/>
    <x v="2"/>
  </r>
  <r>
    <x v="636"/>
    <m/>
    <x v="31"/>
    <n v="98375776"/>
    <n v="1707"/>
    <n v="5862.8086000000003"/>
    <m/>
    <n v="64.2"/>
    <x v="1"/>
    <n v="829"/>
    <n v="44.81"/>
    <s v="MBAU"/>
    <n v="10"/>
    <s v="GR"/>
    <s v="MSCI Australia    Mar25"/>
    <s v="MSCI AUSTRALIA NETR USD"/>
    <n v="5763.08"/>
    <x v="2"/>
  </r>
  <r>
    <x v="637"/>
    <n v="1.0131999136069114"/>
    <x v="29"/>
    <n v="99020731"/>
    <n v="1728"/>
    <n v="5787.5"/>
    <n v="5758.68"/>
    <s v="6"/>
    <x v="0"/>
    <n v="834"/>
    <n v="40.5"/>
    <s v="MBAU"/>
    <n v="10"/>
    <s v="GR"/>
    <s v="MSCI Australia    Dec24Mar25"/>
    <s v="MSCI AUSTRALIA NETR USD"/>
    <n v="5768.46"/>
    <x v="2"/>
  </r>
  <r>
    <x v="637"/>
    <m/>
    <x v="30"/>
    <n v="99678989"/>
    <n v="1728"/>
    <n v="5787.5"/>
    <m/>
    <n v="65.099999999999994"/>
    <x v="1"/>
    <n v="834"/>
    <n v="40.5"/>
    <s v="MBAU"/>
    <n v="10"/>
    <s v="GR"/>
    <s v="MSCI Australia    Dec24"/>
    <s v="MSCI AUSTRALIA NETR USD"/>
    <n v="5768.46"/>
    <x v="2"/>
  </r>
  <r>
    <x v="638"/>
    <m/>
    <x v="31"/>
    <n v="98362473"/>
    <n v="1705"/>
    <n v="5863.8945000000003"/>
    <m/>
    <n v="65.2"/>
    <x v="1"/>
    <n v="829"/>
    <n v="45.89"/>
    <s v="MBAU"/>
    <n v="10"/>
    <s v="GR"/>
    <s v="MSCI Australia    Mar25"/>
    <s v="MSCI AUSTRALIA NETR USD"/>
    <n v="5769.06"/>
    <x v="2"/>
  </r>
  <r>
    <x v="639"/>
    <n v="1.0131002331807581"/>
    <x v="29"/>
    <n v="24747525.5"/>
    <n v="432"/>
    <n v="5789.5"/>
    <n v="5758.68"/>
    <s v="6"/>
    <x v="0"/>
    <n v="834"/>
    <n v="42.5"/>
    <s v="MBAU"/>
    <n v="10"/>
    <s v="GR"/>
    <s v="MSCI Australia    Dec24Mar25"/>
    <s v="MSCI AUSTRALIA NETR USD"/>
    <n v="5768.51"/>
    <x v="2"/>
  </r>
  <r>
    <x v="639"/>
    <m/>
    <x v="30"/>
    <n v="24919963"/>
    <n v="432"/>
    <n v="5789.5"/>
    <m/>
    <n v="66.099999999999994"/>
    <x v="1"/>
    <n v="834"/>
    <n v="42.5"/>
    <s v="MBAU"/>
    <n v="10"/>
    <s v="GR"/>
    <s v="MSCI Australia    Dec24"/>
    <s v="MSCI AUSTRALIA NETR USD"/>
    <n v="5768.51"/>
    <x v="2"/>
  </r>
  <r>
    <x v="640"/>
    <m/>
    <x v="31"/>
    <n v="24575088"/>
    <n v="426"/>
    <n v="5865.3437999999996"/>
    <m/>
    <n v="66.2"/>
    <x v="1"/>
    <n v="829"/>
    <n v="47.34"/>
    <s v="MBAU"/>
    <n v="10"/>
    <s v="GR"/>
    <s v="MSCI Australia    Mar25"/>
    <s v="MSCI AUSTRALIA NETR USD"/>
    <n v="5768.8"/>
    <x v="2"/>
  </r>
  <r>
    <x v="133"/>
    <m/>
    <x v="10"/>
    <n v="303607041"/>
    <n v="12078"/>
    <s v="n.a."/>
    <m/>
    <m/>
    <x v="1"/>
    <n v="22212"/>
    <n v="0"/>
    <s v="NDEUCHF"/>
    <n v="50"/>
    <s v="GR"/>
    <s v="MSCI China Future Dec24"/>
    <s v="MSCI China Net Total Return US"/>
    <n v="502.74"/>
    <x v="2"/>
  </r>
  <r>
    <x v="133"/>
    <m/>
    <x v="11"/>
    <n v="300238657"/>
    <n v="11944"/>
    <s v="n.a."/>
    <m/>
    <m/>
    <x v="1"/>
    <n v="22139"/>
    <n v="0"/>
    <s v="NDEUCHF"/>
    <n v="50"/>
    <s v="GR"/>
    <s v="MSCI China Future Mar25"/>
    <s v="MSCI China Net Total Return US"/>
    <n v="502.74"/>
    <x v="2"/>
  </r>
  <r>
    <x v="134"/>
    <m/>
    <x v="1"/>
    <n v="1623308687"/>
    <n v="12551"/>
    <s v="n.a."/>
    <m/>
    <m/>
    <x v="1"/>
    <n v="17303"/>
    <n v="0"/>
    <s v="M1IN"/>
    <n v="100"/>
    <s v="GR"/>
    <s v="MSCI India        Dec24"/>
    <s v="MSCI India Net Total Return US"/>
    <n v="1293.3699999999999"/>
    <x v="2"/>
  </r>
  <r>
    <x v="134"/>
    <m/>
    <x v="79"/>
    <n v="262295436"/>
    <n v="2028"/>
    <s v="n.a."/>
    <m/>
    <m/>
    <x v="1"/>
    <n v="2028"/>
    <n v="0"/>
    <s v="M1IN"/>
    <n v="100"/>
    <s v="GR"/>
    <s v="MSCI India        Sep25"/>
    <s v="MSCI India Net Total Return US"/>
    <n v="1293.3699999999999"/>
    <x v="2"/>
  </r>
  <r>
    <x v="134"/>
    <m/>
    <x v="2"/>
    <n v="1340836679"/>
    <n v="10367"/>
    <s v="n.a."/>
    <m/>
    <m/>
    <x v="1"/>
    <n v="14428"/>
    <n v="0"/>
    <s v="M1IN"/>
    <n v="100"/>
    <s v="GR"/>
    <s v="MSCI India        Mar25"/>
    <s v="MSCI India Net Total Return US"/>
    <n v="1293.3699999999999"/>
    <x v="2"/>
  </r>
  <r>
    <x v="641"/>
    <m/>
    <x v="19"/>
    <n v="7266300"/>
    <n v="150"/>
    <s v="n.a."/>
    <m/>
    <m/>
    <x v="1"/>
    <n v="2019"/>
    <n v="0"/>
    <s v="M1LA"/>
    <n v="100"/>
    <s v="GR"/>
    <s v="MSCI Eme Mkt Lat  Dec24"/>
    <s v="MSCI EM Latin America Net Tota"/>
    <n v="484.42"/>
    <x v="2"/>
  </r>
  <r>
    <x v="641"/>
    <m/>
    <x v="20"/>
    <n v="7266300"/>
    <n v="150"/>
    <s v="n.a."/>
    <m/>
    <m/>
    <x v="1"/>
    <n v="1941"/>
    <n v="0"/>
    <s v="M1LA"/>
    <n v="100"/>
    <s v="GR"/>
    <s v="MSCI Eme Mkt Lat  Mar25"/>
    <s v="MSCI EM Latin America Net Tota"/>
    <n v="484.42"/>
    <x v="2"/>
  </r>
  <r>
    <x v="642"/>
    <m/>
    <x v="19"/>
    <n v="7262550"/>
    <n v="150"/>
    <s v="n.a."/>
    <m/>
    <m/>
    <x v="1"/>
    <n v="1869"/>
    <n v="0"/>
    <s v="M1LA"/>
    <n v="100"/>
    <s v="GR"/>
    <s v="MSCI Eme Mkt Lat  Dec24"/>
    <s v="MSCI EM Latin America Net Tota"/>
    <n v="484.17"/>
    <x v="2"/>
  </r>
  <r>
    <x v="642"/>
    <m/>
    <x v="20"/>
    <n v="7262550"/>
    <n v="150"/>
    <s v="n.a."/>
    <m/>
    <m/>
    <x v="1"/>
    <n v="1791"/>
    <n v="0"/>
    <s v="M1LA"/>
    <n v="100"/>
    <s v="GR"/>
    <s v="MSCI Eme Mkt Lat  Mar25"/>
    <s v="MSCI EM Latin America Net Tota"/>
    <n v="484.17"/>
    <x v="2"/>
  </r>
  <r>
    <x v="643"/>
    <m/>
    <x v="10"/>
    <n v="4952027"/>
    <n v="197"/>
    <s v="n.a."/>
    <m/>
    <m/>
    <x v="1"/>
    <n v="10106"/>
    <n v="0"/>
    <s v="NDEUCHF"/>
    <n v="50"/>
    <s v="GR"/>
    <s v="MSCI China Future Dec24"/>
    <s v="MSCI China Net Total Return US"/>
    <n v="502.74"/>
    <x v="2"/>
  </r>
  <r>
    <x v="643"/>
    <m/>
    <x v="11"/>
    <n v="4952027"/>
    <n v="197"/>
    <s v="n.a."/>
    <m/>
    <m/>
    <x v="1"/>
    <n v="10140"/>
    <n v="0"/>
    <s v="NDEUCHF"/>
    <n v="50"/>
    <s v="GR"/>
    <s v="MSCI China Future Mar25"/>
    <s v="MSCI China Net Total Return US"/>
    <n v="502.74"/>
    <x v="2"/>
  </r>
  <r>
    <x v="644"/>
    <m/>
    <x v="10"/>
    <n v="3318110"/>
    <n v="132"/>
    <s v="n.a."/>
    <m/>
    <m/>
    <x v="1"/>
    <n v="9889"/>
    <n v="0"/>
    <s v="NDEUCHF"/>
    <n v="50"/>
    <s v="GR"/>
    <s v="MSCI China Future Dec24"/>
    <s v="MSCI China Net Total Return US"/>
    <n v="502.74"/>
    <x v="2"/>
  </r>
  <r>
    <x v="644"/>
    <m/>
    <x v="11"/>
    <n v="3318110"/>
    <n v="132"/>
    <s v="n.a."/>
    <m/>
    <m/>
    <x v="1"/>
    <n v="9923"/>
    <n v="0"/>
    <s v="NDEUCHF"/>
    <n v="50"/>
    <s v="GR"/>
    <s v="MSCI China Future Mar25"/>
    <s v="MSCI China Net Total Return US"/>
    <n v="502.74"/>
    <x v="2"/>
  </r>
  <r>
    <x v="645"/>
    <m/>
    <x v="19"/>
    <n v="7245572"/>
    <n v="149"/>
    <s v="n.a."/>
    <m/>
    <m/>
    <x v="1"/>
    <n v="1708"/>
    <n v="0"/>
    <s v="M1LA"/>
    <n v="100"/>
    <s v="GR"/>
    <s v="MSCI Eme Mkt Lat  Dec24"/>
    <s v="MSCI EM Latin America Net Tota"/>
    <n v="486.28"/>
    <x v="2"/>
  </r>
  <r>
    <x v="645"/>
    <m/>
    <x v="20"/>
    <n v="7245572"/>
    <n v="149"/>
    <s v="n.a."/>
    <m/>
    <m/>
    <x v="1"/>
    <n v="1626"/>
    <n v="0"/>
    <s v="M1LA"/>
    <n v="100"/>
    <s v="GR"/>
    <s v="MSCI Eme Mkt Lat  Mar25"/>
    <s v="MSCI EM Latin America Net Tota"/>
    <n v="486.28"/>
    <x v="2"/>
  </r>
  <r>
    <x v="646"/>
    <m/>
    <x v="42"/>
    <n v="11696400"/>
    <n v="200"/>
    <s v="n.a."/>
    <m/>
    <m/>
    <x v="1"/>
    <n v="24469"/>
    <n v="0"/>
    <s v="M1EF"/>
    <n v="100"/>
    <s v="GR"/>
    <s v="MSCI Emerging Mkt Dec24"/>
    <s v="MSCI Emerging Markets Net Tota"/>
    <n v="584.82000000000005"/>
    <x v="2"/>
  </r>
  <r>
    <x v="646"/>
    <m/>
    <x v="43"/>
    <n v="11696400"/>
    <n v="200"/>
    <s v="n.a."/>
    <m/>
    <m/>
    <x v="1"/>
    <n v="635"/>
    <n v="0"/>
    <s v="M1EF"/>
    <n v="100"/>
    <s v="GR"/>
    <s v="MSCI Emerging Mkt Mar25"/>
    <s v="MSCI Emerging Markets Net Tota"/>
    <n v="584.82000000000005"/>
    <x v="2"/>
  </r>
  <r>
    <x v="647"/>
    <m/>
    <x v="4"/>
    <n v="5774382"/>
    <n v="183"/>
    <s v="n.a."/>
    <m/>
    <m/>
    <x v="1"/>
    <n v="13258"/>
    <n v="0"/>
    <s v="M1EE"/>
    <n v="100"/>
    <s v="GR"/>
    <s v="MSCI Emr Mkts EME Dec24"/>
    <s v="MSCI EM Europe Middle East and"/>
    <n v="315.54000000000002"/>
    <x v="2"/>
  </r>
  <r>
    <x v="647"/>
    <m/>
    <x v="5"/>
    <n v="5774382"/>
    <n v="183"/>
    <s v="n.a."/>
    <m/>
    <m/>
    <x v="1"/>
    <n v="1474"/>
    <n v="0"/>
    <s v="M1EE"/>
    <n v="100"/>
    <s v="GR"/>
    <s v="MSCI Emr Mkts EME Mar25"/>
    <s v="MSCI EM Europe Middle East and"/>
    <n v="315.54000000000002"/>
    <x v="2"/>
  </r>
  <r>
    <x v="648"/>
    <m/>
    <x v="22"/>
    <n v="13923200"/>
    <n v="200"/>
    <s v="n.a."/>
    <m/>
    <m/>
    <x v="1"/>
    <n v="33822"/>
    <n v="0"/>
    <s v="M1MS"/>
    <n v="100"/>
    <s v="GR"/>
    <s v="MSCI Emer Mkts As Dec24"/>
    <s v="MSCI EM Asia Net Total Return"/>
    <n v="696.16"/>
    <x v="2"/>
  </r>
  <r>
    <x v="648"/>
    <m/>
    <x v="22"/>
    <n v="6961600"/>
    <n v="100"/>
    <s v="n.a."/>
    <m/>
    <m/>
    <x v="1"/>
    <n v="33822"/>
    <n v="0"/>
    <s v="M1MS"/>
    <n v="100"/>
    <s v="GR"/>
    <s v="MSCI Emer Mkts As Dec24"/>
    <s v="MSCI EM Asia Net Total Return"/>
    <n v="696.16"/>
    <x v="2"/>
  </r>
  <r>
    <x v="648"/>
    <m/>
    <x v="23"/>
    <n v="13923200"/>
    <n v="200"/>
    <s v="n.a."/>
    <m/>
    <m/>
    <x v="1"/>
    <n v="29690"/>
    <n v="0"/>
    <s v="M1MS"/>
    <n v="100"/>
    <s v="GR"/>
    <s v="MSCI Emer Mkts As Mar25"/>
    <s v="MSCI EM Asia Net Total Return"/>
    <n v="696.16"/>
    <x v="2"/>
  </r>
  <r>
    <x v="648"/>
    <m/>
    <x v="23"/>
    <n v="6961600"/>
    <n v="100"/>
    <s v="n.a."/>
    <m/>
    <m/>
    <x v="1"/>
    <n v="29690"/>
    <n v="0"/>
    <s v="M1MS"/>
    <n v="100"/>
    <s v="GR"/>
    <s v="MSCI Emer Mkts As Mar25"/>
    <s v="MSCI EM Asia Net Total Return"/>
    <n v="696.16"/>
    <x v="2"/>
  </r>
  <r>
    <x v="649"/>
    <m/>
    <x v="42"/>
    <n v="11701400"/>
    <n v="200"/>
    <s v="n.a."/>
    <m/>
    <m/>
    <x v="1"/>
    <n v="24469"/>
    <n v="0"/>
    <s v="M1EF"/>
    <n v="100"/>
    <s v="GR"/>
    <s v="MSCI Emerging Mkt Dec24"/>
    <s v="MSCI Emerging Markets Net Tota"/>
    <n v="585.07000000000005"/>
    <x v="2"/>
  </r>
  <r>
    <x v="649"/>
    <m/>
    <x v="43"/>
    <n v="11701400"/>
    <n v="200"/>
    <s v="n.a."/>
    <m/>
    <m/>
    <x v="1"/>
    <n v="411"/>
    <n v="0"/>
    <s v="M1EF"/>
    <n v="100"/>
    <s v="GR"/>
    <s v="MSCI Emerging Mkt Mar25"/>
    <s v="MSCI Emerging Markets Net Tota"/>
    <n v="585.07000000000005"/>
    <x v="2"/>
  </r>
  <r>
    <x v="650"/>
    <m/>
    <x v="22"/>
    <n v="13927200"/>
    <n v="200"/>
    <s v="n.a."/>
    <m/>
    <m/>
    <x v="1"/>
    <n v="31352"/>
    <n v="0"/>
    <s v="M1MS"/>
    <n v="100"/>
    <s v="GR"/>
    <s v="MSCI Emer Mkts As Dec24"/>
    <s v="MSCI EM Asia Net Total Return"/>
    <n v="696.36"/>
    <x v="2"/>
  </r>
  <r>
    <x v="650"/>
    <m/>
    <x v="23"/>
    <n v="13927200"/>
    <n v="200"/>
    <s v="n.a."/>
    <m/>
    <m/>
    <x v="1"/>
    <n v="27252"/>
    <n v="0"/>
    <s v="M1MS"/>
    <n v="100"/>
    <s v="GR"/>
    <s v="MSCI Emer Mkts As Mar25"/>
    <s v="MSCI EM Asia Net Total Return"/>
    <n v="696.36"/>
    <x v="2"/>
  </r>
  <r>
    <x v="651"/>
    <m/>
    <x v="22"/>
    <n v="13927200"/>
    <n v="200"/>
    <s v="n.a."/>
    <m/>
    <m/>
    <x v="1"/>
    <n v="31046"/>
    <n v="0"/>
    <s v="M1MS"/>
    <n v="100"/>
    <s v="GR"/>
    <s v="MSCI Emer Mkts As Dec24"/>
    <s v="MSCI EM Asia Net Total Return"/>
    <n v="696.36"/>
    <x v="2"/>
  </r>
  <r>
    <x v="651"/>
    <m/>
    <x v="23"/>
    <n v="13927200"/>
    <n v="200"/>
    <s v="n.a."/>
    <m/>
    <m/>
    <x v="1"/>
    <n v="26953"/>
    <n v="0"/>
    <s v="M1MS"/>
    <n v="100"/>
    <s v="GR"/>
    <s v="MSCI Emer Mkts As Mar25"/>
    <s v="MSCI EM Asia Net Total Return"/>
    <n v="696.36"/>
    <x v="2"/>
  </r>
  <r>
    <x v="652"/>
    <m/>
    <x v="22"/>
    <n v="6963900"/>
    <n v="100"/>
    <s v="n.a."/>
    <m/>
    <m/>
    <x v="1"/>
    <n v="30745"/>
    <n v="0"/>
    <s v="M1MS"/>
    <n v="100"/>
    <s v="GR"/>
    <s v="MSCI Emer Mkts As Dec24"/>
    <s v="MSCI EM Asia Net Total Return"/>
    <n v="696.39"/>
    <x v="2"/>
  </r>
  <r>
    <x v="652"/>
    <m/>
    <x v="23"/>
    <n v="6963900"/>
    <n v="100"/>
    <s v="n.a."/>
    <m/>
    <m/>
    <x v="1"/>
    <n v="26653"/>
    <n v="0"/>
    <s v="M1MS"/>
    <n v="100"/>
    <s v="GR"/>
    <s v="MSCI Emer Mkts As Mar25"/>
    <s v="MSCI EM Asia Net Total Return"/>
    <n v="696.39"/>
    <x v="2"/>
  </r>
  <r>
    <x v="653"/>
    <m/>
    <x v="19"/>
    <n v="9810800"/>
    <n v="200"/>
    <s v="n.a."/>
    <m/>
    <m/>
    <x v="1"/>
    <n v="1517"/>
    <n v="0"/>
    <s v="M1LA"/>
    <n v="100"/>
    <s v="GR"/>
    <s v="MSCI Eme Mkt Lat  Dec24"/>
    <s v="MSCI EM Latin America Net Tota"/>
    <n v="490.54"/>
    <x v="2"/>
  </r>
  <r>
    <x v="653"/>
    <m/>
    <x v="20"/>
    <n v="9810800"/>
    <n v="200"/>
    <s v="n.a."/>
    <m/>
    <m/>
    <x v="1"/>
    <n v="4167"/>
    <n v="0"/>
    <s v="M1LA"/>
    <n v="100"/>
    <s v="GR"/>
    <s v="MSCI Eme Mkt Lat  Mar25"/>
    <s v="MSCI EM Latin America Net Tota"/>
    <n v="490.54"/>
    <x v="2"/>
  </r>
  <r>
    <x v="654"/>
    <m/>
    <x v="16"/>
    <n v="17199720"/>
    <n v="200"/>
    <s v="n.a."/>
    <m/>
    <m/>
    <x v="1"/>
    <n v="8189"/>
    <n v="0"/>
    <s v="M1JP"/>
    <n v="10"/>
    <s v="GR"/>
    <s v="MSCI Japan Index  Dec24"/>
    <s v="MSCI Japan Net Total Return US"/>
    <n v="8599.86"/>
    <x v="2"/>
  </r>
  <r>
    <x v="654"/>
    <m/>
    <x v="17"/>
    <n v="17199720"/>
    <n v="200"/>
    <s v="n.a."/>
    <m/>
    <m/>
    <x v="1"/>
    <n v="21762"/>
    <n v="0"/>
    <s v="M1JP"/>
    <n v="10"/>
    <s v="GR"/>
    <s v="MSCI Japan Index  Mar25"/>
    <s v="MSCI Japan Net Total Return US"/>
    <n v="8599.86"/>
    <x v="2"/>
  </r>
  <r>
    <x v="655"/>
    <m/>
    <x v="42"/>
    <n v="11127160"/>
    <n v="190"/>
    <s v="n.a."/>
    <m/>
    <m/>
    <x v="1"/>
    <n v="24469"/>
    <n v="0"/>
    <s v="M1EF"/>
    <n v="100"/>
    <s v="GR"/>
    <s v="MSCI Emerging Mkt Dec24"/>
    <s v="MSCI Emerging Markets Net Tota"/>
    <n v="585.64"/>
    <x v="2"/>
  </r>
  <r>
    <x v="655"/>
    <m/>
    <x v="43"/>
    <n v="11127160"/>
    <n v="190"/>
    <s v="n.a."/>
    <m/>
    <m/>
    <x v="1"/>
    <n v="211"/>
    <n v="0"/>
    <s v="M1EF"/>
    <n v="100"/>
    <s v="GR"/>
    <s v="MSCI Emerging Mkt Mar25"/>
    <s v="MSCI Emerging Markets Net Tota"/>
    <n v="585.64"/>
    <x v="2"/>
  </r>
  <r>
    <x v="656"/>
    <m/>
    <x v="4"/>
    <n v="6319800"/>
    <n v="200"/>
    <s v="n.a."/>
    <m/>
    <m/>
    <x v="1"/>
    <n v="13258"/>
    <n v="0"/>
    <s v="M1EE"/>
    <n v="100"/>
    <s v="GR"/>
    <s v="MSCI Emr Mkts EME Dec24"/>
    <s v="MSCI EM Europe Middle East and"/>
    <n v="315.99"/>
    <x v="2"/>
  </r>
  <r>
    <x v="656"/>
    <m/>
    <x v="5"/>
    <n v="6319800"/>
    <n v="200"/>
    <s v="n.a."/>
    <m/>
    <m/>
    <x v="1"/>
    <n v="9897"/>
    <n v="0"/>
    <s v="M1EE"/>
    <n v="100"/>
    <s v="GR"/>
    <s v="MSCI Emr Mkts EME Mar25"/>
    <s v="MSCI EM Europe Middle East and"/>
    <n v="315.99"/>
    <x v="2"/>
  </r>
  <r>
    <x v="657"/>
    <m/>
    <x v="30"/>
    <n v="8593545"/>
    <n v="150"/>
    <s v="n.a."/>
    <m/>
    <m/>
    <x v="1"/>
    <n v="834"/>
    <n v="0"/>
    <s v="MBAU"/>
    <n v="10"/>
    <s v="GR"/>
    <s v="MSCI Australia    Dec24"/>
    <s v="MSCI AUSTRALIA NETR USD"/>
    <n v="5729.03"/>
    <x v="2"/>
  </r>
  <r>
    <x v="657"/>
    <m/>
    <x v="31"/>
    <n v="8593545"/>
    <n v="150"/>
    <s v="n.a."/>
    <m/>
    <m/>
    <x v="1"/>
    <n v="829"/>
    <n v="0"/>
    <s v="MBAU"/>
    <n v="10"/>
    <s v="GR"/>
    <s v="MSCI Australia    Mar25"/>
    <s v="MSCI AUSTRALIA NETR USD"/>
    <n v="5729.03"/>
    <x v="2"/>
  </r>
  <r>
    <x v="658"/>
    <m/>
    <x v="22"/>
    <n v="15598464"/>
    <n v="224"/>
    <s v="n.a."/>
    <m/>
    <m/>
    <x v="1"/>
    <n v="24884"/>
    <n v="0"/>
    <s v="M1MS"/>
    <n v="100"/>
    <s v="GR"/>
    <s v="MSCI Emer Mkts As Dec24"/>
    <s v="MSCI EM Asia Net Total Return"/>
    <n v="696.36"/>
    <x v="2"/>
  </r>
  <r>
    <x v="658"/>
    <m/>
    <x v="23"/>
    <n v="15598464"/>
    <n v="224"/>
    <s v="n.a."/>
    <m/>
    <m/>
    <x v="1"/>
    <n v="21517"/>
    <n v="0"/>
    <s v="M1MS"/>
    <n v="100"/>
    <s v="GR"/>
    <s v="MSCI Emer Mkts As Mar25"/>
    <s v="MSCI EM Asia Net Total Return"/>
    <n v="696.36"/>
    <x v="2"/>
  </r>
  <r>
    <x v="659"/>
    <m/>
    <x v="10"/>
    <n v="3770579"/>
    <n v="150"/>
    <s v="n.a."/>
    <m/>
    <m/>
    <x v="1"/>
    <n v="8673"/>
    <n v="0"/>
    <s v="NDEUCHF"/>
    <n v="50"/>
    <s v="GR"/>
    <s v="MSCI China Future Dec24"/>
    <s v="MSCI China Net Total Return US"/>
    <n v="502.74"/>
    <x v="2"/>
  </r>
  <r>
    <x v="659"/>
    <m/>
    <x v="11"/>
    <n v="3770579"/>
    <n v="150"/>
    <s v="n.a."/>
    <m/>
    <m/>
    <x v="1"/>
    <n v="8822"/>
    <n v="0"/>
    <s v="NDEUCHF"/>
    <n v="50"/>
    <s v="GR"/>
    <s v="MSCI China Future Mar25"/>
    <s v="MSCI China Net Total Return US"/>
    <n v="502.74"/>
    <x v="2"/>
  </r>
  <r>
    <x v="660"/>
    <m/>
    <x v="1"/>
    <n v="12937100"/>
    <n v="100"/>
    <s v="n.a."/>
    <m/>
    <m/>
    <x v="1"/>
    <n v="3066"/>
    <n v="0"/>
    <s v="M1IN"/>
    <n v="100"/>
    <s v="GR"/>
    <s v="MSCI India        Dec24"/>
    <s v="MSCI India Net Total Return US"/>
    <n v="1293.71"/>
    <x v="2"/>
  </r>
  <r>
    <x v="660"/>
    <m/>
    <x v="2"/>
    <n v="12937100"/>
    <n v="100"/>
    <s v="n.a."/>
    <m/>
    <m/>
    <x v="1"/>
    <n v="2667"/>
    <n v="0"/>
    <s v="M1IN"/>
    <n v="100"/>
    <s v="GR"/>
    <s v="MSCI India        Mar25"/>
    <s v="MSCI India Net Total Return US"/>
    <n v="1293.71"/>
    <x v="2"/>
  </r>
  <r>
    <x v="661"/>
    <m/>
    <x v="22"/>
    <n v="6963300"/>
    <n v="100"/>
    <s v="n.a."/>
    <m/>
    <m/>
    <x v="1"/>
    <n v="24575"/>
    <n v="0"/>
    <s v="M1MS"/>
    <n v="100"/>
    <s v="GR"/>
    <s v="MSCI Emer Mkts As Dec24"/>
    <s v="MSCI EM Asia Net Total Return"/>
    <n v="696.33"/>
    <x v="2"/>
  </r>
  <r>
    <x v="661"/>
    <m/>
    <x v="23"/>
    <n v="6963300"/>
    <n v="100"/>
    <s v="n.a."/>
    <m/>
    <m/>
    <x v="1"/>
    <n v="21220"/>
    <n v="0"/>
    <s v="M1MS"/>
    <n v="100"/>
    <s v="GR"/>
    <s v="MSCI Emer Mkts As Mar25"/>
    <s v="MSCI EM Asia Net Total Return"/>
    <n v="696.33"/>
    <x v="2"/>
  </r>
  <r>
    <x v="347"/>
    <m/>
    <x v="22"/>
    <n v="6962800"/>
    <n v="100"/>
    <s v="n.a."/>
    <m/>
    <m/>
    <x v="1"/>
    <n v="24475"/>
    <n v="0"/>
    <s v="M1MS"/>
    <n v="100"/>
    <s v="GR"/>
    <s v="MSCI Emer Mkts As Dec24"/>
    <s v="MSCI EM Asia Net Total Return"/>
    <n v="696.28"/>
    <x v="2"/>
  </r>
  <r>
    <x v="347"/>
    <m/>
    <x v="23"/>
    <n v="6962800"/>
    <n v="100"/>
    <s v="n.a."/>
    <m/>
    <m/>
    <x v="1"/>
    <n v="21120"/>
    <n v="0"/>
    <s v="M1MS"/>
    <n v="100"/>
    <s v="GR"/>
    <s v="MSCI Emer Mkts As Mar25"/>
    <s v="MSCI EM Asia Net Total Return"/>
    <n v="696.28"/>
    <x v="2"/>
  </r>
  <r>
    <x v="662"/>
    <m/>
    <x v="22"/>
    <n v="6962800"/>
    <n v="100"/>
    <s v="n.a."/>
    <m/>
    <m/>
    <x v="1"/>
    <n v="24375"/>
    <n v="0"/>
    <s v="M1MS"/>
    <n v="100"/>
    <s v="GR"/>
    <s v="MSCI Emer Mkts As Dec24"/>
    <s v="MSCI EM Asia Net Total Return"/>
    <n v="696.28"/>
    <x v="2"/>
  </r>
  <r>
    <x v="662"/>
    <m/>
    <x v="23"/>
    <n v="6962800"/>
    <n v="100"/>
    <s v="n.a."/>
    <m/>
    <m/>
    <x v="1"/>
    <n v="21020"/>
    <n v="0"/>
    <s v="M1MS"/>
    <n v="100"/>
    <s v="GR"/>
    <s v="MSCI Emer Mkts As Mar25"/>
    <s v="MSCI EM Asia Net Total Return"/>
    <n v="696.28"/>
    <x v="2"/>
  </r>
  <r>
    <x v="663"/>
    <m/>
    <x v="22"/>
    <n v="6962700"/>
    <n v="100"/>
    <s v="n.a."/>
    <m/>
    <m/>
    <x v="1"/>
    <n v="24275"/>
    <n v="0"/>
    <s v="M1MS"/>
    <n v="100"/>
    <s v="GR"/>
    <s v="MSCI Emer Mkts As Dec24"/>
    <s v="MSCI EM Asia Net Total Return"/>
    <n v="696.27"/>
    <x v="2"/>
  </r>
  <r>
    <x v="663"/>
    <m/>
    <x v="23"/>
    <n v="6962700"/>
    <n v="100"/>
    <s v="n.a."/>
    <m/>
    <m/>
    <x v="1"/>
    <n v="20920"/>
    <n v="0"/>
    <s v="M1MS"/>
    <n v="100"/>
    <s v="GR"/>
    <s v="MSCI Emer Mkts As Mar25"/>
    <s v="MSCI EM Asia Net Total Return"/>
    <n v="696.27"/>
    <x v="2"/>
  </r>
  <r>
    <x v="664"/>
    <m/>
    <x v="22"/>
    <n v="6962700"/>
    <n v="100"/>
    <s v="n.a."/>
    <m/>
    <m/>
    <x v="1"/>
    <n v="24175"/>
    <n v="0"/>
    <s v="M1MS"/>
    <n v="100"/>
    <s v="GR"/>
    <s v="MSCI Emer Mkts As Dec24"/>
    <s v="MSCI EM Asia Net Total Return"/>
    <n v="696.27"/>
    <x v="2"/>
  </r>
  <r>
    <x v="664"/>
    <m/>
    <x v="23"/>
    <n v="6962700"/>
    <n v="100"/>
    <s v="n.a."/>
    <m/>
    <m/>
    <x v="1"/>
    <n v="20820"/>
    <n v="0"/>
    <s v="M1MS"/>
    <n v="100"/>
    <s v="GR"/>
    <s v="MSCI Emer Mkts As Mar25"/>
    <s v="MSCI EM Asia Net Total Return"/>
    <n v="696.27"/>
    <x v="2"/>
  </r>
  <r>
    <x v="665"/>
    <m/>
    <x v="30"/>
    <n v="8593545"/>
    <n v="150"/>
    <s v="n.a."/>
    <m/>
    <m/>
    <x v="1"/>
    <n v="834"/>
    <n v="0"/>
    <s v="MBAU"/>
    <n v="10"/>
    <s v="GR"/>
    <s v="MSCI Australia    Dec24"/>
    <s v="MSCI AUSTRALIA NETR USD"/>
    <n v="5729.03"/>
    <x v="2"/>
  </r>
  <r>
    <x v="665"/>
    <m/>
    <x v="31"/>
    <n v="8593545"/>
    <n v="150"/>
    <s v="n.a."/>
    <m/>
    <m/>
    <x v="1"/>
    <n v="829"/>
    <n v="0"/>
    <s v="MBAU"/>
    <n v="10"/>
    <s v="GR"/>
    <s v="MSCI Australia    Mar25"/>
    <s v="MSCI AUSTRALIA NETR USD"/>
    <n v="5729.03"/>
    <x v="2"/>
  </r>
  <r>
    <x v="666"/>
    <m/>
    <x v="4"/>
    <n v="6317800"/>
    <n v="200"/>
    <s v="n.a."/>
    <m/>
    <m/>
    <x v="1"/>
    <n v="13258"/>
    <n v="0"/>
    <s v="M1EE"/>
    <n v="100"/>
    <s v="GR"/>
    <s v="MSCI Emr Mkts EME Dec24"/>
    <s v="MSCI EM Europe Middle East and"/>
    <n v="315.89"/>
    <x v="2"/>
  </r>
  <r>
    <x v="666"/>
    <m/>
    <x v="5"/>
    <n v="6317800"/>
    <n v="200"/>
    <s v="n.a."/>
    <m/>
    <m/>
    <x v="1"/>
    <n v="9897"/>
    <n v="0"/>
    <s v="M1EE"/>
    <n v="100"/>
    <s v="GR"/>
    <s v="MSCI Emr Mkts EME Mar25"/>
    <s v="MSCI EM Europe Middle East and"/>
    <n v="315.89"/>
    <x v="2"/>
  </r>
  <r>
    <x v="667"/>
    <m/>
    <x v="16"/>
    <n v="42999300"/>
    <n v="500"/>
    <s v="n.a."/>
    <m/>
    <m/>
    <x v="1"/>
    <n v="21422"/>
    <n v="0"/>
    <s v="M1JP"/>
    <n v="10"/>
    <s v="GR"/>
    <s v="MSCI Japan Index  Dec24"/>
    <s v="MSCI Japan Net Total Return US"/>
    <n v="8599.86"/>
    <x v="2"/>
  </r>
  <r>
    <x v="667"/>
    <m/>
    <x v="17"/>
    <n v="42999300"/>
    <n v="500"/>
    <s v="n.a."/>
    <m/>
    <m/>
    <x v="1"/>
    <n v="21762"/>
    <n v="0"/>
    <s v="M1JP"/>
    <n v="10"/>
    <s v="GR"/>
    <s v="MSCI Japan Index  Mar25"/>
    <s v="MSCI Japan Net Total Return US"/>
    <n v="8599.86"/>
    <x v="2"/>
  </r>
  <r>
    <x v="668"/>
    <m/>
    <x v="16"/>
    <n v="103198320"/>
    <n v="1200"/>
    <s v="n.a."/>
    <m/>
    <m/>
    <x v="1"/>
    <n v="21422"/>
    <n v="0"/>
    <s v="M1JP"/>
    <n v="10"/>
    <s v="GR"/>
    <s v="MSCI Japan Index  Dec24"/>
    <s v="MSCI Japan Net Total Return US"/>
    <n v="8599.86"/>
    <x v="2"/>
  </r>
  <r>
    <x v="668"/>
    <m/>
    <x v="17"/>
    <n v="103198320"/>
    <n v="1200"/>
    <s v="n.a."/>
    <m/>
    <m/>
    <x v="1"/>
    <n v="21762"/>
    <n v="0"/>
    <s v="M1JP"/>
    <n v="10"/>
    <s v="GR"/>
    <s v="MSCI Japan Index  Mar25"/>
    <s v="MSCI Japan Net Total Return US"/>
    <n v="8599.86"/>
    <x v="2"/>
  </r>
  <r>
    <x v="669"/>
    <m/>
    <x v="22"/>
    <n v="6967200"/>
    <n v="100"/>
    <s v="n.a."/>
    <m/>
    <m/>
    <x v="1"/>
    <n v="24004"/>
    <n v="0"/>
    <s v="M1MS"/>
    <n v="100"/>
    <s v="GR"/>
    <s v="MSCI Emer Mkts As Dec24"/>
    <s v="MSCI EM Asia Net Total Return"/>
    <n v="696.72"/>
    <x v="2"/>
  </r>
  <r>
    <x v="669"/>
    <m/>
    <x v="23"/>
    <n v="6967200"/>
    <n v="100"/>
    <s v="n.a."/>
    <m/>
    <m/>
    <x v="1"/>
    <n v="20647"/>
    <n v="0"/>
    <s v="M1MS"/>
    <n v="100"/>
    <s v="GR"/>
    <s v="MSCI Emer Mkts As Mar25"/>
    <s v="MSCI EM Asia Net Total Return"/>
    <n v="696.72"/>
    <x v="2"/>
  </r>
  <r>
    <x v="670"/>
    <m/>
    <x v="22"/>
    <n v="6967200"/>
    <n v="100"/>
    <s v="n.a."/>
    <m/>
    <m/>
    <x v="1"/>
    <n v="23904"/>
    <n v="0"/>
    <s v="M1MS"/>
    <n v="100"/>
    <s v="GR"/>
    <s v="MSCI Emer Mkts As Dec24"/>
    <s v="MSCI EM Asia Net Total Return"/>
    <n v="696.72"/>
    <x v="2"/>
  </r>
  <r>
    <x v="670"/>
    <m/>
    <x v="23"/>
    <n v="6967200"/>
    <n v="100"/>
    <s v="n.a."/>
    <m/>
    <m/>
    <x v="1"/>
    <n v="20547"/>
    <n v="0"/>
    <s v="M1MS"/>
    <n v="100"/>
    <s v="GR"/>
    <s v="MSCI Emer Mkts As Mar25"/>
    <s v="MSCI EM Asia Net Total Return"/>
    <n v="696.72"/>
    <x v="2"/>
  </r>
  <r>
    <x v="671"/>
    <m/>
    <x v="4"/>
    <n v="6318000"/>
    <n v="200"/>
    <s v="n.a."/>
    <m/>
    <m/>
    <x v="1"/>
    <n v="13258"/>
    <n v="0"/>
    <s v="M1EE"/>
    <n v="100"/>
    <s v="GR"/>
    <s v="MSCI Emr Mkts EME Dec24"/>
    <s v="MSCI EM Europe Middle East and"/>
    <n v="315.89999999999998"/>
    <x v="2"/>
  </r>
  <r>
    <x v="671"/>
    <m/>
    <x v="5"/>
    <n v="6318000"/>
    <n v="200"/>
    <s v="n.a."/>
    <m/>
    <m/>
    <x v="1"/>
    <n v="9897"/>
    <n v="0"/>
    <s v="M1EE"/>
    <n v="100"/>
    <s v="GR"/>
    <s v="MSCI Emr Mkts EME Mar25"/>
    <s v="MSCI EM Europe Middle East and"/>
    <n v="315.89999999999998"/>
    <x v="2"/>
  </r>
  <r>
    <x v="672"/>
    <m/>
    <x v="4"/>
    <n v="6317000"/>
    <n v="200"/>
    <s v="n.a."/>
    <m/>
    <m/>
    <x v="1"/>
    <n v="13258"/>
    <n v="0"/>
    <s v="M1EE"/>
    <n v="100"/>
    <s v="GR"/>
    <s v="MSCI Emr Mkts EME Dec24"/>
    <s v="MSCI EM Europe Middle East and"/>
    <n v="315.85000000000002"/>
    <x v="2"/>
  </r>
  <r>
    <x v="672"/>
    <m/>
    <x v="5"/>
    <n v="6317000"/>
    <n v="200"/>
    <s v="n.a."/>
    <m/>
    <m/>
    <x v="1"/>
    <n v="9897"/>
    <n v="0"/>
    <s v="M1EE"/>
    <n v="100"/>
    <s v="GR"/>
    <s v="MSCI Emr Mkts EME Mar25"/>
    <s v="MSCI EM Europe Middle East and"/>
    <n v="315.85000000000002"/>
    <x v="2"/>
  </r>
  <r>
    <x v="673"/>
    <m/>
    <x v="4"/>
    <n v="6317000"/>
    <n v="200"/>
    <s v="n.a."/>
    <m/>
    <m/>
    <x v="1"/>
    <n v="13258"/>
    <n v="0"/>
    <s v="M1EE"/>
    <n v="100"/>
    <s v="GR"/>
    <s v="MSCI Emr Mkts EME Dec24"/>
    <s v="MSCI EM Europe Middle East and"/>
    <n v="315.85000000000002"/>
    <x v="2"/>
  </r>
  <r>
    <x v="673"/>
    <m/>
    <x v="5"/>
    <n v="6317000"/>
    <n v="200"/>
    <s v="n.a."/>
    <m/>
    <m/>
    <x v="1"/>
    <n v="9897"/>
    <n v="0"/>
    <s v="M1EE"/>
    <n v="100"/>
    <s v="GR"/>
    <s v="MSCI Emr Mkts EME Mar25"/>
    <s v="MSCI EM Europe Middle East and"/>
    <n v="315.85000000000002"/>
    <x v="2"/>
  </r>
  <r>
    <x v="674"/>
    <m/>
    <x v="10"/>
    <n v="2664543"/>
    <n v="106"/>
    <s v="n.a."/>
    <m/>
    <m/>
    <x v="1"/>
    <n v="8015"/>
    <n v="0"/>
    <s v="NDEUCHF"/>
    <n v="50"/>
    <s v="GR"/>
    <s v="MSCI China Future Dec24"/>
    <s v="MSCI China Net Total Return US"/>
    <n v="502.74"/>
    <x v="2"/>
  </r>
  <r>
    <x v="674"/>
    <m/>
    <x v="11"/>
    <n v="2664543"/>
    <n v="106"/>
    <s v="n.a."/>
    <m/>
    <m/>
    <x v="1"/>
    <n v="8079"/>
    <n v="0"/>
    <s v="NDEUCHF"/>
    <n v="50"/>
    <s v="GR"/>
    <s v="MSCI China Future Mar25"/>
    <s v="MSCI China Net Total Return US"/>
    <n v="502.74"/>
    <x v="2"/>
  </r>
  <r>
    <x v="675"/>
    <m/>
    <x v="10"/>
    <n v="4776067"/>
    <n v="190"/>
    <s v="n.a."/>
    <m/>
    <m/>
    <x v="1"/>
    <n v="5566"/>
    <n v="0"/>
    <s v="NDEUCHF"/>
    <n v="50"/>
    <s v="GR"/>
    <s v="MSCI China Future Dec24"/>
    <s v="MSCI China Net Total Return US"/>
    <n v="502.74"/>
    <x v="2"/>
  </r>
  <r>
    <x v="675"/>
    <m/>
    <x v="11"/>
    <n v="4776067"/>
    <n v="190"/>
    <s v="n.a."/>
    <m/>
    <m/>
    <x v="1"/>
    <n v="5628"/>
    <n v="0"/>
    <s v="NDEUCHF"/>
    <n v="50"/>
    <s v="GR"/>
    <s v="MSCI China Future Mar25"/>
    <s v="MSCI China Net Total Return US"/>
    <n v="502.74"/>
    <x v="2"/>
  </r>
  <r>
    <x v="676"/>
    <m/>
    <x v="16"/>
    <n v="24767597"/>
    <n v="288"/>
    <s v="n.a."/>
    <m/>
    <m/>
    <x v="1"/>
    <n v="21422"/>
    <n v="0"/>
    <s v="M1JP"/>
    <n v="10"/>
    <s v="GR"/>
    <s v="MSCI Japan Index  Dec24"/>
    <s v="MSCI Japan Net Total Return US"/>
    <n v="8599.86"/>
    <x v="2"/>
  </r>
  <r>
    <x v="676"/>
    <m/>
    <x v="17"/>
    <n v="24767597"/>
    <n v="288"/>
    <s v="n.a."/>
    <m/>
    <m/>
    <x v="1"/>
    <n v="21762"/>
    <n v="0"/>
    <s v="M1JP"/>
    <n v="10"/>
    <s v="GR"/>
    <s v="MSCI Japan Index  Mar25"/>
    <s v="MSCI Japan Net Total Return US"/>
    <n v="8599.86"/>
    <x v="2"/>
  </r>
  <r>
    <x v="677"/>
    <m/>
    <x v="80"/>
    <n v="12375887"/>
    <n v="150"/>
    <s v="n.a."/>
    <m/>
    <m/>
    <x v="1"/>
    <n v="45"/>
    <n v="0"/>
    <s v="NDDUEAFE"/>
    <n v="10"/>
    <s v="GR"/>
    <s v="MSCI EAFE USD NTR Dec24"/>
    <s v="MSCI EAFE Net Total Return USD"/>
    <n v="8250.59"/>
    <x v="2"/>
  </r>
  <r>
    <x v="677"/>
    <m/>
    <x v="81"/>
    <n v="12375887"/>
    <n v="150"/>
    <s v="n.a."/>
    <m/>
    <m/>
    <x v="1"/>
    <n v="0"/>
    <n v="0"/>
    <s v="NDDUEAFE"/>
    <n v="10"/>
    <s v="GR"/>
    <s v="MSCI EAFE USD NTR Mar25"/>
    <s v="MSCI EAFE Net Total Return USD"/>
    <n v="8250.59"/>
    <x v="2"/>
  </r>
  <r>
    <x v="678"/>
    <m/>
    <x v="13"/>
    <n v="8354326"/>
    <n v="100"/>
    <s v="n.a."/>
    <m/>
    <m/>
    <x v="1"/>
    <n v="2568"/>
    <n v="0"/>
    <s v="NDEUSTW"/>
    <n v="100"/>
    <s v="GR"/>
    <s v="MSCI Taiwan       Dec24"/>
    <s v="MSCI Emerging Markets Taiwan N"/>
    <n v="835.43"/>
    <x v="2"/>
  </r>
  <r>
    <x v="678"/>
    <m/>
    <x v="14"/>
    <n v="8354326"/>
    <n v="100"/>
    <s v="n.a."/>
    <m/>
    <m/>
    <x v="1"/>
    <n v="8971"/>
    <n v="0"/>
    <s v="NDEUSTW"/>
    <n v="100"/>
    <s v="GR"/>
    <s v="MSCI Taiwan       Mar25"/>
    <s v="MSCI Emerging Markets Taiwan N"/>
    <n v="835.43"/>
    <x v="2"/>
  </r>
  <r>
    <x v="679"/>
    <m/>
    <x v="16"/>
    <n v="17239040"/>
    <n v="200"/>
    <s v="n.a."/>
    <m/>
    <m/>
    <x v="1"/>
    <n v="21422"/>
    <n v="0"/>
    <s v="M1JP"/>
    <n v="10"/>
    <s v="GR"/>
    <s v="MSCI Japan Index  Dec24"/>
    <s v="MSCI Japan Net Total Return US"/>
    <n v="8619.52"/>
    <x v="2"/>
  </r>
  <r>
    <x v="679"/>
    <m/>
    <x v="17"/>
    <n v="17239040"/>
    <n v="200"/>
    <s v="n.a."/>
    <m/>
    <m/>
    <x v="1"/>
    <n v="21762"/>
    <n v="0"/>
    <s v="M1JP"/>
    <n v="10"/>
    <s v="GR"/>
    <s v="MSCI Japan Index  Mar25"/>
    <s v="MSCI Japan Net Total Return US"/>
    <n v="8619.52"/>
    <x v="2"/>
  </r>
  <r>
    <x v="680"/>
    <n v="1.0115999353587588"/>
    <x v="38"/>
    <n v="1663315.5"/>
    <n v="108"/>
    <n v="1547"/>
    <n v="1541.59"/>
    <s v="1"/>
    <x v="0"/>
    <n v="1265"/>
    <n v="-33.5"/>
    <s v="M0ID"/>
    <n v="10"/>
    <s v="GR"/>
    <s v="MSCI Indonesia    Dec24Mar25"/>
    <s v="MSCI INDONESIA Net Total Retur"/>
    <n v="1547.27"/>
    <x v="3"/>
  </r>
  <r>
    <x v="681"/>
    <m/>
    <x v="39"/>
    <n v="1671052"/>
    <n v="108"/>
    <n v="1547"/>
    <m/>
    <n v="1.1000000000000001"/>
    <x v="0"/>
    <n v="1265"/>
    <n v="-33.5"/>
    <s v="M0ID"/>
    <n v="10"/>
    <s v="GR"/>
    <s v="MSCI Indonesia    Dec24"/>
    <s v="MSCI INDONESIA Net Total Retur"/>
    <n v="1547.27"/>
    <x v="3"/>
  </r>
  <r>
    <x v="681"/>
    <m/>
    <x v="40"/>
    <n v="1655579"/>
    <n v="107"/>
    <n v="1564.9450999999999"/>
    <m/>
    <n v="1.2"/>
    <x v="0"/>
    <n v="1412"/>
    <n v="-35.549999999999997"/>
    <s v="M0ID"/>
    <n v="10"/>
    <s v="GR"/>
    <s v="MSCI Indonesia    Mar25"/>
    <s v="MSCI INDONESIA Net Total Retur"/>
    <n v="1547.27"/>
    <x v="3"/>
  </r>
  <r>
    <x v="682"/>
    <n v="1.0112000000000001"/>
    <x v="38"/>
    <n v="2017947.5"/>
    <n v="131"/>
    <n v="1545"/>
    <n v="1541.59"/>
    <s v="2"/>
    <x v="0"/>
    <n v="1265"/>
    <n v="-35.5"/>
    <s v="M0ID"/>
    <n v="10"/>
    <s v="GR"/>
    <s v="MSCI Indonesia    Dec24Mar25"/>
    <s v="MSCI INDONESIA Net Total Retur"/>
    <n v="1546.32"/>
    <x v="3"/>
  </r>
  <r>
    <x v="682"/>
    <m/>
    <x v="39"/>
    <n v="2025679"/>
    <n v="131"/>
    <n v="1545"/>
    <m/>
    <n v="2.1"/>
    <x v="0"/>
    <n v="1265"/>
    <n v="-35.5"/>
    <s v="M0ID"/>
    <n v="10"/>
    <s v="GR"/>
    <s v="MSCI Indonesia    Dec24"/>
    <s v="MSCI INDONESIA Net Total Retur"/>
    <n v="1546.32"/>
    <x v="3"/>
  </r>
  <r>
    <x v="682"/>
    <m/>
    <x v="40"/>
    <n v="2010216"/>
    <n v="130"/>
    <n v="1562.3040000000001"/>
    <m/>
    <n v="2.2000000000000002"/>
    <x v="0"/>
    <n v="1412"/>
    <n v="-38.200000000000003"/>
    <s v="M0ID"/>
    <n v="10"/>
    <s v="GR"/>
    <s v="MSCI Indonesia    Mar25"/>
    <s v="MSCI INDONESIA Net Total Retur"/>
    <n v="1546.32"/>
    <x v="3"/>
  </r>
  <r>
    <x v="683"/>
    <n v="1.0145003903200625"/>
    <x v="0"/>
    <n v="58729548.5"/>
    <n v="462"/>
    <n v="1281"/>
    <n v="1280.0899999999999"/>
    <s v="3"/>
    <x v="0"/>
    <n v="2221"/>
    <n v="0"/>
    <s v="M1IN"/>
    <n v="100"/>
    <s v="GR"/>
    <s v="MSCI India        Dec24Mar25"/>
    <s v="MSCI India Net Total Return US"/>
    <n v="1279.76"/>
    <x v="3"/>
  </r>
  <r>
    <x v="683"/>
    <m/>
    <x v="1"/>
    <n v="59124912"/>
    <n v="462"/>
    <n v="1281"/>
    <m/>
    <n v="3.1"/>
    <x v="0"/>
    <n v="2221"/>
    <n v="0"/>
    <s v="M1IN"/>
    <n v="100"/>
    <s v="GR"/>
    <s v="MSCI India        Dec24"/>
    <s v="MSCI India Net Total Return US"/>
    <n v="1279.76"/>
    <x v="3"/>
  </r>
  <r>
    <x v="684"/>
    <m/>
    <x v="2"/>
    <n v="58334185"/>
    <n v="455"/>
    <n v="1299.575"/>
    <m/>
    <n v="3.2"/>
    <x v="0"/>
    <n v="997"/>
    <n v="0.67"/>
    <s v="M1IN"/>
    <n v="100"/>
    <s v="GR"/>
    <s v="MSCI India        Mar25"/>
    <s v="MSCI India Net Total Return US"/>
    <n v="1282.07"/>
    <x v="3"/>
  </r>
  <r>
    <x v="685"/>
    <n v="1.0130498807251909"/>
    <x v="15"/>
    <n v="96651240"/>
    <n v="1161"/>
    <n v="8384"/>
    <n v="8343.9599999999991"/>
    <s v="4"/>
    <x v="0"/>
    <n v="1129"/>
    <n v="-241"/>
    <s v="M1JP"/>
    <n v="10"/>
    <s v="GR"/>
    <s v="MSCI Japan Index  Dec24Mar25"/>
    <s v="MSCI Japan Net Total Return US"/>
    <n v="8378.11"/>
    <x v="3"/>
  </r>
  <r>
    <x v="685"/>
    <m/>
    <x v="16"/>
    <n v="97269857"/>
    <n v="1161"/>
    <n v="8384"/>
    <m/>
    <n v="4.0999999999999996"/>
    <x v="0"/>
    <n v="1129"/>
    <n v="-241"/>
    <s v="M1JP"/>
    <n v="10"/>
    <s v="GR"/>
    <s v="MSCI Japan Index  Dec24"/>
    <s v="MSCI Japan Net Total Return US"/>
    <n v="8378.11"/>
    <x v="3"/>
  </r>
  <r>
    <x v="686"/>
    <m/>
    <x v="17"/>
    <n v="96032623"/>
    <n v="1146"/>
    <n v="8493.4102000000003"/>
    <m/>
    <n v="4.2"/>
    <x v="0"/>
    <n v="960"/>
    <n v="-246.59"/>
    <s v="M1JP"/>
    <n v="10"/>
    <s v="GR"/>
    <s v="MSCI Japan Index  Mar25"/>
    <s v="MSCI Japan Net Total Return US"/>
    <n v="8379.81"/>
    <x v="3"/>
  </r>
  <r>
    <x v="687"/>
    <n v="1.0129999999999999"/>
    <x v="15"/>
    <n v="34976999"/>
    <n v="420"/>
    <n v="8436"/>
    <n v="8343.9599999999991"/>
    <s v="5"/>
    <x v="0"/>
    <n v="1129"/>
    <n v="-189"/>
    <s v="M1JP"/>
    <n v="10"/>
    <s v="GR"/>
    <s v="MSCI Japan Index  Dec24Mar25"/>
    <s v="MSCI Japan Net Total Return US"/>
    <n v="8375.9500000000007"/>
    <x v="3"/>
  </r>
  <r>
    <x v="687"/>
    <m/>
    <x v="16"/>
    <n v="35178990"/>
    <n v="420"/>
    <n v="8436"/>
    <m/>
    <n v="5.0999999999999996"/>
    <x v="0"/>
    <n v="1129"/>
    <n v="-189"/>
    <s v="M1JP"/>
    <n v="10"/>
    <s v="GR"/>
    <s v="MSCI Japan Index  Dec24"/>
    <s v="MSCI Japan Net Total Return US"/>
    <n v="8375.9500000000007"/>
    <x v="3"/>
  </r>
  <r>
    <x v="688"/>
    <m/>
    <x v="17"/>
    <n v="34775008"/>
    <n v="415"/>
    <n v="8545.6679999999997"/>
    <m/>
    <n v="5.2"/>
    <x v="0"/>
    <n v="960"/>
    <n v="-194.33"/>
    <s v="M1JP"/>
    <n v="10"/>
    <s v="GR"/>
    <s v="MSCI Japan Index  Mar25"/>
    <s v="MSCI Japan Net Total Return US"/>
    <n v="8379.52"/>
    <x v="3"/>
  </r>
  <r>
    <x v="689"/>
    <n v="1.0145000792393026"/>
    <x v="0"/>
    <n v="25281777.5"/>
    <n v="199"/>
    <n v="1262"/>
    <n v="1280.0899999999999"/>
    <s v="6"/>
    <x v="0"/>
    <n v="1757"/>
    <n v="-19"/>
    <s v="M1IN"/>
    <n v="100"/>
    <s v="GR"/>
    <s v="MSCI India        Dec24Mar25"/>
    <s v="MSCI India Net Total Return US"/>
    <n v="1280.0899999999999"/>
    <x v="3"/>
  </r>
  <r>
    <x v="689"/>
    <m/>
    <x v="1"/>
    <n v="25473791"/>
    <n v="199"/>
    <n v="1262"/>
    <m/>
    <n v="6.1"/>
    <x v="0"/>
    <n v="1757"/>
    <n v="-19"/>
    <s v="M1IN"/>
    <n v="100"/>
    <s v="GR"/>
    <s v="MSCI India        Dec24"/>
    <s v="MSCI India Net Total Return US"/>
    <n v="1280.0899999999999"/>
    <x v="3"/>
  </r>
  <r>
    <x v="690"/>
    <m/>
    <x v="2"/>
    <n v="25089764"/>
    <n v="196"/>
    <n v="1280.2991"/>
    <m/>
    <n v="6.2"/>
    <x v="0"/>
    <n v="540"/>
    <n v="-18.600000000000001"/>
    <s v="M1IN"/>
    <n v="100"/>
    <s v="GR"/>
    <s v="MSCI India        Mar25"/>
    <s v="MSCI India Net Total Return US"/>
    <n v="1280.0899999999999"/>
    <x v="3"/>
  </r>
  <r>
    <x v="691"/>
    <n v="1.0145000792393026"/>
    <x v="0"/>
    <n v="13248931.5"/>
    <n v="104"/>
    <n v="1262"/>
    <n v="1280.0899999999999"/>
    <s v="7"/>
    <x v="0"/>
    <n v="1508"/>
    <n v="-19"/>
    <s v="M1IN"/>
    <n v="100"/>
    <s v="GR"/>
    <s v="MSCI India        Dec24Mar25"/>
    <s v="MSCI India Net Total Return US"/>
    <n v="1280.0899999999999"/>
    <x v="3"/>
  </r>
  <r>
    <x v="691"/>
    <m/>
    <x v="1"/>
    <n v="13312936"/>
    <n v="104"/>
    <n v="1262"/>
    <m/>
    <n v="7.1"/>
    <x v="0"/>
    <n v="1508"/>
    <n v="-19"/>
    <s v="M1IN"/>
    <n v="100"/>
    <s v="GR"/>
    <s v="MSCI India        Dec24"/>
    <s v="MSCI India Net Total Return US"/>
    <n v="1280.0899999999999"/>
    <x v="3"/>
  </r>
  <r>
    <x v="692"/>
    <m/>
    <x v="2"/>
    <n v="13184927"/>
    <n v="103"/>
    <n v="1280.2991"/>
    <m/>
    <n v="7.2"/>
    <x v="0"/>
    <n v="294"/>
    <n v="-18.600000000000001"/>
    <s v="M1IN"/>
    <n v="100"/>
    <s v="GR"/>
    <s v="MSCI India        Mar25"/>
    <s v="MSCI India Net Total Return US"/>
    <n v="1280.0899999999999"/>
    <x v="3"/>
  </r>
  <r>
    <x v="693"/>
    <n v="1.0122502923976608"/>
    <x v="21"/>
    <n v="43917171.5"/>
    <n v="645"/>
    <n v="684"/>
    <n v="687.19"/>
    <s v="8"/>
    <x v="0"/>
    <n v="11454"/>
    <n v="-12.8"/>
    <s v="M1MS"/>
    <n v="100"/>
    <s v="GR"/>
    <s v="MSCI Emer Mkts As Dec24Mar25"/>
    <s v="MSCI EM Asia Net Total Return"/>
    <n v="685.18"/>
    <x v="3"/>
  </r>
  <r>
    <x v="693"/>
    <m/>
    <x v="22"/>
    <n v="44194110"/>
    <n v="645"/>
    <n v="684"/>
    <m/>
    <n v="8.1"/>
    <x v="0"/>
    <n v="11454"/>
    <n v="-12.8"/>
    <s v="M1MS"/>
    <n v="100"/>
    <s v="GR"/>
    <s v="MSCI Emer Mkts As Dec24"/>
    <s v="MSCI EM Asia Net Total Return"/>
    <n v="685.18"/>
    <x v="3"/>
  </r>
  <r>
    <x v="694"/>
    <m/>
    <x v="23"/>
    <n v="43640233"/>
    <n v="637"/>
    <n v="692.37919999999997"/>
    <m/>
    <n v="8.1999999999999993"/>
    <x v="0"/>
    <n v="11459"/>
    <n v="-13.62"/>
    <s v="M1MS"/>
    <n v="100"/>
    <s v="GR"/>
    <s v="MSCI Emer Mkts As Mar25"/>
    <s v="MSCI EM Asia Net Total Return"/>
    <n v="685.09"/>
    <x v="3"/>
  </r>
  <r>
    <x v="695"/>
    <n v="1.0115999999999998"/>
    <x v="12"/>
    <n v="25091975"/>
    <n v="305"/>
    <n v="820"/>
    <n v="826.75369999999998"/>
    <s v="9"/>
    <x v="0"/>
    <n v="2386"/>
    <n v="-27"/>
    <s v="NDEUSTW"/>
    <n v="100"/>
    <s v="GR"/>
    <s v="MSCI Taiwan       Dec24Mar25"/>
    <s v="MSCI Emerging Markets Taiwan N"/>
    <n v="826.75"/>
    <x v="3"/>
  </r>
  <r>
    <x v="695"/>
    <m/>
    <x v="13"/>
    <n v="25215988"/>
    <n v="305"/>
    <n v="820"/>
    <m/>
    <n v="9.1"/>
    <x v="0"/>
    <n v="2386"/>
    <n v="-27"/>
    <s v="NDEUSTW"/>
    <n v="100"/>
    <s v="GR"/>
    <s v="MSCI Taiwan       Dec24"/>
    <s v="MSCI Emerging Markets Taiwan N"/>
    <n v="826.75"/>
    <x v="3"/>
  </r>
  <r>
    <x v="696"/>
    <m/>
    <x v="14"/>
    <n v="24967962"/>
    <n v="302"/>
    <n v="829.51199999999994"/>
    <m/>
    <n v="9.1999999999999993"/>
    <x v="0"/>
    <n v="2363"/>
    <n v="-28.19"/>
    <s v="NDEUSTW"/>
    <n v="100"/>
    <s v="GR"/>
    <s v="MSCI Taiwan       Mar25"/>
    <s v="MSCI Emerging Markets Taiwan N"/>
    <n v="826.75"/>
    <x v="3"/>
  </r>
  <r>
    <x v="697"/>
    <n v="1.0122999963879356"/>
    <x v="32"/>
    <n v="22133674.5"/>
    <n v="400"/>
    <n v="55370"/>
    <n v="55672.7"/>
    <s v="1"/>
    <x v="0"/>
    <n v="267"/>
    <n v="-720"/>
    <s v="M1HK"/>
    <n v="1"/>
    <s v="GR"/>
    <s v="MSCI Hong Kong    Dec24Mar25"/>
    <s v="MSCI Hong Kong Net USD Index"/>
    <n v="55682.2"/>
    <x v="3"/>
  </r>
  <r>
    <x v="697"/>
    <m/>
    <x v="33"/>
    <n v="22272880"/>
    <n v="400"/>
    <n v="55370"/>
    <m/>
    <n v="10.1"/>
    <x v="0"/>
    <n v="267"/>
    <n v="-720"/>
    <s v="M1HK"/>
    <n v="1"/>
    <s v="GR"/>
    <s v="MSCI Hong Kong    Dec24"/>
    <s v="MSCI Hong Kong Net USD Index"/>
    <n v="55682.2"/>
    <x v="3"/>
  </r>
  <r>
    <x v="698"/>
    <m/>
    <x v="34"/>
    <n v="21994469"/>
    <n v="395"/>
    <n v="56051.050799999997"/>
    <m/>
    <n v="10.199999999999999"/>
    <x v="0"/>
    <n v="278"/>
    <n v="-718.95"/>
    <s v="M1HK"/>
    <n v="1"/>
    <s v="GR"/>
    <s v="MSCI Hong Kong    Mar25"/>
    <s v="MSCI Hong Kong Net USD Index"/>
    <n v="55682.2"/>
    <x v="3"/>
  </r>
  <r>
    <x v="699"/>
    <n v="1.0126499909008189"/>
    <x v="29"/>
    <n v="99008683.5"/>
    <n v="1820"/>
    <n v="5495"/>
    <n v="5579.83"/>
    <s v="1"/>
    <x v="0"/>
    <n v="1156"/>
    <n v="-227"/>
    <s v="MBAU"/>
    <n v="10"/>
    <s v="GR"/>
    <s v="MSCI Australia    Dec24Mar25"/>
    <s v="MSCI AUSTRALIA NETR USD"/>
    <n v="5474.63"/>
    <x v="3"/>
  </r>
  <r>
    <x v="699"/>
    <m/>
    <x v="30"/>
    <n v="99638266"/>
    <n v="1820"/>
    <n v="5495"/>
    <m/>
    <n v="11.1"/>
    <x v="0"/>
    <n v="1156"/>
    <n v="-227"/>
    <s v="MBAU"/>
    <n v="10"/>
    <s v="GR"/>
    <s v="MSCI Australia    Dec24"/>
    <s v="MSCI AUSTRALIA NETR USD"/>
    <n v="5474.63"/>
    <x v="3"/>
  </r>
  <r>
    <x v="700"/>
    <m/>
    <x v="31"/>
    <n v="98379101"/>
    <n v="1797"/>
    <n v="5564.5117"/>
    <m/>
    <n v="11.2"/>
    <x v="0"/>
    <n v="1142"/>
    <n v="-233.49"/>
    <s v="MBAU"/>
    <n v="10"/>
    <s v="GR"/>
    <s v="MSCI Australia    Mar25"/>
    <s v="MSCI AUSTRALIA NETR USD"/>
    <n v="5474.63"/>
    <x v="3"/>
  </r>
  <r>
    <x v="680"/>
    <n v="1.0127001091504457"/>
    <x v="29"/>
    <n v="99469312"/>
    <n v="1820"/>
    <n v="5497"/>
    <n v="5579.83"/>
    <s v="1"/>
    <x v="0"/>
    <n v="1156"/>
    <n v="-225"/>
    <s v="MBAU"/>
    <n v="10"/>
    <s v="GR"/>
    <s v="MSCI Australia    Dec24Mar25"/>
    <s v="MSCI AUSTRALIA NETR USD"/>
    <n v="5498.58"/>
    <x v="3"/>
  </r>
  <r>
    <x v="681"/>
    <m/>
    <x v="30"/>
    <n v="100074156"/>
    <n v="1820"/>
    <n v="5497"/>
    <m/>
    <n v="12.1"/>
    <x v="0"/>
    <n v="1156"/>
    <n v="-225"/>
    <s v="MBAU"/>
    <n v="10"/>
    <s v="GR"/>
    <s v="MSCI Australia    Dec24"/>
    <s v="MSCI AUSTRALIA NETR USD"/>
    <n v="5498.58"/>
    <x v="3"/>
  </r>
  <r>
    <x v="681"/>
    <m/>
    <x v="31"/>
    <n v="98864468"/>
    <n v="1798"/>
    <n v="5566.8125"/>
    <m/>
    <n v="12.2"/>
    <x v="0"/>
    <n v="1142"/>
    <n v="-231.19"/>
    <s v="MBAU"/>
    <n v="10"/>
    <s v="GR"/>
    <s v="MSCI Australia    Mar25"/>
    <s v="MSCI AUSTRALIA NETR USD"/>
    <n v="5498.58"/>
    <x v="3"/>
  </r>
  <r>
    <x v="680"/>
    <n v="1.0114994864269993"/>
    <x v="21"/>
    <n v="10349376"/>
    <n v="153"/>
    <n v="681.5"/>
    <n v="687.19"/>
    <s v="1"/>
    <x v="0"/>
    <n v="11454"/>
    <n v="-15.3"/>
    <s v="M1MS"/>
    <n v="100"/>
    <s v="GR"/>
    <s v="MSCI Emer Mkts As Dec24Mar25"/>
    <s v="MSCI EM Asia Net Total Return"/>
    <n v="680.88"/>
    <x v="3"/>
  </r>
  <r>
    <x v="681"/>
    <m/>
    <x v="22"/>
    <n v="10417464"/>
    <n v="153"/>
    <n v="681.5"/>
    <m/>
    <n v="13.1"/>
    <x v="0"/>
    <n v="11454"/>
    <n v="-15.3"/>
    <s v="M1MS"/>
    <n v="100"/>
    <s v="GR"/>
    <s v="MSCI Emer Mkts As Dec24"/>
    <s v="MSCI EM Asia Net Total Return"/>
    <n v="680.88"/>
    <x v="3"/>
  </r>
  <r>
    <x v="681"/>
    <m/>
    <x v="23"/>
    <n v="10281288"/>
    <n v="151"/>
    <n v="689.33690000000001"/>
    <m/>
    <n v="13.2"/>
    <x v="0"/>
    <n v="923"/>
    <n v="-5.46"/>
    <s v="M1MS"/>
    <n v="100"/>
    <s v="GR"/>
    <s v="MSCI Emer Mkts As Mar25"/>
    <s v="MSCI EM Asia Net Total Return"/>
    <n v="680.88"/>
    <x v="3"/>
  </r>
  <r>
    <x v="681"/>
    <n v="1.0134352084597382"/>
    <x v="43"/>
    <n v="6415248"/>
    <n v="112"/>
    <n v="584.6001"/>
    <n v="576.85"/>
    <m/>
    <x v="2"/>
    <n v="124"/>
    <n v="1.2"/>
    <s v="M1EF"/>
    <n v="100"/>
    <s v="GR"/>
    <s v="MSCI Emerging Mkt Mar25"/>
    <s v="MSCI Emerging Markets Net Tota"/>
    <n v="572.79"/>
    <x v="3"/>
  </r>
  <r>
    <x v="681"/>
    <n v="1.0015633209867734"/>
    <x v="40"/>
    <n v="3308506"/>
    <n v="215"/>
    <n v="1544"/>
    <n v="1541.59"/>
    <m/>
    <x v="2"/>
    <n v="1412"/>
    <n v="-56.5"/>
    <s v="M0ID"/>
    <n v="10"/>
    <s v="GR"/>
    <s v="MSCI Indonesia    Mar25"/>
    <s v="MSCI INDONESIA Net Total Retur"/>
    <n v="1538.84"/>
    <x v="3"/>
  </r>
  <r>
    <x v="681"/>
    <n v="1.0000515588747667"/>
    <x v="1"/>
    <n v="75525310"/>
    <n v="590"/>
    <n v="1280.1559999999999"/>
    <n v="1280.0899999999999"/>
    <m/>
    <x v="2"/>
    <n v="10137"/>
    <n v="-14.14"/>
    <s v="M1IN"/>
    <n v="100"/>
    <s v="GR"/>
    <s v="MSCI India        Dec24"/>
    <s v="MSCI India Net Total Return US"/>
    <n v="1280.0899999999999"/>
    <x v="3"/>
  </r>
  <r>
    <x v="681"/>
    <n v="1.0000015623901446"/>
    <x v="1"/>
    <n v="79749607"/>
    <n v="623"/>
    <n v="1280.0920000000001"/>
    <n v="1280.0899999999999"/>
    <m/>
    <x v="2"/>
    <n v="10137"/>
    <n v="-14.21"/>
    <s v="M1IN"/>
    <n v="100"/>
    <s v="GR"/>
    <s v="MSCI India        Dec24"/>
    <s v="MSCI India Net Total Return US"/>
    <n v="1280.0899999999999"/>
    <x v="3"/>
  </r>
  <r>
    <x v="681"/>
    <n v="1.0106001888143799"/>
    <x v="11"/>
    <n v="3084013"/>
    <n v="122"/>
    <n v="510.93509999999998"/>
    <n v="505.57589999999999"/>
    <m/>
    <x v="2"/>
    <n v="9023"/>
    <n v="-1.1599999999999999"/>
    <s v="NDEUCHF"/>
    <n v="50"/>
    <s v="GR"/>
    <s v="MSCI China Future Mar25"/>
    <s v="MSCI China Net Total Return US"/>
    <n v="505.58"/>
    <x v="3"/>
  </r>
  <r>
    <x v="681"/>
    <n v="1.0131000048388572"/>
    <x v="31"/>
    <n v="49542621"/>
    <n v="902"/>
    <n v="5652.9258"/>
    <n v="5579.83"/>
    <m/>
    <x v="2"/>
    <n v="1142"/>
    <n v="-145.07"/>
    <s v="MBAU"/>
    <n v="10"/>
    <s v="GR"/>
    <s v="MSCI Australia    Mar25"/>
    <s v="MSCI AUSTRALIA NETR USD"/>
    <n v="5492.53"/>
    <x v="3"/>
  </r>
  <r>
    <x v="681"/>
    <m/>
    <x v="82"/>
    <m/>
    <m/>
    <m/>
    <m/>
    <m/>
    <x v="1"/>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5DCBE4-1BA1-46C8-B237-0E8D94ACBBD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86" firstHeaderRow="0" firstDataRow="1" firstDataCol="1" rowPageCount="2" colPageCount="1"/>
  <pivotFields count="18">
    <pivotField axis="axisRow" showAll="0">
      <items count="702">
        <item x="140"/>
        <item x="139"/>
        <item x="11"/>
        <item x="12"/>
        <item x="9"/>
        <item x="10"/>
        <item x="138"/>
        <item x="137"/>
        <item x="7"/>
        <item x="8"/>
        <item x="5"/>
        <item x="6"/>
        <item x="3"/>
        <item x="4"/>
        <item x="1"/>
        <item x="2"/>
        <item x="136"/>
        <item x="135"/>
        <item x="134"/>
        <item x="133"/>
        <item x="132"/>
        <item x="0"/>
        <item x="242"/>
        <item x="243"/>
        <item x="241"/>
        <item x="240"/>
        <item x="239"/>
        <item x="259"/>
        <item x="238"/>
        <item x="237"/>
        <item x="236"/>
        <item x="258"/>
        <item x="257"/>
        <item x="256"/>
        <item x="234"/>
        <item x="235"/>
        <item x="232"/>
        <item x="233"/>
        <item x="255"/>
        <item x="230"/>
        <item x="231"/>
        <item x="228"/>
        <item x="254"/>
        <item x="229"/>
        <item x="226"/>
        <item x="227"/>
        <item x="225"/>
        <item x="223"/>
        <item x="224"/>
        <item x="221"/>
        <item x="222"/>
        <item x="220"/>
        <item x="219"/>
        <item x="253"/>
        <item x="252"/>
        <item x="218"/>
        <item x="217"/>
        <item x="215"/>
        <item x="216"/>
        <item x="214"/>
        <item x="213"/>
        <item x="211"/>
        <item x="212"/>
        <item x="209"/>
        <item x="210"/>
        <item x="207"/>
        <item x="208"/>
        <item x="205"/>
        <item x="206"/>
        <item x="203"/>
        <item x="204"/>
        <item x="201"/>
        <item x="202"/>
        <item x="199"/>
        <item x="200"/>
        <item x="194"/>
        <item x="193"/>
        <item x="192"/>
        <item x="191"/>
        <item x="190"/>
        <item x="189"/>
        <item x="188"/>
        <item x="187"/>
        <item x="186"/>
        <item x="197"/>
        <item x="198"/>
        <item x="195"/>
        <item x="196"/>
        <item x="130"/>
        <item x="131"/>
        <item x="185"/>
        <item x="128"/>
        <item x="129"/>
        <item x="126"/>
        <item x="127"/>
        <item x="124"/>
        <item x="125"/>
        <item x="122"/>
        <item x="123"/>
        <item x="120"/>
        <item x="121"/>
        <item x="118"/>
        <item x="119"/>
        <item x="116"/>
        <item x="117"/>
        <item x="184"/>
        <item x="114"/>
        <item x="115"/>
        <item x="113"/>
        <item x="112"/>
        <item x="251"/>
        <item x="111"/>
        <item x="110"/>
        <item x="108"/>
        <item x="109"/>
        <item x="106"/>
        <item x="107"/>
        <item x="104"/>
        <item x="105"/>
        <item x="102"/>
        <item x="103"/>
        <item x="183"/>
        <item x="100"/>
        <item x="101"/>
        <item x="250"/>
        <item x="98"/>
        <item x="99"/>
        <item x="182"/>
        <item x="249"/>
        <item x="96"/>
        <item x="97"/>
        <item x="248"/>
        <item x="94"/>
        <item x="95"/>
        <item x="247"/>
        <item x="92"/>
        <item x="93"/>
        <item x="90"/>
        <item x="91"/>
        <item x="88"/>
        <item x="89"/>
        <item x="87"/>
        <item x="181"/>
        <item x="180"/>
        <item x="179"/>
        <item x="86"/>
        <item x="85"/>
        <item x="178"/>
        <item x="177"/>
        <item x="83"/>
        <item x="84"/>
        <item x="246"/>
        <item x="81"/>
        <item x="82"/>
        <item x="79"/>
        <item x="80"/>
        <item x="77"/>
        <item x="78"/>
        <item x="76"/>
        <item x="74"/>
        <item x="75"/>
        <item x="73"/>
        <item x="71"/>
        <item x="72"/>
        <item x="69"/>
        <item x="70"/>
        <item x="67"/>
        <item x="68"/>
        <item x="66"/>
        <item x="176"/>
        <item x="64"/>
        <item x="65"/>
        <item x="245"/>
        <item x="63"/>
        <item x="62"/>
        <item x="60"/>
        <item x="61"/>
        <item x="58"/>
        <item x="59"/>
        <item x="56"/>
        <item x="57"/>
        <item x="54"/>
        <item x="55"/>
        <item x="175"/>
        <item x="52"/>
        <item x="53"/>
        <item x="51"/>
        <item x="50"/>
        <item x="49"/>
        <item x="48"/>
        <item x="47"/>
        <item x="46"/>
        <item x="45"/>
        <item x="43"/>
        <item x="44"/>
        <item x="42"/>
        <item x="41"/>
        <item x="39"/>
        <item x="40"/>
        <item x="174"/>
        <item x="173"/>
        <item x="37"/>
        <item x="38"/>
        <item x="35"/>
        <item x="36"/>
        <item x="244"/>
        <item x="33"/>
        <item x="34"/>
        <item x="172"/>
        <item x="171"/>
        <item x="170"/>
        <item x="169"/>
        <item x="168"/>
        <item x="31"/>
        <item x="32"/>
        <item x="29"/>
        <item x="30"/>
        <item x="167"/>
        <item x="27"/>
        <item x="28"/>
        <item x="25"/>
        <item x="26"/>
        <item x="166"/>
        <item x="165"/>
        <item x="164"/>
        <item x="163"/>
        <item x="162"/>
        <item x="161"/>
        <item x="160"/>
        <item x="23"/>
        <item x="24"/>
        <item x="159"/>
        <item x="158"/>
        <item x="157"/>
        <item x="156"/>
        <item x="155"/>
        <item x="154"/>
        <item x="153"/>
        <item x="152"/>
        <item x="151"/>
        <item x="150"/>
        <item x="149"/>
        <item x="148"/>
        <item x="147"/>
        <item x="146"/>
        <item x="145"/>
        <item x="144"/>
        <item x="143"/>
        <item x="142"/>
        <item x="21"/>
        <item x="22"/>
        <item x="19"/>
        <item x="20"/>
        <item x="141"/>
        <item x="17"/>
        <item x="18"/>
        <item x="15"/>
        <item x="16"/>
        <item x="14"/>
        <item x="13"/>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681"/>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2"/>
        <item x="683"/>
        <item x="684"/>
        <item x="685"/>
        <item x="686"/>
        <item x="687"/>
        <item x="688"/>
        <item x="689"/>
        <item x="690"/>
        <item x="691"/>
        <item x="692"/>
        <item x="693"/>
        <item x="694"/>
        <item x="695"/>
        <item x="696"/>
        <item x="697"/>
        <item x="698"/>
        <item x="699"/>
        <item x="700"/>
        <item t="default"/>
      </items>
    </pivotField>
    <pivotField dataField="1" showAll="0"/>
    <pivotField axis="axisRow" showAll="0" sortType="ascending">
      <items count="84">
        <item x="65"/>
        <item x="64"/>
        <item x="63"/>
        <item x="81"/>
        <item x="80"/>
        <item x="48"/>
        <item x="47"/>
        <item x="62"/>
        <item x="17"/>
        <item x="16"/>
        <item x="15"/>
        <item x="14"/>
        <item x="13"/>
        <item x="12"/>
        <item x="57"/>
        <item x="56"/>
        <item x="55"/>
        <item x="75"/>
        <item x="74"/>
        <item x="73"/>
        <item x="51"/>
        <item x="50"/>
        <item x="49"/>
        <item x="68"/>
        <item x="67"/>
        <item x="66"/>
        <item x="54"/>
        <item x="53"/>
        <item x="52"/>
        <item x="71"/>
        <item x="70"/>
        <item x="69"/>
        <item x="11"/>
        <item x="10"/>
        <item x="9"/>
        <item x="26"/>
        <item x="25"/>
        <item x="24"/>
        <item x="72"/>
        <item x="8"/>
        <item x="7"/>
        <item x="6"/>
        <item x="40"/>
        <item x="39"/>
        <item x="38"/>
        <item x="34"/>
        <item x="33"/>
        <item x="32"/>
        <item x="31"/>
        <item x="30"/>
        <item x="29"/>
        <item x="43"/>
        <item x="42"/>
        <item x="41"/>
        <item x="23"/>
        <item x="61"/>
        <item x="59"/>
        <item x="22"/>
        <item x="21"/>
        <item x="60"/>
        <item x="58"/>
        <item x="27"/>
        <item x="28"/>
        <item x="5"/>
        <item x="4"/>
        <item x="3"/>
        <item x="20"/>
        <item x="19"/>
        <item x="18"/>
        <item x="2"/>
        <item x="79"/>
        <item x="1"/>
        <item x="0"/>
        <item x="46"/>
        <item x="45"/>
        <item x="44"/>
        <item x="37"/>
        <item x="36"/>
        <item x="35"/>
        <item x="78"/>
        <item x="77"/>
        <item x="76"/>
        <item x="82"/>
        <item t="default"/>
      </items>
    </pivotField>
    <pivotField dataField="1" showAll="0"/>
    <pivotField dataField="1" showAll="0"/>
    <pivotField showAll="0"/>
    <pivotField showAll="0"/>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axis="axisPage" numFmtId="14" showAll="0">
      <items count="6">
        <item x="1"/>
        <item x="4"/>
        <item x="0"/>
        <item x="2"/>
        <item x="3"/>
        <item t="default"/>
      </items>
    </pivotField>
  </pivotFields>
  <rowFields count="2">
    <field x="2"/>
    <field x="0"/>
  </rowFields>
  <rowItems count="82">
    <i>
      <x v="2"/>
    </i>
    <i r="1">
      <x v="620"/>
    </i>
    <i r="1">
      <x v="622"/>
    </i>
    <i>
      <x v="10"/>
    </i>
    <i r="1">
      <x v="536"/>
    </i>
    <i r="1">
      <x v="542"/>
    </i>
    <i r="1">
      <x v="553"/>
    </i>
    <i r="1">
      <x v="558"/>
    </i>
    <i>
      <x v="13"/>
    </i>
    <i r="1">
      <x v="574"/>
    </i>
    <i r="1">
      <x v="578"/>
    </i>
    <i r="1">
      <x v="580"/>
    </i>
    <i r="1">
      <x v="584"/>
    </i>
    <i r="1">
      <x v="598"/>
    </i>
    <i r="1">
      <x v="602"/>
    </i>
    <i r="1">
      <x v="610"/>
    </i>
    <i r="1">
      <x v="614"/>
    </i>
    <i r="1">
      <x v="616"/>
    </i>
    <i>
      <x v="19"/>
    </i>
    <i r="1">
      <x v="594"/>
    </i>
    <i>
      <x v="25"/>
    </i>
    <i r="1">
      <x v="562"/>
    </i>
    <i>
      <x v="34"/>
    </i>
    <i r="1">
      <x v="21"/>
    </i>
    <i r="1">
      <x v="392"/>
    </i>
    <i r="1">
      <x v="539"/>
    </i>
    <i r="1">
      <x v="572"/>
    </i>
    <i>
      <x v="41"/>
    </i>
    <i r="1">
      <x v="530"/>
    </i>
    <i r="1">
      <x v="534"/>
    </i>
    <i r="1">
      <x v="557"/>
    </i>
    <i>
      <x v="47"/>
    </i>
    <i r="1">
      <x v="537"/>
    </i>
    <i>
      <x v="50"/>
    </i>
    <i r="1">
      <x v="526"/>
    </i>
    <i r="1">
      <x v="528"/>
    </i>
    <i r="1">
      <x v="540"/>
    </i>
    <i r="1">
      <x v="560"/>
    </i>
    <i r="1">
      <x v="563"/>
    </i>
    <i r="1">
      <x v="582"/>
    </i>
    <i r="1">
      <x v="592"/>
    </i>
    <i r="1">
      <x v="636"/>
    </i>
    <i r="1">
      <x v="638"/>
    </i>
    <i r="1">
      <x v="640"/>
    </i>
    <i>
      <x v="58"/>
    </i>
    <i r="1">
      <x v="523"/>
    </i>
    <i r="1">
      <x v="525"/>
    </i>
    <i r="1">
      <x v="532"/>
    </i>
    <i r="1">
      <x v="543"/>
    </i>
    <i r="1">
      <x v="547"/>
    </i>
    <i r="1">
      <x v="566"/>
    </i>
    <i r="1">
      <x v="568"/>
    </i>
    <i r="1">
      <x v="596"/>
    </i>
    <i r="1">
      <x v="600"/>
    </i>
    <i r="1">
      <x v="604"/>
    </i>
    <i r="1">
      <x v="606"/>
    </i>
    <i r="1">
      <x v="608"/>
    </i>
    <i r="1">
      <x v="618"/>
    </i>
    <i r="1">
      <x v="626"/>
    </i>
    <i r="1">
      <x v="628"/>
    </i>
    <i r="1">
      <x v="630"/>
    </i>
    <i r="1">
      <x v="632"/>
    </i>
    <i r="1">
      <x v="634"/>
    </i>
    <i>
      <x v="60"/>
    </i>
    <i r="1">
      <x v="545"/>
    </i>
    <i r="1">
      <x v="624"/>
    </i>
    <i>
      <x v="65"/>
    </i>
    <i r="1">
      <x v="521"/>
    </i>
    <i r="1">
      <x v="555"/>
    </i>
    <i>
      <x v="68"/>
    </i>
    <i r="1">
      <x v="549"/>
    </i>
    <i>
      <x v="72"/>
    </i>
    <i r="1">
      <x v="551"/>
    </i>
    <i r="1">
      <x v="570"/>
    </i>
    <i r="1">
      <x v="586"/>
    </i>
    <i r="1">
      <x v="588"/>
    </i>
    <i r="1">
      <x v="590"/>
    </i>
    <i>
      <x v="78"/>
    </i>
    <i r="1">
      <x v="576"/>
    </i>
    <i>
      <x v="81"/>
    </i>
    <i r="1">
      <x v="612"/>
    </i>
    <i t="grand">
      <x/>
    </i>
  </rowItems>
  <colFields count="1">
    <field x="-2"/>
  </colFields>
  <colItems count="3">
    <i>
      <x/>
    </i>
    <i i="1">
      <x v="1"/>
    </i>
    <i i="2">
      <x v="2"/>
    </i>
  </colItems>
  <pageFields count="2">
    <pageField fld="8" item="1" hier="-1"/>
    <pageField fld="17" item="3" hier="-1"/>
  </pageFields>
  <dataFields count="3">
    <dataField name="Sum of Notional" fld="3" baseField="0" baseItem="0" numFmtId="165"/>
    <dataField name="Sum of Size" fld="4" baseField="0" baseItem="0"/>
    <dataField name="Average of Level" fld="1" subtotal="average" baseField="2" baseItem="4" numFmtId="164"/>
  </dataFields>
  <formats count="4">
    <format dxfId="39">
      <pivotArea outline="0" collapsedLevelsAreSubtotals="1" fieldPosition="0">
        <references count="1">
          <reference field="4294967294" count="1" selected="0">
            <x v="2"/>
          </reference>
        </references>
      </pivotArea>
    </format>
    <format dxfId="38">
      <pivotArea dataOnly="0" labelOnly="1" outline="0" fieldPosition="0">
        <references count="1">
          <reference field="4294967294" count="1">
            <x v="2"/>
          </reference>
        </references>
      </pivotArea>
    </format>
    <format dxfId="37">
      <pivotArea outline="0" collapsedLevelsAreSubtotals="1" fieldPosition="0">
        <references count="1">
          <reference field="4294967294" count="1" selected="0">
            <x v="0"/>
          </reference>
        </references>
      </pivotArea>
    </format>
    <format dxfId="3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2FAAEC-58BF-4724-96B6-CDB64736322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30" firstHeaderRow="0" firstDataRow="1" firstDataCol="1" rowPageCount="2" colPageCount="1"/>
  <pivotFields count="18">
    <pivotField axis="axisRow" showAll="0">
      <items count="702">
        <item x="140"/>
        <item x="139"/>
        <item x="11"/>
        <item x="12"/>
        <item x="9"/>
        <item x="10"/>
        <item x="138"/>
        <item x="137"/>
        <item x="7"/>
        <item x="8"/>
        <item x="5"/>
        <item x="6"/>
        <item x="3"/>
        <item x="4"/>
        <item x="1"/>
        <item x="2"/>
        <item x="136"/>
        <item x="135"/>
        <item x="134"/>
        <item x="133"/>
        <item x="132"/>
        <item x="0"/>
        <item x="242"/>
        <item x="243"/>
        <item x="241"/>
        <item x="240"/>
        <item x="239"/>
        <item x="259"/>
        <item x="238"/>
        <item x="237"/>
        <item x="236"/>
        <item x="258"/>
        <item x="257"/>
        <item x="256"/>
        <item x="234"/>
        <item x="235"/>
        <item x="232"/>
        <item x="233"/>
        <item x="255"/>
        <item x="230"/>
        <item x="231"/>
        <item x="228"/>
        <item x="254"/>
        <item x="229"/>
        <item x="226"/>
        <item x="227"/>
        <item x="225"/>
        <item x="223"/>
        <item x="224"/>
        <item x="221"/>
        <item x="222"/>
        <item x="220"/>
        <item x="219"/>
        <item x="253"/>
        <item x="252"/>
        <item x="218"/>
        <item x="217"/>
        <item x="215"/>
        <item x="216"/>
        <item x="214"/>
        <item x="213"/>
        <item x="211"/>
        <item x="212"/>
        <item x="209"/>
        <item x="210"/>
        <item x="207"/>
        <item x="208"/>
        <item x="205"/>
        <item x="206"/>
        <item x="203"/>
        <item x="204"/>
        <item x="201"/>
        <item x="202"/>
        <item x="199"/>
        <item x="200"/>
        <item x="194"/>
        <item x="193"/>
        <item x="192"/>
        <item x="191"/>
        <item x="190"/>
        <item x="189"/>
        <item x="188"/>
        <item x="187"/>
        <item x="186"/>
        <item x="197"/>
        <item x="198"/>
        <item x="195"/>
        <item x="196"/>
        <item x="130"/>
        <item x="131"/>
        <item x="185"/>
        <item x="128"/>
        <item x="129"/>
        <item x="126"/>
        <item x="127"/>
        <item x="124"/>
        <item x="125"/>
        <item x="122"/>
        <item x="123"/>
        <item x="120"/>
        <item x="121"/>
        <item x="118"/>
        <item x="119"/>
        <item x="116"/>
        <item x="117"/>
        <item x="184"/>
        <item x="114"/>
        <item x="115"/>
        <item x="113"/>
        <item x="112"/>
        <item x="251"/>
        <item x="111"/>
        <item x="110"/>
        <item x="108"/>
        <item x="109"/>
        <item x="106"/>
        <item x="107"/>
        <item x="104"/>
        <item x="105"/>
        <item x="102"/>
        <item x="103"/>
        <item x="183"/>
        <item x="100"/>
        <item x="101"/>
        <item x="250"/>
        <item x="98"/>
        <item x="99"/>
        <item x="182"/>
        <item x="249"/>
        <item x="96"/>
        <item x="97"/>
        <item x="248"/>
        <item x="94"/>
        <item x="95"/>
        <item x="247"/>
        <item x="92"/>
        <item x="93"/>
        <item x="90"/>
        <item x="91"/>
        <item x="88"/>
        <item x="89"/>
        <item x="87"/>
        <item x="181"/>
        <item x="180"/>
        <item x="179"/>
        <item x="86"/>
        <item x="85"/>
        <item x="178"/>
        <item x="177"/>
        <item x="83"/>
        <item x="84"/>
        <item x="246"/>
        <item x="81"/>
        <item x="82"/>
        <item x="79"/>
        <item x="80"/>
        <item x="77"/>
        <item x="78"/>
        <item x="76"/>
        <item x="74"/>
        <item x="75"/>
        <item x="73"/>
        <item x="71"/>
        <item x="72"/>
        <item x="69"/>
        <item x="70"/>
        <item x="67"/>
        <item x="68"/>
        <item x="66"/>
        <item x="176"/>
        <item x="64"/>
        <item x="65"/>
        <item x="245"/>
        <item x="63"/>
        <item x="62"/>
        <item x="60"/>
        <item x="61"/>
        <item x="58"/>
        <item x="59"/>
        <item x="56"/>
        <item x="57"/>
        <item x="54"/>
        <item x="55"/>
        <item x="175"/>
        <item x="52"/>
        <item x="53"/>
        <item x="51"/>
        <item x="50"/>
        <item x="49"/>
        <item x="48"/>
        <item x="47"/>
        <item x="46"/>
        <item x="45"/>
        <item x="43"/>
        <item x="44"/>
        <item x="42"/>
        <item x="41"/>
        <item x="39"/>
        <item x="40"/>
        <item x="174"/>
        <item x="173"/>
        <item x="37"/>
        <item x="38"/>
        <item x="35"/>
        <item x="36"/>
        <item x="244"/>
        <item x="33"/>
        <item x="34"/>
        <item x="172"/>
        <item x="171"/>
        <item x="170"/>
        <item x="169"/>
        <item x="168"/>
        <item x="31"/>
        <item x="32"/>
        <item x="29"/>
        <item x="30"/>
        <item x="167"/>
        <item x="27"/>
        <item x="28"/>
        <item x="25"/>
        <item x="26"/>
        <item x="166"/>
        <item x="165"/>
        <item x="164"/>
        <item x="163"/>
        <item x="162"/>
        <item x="161"/>
        <item x="160"/>
        <item x="23"/>
        <item x="24"/>
        <item x="159"/>
        <item x="158"/>
        <item x="157"/>
        <item x="156"/>
        <item x="155"/>
        <item x="154"/>
        <item x="153"/>
        <item x="152"/>
        <item x="151"/>
        <item x="150"/>
        <item x="149"/>
        <item x="148"/>
        <item x="147"/>
        <item x="146"/>
        <item x="145"/>
        <item x="144"/>
        <item x="143"/>
        <item x="142"/>
        <item x="21"/>
        <item x="22"/>
        <item x="19"/>
        <item x="20"/>
        <item x="141"/>
        <item x="17"/>
        <item x="18"/>
        <item x="15"/>
        <item x="16"/>
        <item x="14"/>
        <item x="13"/>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681"/>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2"/>
        <item x="683"/>
        <item x="684"/>
        <item x="685"/>
        <item x="686"/>
        <item x="687"/>
        <item x="688"/>
        <item x="689"/>
        <item x="690"/>
        <item x="691"/>
        <item x="692"/>
        <item x="693"/>
        <item x="694"/>
        <item x="695"/>
        <item x="696"/>
        <item x="697"/>
        <item x="698"/>
        <item x="699"/>
        <item x="700"/>
        <item t="default"/>
      </items>
    </pivotField>
    <pivotField dataField="1" showAll="0"/>
    <pivotField axis="axisRow" showAll="0">
      <items count="84">
        <item x="48"/>
        <item x="47"/>
        <item x="17"/>
        <item x="16"/>
        <item x="15"/>
        <item x="14"/>
        <item x="13"/>
        <item x="12"/>
        <item x="57"/>
        <item x="56"/>
        <item x="55"/>
        <item x="51"/>
        <item x="50"/>
        <item x="49"/>
        <item x="54"/>
        <item x="53"/>
        <item x="52"/>
        <item x="11"/>
        <item x="10"/>
        <item x="9"/>
        <item x="26"/>
        <item x="25"/>
        <item x="24"/>
        <item x="8"/>
        <item x="7"/>
        <item x="6"/>
        <item x="40"/>
        <item x="39"/>
        <item x="38"/>
        <item x="34"/>
        <item x="33"/>
        <item x="32"/>
        <item x="31"/>
        <item x="30"/>
        <item x="29"/>
        <item x="43"/>
        <item x="42"/>
        <item x="41"/>
        <item x="23"/>
        <item x="22"/>
        <item x="21"/>
        <item x="27"/>
        <item x="28"/>
        <item x="5"/>
        <item x="4"/>
        <item x="3"/>
        <item x="20"/>
        <item x="19"/>
        <item x="18"/>
        <item x="2"/>
        <item x="1"/>
        <item x="0"/>
        <item x="46"/>
        <item x="45"/>
        <item x="44"/>
        <item x="37"/>
        <item x="36"/>
        <item x="35"/>
        <item x="58"/>
        <item x="59"/>
        <item x="60"/>
        <item x="61"/>
        <item x="62"/>
        <item x="63"/>
        <item x="64"/>
        <item x="65"/>
        <item x="66"/>
        <item x="67"/>
        <item x="68"/>
        <item x="69"/>
        <item x="70"/>
        <item x="71"/>
        <item x="72"/>
        <item x="82"/>
        <item x="73"/>
        <item x="74"/>
        <item x="75"/>
        <item x="76"/>
        <item x="77"/>
        <item x="78"/>
        <item x="79"/>
        <item x="80"/>
        <item x="81"/>
        <item t="default"/>
      </items>
    </pivotField>
    <pivotField dataField="1" showAll="0"/>
    <pivotField dataField="1" showAll="0"/>
    <pivotField showAll="0"/>
    <pivotField showAll="0"/>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axis="axisPage" numFmtId="14" showAll="0">
      <items count="6">
        <item x="1"/>
        <item x="4"/>
        <item x="0"/>
        <item x="2"/>
        <item x="3"/>
        <item t="default"/>
      </items>
    </pivotField>
  </pivotFields>
  <rowFields count="2">
    <field x="2"/>
    <field x="0"/>
  </rowFields>
  <rowItems count="26">
    <i>
      <x v="2"/>
    </i>
    <i r="1">
      <x v="515"/>
    </i>
    <i>
      <x v="3"/>
    </i>
    <i r="1">
      <x v="517"/>
    </i>
    <i>
      <x v="5"/>
    </i>
    <i r="1">
      <x v="21"/>
    </i>
    <i>
      <x v="7"/>
    </i>
    <i r="1">
      <x v="365"/>
    </i>
    <i>
      <x v="17"/>
    </i>
    <i r="1">
      <x v="463"/>
    </i>
    <i r="1">
      <x v="464"/>
    </i>
    <i>
      <x v="18"/>
    </i>
    <i r="1">
      <x v="21"/>
    </i>
    <i r="1">
      <x v="511"/>
    </i>
    <i r="1">
      <x v="519"/>
    </i>
    <i>
      <x v="44"/>
    </i>
    <i r="1">
      <x v="514"/>
    </i>
    <i>
      <x v="47"/>
    </i>
    <i r="1">
      <x v="512"/>
    </i>
    <i>
      <x v="49"/>
    </i>
    <i r="1">
      <x v="516"/>
    </i>
    <i>
      <x v="56"/>
    </i>
    <i r="1">
      <x v="518"/>
    </i>
    <i>
      <x v="72"/>
    </i>
    <i r="1">
      <x v="513"/>
    </i>
    <i t="grand">
      <x/>
    </i>
  </rowItems>
  <colFields count="1">
    <field x="-2"/>
  </colFields>
  <colItems count="3">
    <i>
      <x/>
    </i>
    <i i="1">
      <x v="1"/>
    </i>
    <i i="2">
      <x v="2"/>
    </i>
  </colItems>
  <pageFields count="2">
    <pageField fld="8" item="0" hier="-1"/>
    <pageField fld="17" item="0" hier="-1"/>
  </pageFields>
  <dataFields count="3">
    <dataField name="Sum of Notional" fld="3" baseField="0" baseItem="0" numFmtId="44"/>
    <dataField name="Sum of Size" fld="4" baseField="0" baseItem="0"/>
    <dataField name="Average of Level" fld="1" subtotal="average" baseField="2" baseItem="4" numFmtId="164"/>
  </dataFields>
  <formats count="4">
    <format dxfId="35">
      <pivotArea outline="0" collapsedLevelsAreSubtotals="1" fieldPosition="0">
        <references count="1">
          <reference field="4294967294" count="1" selected="0">
            <x v="2"/>
          </reference>
        </references>
      </pivotArea>
    </format>
    <format dxfId="34">
      <pivotArea dataOnly="0" labelOnly="1" outline="0" fieldPosition="0">
        <references count="1">
          <reference field="4294967294" count="1">
            <x v="2"/>
          </reference>
        </references>
      </pivotArea>
    </format>
    <format dxfId="33">
      <pivotArea outline="0" collapsedLevelsAreSubtotals="1" fieldPosition="0">
        <references count="1">
          <reference field="4294967294" count="1" selected="0">
            <x v="0"/>
          </reference>
        </references>
      </pivotArea>
    </format>
    <format dxfId="3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D55A9-F44E-496A-A76F-FE384D3D3FFF}">
  <dimension ref="A1:D155"/>
  <sheetViews>
    <sheetView workbookViewId="0">
      <selection activeCell="A8" sqref="A8"/>
    </sheetView>
  </sheetViews>
  <sheetFormatPr defaultRowHeight="15" x14ac:dyDescent="0.25"/>
  <cols>
    <col min="1" max="1" width="13.140625" bestFit="1" customWidth="1"/>
    <col min="2" max="2" width="16.85546875" bestFit="1" customWidth="1"/>
    <col min="3" max="3" width="11.140625" bestFit="1" customWidth="1"/>
    <col min="4" max="4" width="15.85546875" style="5" bestFit="1" customWidth="1"/>
  </cols>
  <sheetData>
    <row r="1" spans="1:4" x14ac:dyDescent="0.25">
      <c r="A1" s="8" t="s">
        <v>393</v>
      </c>
      <c r="B1" t="s">
        <v>394</v>
      </c>
    </row>
    <row r="2" spans="1:4" x14ac:dyDescent="0.25">
      <c r="A2" s="8" t="s">
        <v>390</v>
      </c>
      <c r="B2" s="2">
        <v>45644</v>
      </c>
    </row>
    <row r="3" spans="1:4" x14ac:dyDescent="0.25">
      <c r="D3"/>
    </row>
    <row r="4" spans="1:4" x14ac:dyDescent="0.25">
      <c r="A4" s="8" t="s">
        <v>397</v>
      </c>
      <c r="B4" s="20" t="s">
        <v>409</v>
      </c>
      <c r="C4" t="s">
        <v>410</v>
      </c>
      <c r="D4" s="3" t="s">
        <v>411</v>
      </c>
    </row>
    <row r="5" spans="1:4" x14ac:dyDescent="0.25">
      <c r="A5" s="7" t="s">
        <v>697</v>
      </c>
      <c r="B5" s="20">
        <v>41699248</v>
      </c>
      <c r="C5">
        <v>1644</v>
      </c>
      <c r="D5" s="3">
        <v>1.0111853558061159</v>
      </c>
    </row>
    <row r="6" spans="1:4" x14ac:dyDescent="0.25">
      <c r="A6" s="6" t="s">
        <v>810</v>
      </c>
      <c r="B6" s="20">
        <v>32975150</v>
      </c>
      <c r="C6">
        <v>1300</v>
      </c>
      <c r="D6" s="3">
        <v>1.0113214990138066</v>
      </c>
    </row>
    <row r="7" spans="1:4" x14ac:dyDescent="0.25">
      <c r="A7" s="6" t="s">
        <v>812</v>
      </c>
      <c r="B7" s="20">
        <v>8724098</v>
      </c>
      <c r="C7">
        <v>344</v>
      </c>
      <c r="D7" s="3">
        <v>1.0110492125984254</v>
      </c>
    </row>
    <row r="8" spans="1:4" x14ac:dyDescent="0.25">
      <c r="A8" s="7" t="s">
        <v>402</v>
      </c>
      <c r="B8" s="20">
        <v>280742430</v>
      </c>
      <c r="C8">
        <v>3286</v>
      </c>
      <c r="D8" s="3">
        <v>1.0133126014039329</v>
      </c>
    </row>
    <row r="9" spans="1:4" x14ac:dyDescent="0.25">
      <c r="A9" s="6" t="s">
        <v>718</v>
      </c>
      <c r="B9" s="20">
        <v>59468032</v>
      </c>
      <c r="C9">
        <v>696</v>
      </c>
      <c r="D9" s="3">
        <v>1.0132500057971014</v>
      </c>
    </row>
    <row r="10" spans="1:4" x14ac:dyDescent="0.25">
      <c r="A10" s="6" t="s">
        <v>724</v>
      </c>
      <c r="B10" s="20">
        <v>39731353</v>
      </c>
      <c r="C10">
        <v>465</v>
      </c>
      <c r="D10" s="3">
        <v>1.0133500869565217</v>
      </c>
    </row>
    <row r="11" spans="1:4" x14ac:dyDescent="0.25">
      <c r="A11" s="6" t="s">
        <v>735</v>
      </c>
      <c r="B11" s="20">
        <v>73227808</v>
      </c>
      <c r="C11">
        <v>857</v>
      </c>
      <c r="D11" s="3">
        <v>1.0133002665121669</v>
      </c>
    </row>
    <row r="12" spans="1:4" x14ac:dyDescent="0.25">
      <c r="A12" s="6" t="s">
        <v>740</v>
      </c>
      <c r="B12" s="20">
        <v>108315237</v>
      </c>
      <c r="C12">
        <v>1268</v>
      </c>
      <c r="D12" s="3">
        <v>1.0133500463499421</v>
      </c>
    </row>
    <row r="13" spans="1:4" x14ac:dyDescent="0.25">
      <c r="A13" s="7" t="s">
        <v>179</v>
      </c>
      <c r="B13" s="20">
        <v>290187514</v>
      </c>
      <c r="C13">
        <v>3495</v>
      </c>
      <c r="D13" s="3">
        <v>1.0128276990580112</v>
      </c>
    </row>
    <row r="14" spans="1:4" x14ac:dyDescent="0.25">
      <c r="A14" s="6" t="s">
        <v>756</v>
      </c>
      <c r="B14" s="20">
        <v>8354326</v>
      </c>
      <c r="C14">
        <v>100</v>
      </c>
      <c r="D14" s="3">
        <v>1.012950704225352</v>
      </c>
    </row>
    <row r="15" spans="1:4" x14ac:dyDescent="0.25">
      <c r="A15" s="6" t="s">
        <v>760</v>
      </c>
      <c r="B15" s="20">
        <v>29699629</v>
      </c>
      <c r="C15">
        <v>358</v>
      </c>
      <c r="D15" s="3">
        <v>1.0126002141072914</v>
      </c>
    </row>
    <row r="16" spans="1:4" x14ac:dyDescent="0.25">
      <c r="A16" s="6" t="s">
        <v>762</v>
      </c>
      <c r="B16" s="20">
        <v>39808363.5</v>
      </c>
      <c r="C16">
        <v>479</v>
      </c>
      <c r="D16" s="3">
        <v>1.0125995232419547</v>
      </c>
    </row>
    <row r="17" spans="1:4" x14ac:dyDescent="0.25">
      <c r="A17" s="6" t="s">
        <v>766</v>
      </c>
      <c r="B17" s="20">
        <v>9941648</v>
      </c>
      <c r="C17">
        <v>120</v>
      </c>
      <c r="D17" s="3">
        <v>1.012699642431466</v>
      </c>
    </row>
    <row r="18" spans="1:4" x14ac:dyDescent="0.25">
      <c r="A18" s="6" t="s">
        <v>784</v>
      </c>
      <c r="B18" s="20">
        <v>11946686</v>
      </c>
      <c r="C18">
        <v>144</v>
      </c>
      <c r="D18" s="3">
        <v>1.0127997831838556</v>
      </c>
    </row>
    <row r="19" spans="1:4" x14ac:dyDescent="0.25">
      <c r="A19" s="6" t="s">
        <v>788</v>
      </c>
      <c r="B19" s="20">
        <v>65247286</v>
      </c>
      <c r="C19">
        <v>786</v>
      </c>
      <c r="D19" s="3">
        <v>1.0127997831838556</v>
      </c>
    </row>
    <row r="20" spans="1:4" x14ac:dyDescent="0.25">
      <c r="A20" s="6" t="s">
        <v>796</v>
      </c>
      <c r="B20" s="20">
        <v>14954243.5</v>
      </c>
      <c r="C20">
        <v>180</v>
      </c>
      <c r="D20" s="3">
        <v>1.0129998803827751</v>
      </c>
    </row>
    <row r="21" spans="1:4" x14ac:dyDescent="0.25">
      <c r="A21" s="6" t="s">
        <v>804</v>
      </c>
      <c r="B21" s="20">
        <v>49708240</v>
      </c>
      <c r="C21">
        <v>599</v>
      </c>
      <c r="D21" s="3">
        <v>1.0129998803827751</v>
      </c>
    </row>
    <row r="22" spans="1:4" x14ac:dyDescent="0.25">
      <c r="A22" s="6" t="s">
        <v>806</v>
      </c>
      <c r="B22" s="20">
        <v>60527092</v>
      </c>
      <c r="C22">
        <v>729</v>
      </c>
      <c r="D22" s="3">
        <v>1.0129998803827751</v>
      </c>
    </row>
    <row r="23" spans="1:4" x14ac:dyDescent="0.25">
      <c r="A23" s="7" t="s">
        <v>879</v>
      </c>
      <c r="B23" s="20">
        <v>33346521</v>
      </c>
      <c r="C23">
        <v>257</v>
      </c>
      <c r="D23" s="3">
        <v>1.0158</v>
      </c>
    </row>
    <row r="24" spans="1:4" x14ac:dyDescent="0.25">
      <c r="A24" s="6" t="s">
        <v>776</v>
      </c>
      <c r="B24" s="20">
        <v>33346521</v>
      </c>
      <c r="C24">
        <v>257</v>
      </c>
      <c r="D24" s="3">
        <v>1.0158</v>
      </c>
    </row>
    <row r="25" spans="1:4" x14ac:dyDescent="0.25">
      <c r="A25" s="7" t="s">
        <v>698</v>
      </c>
      <c r="B25" s="20">
        <v>21196441.5</v>
      </c>
      <c r="C25">
        <v>1837</v>
      </c>
      <c r="D25" s="3">
        <v>1.0103966379310345</v>
      </c>
    </row>
    <row r="26" spans="1:4" x14ac:dyDescent="0.25">
      <c r="A26" s="6" t="s">
        <v>744</v>
      </c>
      <c r="B26" s="20">
        <v>21196441.5</v>
      </c>
      <c r="C26">
        <v>1837</v>
      </c>
      <c r="D26" s="3">
        <v>1.0103966379310345</v>
      </c>
    </row>
    <row r="27" spans="1:4" x14ac:dyDescent="0.25">
      <c r="A27" s="7" t="s">
        <v>403</v>
      </c>
      <c r="B27" s="20">
        <v>484192650.5</v>
      </c>
      <c r="C27">
        <v>19329</v>
      </c>
      <c r="D27" s="3">
        <v>1.0114426567849897</v>
      </c>
    </row>
    <row r="28" spans="1:4" x14ac:dyDescent="0.25">
      <c r="A28" s="6" t="s">
        <v>13</v>
      </c>
      <c r="B28" s="20">
        <v>301922849.5</v>
      </c>
      <c r="C28">
        <v>12078</v>
      </c>
      <c r="D28" s="3">
        <v>1.0112251773749295</v>
      </c>
    </row>
    <row r="29" spans="1:4" x14ac:dyDescent="0.25">
      <c r="A29" s="6" t="s">
        <v>554</v>
      </c>
      <c r="B29" s="20">
        <v>55151006</v>
      </c>
      <c r="C29">
        <v>2194</v>
      </c>
      <c r="D29" s="3">
        <v>1.0115800788954634</v>
      </c>
    </row>
    <row r="30" spans="1:4" x14ac:dyDescent="0.25">
      <c r="A30" s="6" t="s">
        <v>721</v>
      </c>
      <c r="B30" s="20">
        <v>7893079</v>
      </c>
      <c r="C30">
        <v>314</v>
      </c>
      <c r="D30" s="3">
        <v>1.011683639234261</v>
      </c>
    </row>
    <row r="31" spans="1:4" x14ac:dyDescent="0.25">
      <c r="A31" s="6" t="s">
        <v>754</v>
      </c>
      <c r="B31" s="20">
        <v>119225716</v>
      </c>
      <c r="C31">
        <v>4743</v>
      </c>
      <c r="D31" s="3">
        <v>1.0114992110453649</v>
      </c>
    </row>
    <row r="32" spans="1:4" x14ac:dyDescent="0.25">
      <c r="A32" s="7" t="s">
        <v>404</v>
      </c>
      <c r="B32" s="20">
        <v>112415232</v>
      </c>
      <c r="C32">
        <v>1390</v>
      </c>
      <c r="D32" s="3">
        <v>1.0135701526632361</v>
      </c>
    </row>
    <row r="33" spans="1:4" x14ac:dyDescent="0.25">
      <c r="A33" s="6" t="s">
        <v>712</v>
      </c>
      <c r="B33" s="20">
        <v>39900886</v>
      </c>
      <c r="C33">
        <v>494</v>
      </c>
      <c r="D33" s="3">
        <v>1.0135501594700687</v>
      </c>
    </row>
    <row r="34" spans="1:4" x14ac:dyDescent="0.25">
      <c r="A34" s="6" t="s">
        <v>716</v>
      </c>
      <c r="B34" s="20">
        <v>59498362</v>
      </c>
      <c r="C34">
        <v>736</v>
      </c>
      <c r="D34" s="3">
        <v>1.0135501349693252</v>
      </c>
    </row>
    <row r="35" spans="1:4" x14ac:dyDescent="0.25">
      <c r="A35" s="6" t="s">
        <v>739</v>
      </c>
      <c r="B35" s="20">
        <v>13015984</v>
      </c>
      <c r="C35">
        <v>160</v>
      </c>
      <c r="D35" s="3">
        <v>1.013610163550315</v>
      </c>
    </row>
    <row r="36" spans="1:4" x14ac:dyDescent="0.25">
      <c r="A36" s="7" t="s">
        <v>407</v>
      </c>
      <c r="B36" s="20">
        <v>40977289.5</v>
      </c>
      <c r="C36">
        <v>732</v>
      </c>
      <c r="D36" s="3">
        <v>1.0129999911174277</v>
      </c>
    </row>
    <row r="37" spans="1:4" x14ac:dyDescent="0.25">
      <c r="A37" s="6" t="s">
        <v>719</v>
      </c>
      <c r="B37" s="20">
        <v>40977289.5</v>
      </c>
      <c r="C37">
        <v>732</v>
      </c>
      <c r="D37" s="3">
        <v>1.0129999911174277</v>
      </c>
    </row>
    <row r="38" spans="1:4" x14ac:dyDescent="0.25">
      <c r="A38" s="7" t="s">
        <v>406</v>
      </c>
      <c r="B38" s="20">
        <v>485581199</v>
      </c>
      <c r="C38">
        <v>8505</v>
      </c>
      <c r="D38" s="3">
        <v>1.0132899547938461</v>
      </c>
    </row>
    <row r="39" spans="1:4" x14ac:dyDescent="0.25">
      <c r="A39" s="6" t="s">
        <v>708</v>
      </c>
      <c r="B39" s="20">
        <v>19851089</v>
      </c>
      <c r="C39">
        <v>349</v>
      </c>
      <c r="D39" s="3">
        <v>1.0134998781761226</v>
      </c>
    </row>
    <row r="40" spans="1:4" x14ac:dyDescent="0.25">
      <c r="A40" s="6" t="s">
        <v>710</v>
      </c>
      <c r="B40" s="20">
        <v>9051867</v>
      </c>
      <c r="C40">
        <v>158</v>
      </c>
      <c r="D40" s="3">
        <v>1.0134003484320557</v>
      </c>
    </row>
    <row r="41" spans="1:4" x14ac:dyDescent="0.25">
      <c r="A41" s="6" t="s">
        <v>722</v>
      </c>
      <c r="B41" s="20">
        <v>76482550.5</v>
      </c>
      <c r="C41">
        <v>1344</v>
      </c>
      <c r="D41" s="3">
        <v>1.0134998255712542</v>
      </c>
    </row>
    <row r="42" spans="1:4" x14ac:dyDescent="0.25">
      <c r="A42" s="6" t="s">
        <v>742</v>
      </c>
      <c r="B42" s="20">
        <v>43540628.5</v>
      </c>
      <c r="C42">
        <v>765</v>
      </c>
      <c r="D42" s="3">
        <v>1.0134001568080844</v>
      </c>
    </row>
    <row r="43" spans="1:4" x14ac:dyDescent="0.25">
      <c r="A43" s="6" t="s">
        <v>745</v>
      </c>
      <c r="B43" s="20">
        <v>14809542.5</v>
      </c>
      <c r="C43">
        <v>260</v>
      </c>
      <c r="D43" s="3">
        <v>1.013299834509189</v>
      </c>
    </row>
    <row r="44" spans="1:4" x14ac:dyDescent="0.25">
      <c r="A44" s="6" t="s">
        <v>764</v>
      </c>
      <c r="B44" s="20">
        <v>49527464.5</v>
      </c>
      <c r="C44">
        <v>870</v>
      </c>
      <c r="D44" s="3">
        <v>1.0131998259961719</v>
      </c>
    </row>
    <row r="45" spans="1:4" x14ac:dyDescent="0.25">
      <c r="A45" s="6" t="s">
        <v>774</v>
      </c>
      <c r="B45" s="20">
        <v>49540086</v>
      </c>
      <c r="C45">
        <v>870</v>
      </c>
      <c r="D45" s="3">
        <v>1.0131997217391304</v>
      </c>
    </row>
    <row r="46" spans="1:4" x14ac:dyDescent="0.25">
      <c r="A46" s="6" t="s">
        <v>826</v>
      </c>
      <c r="B46" s="20">
        <v>99009714.5</v>
      </c>
      <c r="C46">
        <v>1729</v>
      </c>
      <c r="D46" s="3">
        <v>1.0130998099187836</v>
      </c>
    </row>
    <row r="47" spans="1:4" x14ac:dyDescent="0.25">
      <c r="A47" s="6" t="s">
        <v>828</v>
      </c>
      <c r="B47" s="20">
        <v>99020731</v>
      </c>
      <c r="C47">
        <v>1728</v>
      </c>
      <c r="D47" s="3">
        <v>1.0131999136069114</v>
      </c>
    </row>
    <row r="48" spans="1:4" x14ac:dyDescent="0.25">
      <c r="A48" s="6" t="s">
        <v>830</v>
      </c>
      <c r="B48" s="20">
        <v>24747525.5</v>
      </c>
      <c r="C48">
        <v>432</v>
      </c>
      <c r="D48" s="3">
        <v>1.0131002331807581</v>
      </c>
    </row>
    <row r="49" spans="1:4" x14ac:dyDescent="0.25">
      <c r="A49" s="7" t="s">
        <v>401</v>
      </c>
      <c r="B49" s="20">
        <v>1913407413.5</v>
      </c>
      <c r="C49">
        <v>27666</v>
      </c>
      <c r="D49" s="3">
        <v>1.0133074354778964</v>
      </c>
    </row>
    <row r="50" spans="1:4" x14ac:dyDescent="0.25">
      <c r="A50" s="6" t="s">
        <v>705</v>
      </c>
      <c r="B50" s="20">
        <v>149018900</v>
      </c>
      <c r="C50">
        <v>2154</v>
      </c>
      <c r="D50" s="3">
        <v>1.0130997846374732</v>
      </c>
    </row>
    <row r="51" spans="1:4" x14ac:dyDescent="0.25">
      <c r="A51" s="6" t="s">
        <v>707</v>
      </c>
      <c r="B51" s="20">
        <v>49219926</v>
      </c>
      <c r="C51">
        <v>707</v>
      </c>
      <c r="D51" s="3">
        <v>1.0133832444856932</v>
      </c>
    </row>
    <row r="52" spans="1:4" x14ac:dyDescent="0.25">
      <c r="A52" s="6" t="s">
        <v>714</v>
      </c>
      <c r="B52" s="20">
        <v>99133256.5</v>
      </c>
      <c r="C52">
        <v>1433</v>
      </c>
      <c r="D52" s="3">
        <v>1.0132507163323783</v>
      </c>
    </row>
    <row r="53" spans="1:4" x14ac:dyDescent="0.25">
      <c r="A53" s="6" t="s">
        <v>725</v>
      </c>
      <c r="B53" s="20">
        <v>44641485.5</v>
      </c>
      <c r="C53">
        <v>645</v>
      </c>
      <c r="D53" s="3">
        <v>1.0132507163323783</v>
      </c>
    </row>
    <row r="54" spans="1:4" x14ac:dyDescent="0.25">
      <c r="A54" s="6" t="s">
        <v>729</v>
      </c>
      <c r="B54" s="20">
        <v>139061095</v>
      </c>
      <c r="C54">
        <v>2010</v>
      </c>
      <c r="D54" s="3">
        <v>1.0132498923496482</v>
      </c>
    </row>
    <row r="55" spans="1:4" x14ac:dyDescent="0.25">
      <c r="A55" s="6" t="s">
        <v>748</v>
      </c>
      <c r="B55" s="20">
        <v>50010859</v>
      </c>
      <c r="C55">
        <v>723</v>
      </c>
      <c r="D55" s="3">
        <v>1.0133007225433526</v>
      </c>
    </row>
    <row r="56" spans="1:4" x14ac:dyDescent="0.25">
      <c r="A56" s="6" t="s">
        <v>750</v>
      </c>
      <c r="B56" s="20">
        <v>99458207.5</v>
      </c>
      <c r="C56">
        <v>1437</v>
      </c>
      <c r="D56" s="3">
        <v>1.0133004310344829</v>
      </c>
    </row>
    <row r="57" spans="1:4" x14ac:dyDescent="0.25">
      <c r="A57" s="6" t="s">
        <v>782</v>
      </c>
      <c r="B57" s="20">
        <v>89186893</v>
      </c>
      <c r="C57">
        <v>1289</v>
      </c>
      <c r="D57" s="3">
        <v>1.013299711815562</v>
      </c>
    </row>
    <row r="58" spans="1:4" x14ac:dyDescent="0.25">
      <c r="A58" s="6" t="s">
        <v>786</v>
      </c>
      <c r="B58" s="20">
        <v>99503619.5</v>
      </c>
      <c r="C58">
        <v>1440</v>
      </c>
      <c r="D58" s="3">
        <v>1.0133999405693013</v>
      </c>
    </row>
    <row r="59" spans="1:4" x14ac:dyDescent="0.25">
      <c r="A59" s="6" t="s">
        <v>790</v>
      </c>
      <c r="B59" s="20">
        <v>49720913</v>
      </c>
      <c r="C59">
        <v>719</v>
      </c>
      <c r="D59" s="3">
        <v>1.0134004024144869</v>
      </c>
    </row>
    <row r="60" spans="1:4" x14ac:dyDescent="0.25">
      <c r="A60" s="6" t="s">
        <v>792</v>
      </c>
      <c r="B60" s="20">
        <v>323036920</v>
      </c>
      <c r="C60">
        <v>4670</v>
      </c>
      <c r="D60" s="3">
        <v>1.0133992816091955</v>
      </c>
    </row>
    <row r="61" spans="1:4" x14ac:dyDescent="0.25">
      <c r="A61" s="6" t="s">
        <v>794</v>
      </c>
      <c r="B61" s="20">
        <v>74718355</v>
      </c>
      <c r="C61">
        <v>1080</v>
      </c>
      <c r="D61" s="3">
        <v>1.0133995404279765</v>
      </c>
    </row>
    <row r="62" spans="1:4" x14ac:dyDescent="0.25">
      <c r="A62" s="6" t="s">
        <v>808</v>
      </c>
      <c r="B62" s="20">
        <v>99290285</v>
      </c>
      <c r="C62">
        <v>1435</v>
      </c>
      <c r="D62" s="3">
        <v>1.013399194518698</v>
      </c>
    </row>
    <row r="63" spans="1:4" x14ac:dyDescent="0.25">
      <c r="A63" s="6" t="s">
        <v>816</v>
      </c>
      <c r="B63" s="20">
        <v>99953817.5</v>
      </c>
      <c r="C63">
        <v>1445</v>
      </c>
      <c r="D63" s="3">
        <v>1.0133004601067774</v>
      </c>
    </row>
    <row r="64" spans="1:4" x14ac:dyDescent="0.25">
      <c r="A64" s="6" t="s">
        <v>818</v>
      </c>
      <c r="B64" s="20">
        <v>50130342.5</v>
      </c>
      <c r="C64">
        <v>725</v>
      </c>
      <c r="D64" s="3">
        <v>1.0133007366748521</v>
      </c>
    </row>
    <row r="65" spans="1:4" x14ac:dyDescent="0.25">
      <c r="A65" s="6" t="s">
        <v>820</v>
      </c>
      <c r="B65" s="20">
        <v>49816687.5</v>
      </c>
      <c r="C65">
        <v>720</v>
      </c>
      <c r="D65" s="3">
        <v>1.0132493158576985</v>
      </c>
    </row>
    <row r="66" spans="1:4" x14ac:dyDescent="0.25">
      <c r="A66" s="6" t="s">
        <v>822</v>
      </c>
      <c r="B66" s="20">
        <v>149457356</v>
      </c>
      <c r="C66">
        <v>2160</v>
      </c>
      <c r="D66" s="3">
        <v>1.0132493158576985</v>
      </c>
    </row>
    <row r="67" spans="1:4" x14ac:dyDescent="0.25">
      <c r="A67" s="6" t="s">
        <v>824</v>
      </c>
      <c r="B67" s="20">
        <v>198048495</v>
      </c>
      <c r="C67">
        <v>2874</v>
      </c>
      <c r="D67" s="3">
        <v>1.0133004310344829</v>
      </c>
    </row>
    <row r="68" spans="1:4" x14ac:dyDescent="0.25">
      <c r="A68" s="7" t="s">
        <v>696</v>
      </c>
      <c r="B68" s="20">
        <v>197122518</v>
      </c>
      <c r="C68">
        <v>2882</v>
      </c>
      <c r="D68" s="3">
        <v>1.0363505813878171</v>
      </c>
    </row>
    <row r="69" spans="1:4" x14ac:dyDescent="0.25">
      <c r="A69" s="6" t="s">
        <v>727</v>
      </c>
      <c r="B69" s="20">
        <v>49024806.5</v>
      </c>
      <c r="C69">
        <v>717</v>
      </c>
      <c r="D69" s="3">
        <v>1.0363008456356599</v>
      </c>
    </row>
    <row r="70" spans="1:4" x14ac:dyDescent="0.25">
      <c r="A70" s="6" t="s">
        <v>814</v>
      </c>
      <c r="B70" s="20">
        <v>148097711.5</v>
      </c>
      <c r="C70">
        <v>2165</v>
      </c>
      <c r="D70" s="3">
        <v>1.036400317139974</v>
      </c>
    </row>
    <row r="71" spans="1:4" x14ac:dyDescent="0.25">
      <c r="A71" s="7" t="s">
        <v>400</v>
      </c>
      <c r="B71" s="20">
        <v>30162770</v>
      </c>
      <c r="C71">
        <v>962</v>
      </c>
      <c r="D71" s="3">
        <v>1.0131501883085026</v>
      </c>
    </row>
    <row r="72" spans="1:4" x14ac:dyDescent="0.25">
      <c r="A72" s="6" t="s">
        <v>703</v>
      </c>
      <c r="B72" s="20">
        <v>23609500.5</v>
      </c>
      <c r="C72">
        <v>753</v>
      </c>
      <c r="D72" s="3">
        <v>1.0132984748737406</v>
      </c>
    </row>
    <row r="73" spans="1:4" x14ac:dyDescent="0.25">
      <c r="A73" s="6" t="s">
        <v>737</v>
      </c>
      <c r="B73" s="20">
        <v>6553269.5</v>
      </c>
      <c r="C73">
        <v>209</v>
      </c>
      <c r="D73" s="3">
        <v>1.0130019017432648</v>
      </c>
    </row>
    <row r="74" spans="1:4" x14ac:dyDescent="0.25">
      <c r="A74" s="7" t="s">
        <v>399</v>
      </c>
      <c r="B74" s="20">
        <v>62318396</v>
      </c>
      <c r="C74">
        <v>1276</v>
      </c>
      <c r="D74" s="3">
        <v>1.0130002036659878</v>
      </c>
    </row>
    <row r="75" spans="1:4" x14ac:dyDescent="0.25">
      <c r="A75" s="6" t="s">
        <v>731</v>
      </c>
      <c r="B75" s="20">
        <v>62318396</v>
      </c>
      <c r="C75">
        <v>1276</v>
      </c>
      <c r="D75" s="3">
        <v>1.0130002036659878</v>
      </c>
    </row>
    <row r="76" spans="1:4" x14ac:dyDescent="0.25">
      <c r="A76" s="7" t="s">
        <v>405</v>
      </c>
      <c r="B76" s="20">
        <v>371862234.5</v>
      </c>
      <c r="C76">
        <v>2887</v>
      </c>
      <c r="D76" s="3">
        <v>1.0155801682223302</v>
      </c>
    </row>
    <row r="77" spans="1:4" x14ac:dyDescent="0.25">
      <c r="A77" s="6" t="s">
        <v>733</v>
      </c>
      <c r="B77" s="20">
        <v>100088649</v>
      </c>
      <c r="C77">
        <v>774</v>
      </c>
      <c r="D77" s="3">
        <v>1.0154006575130536</v>
      </c>
    </row>
    <row r="78" spans="1:4" x14ac:dyDescent="0.25">
      <c r="A78" s="6" t="s">
        <v>752</v>
      </c>
      <c r="B78" s="20">
        <v>99223260</v>
      </c>
      <c r="C78">
        <v>774</v>
      </c>
      <c r="D78" s="3">
        <v>1.0156998452012385</v>
      </c>
    </row>
    <row r="79" spans="1:4" x14ac:dyDescent="0.25">
      <c r="A79" s="6" t="s">
        <v>768</v>
      </c>
      <c r="B79" s="20">
        <v>99523744</v>
      </c>
      <c r="C79">
        <v>772</v>
      </c>
      <c r="D79" s="3">
        <v>1.0156003701704326</v>
      </c>
    </row>
    <row r="80" spans="1:4" x14ac:dyDescent="0.25">
      <c r="A80" s="6" t="s">
        <v>770</v>
      </c>
      <c r="B80" s="20">
        <v>24867448.5</v>
      </c>
      <c r="C80">
        <v>193</v>
      </c>
      <c r="D80" s="3">
        <v>1.0155997989701175</v>
      </c>
    </row>
    <row r="81" spans="1:4" x14ac:dyDescent="0.25">
      <c r="A81" s="6" t="s">
        <v>772</v>
      </c>
      <c r="B81" s="20">
        <v>48159133</v>
      </c>
      <c r="C81">
        <v>374</v>
      </c>
      <c r="D81" s="3">
        <v>1.0156001692568088</v>
      </c>
    </row>
    <row r="82" spans="1:4" x14ac:dyDescent="0.25">
      <c r="A82" s="7" t="s">
        <v>408</v>
      </c>
      <c r="B82" s="20">
        <v>13365132</v>
      </c>
      <c r="C82">
        <v>650</v>
      </c>
      <c r="D82" s="3">
        <v>1.012201210653753</v>
      </c>
    </row>
    <row r="83" spans="1:4" x14ac:dyDescent="0.25">
      <c r="A83" s="6" t="s">
        <v>758</v>
      </c>
      <c r="B83" s="20">
        <v>13365132</v>
      </c>
      <c r="C83">
        <v>650</v>
      </c>
      <c r="D83" s="3">
        <v>1.012201210653753</v>
      </c>
    </row>
    <row r="84" spans="1:4" x14ac:dyDescent="0.25">
      <c r="A84" s="7" t="s">
        <v>880</v>
      </c>
      <c r="B84" s="20">
        <v>1353432.5</v>
      </c>
      <c r="C84">
        <v>117</v>
      </c>
      <c r="D84" s="3">
        <v>1.0108000865800866</v>
      </c>
    </row>
    <row r="85" spans="1:4" x14ac:dyDescent="0.25">
      <c r="A85" s="6" t="s">
        <v>798</v>
      </c>
      <c r="B85" s="20">
        <v>1353432.5</v>
      </c>
      <c r="C85">
        <v>117</v>
      </c>
      <c r="D85" s="3">
        <v>1.0108000865800866</v>
      </c>
    </row>
    <row r="86" spans="1:4" x14ac:dyDescent="0.25">
      <c r="A86" s="7" t="s">
        <v>398</v>
      </c>
      <c r="B86" s="20">
        <v>4379930422</v>
      </c>
      <c r="C86">
        <v>76915</v>
      </c>
      <c r="D86" s="3">
        <v>1.0138413340554231</v>
      </c>
    </row>
    <row r="87" spans="1:4" x14ac:dyDescent="0.25">
      <c r="D87"/>
    </row>
    <row r="88" spans="1:4" x14ac:dyDescent="0.25">
      <c r="D88"/>
    </row>
    <row r="89" spans="1:4" x14ac:dyDescent="0.25">
      <c r="D89"/>
    </row>
    <row r="90" spans="1:4" x14ac:dyDescent="0.25">
      <c r="D90"/>
    </row>
    <row r="91" spans="1:4" x14ac:dyDescent="0.25">
      <c r="D91"/>
    </row>
    <row r="92" spans="1:4" x14ac:dyDescent="0.25">
      <c r="D92"/>
    </row>
    <row r="93" spans="1:4" x14ac:dyDescent="0.25">
      <c r="D93"/>
    </row>
    <row r="94" spans="1:4" x14ac:dyDescent="0.25">
      <c r="D94"/>
    </row>
    <row r="95" spans="1:4" x14ac:dyDescent="0.25">
      <c r="D95"/>
    </row>
    <row r="96" spans="1:4"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D2258-E7E8-4A05-9745-DD9310577223}">
  <dimension ref="A1:D255"/>
  <sheetViews>
    <sheetView workbookViewId="0">
      <selection activeCell="D16" sqref="D16"/>
    </sheetView>
  </sheetViews>
  <sheetFormatPr defaultRowHeight="15" x14ac:dyDescent="0.25"/>
  <cols>
    <col min="1" max="1" width="13.140625" bestFit="1" customWidth="1"/>
    <col min="2" max="2" width="16.85546875" bestFit="1" customWidth="1"/>
    <col min="3" max="3" width="11.140625" bestFit="1" customWidth="1"/>
    <col min="4" max="4" width="15.85546875" bestFit="1" customWidth="1"/>
  </cols>
  <sheetData>
    <row r="1" spans="1:4" x14ac:dyDescent="0.25">
      <c r="A1" s="8" t="s">
        <v>393</v>
      </c>
      <c r="B1" t="s">
        <v>395</v>
      </c>
      <c r="D1" s="5"/>
    </row>
    <row r="2" spans="1:4" x14ac:dyDescent="0.25">
      <c r="A2" s="8" t="s">
        <v>390</v>
      </c>
      <c r="B2" s="2">
        <v>45643</v>
      </c>
      <c r="D2" s="5"/>
    </row>
    <row r="4" spans="1:4" x14ac:dyDescent="0.25">
      <c r="A4" s="8" t="s">
        <v>397</v>
      </c>
      <c r="B4" s="1" t="s">
        <v>409</v>
      </c>
      <c r="C4" t="s">
        <v>410</v>
      </c>
      <c r="D4" s="3" t="s">
        <v>411</v>
      </c>
    </row>
    <row r="5" spans="1:4" x14ac:dyDescent="0.25">
      <c r="A5" s="7" t="s">
        <v>53</v>
      </c>
      <c r="B5" s="1">
        <v>98628354</v>
      </c>
      <c r="C5">
        <v>1148</v>
      </c>
      <c r="D5" s="3">
        <v>1.0111121216058205</v>
      </c>
    </row>
    <row r="6" spans="1:4" x14ac:dyDescent="0.25">
      <c r="A6" s="6" t="s">
        <v>691</v>
      </c>
      <c r="B6" s="1">
        <v>98628354</v>
      </c>
      <c r="C6">
        <v>1148</v>
      </c>
      <c r="D6" s="3">
        <v>1.0111121216058205</v>
      </c>
    </row>
    <row r="7" spans="1:4" x14ac:dyDescent="0.25">
      <c r="A7" s="7" t="s">
        <v>49</v>
      </c>
      <c r="B7" s="1">
        <v>50026353</v>
      </c>
      <c r="C7">
        <v>579</v>
      </c>
      <c r="D7" s="3">
        <v>1.0008003002097292</v>
      </c>
    </row>
    <row r="8" spans="1:4" x14ac:dyDescent="0.25">
      <c r="A8" s="6" t="s">
        <v>693</v>
      </c>
      <c r="B8" s="1">
        <v>50026353</v>
      </c>
      <c r="C8">
        <v>579</v>
      </c>
      <c r="D8" s="3">
        <v>1.0008003002097292</v>
      </c>
    </row>
    <row r="9" spans="1:4" x14ac:dyDescent="0.25">
      <c r="A9" s="7" t="s">
        <v>47</v>
      </c>
      <c r="B9" s="1">
        <v>196827921</v>
      </c>
      <c r="C9">
        <v>2356</v>
      </c>
      <c r="D9" s="3">
        <v>1.0163113396572674</v>
      </c>
    </row>
    <row r="10" spans="1:4" x14ac:dyDescent="0.25">
      <c r="A10" s="6" t="s">
        <v>13</v>
      </c>
      <c r="B10" s="1">
        <v>196827921</v>
      </c>
      <c r="C10">
        <v>2356</v>
      </c>
      <c r="D10" s="3">
        <v>1.0163113396572674</v>
      </c>
    </row>
    <row r="11" spans="1:4" x14ac:dyDescent="0.25">
      <c r="A11" s="7" t="s">
        <v>179</v>
      </c>
      <c r="B11" s="1">
        <v>34526099</v>
      </c>
      <c r="C11">
        <v>412</v>
      </c>
      <c r="D11" s="3">
        <v>-1.2648982037371536E-2</v>
      </c>
    </row>
    <row r="12" spans="1:4" x14ac:dyDescent="0.25">
      <c r="A12" s="6" t="s">
        <v>521</v>
      </c>
      <c r="B12" s="1">
        <v>34526099</v>
      </c>
      <c r="C12">
        <v>412</v>
      </c>
      <c r="D12" s="3">
        <v>-1.2648982037371536E-2</v>
      </c>
    </row>
    <row r="13" spans="1:4" x14ac:dyDescent="0.25">
      <c r="A13" s="7" t="s">
        <v>41</v>
      </c>
      <c r="B13" s="1">
        <v>125397686</v>
      </c>
      <c r="C13">
        <v>4975</v>
      </c>
      <c r="D13" s="3">
        <v>1.0100615677529943</v>
      </c>
    </row>
    <row r="14" spans="1:4" x14ac:dyDescent="0.25">
      <c r="A14" s="6" t="s">
        <v>636</v>
      </c>
      <c r="B14" s="1">
        <v>53007303</v>
      </c>
      <c r="C14">
        <v>2103</v>
      </c>
      <c r="D14" s="3">
        <v>1.0086225006263498</v>
      </c>
    </row>
    <row r="15" spans="1:4" x14ac:dyDescent="0.25">
      <c r="A15" s="6" t="s">
        <v>637</v>
      </c>
      <c r="B15" s="1">
        <v>72390383</v>
      </c>
      <c r="C15">
        <v>2872</v>
      </c>
      <c r="D15" s="3">
        <v>1.0115006348796387</v>
      </c>
    </row>
    <row r="16" spans="1:4" x14ac:dyDescent="0.25">
      <c r="A16" s="7" t="s">
        <v>37</v>
      </c>
      <c r="B16" s="1">
        <v>136992245</v>
      </c>
      <c r="C16">
        <v>5435</v>
      </c>
      <c r="D16" s="3">
        <v>1.0004992945010358</v>
      </c>
    </row>
    <row r="17" spans="1:4" x14ac:dyDescent="0.25">
      <c r="A17" s="6" t="s">
        <v>13</v>
      </c>
      <c r="B17" s="1">
        <v>73449016</v>
      </c>
      <c r="C17">
        <v>2914</v>
      </c>
      <c r="D17" s="3">
        <v>1.0004992945010358</v>
      </c>
    </row>
    <row r="18" spans="1:4" x14ac:dyDescent="0.25">
      <c r="A18" s="6" t="s">
        <v>685</v>
      </c>
      <c r="B18" s="1">
        <v>53587031</v>
      </c>
      <c r="C18">
        <v>2126</v>
      </c>
      <c r="D18" s="3"/>
    </row>
    <row r="19" spans="1:4" x14ac:dyDescent="0.25">
      <c r="A19" s="6" t="s">
        <v>695</v>
      </c>
      <c r="B19" s="1">
        <v>9956198</v>
      </c>
      <c r="C19">
        <v>395</v>
      </c>
      <c r="D19" s="3">
        <v>1.0004992945010358</v>
      </c>
    </row>
    <row r="20" spans="1:4" x14ac:dyDescent="0.25">
      <c r="A20" s="7" t="s">
        <v>21</v>
      </c>
      <c r="B20" s="1">
        <v>101244800</v>
      </c>
      <c r="C20">
        <v>3200</v>
      </c>
      <c r="D20" s="3">
        <v>1.0006997375984006</v>
      </c>
    </row>
    <row r="21" spans="1:4" x14ac:dyDescent="0.25">
      <c r="A21" s="6" t="s">
        <v>690</v>
      </c>
      <c r="B21" s="1">
        <v>101244800</v>
      </c>
      <c r="C21">
        <v>3200</v>
      </c>
      <c r="D21" s="3">
        <v>1.0006997375984006</v>
      </c>
    </row>
    <row r="22" spans="1:4" x14ac:dyDescent="0.25">
      <c r="A22" s="7" t="s">
        <v>69</v>
      </c>
      <c r="B22" s="1">
        <v>56964100</v>
      </c>
      <c r="C22">
        <v>1150</v>
      </c>
      <c r="D22" s="3"/>
    </row>
    <row r="23" spans="1:4" x14ac:dyDescent="0.25">
      <c r="A23" s="6" t="s">
        <v>686</v>
      </c>
      <c r="B23" s="1">
        <v>56964100</v>
      </c>
      <c r="C23">
        <v>1150</v>
      </c>
      <c r="D23" s="3"/>
    </row>
    <row r="24" spans="1:4" x14ac:dyDescent="0.25">
      <c r="A24" s="7" t="s">
        <v>19</v>
      </c>
      <c r="B24" s="1">
        <v>21766947</v>
      </c>
      <c r="C24">
        <v>167</v>
      </c>
      <c r="D24" s="3">
        <v>1.0159991810923319</v>
      </c>
    </row>
    <row r="25" spans="1:4" x14ac:dyDescent="0.25">
      <c r="A25" s="6" t="s">
        <v>692</v>
      </c>
      <c r="B25" s="1">
        <v>21766947</v>
      </c>
      <c r="C25">
        <v>167</v>
      </c>
      <c r="D25" s="3">
        <v>1.0159991810923319</v>
      </c>
    </row>
    <row r="26" spans="1:4" x14ac:dyDescent="0.25">
      <c r="A26" s="7" t="s">
        <v>213</v>
      </c>
      <c r="B26" s="1">
        <v>5027036</v>
      </c>
      <c r="C26">
        <v>236</v>
      </c>
      <c r="D26" s="3">
        <v>1</v>
      </c>
    </row>
    <row r="27" spans="1:4" x14ac:dyDescent="0.25">
      <c r="A27" s="6" t="s">
        <v>694</v>
      </c>
      <c r="B27" s="1">
        <v>5027036</v>
      </c>
      <c r="C27">
        <v>236</v>
      </c>
      <c r="D27" s="3">
        <v>1</v>
      </c>
    </row>
    <row r="28" spans="1:4" x14ac:dyDescent="0.25">
      <c r="A28" s="7" t="s">
        <v>688</v>
      </c>
      <c r="B28" s="1">
        <v>11487210</v>
      </c>
      <c r="C28">
        <v>210</v>
      </c>
      <c r="D28" s="3">
        <v>1.0170321153724131</v>
      </c>
    </row>
    <row r="29" spans="1:4" x14ac:dyDescent="0.25">
      <c r="A29" s="6" t="s">
        <v>687</v>
      </c>
      <c r="B29" s="1">
        <v>11487210</v>
      </c>
      <c r="C29">
        <v>210</v>
      </c>
      <c r="D29" s="3">
        <v>1.0170321153724131</v>
      </c>
    </row>
    <row r="30" spans="1:4" x14ac:dyDescent="0.25">
      <c r="A30" s="7" t="s">
        <v>398</v>
      </c>
      <c r="B30" s="1">
        <v>838888751</v>
      </c>
      <c r="C30">
        <v>19868</v>
      </c>
      <c r="D30" s="3">
        <v>0.92253562816722079</v>
      </c>
    </row>
    <row r="156" spans="4:4" x14ac:dyDescent="0.25">
      <c r="D156" s="5"/>
    </row>
    <row r="157" spans="4:4" x14ac:dyDescent="0.25">
      <c r="D157" s="5"/>
    </row>
    <row r="158" spans="4:4" x14ac:dyDescent="0.25">
      <c r="D158" s="5"/>
    </row>
    <row r="159" spans="4:4" x14ac:dyDescent="0.25">
      <c r="D159" s="5"/>
    </row>
    <row r="160" spans="4:4" x14ac:dyDescent="0.25">
      <c r="D160" s="5"/>
    </row>
    <row r="161" spans="4:4" x14ac:dyDescent="0.25">
      <c r="D161" s="5"/>
    </row>
    <row r="162" spans="4:4" x14ac:dyDescent="0.25">
      <c r="D162" s="5"/>
    </row>
    <row r="163" spans="4:4" x14ac:dyDescent="0.25">
      <c r="D163" s="5"/>
    </row>
    <row r="164" spans="4:4" x14ac:dyDescent="0.25">
      <c r="D164" s="5"/>
    </row>
    <row r="165" spans="4:4" x14ac:dyDescent="0.25">
      <c r="D165" s="5"/>
    </row>
    <row r="166" spans="4:4" x14ac:dyDescent="0.25">
      <c r="D166" s="5"/>
    </row>
    <row r="167" spans="4:4" x14ac:dyDescent="0.25">
      <c r="D167" s="5"/>
    </row>
    <row r="168" spans="4:4" x14ac:dyDescent="0.25">
      <c r="D168" s="5"/>
    </row>
    <row r="169" spans="4:4" x14ac:dyDescent="0.25">
      <c r="D169" s="5"/>
    </row>
    <row r="170" spans="4:4" x14ac:dyDescent="0.25">
      <c r="D170" s="5"/>
    </row>
    <row r="171" spans="4:4" x14ac:dyDescent="0.25">
      <c r="D171" s="5"/>
    </row>
    <row r="172" spans="4:4" x14ac:dyDescent="0.25">
      <c r="D172" s="5"/>
    </row>
    <row r="173" spans="4:4" x14ac:dyDescent="0.25">
      <c r="D173" s="5"/>
    </row>
    <row r="174" spans="4:4" x14ac:dyDescent="0.25">
      <c r="D174" s="5"/>
    </row>
    <row r="175" spans="4:4" x14ac:dyDescent="0.25">
      <c r="D175" s="5"/>
    </row>
    <row r="176" spans="4:4" x14ac:dyDescent="0.25">
      <c r="D176" s="5"/>
    </row>
    <row r="177" spans="4:4" x14ac:dyDescent="0.25">
      <c r="D177" s="5"/>
    </row>
    <row r="178" spans="4:4" x14ac:dyDescent="0.25">
      <c r="D178" s="5"/>
    </row>
    <row r="179" spans="4:4" x14ac:dyDescent="0.25">
      <c r="D179" s="5"/>
    </row>
    <row r="180" spans="4:4" x14ac:dyDescent="0.25">
      <c r="D180" s="5"/>
    </row>
    <row r="181" spans="4:4" x14ac:dyDescent="0.25">
      <c r="D181" s="5"/>
    </row>
    <row r="182" spans="4:4" x14ac:dyDescent="0.25">
      <c r="D182" s="5"/>
    </row>
    <row r="183" spans="4:4" x14ac:dyDescent="0.25">
      <c r="D183" s="5"/>
    </row>
    <row r="184" spans="4:4" x14ac:dyDescent="0.25">
      <c r="D184" s="5"/>
    </row>
    <row r="185" spans="4:4" x14ac:dyDescent="0.25">
      <c r="D185" s="5"/>
    </row>
    <row r="186" spans="4:4" x14ac:dyDescent="0.25">
      <c r="D186" s="5"/>
    </row>
    <row r="187" spans="4:4" x14ac:dyDescent="0.25">
      <c r="D187" s="5"/>
    </row>
    <row r="188" spans="4:4" x14ac:dyDescent="0.25">
      <c r="D188" s="5"/>
    </row>
    <row r="189" spans="4:4" x14ac:dyDescent="0.25">
      <c r="D189" s="5"/>
    </row>
    <row r="190" spans="4:4" x14ac:dyDescent="0.25">
      <c r="D190" s="5"/>
    </row>
    <row r="191" spans="4:4" x14ac:dyDescent="0.25">
      <c r="D191" s="5"/>
    </row>
    <row r="192" spans="4:4" x14ac:dyDescent="0.25">
      <c r="D192" s="5"/>
    </row>
    <row r="193" spans="4:4" x14ac:dyDescent="0.25">
      <c r="D193" s="5"/>
    </row>
    <row r="194" spans="4:4" x14ac:dyDescent="0.25">
      <c r="D194" s="5"/>
    </row>
    <row r="195" spans="4:4" x14ac:dyDescent="0.25">
      <c r="D195" s="5"/>
    </row>
    <row r="196" spans="4:4" x14ac:dyDescent="0.25">
      <c r="D196" s="5"/>
    </row>
    <row r="197" spans="4:4" x14ac:dyDescent="0.25">
      <c r="D197" s="5"/>
    </row>
    <row r="198" spans="4:4" x14ac:dyDescent="0.25">
      <c r="D198" s="5"/>
    </row>
    <row r="199" spans="4:4" x14ac:dyDescent="0.25">
      <c r="D199" s="5"/>
    </row>
    <row r="200" spans="4:4" x14ac:dyDescent="0.25">
      <c r="D200" s="5"/>
    </row>
    <row r="201" spans="4:4" x14ac:dyDescent="0.25">
      <c r="D201" s="5"/>
    </row>
    <row r="202" spans="4:4" x14ac:dyDescent="0.25">
      <c r="D202" s="5"/>
    </row>
    <row r="203" spans="4:4" x14ac:dyDescent="0.25">
      <c r="D203" s="5"/>
    </row>
    <row r="204" spans="4:4" x14ac:dyDescent="0.25">
      <c r="D204" s="5"/>
    </row>
    <row r="205" spans="4:4" x14ac:dyDescent="0.25">
      <c r="D205" s="5"/>
    </row>
    <row r="206" spans="4:4" x14ac:dyDescent="0.25">
      <c r="D206" s="5"/>
    </row>
    <row r="207" spans="4:4" x14ac:dyDescent="0.25">
      <c r="D207" s="5"/>
    </row>
    <row r="208" spans="4:4" x14ac:dyDescent="0.25">
      <c r="D208" s="5"/>
    </row>
    <row r="209" spans="4:4" x14ac:dyDescent="0.25">
      <c r="D209" s="5"/>
    </row>
    <row r="210" spans="4:4" x14ac:dyDescent="0.25">
      <c r="D210" s="5"/>
    </row>
    <row r="211" spans="4:4" x14ac:dyDescent="0.25">
      <c r="D211" s="5"/>
    </row>
    <row r="212" spans="4:4" x14ac:dyDescent="0.25">
      <c r="D212" s="5"/>
    </row>
    <row r="213" spans="4:4" x14ac:dyDescent="0.25">
      <c r="D213" s="5"/>
    </row>
    <row r="214" spans="4:4" x14ac:dyDescent="0.25">
      <c r="D214" s="5"/>
    </row>
    <row r="215" spans="4:4" x14ac:dyDescent="0.25">
      <c r="D215" s="5"/>
    </row>
    <row r="216" spans="4:4" x14ac:dyDescent="0.25">
      <c r="D216" s="5"/>
    </row>
    <row r="217" spans="4:4" x14ac:dyDescent="0.25">
      <c r="D217" s="5"/>
    </row>
    <row r="218" spans="4:4" x14ac:dyDescent="0.25">
      <c r="D218" s="5"/>
    </row>
    <row r="219" spans="4:4" x14ac:dyDescent="0.25">
      <c r="D219" s="5"/>
    </row>
    <row r="220" spans="4:4" x14ac:dyDescent="0.25">
      <c r="D220" s="5"/>
    </row>
    <row r="221" spans="4:4" x14ac:dyDescent="0.25">
      <c r="D221" s="5"/>
    </row>
    <row r="222" spans="4:4" x14ac:dyDescent="0.25">
      <c r="D222" s="5"/>
    </row>
    <row r="223" spans="4:4" x14ac:dyDescent="0.25">
      <c r="D223" s="5"/>
    </row>
    <row r="224" spans="4:4" x14ac:dyDescent="0.25">
      <c r="D224" s="5"/>
    </row>
    <row r="225" spans="4:4" x14ac:dyDescent="0.25">
      <c r="D225" s="5"/>
    </row>
    <row r="226" spans="4:4" x14ac:dyDescent="0.25">
      <c r="D226" s="5"/>
    </row>
    <row r="227" spans="4:4" x14ac:dyDescent="0.25">
      <c r="D227" s="5"/>
    </row>
    <row r="228" spans="4:4" x14ac:dyDescent="0.25">
      <c r="D228" s="5"/>
    </row>
    <row r="229" spans="4:4" x14ac:dyDescent="0.25">
      <c r="D229" s="5"/>
    </row>
    <row r="230" spans="4:4" x14ac:dyDescent="0.25">
      <c r="D230" s="5"/>
    </row>
    <row r="231" spans="4:4" x14ac:dyDescent="0.25">
      <c r="D231" s="5"/>
    </row>
    <row r="232" spans="4:4" x14ac:dyDescent="0.25">
      <c r="D232" s="5"/>
    </row>
    <row r="233" spans="4:4" x14ac:dyDescent="0.25">
      <c r="D233" s="5"/>
    </row>
    <row r="234" spans="4:4" x14ac:dyDescent="0.25">
      <c r="D234" s="5"/>
    </row>
    <row r="235" spans="4:4" x14ac:dyDescent="0.25">
      <c r="D235" s="5"/>
    </row>
    <row r="236" spans="4:4" x14ac:dyDescent="0.25">
      <c r="D236" s="5"/>
    </row>
    <row r="237" spans="4:4" x14ac:dyDescent="0.25">
      <c r="D237" s="5"/>
    </row>
    <row r="238" spans="4:4" x14ac:dyDescent="0.25">
      <c r="D238" s="5"/>
    </row>
    <row r="239" spans="4:4" x14ac:dyDescent="0.25">
      <c r="D239" s="5"/>
    </row>
    <row r="240" spans="4:4" x14ac:dyDescent="0.25">
      <c r="D240" s="5"/>
    </row>
    <row r="241" spans="4:4" x14ac:dyDescent="0.25">
      <c r="D241" s="5"/>
    </row>
    <row r="242" spans="4:4" x14ac:dyDescent="0.25">
      <c r="D242" s="5"/>
    </row>
    <row r="243" spans="4:4" x14ac:dyDescent="0.25">
      <c r="D243" s="5"/>
    </row>
    <row r="244" spans="4:4" x14ac:dyDescent="0.25">
      <c r="D244" s="5"/>
    </row>
    <row r="245" spans="4:4" x14ac:dyDescent="0.25">
      <c r="D245" s="5"/>
    </row>
    <row r="246" spans="4:4" x14ac:dyDescent="0.25">
      <c r="D246" s="5"/>
    </row>
    <row r="247" spans="4:4" x14ac:dyDescent="0.25">
      <c r="D247" s="5"/>
    </row>
    <row r="248" spans="4:4" x14ac:dyDescent="0.25">
      <c r="D248" s="5"/>
    </row>
    <row r="249" spans="4:4" x14ac:dyDescent="0.25">
      <c r="D249" s="5"/>
    </row>
    <row r="250" spans="4:4" x14ac:dyDescent="0.25">
      <c r="D250" s="5"/>
    </row>
    <row r="251" spans="4:4" x14ac:dyDescent="0.25">
      <c r="D251" s="5"/>
    </row>
    <row r="252" spans="4:4" x14ac:dyDescent="0.25">
      <c r="D252" s="5"/>
    </row>
    <row r="253" spans="4:4" x14ac:dyDescent="0.25">
      <c r="D253" s="5"/>
    </row>
    <row r="254" spans="4:4" x14ac:dyDescent="0.25">
      <c r="D254" s="5"/>
    </row>
    <row r="255" spans="4:4" x14ac:dyDescent="0.25">
      <c r="D25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477"/>
  <sheetViews>
    <sheetView tabSelected="1" zoomScaleNormal="100" workbookViewId="0">
      <pane ySplit="1" topLeftCell="A719" activePane="bottomLeft" state="frozen"/>
      <selection pane="bottomLeft" activeCell="R743" sqref="R743"/>
    </sheetView>
  </sheetViews>
  <sheetFormatPr defaultRowHeight="15" x14ac:dyDescent="0.25"/>
  <cols>
    <col min="1" max="1" width="9.140625" bestFit="1" customWidth="1"/>
    <col min="2" max="2" width="12.42578125" customWidth="1"/>
    <col min="3" max="3" width="12" customWidth="1"/>
    <col min="4" max="4" width="15.85546875" customWidth="1"/>
    <col min="5" max="5" width="9.140625" bestFit="1" customWidth="1"/>
    <col min="6" max="9" width="10" customWidth="1"/>
    <col min="10" max="17" width="9.140625" bestFit="1" customWidth="1"/>
    <col min="18" max="18" width="10.5703125" bestFit="1" customWidth="1"/>
  </cols>
  <sheetData>
    <row r="1" spans="1:22" x14ac:dyDescent="0.25">
      <c r="A1" s="14" t="s">
        <v>0</v>
      </c>
      <c r="B1" s="14" t="s">
        <v>396</v>
      </c>
      <c r="C1" s="14" t="s">
        <v>1</v>
      </c>
      <c r="D1" s="14" t="s">
        <v>2</v>
      </c>
      <c r="E1" s="14" t="s">
        <v>3</v>
      </c>
      <c r="F1" s="14" t="s">
        <v>4</v>
      </c>
      <c r="G1" s="14" t="s">
        <v>391</v>
      </c>
      <c r="H1" s="14" t="s">
        <v>392</v>
      </c>
      <c r="I1" s="14" t="s">
        <v>393</v>
      </c>
      <c r="J1" s="14" t="s">
        <v>5</v>
      </c>
      <c r="K1" s="14" t="s">
        <v>6</v>
      </c>
      <c r="L1" s="14" t="s">
        <v>7</v>
      </c>
      <c r="M1" s="14" t="s">
        <v>8</v>
      </c>
      <c r="N1" s="14" t="s">
        <v>9</v>
      </c>
      <c r="O1" s="14" t="s">
        <v>10</v>
      </c>
      <c r="P1" s="14" t="s">
        <v>11</v>
      </c>
      <c r="Q1" s="14" t="s">
        <v>12</v>
      </c>
      <c r="R1" s="14" t="s">
        <v>390</v>
      </c>
      <c r="S1" s="14" t="s">
        <v>699</v>
      </c>
      <c r="T1" s="14" t="s">
        <v>700</v>
      </c>
      <c r="U1" s="14" t="s">
        <v>701</v>
      </c>
      <c r="V1" s="14" t="s">
        <v>702</v>
      </c>
    </row>
    <row r="2" spans="1:22" x14ac:dyDescent="0.25">
      <c r="A2" s="10" t="str">
        <f>A3</f>
        <v>06:00:00</v>
      </c>
      <c r="B2" s="4">
        <f>F4/F3</f>
        <v>1.0161001517450683</v>
      </c>
      <c r="C2" s="10" t="str">
        <f>C3&amp;RIGHT(C4,2)</f>
        <v>ZVLZ4H5</v>
      </c>
      <c r="D2" s="9">
        <f>AVERAGE(D3:D4)</f>
        <v>175074682.5</v>
      </c>
      <c r="E2" s="10">
        <f>E3</f>
        <v>1338</v>
      </c>
      <c r="F2" s="10">
        <f>F3</f>
        <v>1318</v>
      </c>
      <c r="H2" s="10">
        <f>H3</f>
        <v>2</v>
      </c>
      <c r="I2" s="10" t="s">
        <v>394</v>
      </c>
      <c r="J2" s="10">
        <f>J3</f>
        <v>22736</v>
      </c>
      <c r="K2" s="10">
        <f>K3</f>
        <v>-1.8</v>
      </c>
      <c r="L2" s="10" t="str">
        <f>L3</f>
        <v>M1IN</v>
      </c>
      <c r="M2" s="10">
        <f>M3</f>
        <v>100</v>
      </c>
      <c r="N2" s="10" t="str">
        <f>N3</f>
        <v>GR</v>
      </c>
      <c r="O2" s="10" t="str">
        <f>O3&amp;RIGHT(O4,5)</f>
        <v>MSCI India        Dec24Mar25</v>
      </c>
      <c r="P2" s="10" t="str">
        <f>P3</f>
        <v>MSCI India Net Total Return US</v>
      </c>
      <c r="Q2" s="10">
        <f>Q3</f>
        <v>1318.83</v>
      </c>
      <c r="R2" s="13">
        <v>45642</v>
      </c>
      <c r="S2" s="19">
        <f>(E3/E4)-1</f>
        <v>1.5945330296127658E-2</v>
      </c>
      <c r="T2" s="19">
        <f>(F4/F3)-1</f>
        <v>1.6100151745068292E-2</v>
      </c>
      <c r="U2" s="19">
        <f>(A4/A3)-1</f>
        <v>0</v>
      </c>
      <c r="V2" s="19">
        <f>(D3/D4)-1</f>
        <v>1.5945330296127658E-2</v>
      </c>
    </row>
    <row r="3" spans="1:22" x14ac:dyDescent="0.25">
      <c r="A3" t="s">
        <v>13</v>
      </c>
      <c r="C3" t="s">
        <v>14</v>
      </c>
      <c r="D3">
        <v>176459454</v>
      </c>
      <c r="E3">
        <v>1338</v>
      </c>
      <c r="F3">
        <v>1318</v>
      </c>
      <c r="H3">
        <v>2</v>
      </c>
      <c r="J3">
        <v>22736</v>
      </c>
      <c r="K3">
        <v>-1.8</v>
      </c>
      <c r="L3" t="s">
        <v>15</v>
      </c>
      <c r="M3">
        <v>100</v>
      </c>
      <c r="N3" t="s">
        <v>16</v>
      </c>
      <c r="O3" t="s">
        <v>17</v>
      </c>
      <c r="P3" t="s">
        <v>18</v>
      </c>
      <c r="Q3">
        <v>1318.83</v>
      </c>
      <c r="R3" s="13">
        <v>45642</v>
      </c>
    </row>
    <row r="4" spans="1:22" x14ac:dyDescent="0.25">
      <c r="A4" t="s">
        <v>13</v>
      </c>
      <c r="C4" t="s">
        <v>19</v>
      </c>
      <c r="D4">
        <v>173689911</v>
      </c>
      <c r="E4">
        <v>1317</v>
      </c>
      <c r="F4">
        <v>1339.22</v>
      </c>
      <c r="H4">
        <v>3</v>
      </c>
      <c r="J4">
        <v>22388</v>
      </c>
      <c r="K4">
        <v>-1.38</v>
      </c>
      <c r="L4" t="s">
        <v>15</v>
      </c>
      <c r="M4">
        <v>100</v>
      </c>
      <c r="N4" t="s">
        <v>16</v>
      </c>
      <c r="O4" t="s">
        <v>20</v>
      </c>
      <c r="P4" t="s">
        <v>18</v>
      </c>
      <c r="Q4">
        <v>1318.83</v>
      </c>
      <c r="R4" s="13">
        <v>45642</v>
      </c>
    </row>
    <row r="5" spans="1:22" x14ac:dyDescent="0.25">
      <c r="A5" s="10" t="str">
        <f>A6</f>
        <v>06:00:00</v>
      </c>
      <c r="B5" s="4">
        <f>F7/F6</f>
        <v>1.0161001517450683</v>
      </c>
      <c r="C5" s="10" t="str">
        <f>C6&amp;RIGHT(C7,2)</f>
        <v>ZVLZ4H5</v>
      </c>
      <c r="D5" s="9">
        <f>AVERAGE(D6:D7)</f>
        <v>380086806</v>
      </c>
      <c r="E5" s="10">
        <f>E6</f>
        <v>2905</v>
      </c>
      <c r="F5" s="10">
        <f>F6</f>
        <v>1318</v>
      </c>
      <c r="H5" s="10">
        <f>H6</f>
        <v>5</v>
      </c>
      <c r="I5" s="10" t="s">
        <v>394</v>
      </c>
      <c r="J5" s="10">
        <f>J6</f>
        <v>22736</v>
      </c>
      <c r="K5" s="10">
        <f>K6</f>
        <v>-1.8</v>
      </c>
      <c r="L5" s="10" t="str">
        <f>L6</f>
        <v>M1IN</v>
      </c>
      <c r="M5" s="10">
        <f>M6</f>
        <v>100</v>
      </c>
      <c r="N5" s="10" t="str">
        <f>N6</f>
        <v>GR</v>
      </c>
      <c r="O5" s="10" t="str">
        <f>O6&amp;RIGHT(O7,5)</f>
        <v>MSCI India        Dec24Mar25</v>
      </c>
      <c r="P5" s="10" t="str">
        <f>P6</f>
        <v>MSCI India Net Total Return US</v>
      </c>
      <c r="Q5" s="10">
        <f>Q6</f>
        <v>1318.83</v>
      </c>
      <c r="R5" s="13">
        <v>45642</v>
      </c>
      <c r="S5" s="19">
        <f>(E6/E7)-1</f>
        <v>1.6089541797831508E-2</v>
      </c>
      <c r="T5" s="19">
        <f>(F7/F6)-1</f>
        <v>1.6100151745068292E-2</v>
      </c>
      <c r="U5" s="19">
        <f>(A7/A6)-1</f>
        <v>0</v>
      </c>
      <c r="V5" s="19">
        <f>(D6/D7)-1</f>
        <v>1.6089541797831508E-2</v>
      </c>
    </row>
    <row r="6" spans="1:22" x14ac:dyDescent="0.25">
      <c r="A6" t="s">
        <v>13</v>
      </c>
      <c r="C6" t="s">
        <v>14</v>
      </c>
      <c r="D6">
        <v>383120115</v>
      </c>
      <c r="E6">
        <v>2905</v>
      </c>
      <c r="F6">
        <v>1318</v>
      </c>
      <c r="H6">
        <v>5</v>
      </c>
      <c r="J6">
        <v>22736</v>
      </c>
      <c r="K6">
        <v>-1.8</v>
      </c>
      <c r="L6" t="s">
        <v>15</v>
      </c>
      <c r="M6">
        <v>100</v>
      </c>
      <c r="N6" t="s">
        <v>16</v>
      </c>
      <c r="O6" t="s">
        <v>17</v>
      </c>
      <c r="P6" t="s">
        <v>18</v>
      </c>
      <c r="Q6">
        <v>1318.83</v>
      </c>
      <c r="R6" s="13">
        <v>45642</v>
      </c>
    </row>
    <row r="7" spans="1:22" x14ac:dyDescent="0.25">
      <c r="A7" t="s">
        <v>13</v>
      </c>
      <c r="C7" t="s">
        <v>19</v>
      </c>
      <c r="D7">
        <v>377053497</v>
      </c>
      <c r="E7">
        <v>2859</v>
      </c>
      <c r="F7">
        <v>1339.22</v>
      </c>
      <c r="H7">
        <v>6</v>
      </c>
      <c r="J7">
        <v>22388</v>
      </c>
      <c r="K7">
        <v>-1.38</v>
      </c>
      <c r="L7" t="s">
        <v>15</v>
      </c>
      <c r="M7">
        <v>100</v>
      </c>
      <c r="N7" t="s">
        <v>16</v>
      </c>
      <c r="O7" t="s">
        <v>20</v>
      </c>
      <c r="P7" t="s">
        <v>18</v>
      </c>
      <c r="Q7">
        <v>1318.83</v>
      </c>
      <c r="R7" s="13">
        <v>45642</v>
      </c>
    </row>
    <row r="8" spans="1:22" x14ac:dyDescent="0.25">
      <c r="A8" s="10" t="str">
        <f>A9</f>
        <v>06:00:00</v>
      </c>
      <c r="B8" s="4">
        <f>F10/F9</f>
        <v>1.0161001137656429</v>
      </c>
      <c r="C8" s="10" t="str">
        <f>C9&amp;RIGHT(C10,2)</f>
        <v>ZVLZ4H5</v>
      </c>
      <c r="D8" s="9">
        <f>AVERAGE(D9:D10)</f>
        <v>397099713</v>
      </c>
      <c r="E8" s="10">
        <f>E9</f>
        <v>3035</v>
      </c>
      <c r="F8" s="10">
        <f>F9</f>
        <v>1318.5</v>
      </c>
      <c r="H8" s="10">
        <f>H9</f>
        <v>8</v>
      </c>
      <c r="I8" s="10" t="s">
        <v>394</v>
      </c>
      <c r="J8" s="10">
        <f>J9</f>
        <v>22736</v>
      </c>
      <c r="K8" s="10">
        <f>K9</f>
        <v>-1.3</v>
      </c>
      <c r="L8" s="10" t="str">
        <f>L9</f>
        <v>M1IN</v>
      </c>
      <c r="M8" s="10">
        <f>M9</f>
        <v>100</v>
      </c>
      <c r="N8" s="10" t="str">
        <f>N9</f>
        <v>GR</v>
      </c>
      <c r="O8" s="10" t="str">
        <f>O9&amp;RIGHT(O10,5)</f>
        <v>MSCI India        Dec24Mar25</v>
      </c>
      <c r="P8" s="10" t="str">
        <f>P9</f>
        <v>MSCI India Net Total Return US</v>
      </c>
      <c r="Q8" s="10">
        <f>Q9</f>
        <v>1318.83</v>
      </c>
      <c r="R8" s="13">
        <v>45642</v>
      </c>
      <c r="S8" s="19">
        <f>(E9/E10)-1</f>
        <v>1.606963508536996E-2</v>
      </c>
      <c r="T8" s="19">
        <f>(F10/F9)-1</f>
        <v>1.6100113765642909E-2</v>
      </c>
      <c r="U8" s="19">
        <f>(A10/A9)-1</f>
        <v>0</v>
      </c>
      <c r="V8" s="19">
        <f>(D9/D10)-1</f>
        <v>1.606963508536996E-2</v>
      </c>
    </row>
    <row r="9" spans="1:22" x14ac:dyDescent="0.25">
      <c r="A9" t="s">
        <v>13</v>
      </c>
      <c r="C9" t="s">
        <v>14</v>
      </c>
      <c r="D9">
        <v>400264905</v>
      </c>
      <c r="E9">
        <v>3035</v>
      </c>
      <c r="F9">
        <v>1318.5</v>
      </c>
      <c r="H9">
        <v>8</v>
      </c>
      <c r="J9">
        <v>22736</v>
      </c>
      <c r="K9">
        <v>-1.3</v>
      </c>
      <c r="L9" t="s">
        <v>15</v>
      </c>
      <c r="M9">
        <v>100</v>
      </c>
      <c r="N9" t="s">
        <v>16</v>
      </c>
      <c r="O9" t="s">
        <v>17</v>
      </c>
      <c r="P9" t="s">
        <v>18</v>
      </c>
      <c r="Q9">
        <v>1318.83</v>
      </c>
      <c r="R9" s="13">
        <v>45642</v>
      </c>
    </row>
    <row r="10" spans="1:22" x14ac:dyDescent="0.25">
      <c r="A10" t="s">
        <v>13</v>
      </c>
      <c r="C10" t="s">
        <v>19</v>
      </c>
      <c r="D10">
        <v>393934521</v>
      </c>
      <c r="E10">
        <v>2987</v>
      </c>
      <c r="F10">
        <v>1339.7280000000001</v>
      </c>
      <c r="H10">
        <v>9</v>
      </c>
      <c r="J10">
        <v>22388</v>
      </c>
      <c r="K10">
        <v>-0.87</v>
      </c>
      <c r="L10" t="s">
        <v>15</v>
      </c>
      <c r="M10">
        <v>100</v>
      </c>
      <c r="N10" t="s">
        <v>16</v>
      </c>
      <c r="O10" t="s">
        <v>20</v>
      </c>
      <c r="P10" t="s">
        <v>18</v>
      </c>
      <c r="Q10">
        <v>1318.83</v>
      </c>
      <c r="R10" s="13">
        <v>45642</v>
      </c>
    </row>
    <row r="11" spans="1:22" x14ac:dyDescent="0.25">
      <c r="A11" s="10" t="str">
        <f>A12</f>
        <v>06:00:00</v>
      </c>
      <c r="B11" s="4">
        <f>F13/F12</f>
        <v>1.0116998754669988</v>
      </c>
      <c r="C11" s="10" t="str">
        <f>C12&amp;RIGHT(C13,2)</f>
        <v>ZTYZ4H5</v>
      </c>
      <c r="D11" s="9">
        <f>AVERAGE(D12:D13)</f>
        <v>166398376</v>
      </c>
      <c r="E11" s="10">
        <f>E12</f>
        <v>5228</v>
      </c>
      <c r="F11" s="10">
        <f>F12</f>
        <v>321.2</v>
      </c>
      <c r="H11" s="10">
        <f>H12</f>
        <v>11</v>
      </c>
      <c r="I11" s="10" t="s">
        <v>394</v>
      </c>
      <c r="J11" s="10">
        <f>J12</f>
        <v>25770</v>
      </c>
      <c r="K11" s="10">
        <f>K12</f>
        <v>2.5</v>
      </c>
      <c r="L11" s="10" t="str">
        <f>L12</f>
        <v>M1EE</v>
      </c>
      <c r="M11" s="10">
        <f>M12</f>
        <v>100</v>
      </c>
      <c r="N11" s="10" t="str">
        <f>N12</f>
        <v>GR</v>
      </c>
      <c r="O11" s="10" t="str">
        <f>O12&amp;RIGHT(O13,5)</f>
        <v>MSCI Emr Mkts EME Dec24Mar25</v>
      </c>
      <c r="P11" s="10" t="str">
        <f>P12</f>
        <v>MSCI EM Europe Middle East and</v>
      </c>
      <c r="Q11" s="10">
        <f>Q12</f>
        <v>320.12</v>
      </c>
      <c r="R11" s="13">
        <v>45642</v>
      </c>
      <c r="S11" s="19">
        <f>(E12/E13)-1</f>
        <v>1.1609907120742946E-2</v>
      </c>
      <c r="T11" s="19">
        <f>(F13/F12)-1</f>
        <v>1.1699875466998799E-2</v>
      </c>
      <c r="U11" s="19">
        <f>(A13/A12)-1</f>
        <v>0</v>
      </c>
      <c r="V11" s="19">
        <f>(D12/D13)-1</f>
        <v>1.1609907120742946E-2</v>
      </c>
    </row>
    <row r="12" spans="1:22" x14ac:dyDescent="0.25">
      <c r="A12" t="s">
        <v>13</v>
      </c>
      <c r="C12" t="s">
        <v>21</v>
      </c>
      <c r="D12">
        <v>167358736</v>
      </c>
      <c r="E12">
        <v>5228</v>
      </c>
      <c r="F12">
        <v>321.2</v>
      </c>
      <c r="H12">
        <v>11</v>
      </c>
      <c r="J12">
        <v>25770</v>
      </c>
      <c r="K12">
        <v>2.5</v>
      </c>
      <c r="L12" t="s">
        <v>22</v>
      </c>
      <c r="M12">
        <v>100</v>
      </c>
      <c r="N12" t="s">
        <v>16</v>
      </c>
      <c r="O12" t="s">
        <v>23</v>
      </c>
      <c r="P12" t="s">
        <v>24</v>
      </c>
      <c r="Q12">
        <v>320.12</v>
      </c>
      <c r="R12" s="13">
        <v>45642</v>
      </c>
    </row>
    <row r="13" spans="1:22" x14ac:dyDescent="0.25">
      <c r="A13" t="s">
        <v>13</v>
      </c>
      <c r="C13" t="s">
        <v>25</v>
      </c>
      <c r="D13">
        <v>165438016</v>
      </c>
      <c r="E13">
        <v>5168</v>
      </c>
      <c r="F13">
        <v>324.95800000000003</v>
      </c>
      <c r="H13">
        <v>12</v>
      </c>
      <c r="J13">
        <v>25442</v>
      </c>
      <c r="K13">
        <v>2.56</v>
      </c>
      <c r="L13" t="s">
        <v>22</v>
      </c>
      <c r="M13">
        <v>100</v>
      </c>
      <c r="N13" t="s">
        <v>16</v>
      </c>
      <c r="O13" t="s">
        <v>26</v>
      </c>
      <c r="P13" t="s">
        <v>24</v>
      </c>
      <c r="Q13">
        <v>320.12</v>
      </c>
      <c r="R13" s="13">
        <v>45642</v>
      </c>
    </row>
    <row r="14" spans="1:22" x14ac:dyDescent="0.25">
      <c r="A14" s="10" t="str">
        <f>A15</f>
        <v>06:00:00</v>
      </c>
      <c r="B14" s="4">
        <f>F16/F15</f>
        <v>1.0117005560632599</v>
      </c>
      <c r="C14" s="10" t="str">
        <f>C15&amp;RIGHT(C16,2)</f>
        <v>ZTYZ4H5</v>
      </c>
      <c r="D14" s="9">
        <f>AVERAGE(D15:D16)</f>
        <v>153561564</v>
      </c>
      <c r="E14" s="10">
        <f>E15</f>
        <v>4825</v>
      </c>
      <c r="F14" s="10">
        <f>F15</f>
        <v>321.6001</v>
      </c>
      <c r="H14" s="10">
        <f>H15</f>
        <v>14</v>
      </c>
      <c r="I14" s="10" t="s">
        <v>394</v>
      </c>
      <c r="J14" s="10">
        <f>J15</f>
        <v>25770</v>
      </c>
      <c r="K14" s="10">
        <f>K15</f>
        <v>2.9</v>
      </c>
      <c r="L14" s="10" t="str">
        <f>L15</f>
        <v>M1EE</v>
      </c>
      <c r="M14" s="10">
        <f>M15</f>
        <v>100</v>
      </c>
      <c r="N14" s="10" t="str">
        <f>N15</f>
        <v>GR</v>
      </c>
      <c r="O14" s="10" t="str">
        <f>O15&amp;RIGHT(O16,5)</f>
        <v>MSCI Emr Mkts EME Dec24Mar25</v>
      </c>
      <c r="P14" s="10" t="str">
        <f>P15</f>
        <v>MSCI EM Europe Middle East and</v>
      </c>
      <c r="Q14" s="10">
        <f>Q15</f>
        <v>320.12</v>
      </c>
      <c r="R14" s="13">
        <v>45642</v>
      </c>
      <c r="S14" s="19">
        <f>(E15/E16)-1</f>
        <v>1.1742503669532445E-2</v>
      </c>
      <c r="T14" s="19">
        <f>(F16/F15)-1</f>
        <v>1.1700556063259926E-2</v>
      </c>
      <c r="U14" s="19">
        <f>(A16/A15)-1</f>
        <v>0</v>
      </c>
      <c r="V14" s="19">
        <f>(D15/D16)-1</f>
        <v>1.1742503669532445E-2</v>
      </c>
    </row>
    <row r="15" spans="1:22" x14ac:dyDescent="0.25">
      <c r="A15" t="s">
        <v>13</v>
      </c>
      <c r="C15" t="s">
        <v>21</v>
      </c>
      <c r="D15">
        <v>154457900</v>
      </c>
      <c r="E15">
        <v>4825</v>
      </c>
      <c r="F15">
        <v>321.6001</v>
      </c>
      <c r="H15">
        <v>14</v>
      </c>
      <c r="J15">
        <v>25770</v>
      </c>
      <c r="K15">
        <v>2.9</v>
      </c>
      <c r="L15" t="s">
        <v>22</v>
      </c>
      <c r="M15">
        <v>100</v>
      </c>
      <c r="N15" t="s">
        <v>16</v>
      </c>
      <c r="O15" t="s">
        <v>23</v>
      </c>
      <c r="P15" t="s">
        <v>24</v>
      </c>
      <c r="Q15">
        <v>320.12</v>
      </c>
      <c r="R15" s="13">
        <v>45642</v>
      </c>
    </row>
    <row r="16" spans="1:22" x14ac:dyDescent="0.25">
      <c r="A16" t="s">
        <v>13</v>
      </c>
      <c r="C16" t="s">
        <v>25</v>
      </c>
      <c r="D16">
        <v>152665228</v>
      </c>
      <c r="E16">
        <v>4769</v>
      </c>
      <c r="F16">
        <v>325.363</v>
      </c>
      <c r="H16">
        <v>15</v>
      </c>
      <c r="J16">
        <v>25442</v>
      </c>
      <c r="K16">
        <v>2.96</v>
      </c>
      <c r="L16" t="s">
        <v>22</v>
      </c>
      <c r="M16">
        <v>100</v>
      </c>
      <c r="N16" t="s">
        <v>16</v>
      </c>
      <c r="O16" t="s">
        <v>26</v>
      </c>
      <c r="P16" t="s">
        <v>24</v>
      </c>
      <c r="Q16">
        <v>320.12</v>
      </c>
      <c r="R16" s="13">
        <v>45642</v>
      </c>
    </row>
    <row r="17" spans="1:22" x14ac:dyDescent="0.25">
      <c r="A17" s="10" t="str">
        <f>A18</f>
        <v>06:00:00</v>
      </c>
      <c r="B17" s="4">
        <f>F19/F18</f>
        <v>1.0125000978712992</v>
      </c>
      <c r="C17" s="10" t="str">
        <f>C18&amp;RIGHT(C19,2)</f>
        <v>ZSIZ4H5</v>
      </c>
      <c r="D17" s="9">
        <f>AVERAGE(D18:D19)</f>
        <v>456329379</v>
      </c>
      <c r="E17" s="10">
        <f>E18</f>
        <v>5629</v>
      </c>
      <c r="F17" s="10">
        <f>F18</f>
        <v>8174</v>
      </c>
      <c r="H17" s="10">
        <f>H18</f>
        <v>17</v>
      </c>
      <c r="I17" s="10" t="s">
        <v>394</v>
      </c>
      <c r="J17" s="10">
        <f>J18</f>
        <v>6586</v>
      </c>
      <c r="K17" s="10">
        <f>K18</f>
        <v>8</v>
      </c>
      <c r="L17" s="10" t="str">
        <f>L18</f>
        <v>M1PCJ</v>
      </c>
      <c r="M17" s="10">
        <f>M18</f>
        <v>10</v>
      </c>
      <c r="N17" s="10" t="str">
        <f>N18</f>
        <v>GR</v>
      </c>
      <c r="O17" s="10" t="str">
        <f>O18&amp;RIGHT(O19,5)</f>
        <v>MSCI Pacific ex J Dec24Mar25</v>
      </c>
      <c r="P17" s="10" t="str">
        <f>P18</f>
        <v>MSCI Pacific ex Japan Net Tota</v>
      </c>
      <c r="Q17" s="10">
        <f>Q18</f>
        <v>8156.75</v>
      </c>
      <c r="R17" s="13">
        <v>45642</v>
      </c>
      <c r="S17" s="19">
        <f>(E18/E19)-1</f>
        <v>1.2410071942446033E-2</v>
      </c>
      <c r="T17" s="19">
        <f>(F19/F18)-1</f>
        <v>1.2500097871299243E-2</v>
      </c>
      <c r="U17" s="19">
        <f>(A19/A18)-1</f>
        <v>0</v>
      </c>
      <c r="V17" s="19">
        <f>(D18/D19)-1</f>
        <v>1.241007304494457E-2</v>
      </c>
    </row>
    <row r="18" spans="1:22" x14ac:dyDescent="0.25">
      <c r="A18" t="s">
        <v>13</v>
      </c>
      <c r="C18" t="s">
        <v>31</v>
      </c>
      <c r="D18">
        <v>459143458</v>
      </c>
      <c r="E18">
        <v>5629</v>
      </c>
      <c r="F18">
        <v>8174</v>
      </c>
      <c r="H18">
        <v>17</v>
      </c>
      <c r="J18">
        <v>6586</v>
      </c>
      <c r="K18">
        <v>8</v>
      </c>
      <c r="L18" t="s">
        <v>32</v>
      </c>
      <c r="M18">
        <v>10</v>
      </c>
      <c r="N18" t="s">
        <v>16</v>
      </c>
      <c r="O18" t="s">
        <v>33</v>
      </c>
      <c r="P18" t="s">
        <v>34</v>
      </c>
      <c r="Q18">
        <v>8156.75</v>
      </c>
      <c r="R18" s="13">
        <v>45642</v>
      </c>
    </row>
    <row r="19" spans="1:22" x14ac:dyDescent="0.25">
      <c r="A19" t="s">
        <v>13</v>
      </c>
      <c r="C19" t="s">
        <v>35</v>
      </c>
      <c r="D19">
        <v>453515300</v>
      </c>
      <c r="E19">
        <v>5560</v>
      </c>
      <c r="F19">
        <v>8276.1758000000009</v>
      </c>
      <c r="H19">
        <v>18</v>
      </c>
      <c r="J19">
        <v>6525</v>
      </c>
      <c r="K19">
        <v>2.1800000000000002</v>
      </c>
      <c r="L19" t="s">
        <v>32</v>
      </c>
      <c r="M19">
        <v>10</v>
      </c>
      <c r="N19" t="s">
        <v>16</v>
      </c>
      <c r="O19" t="s">
        <v>36</v>
      </c>
      <c r="P19" t="s">
        <v>34</v>
      </c>
      <c r="Q19">
        <v>8156.75</v>
      </c>
      <c r="R19" s="13">
        <v>45642</v>
      </c>
    </row>
    <row r="20" spans="1:22" x14ac:dyDescent="0.25">
      <c r="A20" s="10" t="str">
        <f>A21</f>
        <v>06:00:00</v>
      </c>
      <c r="B20" s="4">
        <f>F22/F21</f>
        <v>1.01111351888668</v>
      </c>
      <c r="C20" s="10" t="str">
        <f>C21&amp;RIGHT(C22,2)</f>
        <v>MURZ4H5</v>
      </c>
      <c r="D20" s="9">
        <f>AVERAGE(D21:D22)</f>
        <v>56048839</v>
      </c>
      <c r="E20" s="10">
        <f>E21</f>
        <v>2200</v>
      </c>
      <c r="F20" s="10">
        <f>F21</f>
        <v>503</v>
      </c>
      <c r="H20" s="10">
        <f>H21</f>
        <v>20</v>
      </c>
      <c r="I20" s="10" t="s">
        <v>394</v>
      </c>
      <c r="J20" s="10">
        <f>J21</f>
        <v>25646</v>
      </c>
      <c r="K20" s="10">
        <f>K21</f>
        <v>-3.6</v>
      </c>
      <c r="L20" s="10" t="str">
        <f>L21</f>
        <v>NDEUCHF</v>
      </c>
      <c r="M20" s="10">
        <f>M21</f>
        <v>50</v>
      </c>
      <c r="N20" s="10" t="str">
        <f>N21</f>
        <v>GR</v>
      </c>
      <c r="O20" s="10" t="str">
        <f>O21&amp;RIGHT(O22,5)</f>
        <v>MSCI China Future Dec24Mar25</v>
      </c>
      <c r="P20" s="10" t="str">
        <f>P21</f>
        <v>MSCI China Net Total Return US</v>
      </c>
      <c r="Q20" s="10">
        <f>Q21</f>
        <v>509.53</v>
      </c>
      <c r="R20" s="13">
        <v>45642</v>
      </c>
      <c r="S20" s="19">
        <f>(E21/E22)-1</f>
        <v>0</v>
      </c>
      <c r="T20" s="19">
        <f>(F22/F21)-1</f>
        <v>1.1113518886679996E-2</v>
      </c>
      <c r="U20" s="19">
        <f>(A22/A21)-1</f>
        <v>0</v>
      </c>
      <c r="V20" s="19">
        <f>(D21/D22)-1</f>
        <v>0</v>
      </c>
    </row>
    <row r="21" spans="1:22" x14ac:dyDescent="0.25">
      <c r="A21" t="s">
        <v>13</v>
      </c>
      <c r="C21" t="s">
        <v>37</v>
      </c>
      <c r="D21">
        <v>56048839</v>
      </c>
      <c r="E21">
        <v>2200</v>
      </c>
      <c r="F21">
        <v>503</v>
      </c>
      <c r="H21">
        <v>20</v>
      </c>
      <c r="J21">
        <v>25646</v>
      </c>
      <c r="K21">
        <v>-3.6</v>
      </c>
      <c r="L21" t="s">
        <v>38</v>
      </c>
      <c r="M21">
        <v>50</v>
      </c>
      <c r="N21" t="s">
        <v>16</v>
      </c>
      <c r="O21" t="s">
        <v>39</v>
      </c>
      <c r="P21" t="s">
        <v>40</v>
      </c>
      <c r="Q21">
        <v>509.53</v>
      </c>
      <c r="R21" s="13">
        <v>45642</v>
      </c>
    </row>
    <row r="22" spans="1:22" x14ac:dyDescent="0.25">
      <c r="A22" t="s">
        <v>13</v>
      </c>
      <c r="C22" t="s">
        <v>41</v>
      </c>
      <c r="D22">
        <v>56048839</v>
      </c>
      <c r="E22">
        <v>2200</v>
      </c>
      <c r="F22">
        <v>508.59010000000001</v>
      </c>
      <c r="H22">
        <v>21</v>
      </c>
      <c r="J22">
        <v>24520</v>
      </c>
      <c r="K22">
        <v>-3.71</v>
      </c>
      <c r="L22" t="s">
        <v>38</v>
      </c>
      <c r="M22">
        <v>50</v>
      </c>
      <c r="N22" t="s">
        <v>16</v>
      </c>
      <c r="O22" t="s">
        <v>42</v>
      </c>
      <c r="P22" t="s">
        <v>40</v>
      </c>
      <c r="Q22">
        <v>509.53</v>
      </c>
      <c r="R22" s="13">
        <v>45642</v>
      </c>
    </row>
    <row r="23" spans="1:22" x14ac:dyDescent="0.25">
      <c r="A23" s="10" t="str">
        <f>A24</f>
        <v>06:00:00</v>
      </c>
      <c r="B23" s="4">
        <f>F25/F24</f>
        <v>1.01111351888668</v>
      </c>
      <c r="C23" s="10" t="str">
        <f>C24&amp;RIGHT(C25,2)</f>
        <v>MURZ4H5</v>
      </c>
      <c r="D23" s="9">
        <f>AVERAGE(D24:D25)</f>
        <v>55157153</v>
      </c>
      <c r="E23" s="10">
        <f>E24</f>
        <v>2165</v>
      </c>
      <c r="F23" s="10">
        <f>F24</f>
        <v>503</v>
      </c>
      <c r="H23" s="10">
        <f>H24</f>
        <v>23</v>
      </c>
      <c r="I23" s="10" t="s">
        <v>394</v>
      </c>
      <c r="J23" s="10">
        <f>J24</f>
        <v>25646</v>
      </c>
      <c r="K23" s="10">
        <f>K24</f>
        <v>-3.6</v>
      </c>
      <c r="L23" s="10" t="str">
        <f>L24</f>
        <v>NDEUCHF</v>
      </c>
      <c r="M23" s="10">
        <f>M24</f>
        <v>50</v>
      </c>
      <c r="N23" s="10" t="str">
        <f>N24</f>
        <v>GR</v>
      </c>
      <c r="O23" s="10" t="str">
        <f>O24&amp;RIGHT(O25,5)</f>
        <v>MSCI China Future Dec24Mar25</v>
      </c>
      <c r="P23" s="10" t="str">
        <f>P24</f>
        <v>MSCI China Net Total Return US</v>
      </c>
      <c r="Q23" s="10">
        <f>Q24</f>
        <v>509.53</v>
      </c>
      <c r="R23" s="13">
        <v>45642</v>
      </c>
      <c r="S23" s="19">
        <f>(E24/E25)-1</f>
        <v>0</v>
      </c>
      <c r="T23" s="19">
        <f>(F25/F24)-1</f>
        <v>1.1113518886679996E-2</v>
      </c>
      <c r="U23" s="19">
        <f>(A25/A24)-1</f>
        <v>0</v>
      </c>
      <c r="V23" s="19">
        <f>(D24/D25)-1</f>
        <v>0</v>
      </c>
    </row>
    <row r="24" spans="1:22" x14ac:dyDescent="0.25">
      <c r="A24" t="s">
        <v>13</v>
      </c>
      <c r="C24" t="s">
        <v>37</v>
      </c>
      <c r="D24">
        <v>55157153</v>
      </c>
      <c r="E24">
        <v>2165</v>
      </c>
      <c r="F24">
        <v>503</v>
      </c>
      <c r="H24">
        <v>23</v>
      </c>
      <c r="J24">
        <v>25646</v>
      </c>
      <c r="K24">
        <v>-3.6</v>
      </c>
      <c r="L24" t="s">
        <v>38</v>
      </c>
      <c r="M24">
        <v>50</v>
      </c>
      <c r="N24" t="s">
        <v>16</v>
      </c>
      <c r="O24" t="s">
        <v>39</v>
      </c>
      <c r="P24" t="s">
        <v>40</v>
      </c>
      <c r="Q24">
        <v>509.53</v>
      </c>
      <c r="R24" s="13">
        <v>45642</v>
      </c>
    </row>
    <row r="25" spans="1:22" x14ac:dyDescent="0.25">
      <c r="A25" t="s">
        <v>13</v>
      </c>
      <c r="C25" t="s">
        <v>41</v>
      </c>
      <c r="D25">
        <v>55157153</v>
      </c>
      <c r="E25">
        <v>2165</v>
      </c>
      <c r="F25">
        <v>508.59010000000001</v>
      </c>
      <c r="H25">
        <v>24</v>
      </c>
      <c r="J25">
        <v>24520</v>
      </c>
      <c r="K25">
        <v>-3.71</v>
      </c>
      <c r="L25" t="s">
        <v>38</v>
      </c>
      <c r="M25">
        <v>50</v>
      </c>
      <c r="N25" t="s">
        <v>16</v>
      </c>
      <c r="O25" t="s">
        <v>42</v>
      </c>
      <c r="P25" t="s">
        <v>40</v>
      </c>
      <c r="Q25">
        <v>509.53</v>
      </c>
      <c r="R25" s="13">
        <v>45642</v>
      </c>
    </row>
    <row r="26" spans="1:22" x14ac:dyDescent="0.25">
      <c r="A26" s="10" t="str">
        <f>A27</f>
        <v>06:00:00</v>
      </c>
      <c r="B26" s="4">
        <f>F28/F27</f>
        <v>1.0125997620464009</v>
      </c>
      <c r="C26" s="10" t="str">
        <f>C27&amp;RIGHT(C28,2)</f>
        <v>FPOZ4H5</v>
      </c>
      <c r="D26" s="9">
        <f>AVERAGE(D27:D28)</f>
        <v>447288958.5</v>
      </c>
      <c r="E26" s="10">
        <f>E27</f>
        <v>5371</v>
      </c>
      <c r="F26" s="10">
        <f>F27</f>
        <v>840.5</v>
      </c>
      <c r="H26" s="10">
        <f>H27</f>
        <v>26</v>
      </c>
      <c r="I26" s="10" t="s">
        <v>394</v>
      </c>
      <c r="J26" s="10">
        <f>J27</f>
        <v>11328</v>
      </c>
      <c r="K26" s="10">
        <f>K27</f>
        <v>5.2</v>
      </c>
      <c r="L26" s="10" t="str">
        <f>L27</f>
        <v>NDEUSTW</v>
      </c>
      <c r="M26" s="10">
        <f>M27</f>
        <v>100</v>
      </c>
      <c r="N26" s="10" t="str">
        <f>N27</f>
        <v>GR</v>
      </c>
      <c r="O26" s="10" t="str">
        <f>O27&amp;RIGHT(O28,5)</f>
        <v>MSCI Taiwan       Dec24Mar25</v>
      </c>
      <c r="P26" s="10" t="str">
        <f>P27</f>
        <v>MSCI Emerging Markets Taiwan N</v>
      </c>
      <c r="Q26" s="10">
        <f>Q27</f>
        <v>838.01</v>
      </c>
      <c r="R26" s="13">
        <v>45642</v>
      </c>
      <c r="S26" s="19">
        <f>(E27/E28)-1</f>
        <v>1.263197586726994E-2</v>
      </c>
      <c r="T26" s="19">
        <f>(F28/F27)-1</f>
        <v>1.2599762046400897E-2</v>
      </c>
      <c r="U26" s="19">
        <f>(A28/A27)-1</f>
        <v>0</v>
      </c>
      <c r="V26" s="19">
        <f>(D27/D28)-1</f>
        <v>1.2631975705235998E-2</v>
      </c>
    </row>
    <row r="27" spans="1:22" x14ac:dyDescent="0.25">
      <c r="A27" t="s">
        <v>13</v>
      </c>
      <c r="C27" t="s">
        <v>43</v>
      </c>
      <c r="D27">
        <v>450096299</v>
      </c>
      <c r="E27">
        <v>5371</v>
      </c>
      <c r="F27">
        <v>840.5</v>
      </c>
      <c r="H27">
        <v>26</v>
      </c>
      <c r="J27">
        <v>11328</v>
      </c>
      <c r="K27">
        <v>5.2</v>
      </c>
      <c r="L27" t="s">
        <v>44</v>
      </c>
      <c r="M27">
        <v>100</v>
      </c>
      <c r="N27" t="s">
        <v>16</v>
      </c>
      <c r="O27" t="s">
        <v>45</v>
      </c>
      <c r="P27" t="s">
        <v>46</v>
      </c>
      <c r="Q27">
        <v>838.01</v>
      </c>
      <c r="R27" s="13">
        <v>45642</v>
      </c>
    </row>
    <row r="28" spans="1:22" x14ac:dyDescent="0.25">
      <c r="A28" t="s">
        <v>13</v>
      </c>
      <c r="C28" t="s">
        <v>47</v>
      </c>
      <c r="D28">
        <v>444481618</v>
      </c>
      <c r="E28">
        <v>5304</v>
      </c>
      <c r="F28">
        <v>851.09010000000001</v>
      </c>
      <c r="H28">
        <v>27</v>
      </c>
      <c r="J28">
        <v>11154</v>
      </c>
      <c r="K28">
        <v>4.6900000000000004</v>
      </c>
      <c r="L28" t="s">
        <v>44</v>
      </c>
      <c r="M28">
        <v>100</v>
      </c>
      <c r="N28" t="s">
        <v>16</v>
      </c>
      <c r="O28" t="s">
        <v>48</v>
      </c>
      <c r="P28" t="s">
        <v>46</v>
      </c>
      <c r="Q28">
        <v>838.01</v>
      </c>
      <c r="R28" s="13">
        <v>45642</v>
      </c>
    </row>
    <row r="29" spans="1:22" x14ac:dyDescent="0.25">
      <c r="A29" s="10" t="str">
        <f>A30</f>
        <v>06:00:00</v>
      </c>
      <c r="B29" s="4">
        <f>F31/F30</f>
        <v>1.0124163934426231</v>
      </c>
      <c r="C29" s="10" t="str">
        <f>C30&amp;RIGHT(C31,2)</f>
        <v>FMIZ4H5</v>
      </c>
      <c r="D29" s="9">
        <f>AVERAGE(D30:D31)</f>
        <v>208188456</v>
      </c>
      <c r="E29" s="10">
        <f>E30</f>
        <v>2430</v>
      </c>
      <c r="F29" s="10">
        <f>F30</f>
        <v>8662</v>
      </c>
      <c r="H29" s="10">
        <f>H30</f>
        <v>29</v>
      </c>
      <c r="I29" s="10" t="s">
        <v>394</v>
      </c>
      <c r="J29" s="10">
        <f>J30</f>
        <v>15570</v>
      </c>
      <c r="K29" s="10">
        <f>K30</f>
        <v>-30</v>
      </c>
      <c r="L29" s="10" t="str">
        <f>L30</f>
        <v>M1JP</v>
      </c>
      <c r="M29" s="10">
        <f>M30</f>
        <v>10</v>
      </c>
      <c r="N29" s="10" t="str">
        <f>N30</f>
        <v>GR</v>
      </c>
      <c r="O29" s="10" t="str">
        <f>O30&amp;RIGHT(O31,5)</f>
        <v>MSCI Japan Index  Dec24Mar25</v>
      </c>
      <c r="P29" s="10" t="str">
        <f>P30</f>
        <v>MSCI Japan Net Total Return US</v>
      </c>
      <c r="Q29" s="10">
        <f>Q30</f>
        <v>8620.64</v>
      </c>
      <c r="R29" s="13">
        <v>45642</v>
      </c>
      <c r="S29" s="19">
        <f>(E30/E31)-1</f>
        <v>1.2499999999999956E-2</v>
      </c>
      <c r="T29" s="19">
        <f>(F31/F30)-1</f>
        <v>1.241639344262313E-2</v>
      </c>
      <c r="U29" s="19">
        <f>(A31/A30)-1</f>
        <v>0</v>
      </c>
      <c r="V29" s="19">
        <f>(D30/D31)-1</f>
        <v>1.2499999999999956E-2</v>
      </c>
    </row>
    <row r="30" spans="1:22" x14ac:dyDescent="0.25">
      <c r="A30" t="s">
        <v>13</v>
      </c>
      <c r="C30" t="s">
        <v>49</v>
      </c>
      <c r="D30">
        <v>209481552</v>
      </c>
      <c r="E30">
        <v>2430</v>
      </c>
      <c r="F30">
        <v>8662</v>
      </c>
      <c r="H30">
        <v>29</v>
      </c>
      <c r="J30">
        <v>15570</v>
      </c>
      <c r="K30">
        <v>-30</v>
      </c>
      <c r="L30" t="s">
        <v>50</v>
      </c>
      <c r="M30">
        <v>10</v>
      </c>
      <c r="N30" t="s">
        <v>16</v>
      </c>
      <c r="O30" t="s">
        <v>51</v>
      </c>
      <c r="P30" t="s">
        <v>52</v>
      </c>
      <c r="Q30">
        <v>8620.64</v>
      </c>
      <c r="R30" s="13">
        <v>45642</v>
      </c>
    </row>
    <row r="31" spans="1:22" x14ac:dyDescent="0.25">
      <c r="A31" t="s">
        <v>13</v>
      </c>
      <c r="C31" t="s">
        <v>53</v>
      </c>
      <c r="D31">
        <v>206895360</v>
      </c>
      <c r="E31">
        <v>2400</v>
      </c>
      <c r="F31">
        <v>8769.5508000000009</v>
      </c>
      <c r="H31">
        <v>30</v>
      </c>
      <c r="J31">
        <v>15361</v>
      </c>
      <c r="K31">
        <v>-32.450000000000003</v>
      </c>
      <c r="L31" t="s">
        <v>50</v>
      </c>
      <c r="M31">
        <v>10</v>
      </c>
      <c r="N31" t="s">
        <v>16</v>
      </c>
      <c r="O31" t="s">
        <v>54</v>
      </c>
      <c r="P31" t="s">
        <v>52</v>
      </c>
      <c r="Q31">
        <v>8620.64</v>
      </c>
      <c r="R31" s="13">
        <v>45642</v>
      </c>
    </row>
    <row r="32" spans="1:22" x14ac:dyDescent="0.25">
      <c r="A32" s="10" t="str">
        <f>A33</f>
        <v>06:00:00</v>
      </c>
      <c r="B32" s="4">
        <f>F34/F33</f>
        <v>1.0129839953810624</v>
      </c>
      <c r="C32" s="10" t="str">
        <f>C33&amp;RIGHT(C34,2)</f>
        <v>FMIZ4H5</v>
      </c>
      <c r="D32" s="9">
        <f>AVERAGE(D33:D34)</f>
        <v>208188456</v>
      </c>
      <c r="E32" s="10">
        <f>E33</f>
        <v>2430</v>
      </c>
      <c r="F32" s="10">
        <f>F33</f>
        <v>8660</v>
      </c>
      <c r="H32" s="10">
        <f>H33</f>
        <v>32</v>
      </c>
      <c r="I32" s="10" t="s">
        <v>394</v>
      </c>
      <c r="J32" s="10">
        <f>J33</f>
        <v>15570</v>
      </c>
      <c r="K32" s="10">
        <f>K33</f>
        <v>-32</v>
      </c>
      <c r="L32" s="10" t="str">
        <f>L33</f>
        <v>M1JP</v>
      </c>
      <c r="M32" s="10">
        <f>M33</f>
        <v>10</v>
      </c>
      <c r="N32" s="10" t="str">
        <f>N33</f>
        <v>GR</v>
      </c>
      <c r="O32" s="10" t="str">
        <f>O33&amp;RIGHT(O34,5)</f>
        <v>MSCI Japan Index  Dec24Mar25</v>
      </c>
      <c r="P32" s="10" t="str">
        <f>P33</f>
        <v>MSCI Japan Net Total Return US</v>
      </c>
      <c r="Q32" s="10">
        <f>Q33</f>
        <v>8620.64</v>
      </c>
      <c r="R32" s="13">
        <v>45642</v>
      </c>
      <c r="S32" s="19">
        <f>(E33/E34)-1</f>
        <v>1.2499999999999956E-2</v>
      </c>
      <c r="T32" s="19">
        <f>(F34/F33)-1</f>
        <v>1.298399538106243E-2</v>
      </c>
      <c r="U32" s="19">
        <f>(A34/A33)-1</f>
        <v>0</v>
      </c>
      <c r="V32" s="19">
        <f>(D33/D34)-1</f>
        <v>1.2499999999999956E-2</v>
      </c>
    </row>
    <row r="33" spans="1:22" x14ac:dyDescent="0.25">
      <c r="A33" t="s">
        <v>13</v>
      </c>
      <c r="C33" t="s">
        <v>49</v>
      </c>
      <c r="D33">
        <v>209481552</v>
      </c>
      <c r="E33">
        <v>2430</v>
      </c>
      <c r="F33">
        <v>8660</v>
      </c>
      <c r="H33">
        <v>32</v>
      </c>
      <c r="J33">
        <v>15570</v>
      </c>
      <c r="K33">
        <v>-32</v>
      </c>
      <c r="L33" t="s">
        <v>50</v>
      </c>
      <c r="M33">
        <v>10</v>
      </c>
      <c r="N33" t="s">
        <v>16</v>
      </c>
      <c r="O33" t="s">
        <v>51</v>
      </c>
      <c r="P33" t="s">
        <v>52</v>
      </c>
      <c r="Q33">
        <v>8620.64</v>
      </c>
      <c r="R33" s="13">
        <v>45642</v>
      </c>
    </row>
    <row r="34" spans="1:22" x14ac:dyDescent="0.25">
      <c r="A34" t="s">
        <v>13</v>
      </c>
      <c r="C34" t="s">
        <v>53</v>
      </c>
      <c r="D34">
        <v>206895360</v>
      </c>
      <c r="E34">
        <v>2400</v>
      </c>
      <c r="F34">
        <v>8772.4413999999997</v>
      </c>
      <c r="H34">
        <v>33</v>
      </c>
      <c r="J34">
        <v>15361</v>
      </c>
      <c r="K34">
        <v>-29.56</v>
      </c>
      <c r="L34" t="s">
        <v>50</v>
      </c>
      <c r="M34">
        <v>10</v>
      </c>
      <c r="N34" t="s">
        <v>16</v>
      </c>
      <c r="O34" t="s">
        <v>54</v>
      </c>
      <c r="P34" t="s">
        <v>52</v>
      </c>
      <c r="Q34">
        <v>8620.64</v>
      </c>
      <c r="R34" s="13">
        <v>45642</v>
      </c>
    </row>
    <row r="35" spans="1:22" x14ac:dyDescent="0.25">
      <c r="A35" s="10" t="str">
        <f>A36</f>
        <v>03:10:56</v>
      </c>
      <c r="B35" s="4">
        <f>F37/F36</f>
        <v>1.0131996007984032</v>
      </c>
      <c r="C35" s="10" t="str">
        <f>C36&amp;RIGHT(C37,2)</f>
        <v>ZULZ4H5</v>
      </c>
      <c r="D35" s="9">
        <f>AVERAGE(D36:D37)</f>
        <v>38005793</v>
      </c>
      <c r="E35" s="10">
        <f>E36</f>
        <v>768</v>
      </c>
      <c r="F35" s="10">
        <f>F36</f>
        <v>501</v>
      </c>
      <c r="H35" s="10">
        <f>H36</f>
        <v>35</v>
      </c>
      <c r="I35" s="10" t="s">
        <v>394</v>
      </c>
      <c r="J35" s="10">
        <f>J36</f>
        <v>3965</v>
      </c>
      <c r="K35" s="10">
        <f>K36</f>
        <v>-2.7</v>
      </c>
      <c r="L35" s="10" t="str">
        <f>L36</f>
        <v>M1LA</v>
      </c>
      <c r="M35" s="10">
        <f>M36</f>
        <v>100</v>
      </c>
      <c r="N35" s="10" t="str">
        <f>N36</f>
        <v>GR</v>
      </c>
      <c r="O35" s="10" t="str">
        <f>O36&amp;RIGHT(O37,5)</f>
        <v>MSCI Eme Mkt Lat  Dec24Mar25</v>
      </c>
      <c r="P35" s="10" t="str">
        <f>P36</f>
        <v>MSCI EM Latin America Net Tota</v>
      </c>
      <c r="Q35" s="10">
        <f>Q36</f>
        <v>498.11</v>
      </c>
      <c r="R35" s="13">
        <v>45642</v>
      </c>
      <c r="S35" s="19">
        <f>(E36/E37)-1</f>
        <v>1.3192612137203241E-2</v>
      </c>
      <c r="T35" s="19">
        <f>(F37/F36)-1</f>
        <v>1.319960079840321E-2</v>
      </c>
      <c r="U35" s="19">
        <f>(A37/A36)-1</f>
        <v>2.6187150837997386E-4</v>
      </c>
      <c r="V35" s="19">
        <f>(D36/D37)-1</f>
        <v>1.3192612137203241E-2</v>
      </c>
    </row>
    <row r="36" spans="1:22" x14ac:dyDescent="0.25">
      <c r="A36" t="s">
        <v>68</v>
      </c>
      <c r="C36" t="s">
        <v>69</v>
      </c>
      <c r="D36">
        <v>38254848</v>
      </c>
      <c r="E36">
        <v>768</v>
      </c>
      <c r="F36">
        <v>501</v>
      </c>
      <c r="H36">
        <v>35</v>
      </c>
      <c r="J36">
        <v>3965</v>
      </c>
      <c r="K36">
        <v>-2.7</v>
      </c>
      <c r="L36" t="s">
        <v>65</v>
      </c>
      <c r="M36">
        <v>100</v>
      </c>
      <c r="N36" t="s">
        <v>16</v>
      </c>
      <c r="O36" t="s">
        <v>70</v>
      </c>
      <c r="P36" t="s">
        <v>67</v>
      </c>
      <c r="Q36">
        <v>498.11</v>
      </c>
      <c r="R36" s="13">
        <v>45642</v>
      </c>
    </row>
    <row r="37" spans="1:22" x14ac:dyDescent="0.25">
      <c r="A37" t="s">
        <v>63</v>
      </c>
      <c r="C37" t="s">
        <v>64</v>
      </c>
      <c r="D37">
        <v>37756738</v>
      </c>
      <c r="E37">
        <v>758</v>
      </c>
      <c r="F37">
        <v>507.613</v>
      </c>
      <c r="H37">
        <v>36</v>
      </c>
      <c r="J37">
        <v>3866</v>
      </c>
      <c r="K37">
        <v>-2.79</v>
      </c>
      <c r="L37" t="s">
        <v>65</v>
      </c>
      <c r="M37">
        <v>100</v>
      </c>
      <c r="N37" t="s">
        <v>16</v>
      </c>
      <c r="O37" t="s">
        <v>66</v>
      </c>
      <c r="P37" t="s">
        <v>67</v>
      </c>
      <c r="Q37">
        <v>498.11</v>
      </c>
      <c r="R37" s="13">
        <v>45642</v>
      </c>
    </row>
    <row r="38" spans="1:22" x14ac:dyDescent="0.25">
      <c r="A38" s="10" t="str">
        <f>A39</f>
        <v>02:21:14</v>
      </c>
      <c r="B38" s="4">
        <f>F40/F39</f>
        <v>1.0133997134670487</v>
      </c>
      <c r="C38" s="10" t="str">
        <f>C39&amp;RIGHT(C40,2)</f>
        <v>ZTWZ4H5</v>
      </c>
      <c r="D38" s="9">
        <f>AVERAGE(D39:D40)</f>
        <v>72165380</v>
      </c>
      <c r="E38" s="10">
        <f>E39</f>
        <v>1040</v>
      </c>
      <c r="F38" s="10">
        <f>F39</f>
        <v>698</v>
      </c>
      <c r="H38" s="10">
        <f>H39</f>
        <v>38</v>
      </c>
      <c r="I38" s="10" t="s">
        <v>394</v>
      </c>
      <c r="J38" s="10">
        <f>J39</f>
        <v>48945</v>
      </c>
      <c r="K38" s="10">
        <f>K39</f>
        <v>-1.5</v>
      </c>
      <c r="L38" s="10" t="str">
        <f>L39</f>
        <v>M1MS</v>
      </c>
      <c r="M38" s="10">
        <f>M39</f>
        <v>100</v>
      </c>
      <c r="N38" s="10" t="str">
        <f>N39</f>
        <v>GR</v>
      </c>
      <c r="O38" s="10" t="str">
        <f>O39&amp;RIGHT(O40,5)</f>
        <v>MSCI Emer Mkts As Dec24Mar25</v>
      </c>
      <c r="P38" s="10" t="str">
        <f>P39</f>
        <v>MSCI EM Asia Net Total Return</v>
      </c>
      <c r="Q38" s="10">
        <f>Q39</f>
        <v>698.6</v>
      </c>
      <c r="R38" s="13">
        <v>45642</v>
      </c>
      <c r="S38" s="19">
        <f>(E39/E40)-1</f>
        <v>1.3645224171539905E-2</v>
      </c>
      <c r="T38" s="19">
        <f>(F40/F39)-1</f>
        <v>1.3399713467048713E-2</v>
      </c>
      <c r="U38" s="19">
        <f>(A40/A39)-1</f>
        <v>3.540240736368272E-4</v>
      </c>
      <c r="V38" s="19">
        <f>(D39/D40)-1</f>
        <v>1.3645224171539905E-2</v>
      </c>
    </row>
    <row r="39" spans="1:22" x14ac:dyDescent="0.25">
      <c r="A39" t="s">
        <v>72</v>
      </c>
      <c r="C39" t="s">
        <v>27</v>
      </c>
      <c r="D39">
        <v>72654400</v>
      </c>
      <c r="E39">
        <v>1040</v>
      </c>
      <c r="F39">
        <v>698</v>
      </c>
      <c r="H39">
        <v>38</v>
      </c>
      <c r="J39">
        <v>48945</v>
      </c>
      <c r="K39">
        <v>-1.5</v>
      </c>
      <c r="L39" t="s">
        <v>28</v>
      </c>
      <c r="M39">
        <v>100</v>
      </c>
      <c r="N39" t="s">
        <v>16</v>
      </c>
      <c r="O39" t="s">
        <v>29</v>
      </c>
      <c r="P39" t="s">
        <v>30</v>
      </c>
      <c r="Q39">
        <v>698.6</v>
      </c>
      <c r="R39" s="13">
        <v>45642</v>
      </c>
    </row>
    <row r="40" spans="1:22" x14ac:dyDescent="0.25">
      <c r="A40" t="s">
        <v>71</v>
      </c>
      <c r="C40" t="s">
        <v>60</v>
      </c>
      <c r="D40">
        <v>71676360</v>
      </c>
      <c r="E40">
        <v>1026</v>
      </c>
      <c r="F40">
        <v>707.35299999999995</v>
      </c>
      <c r="H40">
        <v>39</v>
      </c>
      <c r="J40">
        <v>44188</v>
      </c>
      <c r="K40">
        <v>-1.45</v>
      </c>
      <c r="L40" t="s">
        <v>28</v>
      </c>
      <c r="M40">
        <v>100</v>
      </c>
      <c r="N40" t="s">
        <v>16</v>
      </c>
      <c r="O40" t="s">
        <v>61</v>
      </c>
      <c r="P40" t="s">
        <v>30</v>
      </c>
      <c r="Q40">
        <v>698.6</v>
      </c>
      <c r="R40" s="13">
        <v>45642</v>
      </c>
    </row>
    <row r="41" spans="1:22" x14ac:dyDescent="0.25">
      <c r="A41" s="10" t="str">
        <f>A42</f>
        <v>02:03:17</v>
      </c>
      <c r="B41" s="4">
        <f>F43/F42</f>
        <v>1.0119006211180124</v>
      </c>
      <c r="C41" s="10" t="str">
        <f>C42&amp;RIGHT(C43,2)</f>
        <v>ZTYZ4H5</v>
      </c>
      <c r="D41" s="9">
        <f>AVERAGE(D42:D43)</f>
        <v>39518814</v>
      </c>
      <c r="E41" s="10">
        <f>E42</f>
        <v>1242</v>
      </c>
      <c r="F41" s="10">
        <f>F42</f>
        <v>322</v>
      </c>
      <c r="H41" s="10">
        <f>H42</f>
        <v>41</v>
      </c>
      <c r="I41" s="10" t="s">
        <v>394</v>
      </c>
      <c r="J41" s="10">
        <f>J42</f>
        <v>15717</v>
      </c>
      <c r="K41" s="10">
        <f>K42</f>
        <v>3.3</v>
      </c>
      <c r="L41" s="10" t="str">
        <f>L42</f>
        <v>M1EE</v>
      </c>
      <c r="M41" s="10">
        <f>M42</f>
        <v>100</v>
      </c>
      <c r="N41" s="10" t="str">
        <f>N42</f>
        <v>GR</v>
      </c>
      <c r="O41" s="10" t="str">
        <f>O42&amp;RIGHT(O43,5)</f>
        <v>MSCI Emr Mkts EME Dec24Mar25</v>
      </c>
      <c r="P41" s="10" t="str">
        <f>P42</f>
        <v>MSCI EM Europe Middle East and</v>
      </c>
      <c r="Q41" s="10">
        <f>Q42</f>
        <v>320.12</v>
      </c>
      <c r="R41" s="13">
        <v>45642</v>
      </c>
      <c r="S41" s="19">
        <f>(E42/E43)-1</f>
        <v>1.2224938875305513E-2</v>
      </c>
      <c r="T41" s="19">
        <f>(F43/F42)-1</f>
        <v>1.1900621118012378E-2</v>
      </c>
      <c r="U41" s="19">
        <f>(A43/A42)-1</f>
        <v>5.9483574422063423E-3</v>
      </c>
      <c r="V41" s="19">
        <f>(D42/D43)-1</f>
        <v>1.2224938875305513E-2</v>
      </c>
    </row>
    <row r="42" spans="1:22" x14ac:dyDescent="0.25">
      <c r="A42" t="s">
        <v>74</v>
      </c>
      <c r="C42" t="s">
        <v>21</v>
      </c>
      <c r="D42">
        <v>39758904</v>
      </c>
      <c r="E42">
        <v>1242</v>
      </c>
      <c r="F42">
        <v>322</v>
      </c>
      <c r="H42">
        <v>41</v>
      </c>
      <c r="J42">
        <v>15717</v>
      </c>
      <c r="K42">
        <v>3.3</v>
      </c>
      <c r="L42" t="s">
        <v>22</v>
      </c>
      <c r="M42">
        <v>100</v>
      </c>
      <c r="N42" t="s">
        <v>16</v>
      </c>
      <c r="O42" t="s">
        <v>23</v>
      </c>
      <c r="P42" t="s">
        <v>24</v>
      </c>
      <c r="Q42">
        <v>320.12</v>
      </c>
      <c r="R42" s="13">
        <v>45642</v>
      </c>
    </row>
    <row r="43" spans="1:22" x14ac:dyDescent="0.25">
      <c r="A43" t="s">
        <v>73</v>
      </c>
      <c r="C43" t="s">
        <v>25</v>
      </c>
      <c r="D43">
        <v>39278724</v>
      </c>
      <c r="E43">
        <v>1227</v>
      </c>
      <c r="F43">
        <v>325.83199999999999</v>
      </c>
      <c r="H43">
        <v>42</v>
      </c>
      <c r="J43">
        <v>15505</v>
      </c>
      <c r="K43">
        <v>3.43</v>
      </c>
      <c r="L43" t="s">
        <v>22</v>
      </c>
      <c r="M43">
        <v>100</v>
      </c>
      <c r="N43" t="s">
        <v>16</v>
      </c>
      <c r="O43" t="s">
        <v>26</v>
      </c>
      <c r="P43" t="s">
        <v>24</v>
      </c>
      <c r="Q43">
        <v>320.12</v>
      </c>
      <c r="R43" s="13">
        <v>45642</v>
      </c>
    </row>
    <row r="44" spans="1:22" x14ac:dyDescent="0.25">
      <c r="A44" s="10" t="str">
        <f>A45</f>
        <v>01:57:27</v>
      </c>
      <c r="B44" s="4">
        <f>F46/F45</f>
        <v>1.0132002</v>
      </c>
      <c r="C44" s="10" t="str">
        <f>C45&amp;RIGHT(C46,2)</f>
        <v>ZULZ4H5</v>
      </c>
      <c r="D44" s="9">
        <f>AVERAGE(D45:D46)</f>
        <v>59449240</v>
      </c>
      <c r="E44" s="10">
        <f>E45</f>
        <v>1200</v>
      </c>
      <c r="F44" s="10">
        <f>F45</f>
        <v>500</v>
      </c>
      <c r="H44" s="10">
        <f>H45</f>
        <v>44</v>
      </c>
      <c r="I44" s="10" t="s">
        <v>394</v>
      </c>
      <c r="J44" s="10">
        <f>J45</f>
        <v>3197</v>
      </c>
      <c r="K44" s="10">
        <f>K45</f>
        <v>-3.7</v>
      </c>
      <c r="L44" s="10" t="str">
        <f>L45</f>
        <v>M1LA</v>
      </c>
      <c r="M44" s="10">
        <f>M45</f>
        <v>100</v>
      </c>
      <c r="N44" s="10" t="str">
        <f>N45</f>
        <v>GR</v>
      </c>
      <c r="O44" s="10" t="str">
        <f>O45&amp;RIGHT(O46,5)</f>
        <v>MSCI Eme Mkt Lat  Dec24Mar25</v>
      </c>
      <c r="P44" s="10" t="str">
        <f>P45</f>
        <v>MSCI EM Latin America Net Tota</v>
      </c>
      <c r="Q44" s="10">
        <f>Q45</f>
        <v>498.77</v>
      </c>
      <c r="R44" s="13">
        <v>45642</v>
      </c>
      <c r="S44" s="19">
        <f>(E45/E46)-1</f>
        <v>1.3513513513513598E-2</v>
      </c>
      <c r="T44" s="19">
        <f>(F46/F45)-1</f>
        <v>1.3200199999999995E-2</v>
      </c>
      <c r="U44" s="19">
        <f>(A46/A45)-1</f>
        <v>4.6828437633035236E-3</v>
      </c>
      <c r="V44" s="19">
        <f>(D45/D46)-1</f>
        <v>1.3655775286013805E-2</v>
      </c>
    </row>
    <row r="45" spans="1:22" x14ac:dyDescent="0.25">
      <c r="A45" t="s">
        <v>76</v>
      </c>
      <c r="C45" t="s">
        <v>69</v>
      </c>
      <c r="D45">
        <v>59852400</v>
      </c>
      <c r="E45">
        <v>1200</v>
      </c>
      <c r="F45">
        <v>500</v>
      </c>
      <c r="H45">
        <v>44</v>
      </c>
      <c r="J45">
        <v>3197</v>
      </c>
      <c r="K45">
        <v>-3.7</v>
      </c>
      <c r="L45" t="s">
        <v>65</v>
      </c>
      <c r="M45">
        <v>100</v>
      </c>
      <c r="N45" t="s">
        <v>16</v>
      </c>
      <c r="O45" t="s">
        <v>70</v>
      </c>
      <c r="P45" t="s">
        <v>67</v>
      </c>
      <c r="Q45">
        <v>498.77</v>
      </c>
      <c r="R45" s="13">
        <v>45642</v>
      </c>
    </row>
    <row r="46" spans="1:22" x14ac:dyDescent="0.25">
      <c r="A46" t="s">
        <v>75</v>
      </c>
      <c r="C46" t="s">
        <v>64</v>
      </c>
      <c r="D46">
        <v>59046080</v>
      </c>
      <c r="E46">
        <v>1184</v>
      </c>
      <c r="F46">
        <v>506.6001</v>
      </c>
      <c r="H46">
        <v>45</v>
      </c>
      <c r="J46">
        <v>3108</v>
      </c>
      <c r="K46">
        <v>-3.8</v>
      </c>
      <c r="L46" t="s">
        <v>65</v>
      </c>
      <c r="M46">
        <v>100</v>
      </c>
      <c r="N46" t="s">
        <v>16</v>
      </c>
      <c r="O46" t="s">
        <v>66</v>
      </c>
      <c r="P46" t="s">
        <v>67</v>
      </c>
      <c r="Q46">
        <v>498.7</v>
      </c>
      <c r="R46" s="13">
        <v>45642</v>
      </c>
    </row>
    <row r="47" spans="1:22" x14ac:dyDescent="0.25">
      <c r="A47" s="10" t="str">
        <f>A48</f>
        <v>01:43:25</v>
      </c>
      <c r="B47" s="4">
        <f>F49/F48</f>
        <v>1.0117012461059189</v>
      </c>
      <c r="C47" s="10" t="str">
        <f>C48&amp;RIGHT(C49,2)</f>
        <v>ZTYZ4H5</v>
      </c>
      <c r="D47" s="9">
        <f>AVERAGE(D48:D49)</f>
        <v>10019756</v>
      </c>
      <c r="E47" s="10">
        <f>E48</f>
        <v>315</v>
      </c>
      <c r="F47" s="10">
        <f>F48</f>
        <v>321</v>
      </c>
      <c r="H47" s="10">
        <f>H48</f>
        <v>47</v>
      </c>
      <c r="I47" s="10" t="s">
        <v>394</v>
      </c>
      <c r="J47" s="10">
        <f>J48</f>
        <v>14325</v>
      </c>
      <c r="K47" s="10">
        <f>K48</f>
        <v>2.2999999999999998</v>
      </c>
      <c r="L47" s="10" t="str">
        <f>L48</f>
        <v>M1EE</v>
      </c>
      <c r="M47" s="10">
        <f>M48</f>
        <v>100</v>
      </c>
      <c r="N47" s="10" t="str">
        <f>N48</f>
        <v>GR</v>
      </c>
      <c r="O47" s="10" t="str">
        <f>O48&amp;RIGHT(O49,5)</f>
        <v>MSCI Emr Mkts EME Dec24Mar25</v>
      </c>
      <c r="P47" s="10" t="str">
        <f>P48</f>
        <v>MSCI EM Europe Middle East and</v>
      </c>
      <c r="Q47" s="10">
        <f>Q48</f>
        <v>320.12</v>
      </c>
      <c r="R47" s="13">
        <v>45642</v>
      </c>
      <c r="S47" s="19">
        <f>(E48/E49)-1</f>
        <v>1.2861736334405238E-2</v>
      </c>
      <c r="T47" s="19">
        <f>(F49/F48)-1</f>
        <v>1.1701246105918939E-2</v>
      </c>
      <c r="U47" s="19">
        <f>(A49/A48)-1</f>
        <v>4.8348106365825316E-4</v>
      </c>
      <c r="V47" s="19">
        <f>(D48/D49)-1</f>
        <v>1.2861736334405238E-2</v>
      </c>
    </row>
    <row r="48" spans="1:22" x14ac:dyDescent="0.25">
      <c r="A48" t="s">
        <v>80</v>
      </c>
      <c r="C48" t="s">
        <v>21</v>
      </c>
      <c r="D48">
        <v>10083780</v>
      </c>
      <c r="E48">
        <v>315</v>
      </c>
      <c r="F48">
        <v>321</v>
      </c>
      <c r="H48">
        <v>47</v>
      </c>
      <c r="J48">
        <v>14325</v>
      </c>
      <c r="K48">
        <v>2.2999999999999998</v>
      </c>
      <c r="L48" t="s">
        <v>22</v>
      </c>
      <c r="M48">
        <v>100</v>
      </c>
      <c r="N48" t="s">
        <v>16</v>
      </c>
      <c r="O48" t="s">
        <v>23</v>
      </c>
      <c r="P48" t="s">
        <v>24</v>
      </c>
      <c r="Q48">
        <v>320.12</v>
      </c>
      <c r="R48" s="13">
        <v>45642</v>
      </c>
    </row>
    <row r="49" spans="1:22" x14ac:dyDescent="0.25">
      <c r="A49" t="s">
        <v>79</v>
      </c>
      <c r="C49" t="s">
        <v>25</v>
      </c>
      <c r="D49">
        <v>9955732</v>
      </c>
      <c r="E49">
        <v>311</v>
      </c>
      <c r="F49">
        <v>324.7561</v>
      </c>
      <c r="H49">
        <v>48</v>
      </c>
      <c r="J49">
        <v>14128</v>
      </c>
      <c r="K49">
        <v>2.36</v>
      </c>
      <c r="L49" t="s">
        <v>22</v>
      </c>
      <c r="M49">
        <v>100</v>
      </c>
      <c r="N49" t="s">
        <v>16</v>
      </c>
      <c r="O49" t="s">
        <v>26</v>
      </c>
      <c r="P49" t="s">
        <v>24</v>
      </c>
      <c r="Q49">
        <v>320.12</v>
      </c>
      <c r="R49" s="13">
        <v>45642</v>
      </c>
    </row>
    <row r="50" spans="1:22" x14ac:dyDescent="0.25">
      <c r="A50" s="10" t="str">
        <f>A51</f>
        <v>00:53:24</v>
      </c>
      <c r="B50" s="4">
        <f>F52/F51</f>
        <v>1.0132002</v>
      </c>
      <c r="C50" s="10" t="str">
        <f>C51&amp;RIGHT(C52,2)</f>
        <v>ZULZ4H5</v>
      </c>
      <c r="D50" s="9">
        <f>AVERAGE(D51:D52)</f>
        <v>29833664</v>
      </c>
      <c r="E50" s="10">
        <f>E51</f>
        <v>600</v>
      </c>
      <c r="F50" s="10">
        <f>F51</f>
        <v>500</v>
      </c>
      <c r="H50" s="10">
        <f>H51</f>
        <v>50</v>
      </c>
      <c r="I50" s="10" t="s">
        <v>394</v>
      </c>
      <c r="J50" s="10">
        <f>J51</f>
        <v>3880</v>
      </c>
      <c r="K50" s="10">
        <f>K51</f>
        <v>-9.5</v>
      </c>
      <c r="L50" s="10" t="str">
        <f>L51</f>
        <v>M1LA</v>
      </c>
      <c r="M50" s="10">
        <f>M51</f>
        <v>100</v>
      </c>
      <c r="N50" s="10" t="str">
        <f>N51</f>
        <v>GR</v>
      </c>
      <c r="O50" s="10" t="str">
        <f>O51&amp;RIGHT(O52,5)</f>
        <v>MSCI Eme Mkt Lat  Dec24Mar25</v>
      </c>
      <c r="P50" s="10" t="str">
        <f>P51</f>
        <v>MSCI EM Latin America Net Tota</v>
      </c>
      <c r="Q50" s="10">
        <f>Q51</f>
        <v>500.54</v>
      </c>
      <c r="R50" s="13">
        <v>45642</v>
      </c>
      <c r="S50" s="19">
        <f>(E51/E52)-1</f>
        <v>1.3513513513513598E-2</v>
      </c>
      <c r="T50" s="19">
        <f>(F52/F51)-1</f>
        <v>1.3200199999999995E-2</v>
      </c>
      <c r="U50" s="19">
        <f>(A52/A51)-1</f>
        <v>9.3632958801497246E-3</v>
      </c>
      <c r="V50" s="19">
        <f>(D51/D52)-1</f>
        <v>1.3412281615801547E-2</v>
      </c>
    </row>
    <row r="51" spans="1:22" x14ac:dyDescent="0.25">
      <c r="A51" t="s">
        <v>82</v>
      </c>
      <c r="C51" t="s">
        <v>69</v>
      </c>
      <c r="D51">
        <v>30032400</v>
      </c>
      <c r="E51">
        <v>600</v>
      </c>
      <c r="F51">
        <v>500</v>
      </c>
      <c r="H51">
        <v>50</v>
      </c>
      <c r="J51">
        <v>3880</v>
      </c>
      <c r="K51">
        <v>-9.5</v>
      </c>
      <c r="L51" t="s">
        <v>65</v>
      </c>
      <c r="M51">
        <v>100</v>
      </c>
      <c r="N51" t="s">
        <v>16</v>
      </c>
      <c r="O51" t="s">
        <v>70</v>
      </c>
      <c r="P51" t="s">
        <v>67</v>
      </c>
      <c r="Q51">
        <v>500.54</v>
      </c>
      <c r="R51" s="13">
        <v>45642</v>
      </c>
    </row>
    <row r="52" spans="1:22" x14ac:dyDescent="0.25">
      <c r="A52" t="s">
        <v>81</v>
      </c>
      <c r="C52" t="s">
        <v>64</v>
      </c>
      <c r="D52">
        <v>29634928</v>
      </c>
      <c r="E52">
        <v>592</v>
      </c>
      <c r="F52">
        <v>506.6001</v>
      </c>
      <c r="H52">
        <v>51</v>
      </c>
      <c r="J52">
        <v>3588</v>
      </c>
      <c r="K52">
        <v>-9.6999999999999993</v>
      </c>
      <c r="L52" t="s">
        <v>65</v>
      </c>
      <c r="M52">
        <v>100</v>
      </c>
      <c r="N52" t="s">
        <v>16</v>
      </c>
      <c r="O52" t="s">
        <v>66</v>
      </c>
      <c r="P52" t="s">
        <v>67</v>
      </c>
      <c r="Q52">
        <v>500.59</v>
      </c>
      <c r="R52" s="13">
        <v>45642</v>
      </c>
    </row>
    <row r="53" spans="1:22" x14ac:dyDescent="0.25">
      <c r="A53" s="10" t="str">
        <f>A54</f>
        <v>23:55:19</v>
      </c>
      <c r="B53" s="4">
        <f>F55/F54</f>
        <v>1.0129778726349794</v>
      </c>
      <c r="C53" s="10" t="str">
        <f>C54&amp;RIGHT(C55,2)</f>
        <v>FMIZ4H5</v>
      </c>
      <c r="D53" s="9">
        <f>AVERAGE(D54:D55)</f>
        <v>80388042</v>
      </c>
      <c r="E53" s="10">
        <f>E54</f>
        <v>929</v>
      </c>
      <c r="F53" s="10">
        <f>F54</f>
        <v>8668</v>
      </c>
      <c r="H53" s="10">
        <f>H54</f>
        <v>53</v>
      </c>
      <c r="I53" s="10" t="s">
        <v>394</v>
      </c>
      <c r="J53" s="10">
        <f>J54</f>
        <v>10710</v>
      </c>
      <c r="K53" s="10">
        <f>K54</f>
        <v>-24</v>
      </c>
      <c r="L53" s="10" t="str">
        <f>L54</f>
        <v>M1JP</v>
      </c>
      <c r="M53" s="10">
        <f>M54</f>
        <v>10</v>
      </c>
      <c r="N53" s="10" t="str">
        <f>N54</f>
        <v>GR</v>
      </c>
      <c r="O53" s="10" t="str">
        <f>O54&amp;RIGHT(O55,5)</f>
        <v>MSCI Japan Index  Dec24Mar25</v>
      </c>
      <c r="P53" s="10" t="str">
        <f>P54</f>
        <v>MSCI Japan Net Total Return US</v>
      </c>
      <c r="Q53" s="10">
        <f>Q54</f>
        <v>8653.18</v>
      </c>
      <c r="R53" s="13">
        <v>45642</v>
      </c>
      <c r="S53" s="19">
        <f>(E54/E55)-1</f>
        <v>0</v>
      </c>
      <c r="T53" s="19">
        <f>(F55/F54)-1</f>
        <v>1.2977872634979404E-2</v>
      </c>
      <c r="U53" s="19">
        <f>(A55/A54)-1</f>
        <v>0</v>
      </c>
      <c r="V53" s="19">
        <f>(D54/D55)-1</f>
        <v>0</v>
      </c>
    </row>
    <row r="54" spans="1:22" x14ac:dyDescent="0.25">
      <c r="A54" t="s">
        <v>85</v>
      </c>
      <c r="C54" t="s">
        <v>49</v>
      </c>
      <c r="D54">
        <v>80388042</v>
      </c>
      <c r="E54">
        <v>929</v>
      </c>
      <c r="F54">
        <v>8668</v>
      </c>
      <c r="H54">
        <v>53</v>
      </c>
      <c r="J54">
        <v>10710</v>
      </c>
      <c r="K54">
        <v>-24</v>
      </c>
      <c r="L54" t="s">
        <v>50</v>
      </c>
      <c r="M54">
        <v>10</v>
      </c>
      <c r="N54" t="s">
        <v>16</v>
      </c>
      <c r="O54" t="s">
        <v>51</v>
      </c>
      <c r="P54" t="s">
        <v>52</v>
      </c>
      <c r="Q54">
        <v>8653.18</v>
      </c>
      <c r="R54" s="13">
        <v>45642</v>
      </c>
    </row>
    <row r="55" spans="1:22" x14ac:dyDescent="0.25">
      <c r="A55" t="s">
        <v>85</v>
      </c>
      <c r="C55" t="s">
        <v>53</v>
      </c>
      <c r="D55">
        <v>80388042</v>
      </c>
      <c r="E55">
        <v>929</v>
      </c>
      <c r="F55">
        <v>8780.4922000000006</v>
      </c>
      <c r="H55">
        <v>54</v>
      </c>
      <c r="J55">
        <v>9245</v>
      </c>
      <c r="K55">
        <v>-173.51</v>
      </c>
      <c r="L55" t="s">
        <v>50</v>
      </c>
      <c r="M55">
        <v>10</v>
      </c>
      <c r="N55" t="s">
        <v>16</v>
      </c>
      <c r="O55" t="s">
        <v>54</v>
      </c>
      <c r="P55" t="s">
        <v>52</v>
      </c>
      <c r="Q55">
        <v>8653.18</v>
      </c>
      <c r="R55" s="13">
        <v>45642</v>
      </c>
    </row>
    <row r="56" spans="1:22" x14ac:dyDescent="0.25">
      <c r="A56" s="10" t="str">
        <f>A57</f>
        <v>23:52:00</v>
      </c>
      <c r="B56" s="4">
        <f>F58/F57</f>
        <v>1.010987263333452</v>
      </c>
      <c r="C56" s="10" t="str">
        <f>C57&amp;RIGHT(C58,2)</f>
        <v>MURZ4H5</v>
      </c>
      <c r="D56" s="9">
        <f>AVERAGE(D57:D58)</f>
        <v>10470942</v>
      </c>
      <c r="E56" s="10">
        <f>E57</f>
        <v>411</v>
      </c>
      <c r="F56" s="10">
        <f>F57</f>
        <v>502.3999</v>
      </c>
      <c r="H56" s="10">
        <f>H57</f>
        <v>56</v>
      </c>
      <c r="I56" s="10" t="s">
        <v>394</v>
      </c>
      <c r="J56" s="10">
        <f>J57</f>
        <v>18936</v>
      </c>
      <c r="K56" s="10">
        <f>K57</f>
        <v>-4.2</v>
      </c>
      <c r="L56" s="10" t="str">
        <f>L57</f>
        <v>NDEUCHF</v>
      </c>
      <c r="M56" s="10">
        <f>M57</f>
        <v>50</v>
      </c>
      <c r="N56" s="10" t="str">
        <f>N57</f>
        <v>GR</v>
      </c>
      <c r="O56" s="10" t="str">
        <f>O57&amp;RIGHT(O58,5)</f>
        <v>MSCI China Future Dec24Mar25</v>
      </c>
      <c r="P56" s="10" t="str">
        <f>P57</f>
        <v>MSCI China Net Total Return US</v>
      </c>
      <c r="Q56" s="10">
        <f>Q57</f>
        <v>509.53</v>
      </c>
      <c r="R56" s="13">
        <v>45642</v>
      </c>
      <c r="S56" s="19">
        <f>(E57/E58)-1</f>
        <v>0</v>
      </c>
      <c r="T56" s="19">
        <f>(F58/F57)-1</f>
        <v>1.0987263333452013E-2</v>
      </c>
      <c r="U56" s="19">
        <f>(A58/A57)-1</f>
        <v>0</v>
      </c>
      <c r="V56" s="19">
        <f>(D57/D58)-1</f>
        <v>0</v>
      </c>
    </row>
    <row r="57" spans="1:22" x14ac:dyDescent="0.25">
      <c r="A57" t="s">
        <v>86</v>
      </c>
      <c r="C57" t="s">
        <v>37</v>
      </c>
      <c r="D57">
        <v>10470942</v>
      </c>
      <c r="E57">
        <v>411</v>
      </c>
      <c r="F57">
        <v>502.3999</v>
      </c>
      <c r="H57">
        <v>56</v>
      </c>
      <c r="J57">
        <v>18936</v>
      </c>
      <c r="K57">
        <v>-4.2</v>
      </c>
      <c r="L57" t="s">
        <v>38</v>
      </c>
      <c r="M57">
        <v>50</v>
      </c>
      <c r="N57" t="s">
        <v>16</v>
      </c>
      <c r="O57" t="s">
        <v>39</v>
      </c>
      <c r="P57" t="s">
        <v>40</v>
      </c>
      <c r="Q57">
        <v>509.53</v>
      </c>
      <c r="R57" s="13">
        <v>45642</v>
      </c>
    </row>
    <row r="58" spans="1:22" x14ac:dyDescent="0.25">
      <c r="A58" t="s">
        <v>86</v>
      </c>
      <c r="C58" t="s">
        <v>41</v>
      </c>
      <c r="D58">
        <v>10470942</v>
      </c>
      <c r="E58">
        <v>411</v>
      </c>
      <c r="F58">
        <v>507.91989999999998</v>
      </c>
      <c r="H58">
        <v>57</v>
      </c>
      <c r="J58">
        <v>12493</v>
      </c>
      <c r="K58">
        <v>-14.28</v>
      </c>
      <c r="L58" t="s">
        <v>38</v>
      </c>
      <c r="M58">
        <v>50</v>
      </c>
      <c r="N58" t="s">
        <v>16</v>
      </c>
      <c r="O58" t="s">
        <v>42</v>
      </c>
      <c r="P58" t="s">
        <v>40</v>
      </c>
      <c r="Q58">
        <v>509.53</v>
      </c>
      <c r="R58" s="13">
        <v>45642</v>
      </c>
    </row>
    <row r="59" spans="1:22" x14ac:dyDescent="0.25">
      <c r="A59" s="10" t="str">
        <f>A60</f>
        <v>23:38:28</v>
      </c>
      <c r="B59" s="4">
        <f>F61/F60</f>
        <v>1.0131992797118847</v>
      </c>
      <c r="C59" s="10" t="str">
        <f>C60&amp;RIGHT(C61,2)</f>
        <v>ZULZ4H5</v>
      </c>
      <c r="D59" s="9">
        <f>AVERAGE(D60:D61)</f>
        <v>57013881</v>
      </c>
      <c r="E59" s="10">
        <f>E60</f>
        <v>1149</v>
      </c>
      <c r="F59" s="10">
        <f>F60</f>
        <v>499.8</v>
      </c>
      <c r="H59" s="10">
        <f>H60</f>
        <v>59</v>
      </c>
      <c r="I59" s="10" t="s">
        <v>394</v>
      </c>
      <c r="J59" s="10">
        <f>J60</f>
        <v>3880</v>
      </c>
      <c r="K59" s="10">
        <f>K60</f>
        <v>-9.6999999999999993</v>
      </c>
      <c r="L59" s="10" t="str">
        <f>L60</f>
        <v>M1LA</v>
      </c>
      <c r="M59" s="10">
        <f>M60</f>
        <v>100</v>
      </c>
      <c r="N59" s="10" t="str">
        <f>N60</f>
        <v>GR</v>
      </c>
      <c r="O59" s="10" t="str">
        <f>O60&amp;RIGHT(O61,5)</f>
        <v>MSCI Eme Mkt Lat  Dec24Mar25</v>
      </c>
      <c r="P59" s="10" t="str">
        <f>P60</f>
        <v>MSCI EM Latin America Net Tota</v>
      </c>
      <c r="Q59" s="10">
        <f>Q60</f>
        <v>499.4</v>
      </c>
      <c r="R59" s="13">
        <v>45642</v>
      </c>
      <c r="S59" s="19">
        <f>(E60/E61)-1</f>
        <v>1.3227513227513255E-2</v>
      </c>
      <c r="T59" s="19">
        <f>(F61/F60)-1</f>
        <v>1.3199279711884726E-2</v>
      </c>
      <c r="U59" s="19">
        <f>(A61/A60)-1</f>
        <v>4.2299196315287446E-4</v>
      </c>
      <c r="V59" s="19">
        <f>(D60/D61)-1</f>
        <v>1.2963826208276075E-2</v>
      </c>
    </row>
    <row r="60" spans="1:22" x14ac:dyDescent="0.25">
      <c r="A60" t="s">
        <v>88</v>
      </c>
      <c r="C60" t="s">
        <v>69</v>
      </c>
      <c r="D60">
        <v>57381060</v>
      </c>
      <c r="E60">
        <v>1149</v>
      </c>
      <c r="F60">
        <v>499.8</v>
      </c>
      <c r="H60">
        <v>59</v>
      </c>
      <c r="J60">
        <v>3880</v>
      </c>
      <c r="K60">
        <v>-9.6999999999999993</v>
      </c>
      <c r="L60" t="s">
        <v>65</v>
      </c>
      <c r="M60">
        <v>100</v>
      </c>
      <c r="N60" t="s">
        <v>16</v>
      </c>
      <c r="O60" t="s">
        <v>70</v>
      </c>
      <c r="P60" t="s">
        <v>67</v>
      </c>
      <c r="Q60">
        <v>499.4</v>
      </c>
      <c r="R60" s="13">
        <v>45642</v>
      </c>
    </row>
    <row r="61" spans="1:22" x14ac:dyDescent="0.25">
      <c r="A61" t="s">
        <v>87</v>
      </c>
      <c r="C61" t="s">
        <v>64</v>
      </c>
      <c r="D61">
        <v>56646702</v>
      </c>
      <c r="E61">
        <v>1134</v>
      </c>
      <c r="F61">
        <v>506.39699999999999</v>
      </c>
      <c r="H61">
        <v>60</v>
      </c>
      <c r="J61">
        <v>3588</v>
      </c>
      <c r="K61">
        <v>-9.9</v>
      </c>
      <c r="L61" t="s">
        <v>65</v>
      </c>
      <c r="M61">
        <v>100</v>
      </c>
      <c r="N61" t="s">
        <v>16</v>
      </c>
      <c r="O61" t="s">
        <v>66</v>
      </c>
      <c r="P61" t="s">
        <v>67</v>
      </c>
      <c r="Q61">
        <v>499.53</v>
      </c>
      <c r="R61" s="13">
        <v>45642</v>
      </c>
    </row>
    <row r="62" spans="1:22" x14ac:dyDescent="0.25">
      <c r="A62" s="10" t="str">
        <f>A63</f>
        <v>23:31:41</v>
      </c>
      <c r="B62" s="4">
        <f>F64/F63</f>
        <v>1.0132994269340974</v>
      </c>
      <c r="C62" s="10" t="str">
        <f>C63&amp;RIGHT(C64,2)</f>
        <v>ZTWZ4H5</v>
      </c>
      <c r="D62" s="9">
        <f>AVERAGE(D63:D64)</f>
        <v>298403337</v>
      </c>
      <c r="E62" s="10">
        <f>E63</f>
        <v>4299</v>
      </c>
      <c r="F62" s="10">
        <f>F63</f>
        <v>698</v>
      </c>
      <c r="H62" s="10">
        <f>H63</f>
        <v>62</v>
      </c>
      <c r="I62" s="10" t="s">
        <v>394</v>
      </c>
      <c r="J62" s="10">
        <f>J63</f>
        <v>47757</v>
      </c>
      <c r="K62" s="10">
        <f>K63</f>
        <v>-1.5</v>
      </c>
      <c r="L62" s="10" t="str">
        <f>L63</f>
        <v>M1MS</v>
      </c>
      <c r="M62" s="10">
        <f>M63</f>
        <v>100</v>
      </c>
      <c r="N62" s="10" t="str">
        <f>N63</f>
        <v>GR</v>
      </c>
      <c r="O62" s="10" t="str">
        <f>O63&amp;RIGHT(O64,5)</f>
        <v>MSCI Emer Mkts As Dec24Mar25</v>
      </c>
      <c r="P62" s="10" t="str">
        <f>P63</f>
        <v>MSCI EM Asia Net Total Return</v>
      </c>
      <c r="Q62" s="10">
        <f>Q63</f>
        <v>698.76</v>
      </c>
      <c r="R62" s="13">
        <v>45642</v>
      </c>
      <c r="S62" s="19">
        <f>(E63/E64)-1</f>
        <v>1.3437057991513512E-2</v>
      </c>
      <c r="T62" s="19">
        <f>(F64/F63)-1</f>
        <v>1.3299426934097358E-2</v>
      </c>
      <c r="U62" s="19">
        <f>(A64/A63)-1</f>
        <v>2.8334966529319772E-4</v>
      </c>
      <c r="V62" s="19">
        <f>(D63/D64)-1</f>
        <v>1.345156156300531E-2</v>
      </c>
    </row>
    <row r="63" spans="1:22" x14ac:dyDescent="0.25">
      <c r="A63" t="s">
        <v>90</v>
      </c>
      <c r="C63" t="s">
        <v>27</v>
      </c>
      <c r="D63">
        <v>300396924</v>
      </c>
      <c r="E63">
        <v>4299</v>
      </c>
      <c r="F63">
        <v>698</v>
      </c>
      <c r="H63">
        <v>62</v>
      </c>
      <c r="J63">
        <v>47757</v>
      </c>
      <c r="K63">
        <v>-1.5</v>
      </c>
      <c r="L63" t="s">
        <v>28</v>
      </c>
      <c r="M63">
        <v>100</v>
      </c>
      <c r="N63" t="s">
        <v>16</v>
      </c>
      <c r="O63" t="s">
        <v>29</v>
      </c>
      <c r="P63" t="s">
        <v>30</v>
      </c>
      <c r="Q63">
        <v>698.76</v>
      </c>
      <c r="R63" s="13">
        <v>45642</v>
      </c>
    </row>
    <row r="64" spans="1:22" x14ac:dyDescent="0.25">
      <c r="A64" t="s">
        <v>89</v>
      </c>
      <c r="C64" t="s">
        <v>60</v>
      </c>
      <c r="D64">
        <v>296409750</v>
      </c>
      <c r="E64">
        <v>4242</v>
      </c>
      <c r="F64">
        <v>707.28300000000002</v>
      </c>
      <c r="H64">
        <v>63</v>
      </c>
      <c r="J64">
        <v>43027</v>
      </c>
      <c r="K64">
        <v>-1.52</v>
      </c>
      <c r="L64" t="s">
        <v>28</v>
      </c>
      <c r="M64">
        <v>100</v>
      </c>
      <c r="N64" t="s">
        <v>16</v>
      </c>
      <c r="O64" t="s">
        <v>61</v>
      </c>
      <c r="P64" t="s">
        <v>30</v>
      </c>
      <c r="Q64">
        <v>698.75</v>
      </c>
      <c r="R64" s="13">
        <v>45642</v>
      </c>
    </row>
    <row r="65" spans="1:22" x14ac:dyDescent="0.25">
      <c r="A65" s="10" t="str">
        <f>A66</f>
        <v>23:16:46</v>
      </c>
      <c r="B65" s="4">
        <f>F67/F66</f>
        <v>1.0090274904735983</v>
      </c>
      <c r="C65" s="10" t="str">
        <f>C66&amp;RIGHT(C67,2)</f>
        <v>RBEZ4H5</v>
      </c>
      <c r="D65" s="9">
        <f>AVERAGE(D66:D67)</f>
        <v>51333675</v>
      </c>
      <c r="E65" s="10">
        <f>E66</f>
        <v>930</v>
      </c>
      <c r="F65" s="10">
        <f>F66</f>
        <v>1102.2</v>
      </c>
      <c r="H65" s="10">
        <f>H66</f>
        <v>65</v>
      </c>
      <c r="I65" s="10" t="s">
        <v>394</v>
      </c>
      <c r="J65" s="10">
        <f>J66</f>
        <v>3713</v>
      </c>
      <c r="K65" s="10">
        <f>K66</f>
        <v>-2.2999999999999998</v>
      </c>
      <c r="L65" s="10" t="str">
        <f>L66</f>
        <v>MXEF</v>
      </c>
      <c r="M65" s="10">
        <f>M66</f>
        <v>50</v>
      </c>
      <c r="N65" s="10" t="str">
        <f>N66</f>
        <v>GR</v>
      </c>
      <c r="O65" s="10" t="str">
        <f>O66&amp;RIGHT(O67,5)</f>
        <v>MSCI EM Index     Dec24Mar25</v>
      </c>
      <c r="P65" s="10" t="str">
        <f>P66</f>
        <v>MSCI Emerging Markets Index</v>
      </c>
      <c r="Q65" s="10">
        <f>Q66</f>
        <v>1103.95</v>
      </c>
      <c r="R65" s="13">
        <v>45642</v>
      </c>
      <c r="S65" s="19">
        <f>(E66/E67)-1</f>
        <v>0</v>
      </c>
      <c r="T65" s="19">
        <f>(F67/F66)-1</f>
        <v>9.0274904735982986E-3</v>
      </c>
      <c r="U65" s="19">
        <f>(A67/A66)-1</f>
        <v>1.1932319881502451E-5</v>
      </c>
      <c r="V65" s="19">
        <f>(D66/D67)-1</f>
        <v>0</v>
      </c>
    </row>
    <row r="66" spans="1:22" x14ac:dyDescent="0.25">
      <c r="A66" t="s">
        <v>103</v>
      </c>
      <c r="C66" t="s">
        <v>104</v>
      </c>
      <c r="D66">
        <v>51333675</v>
      </c>
      <c r="E66">
        <v>930</v>
      </c>
      <c r="F66">
        <v>1102.2</v>
      </c>
      <c r="H66">
        <v>65</v>
      </c>
      <c r="J66">
        <v>3713</v>
      </c>
      <c r="K66">
        <v>-2.2999999999999998</v>
      </c>
      <c r="L66" t="s">
        <v>100</v>
      </c>
      <c r="M66">
        <v>50</v>
      </c>
      <c r="N66" t="s">
        <v>16</v>
      </c>
      <c r="O66" t="s">
        <v>105</v>
      </c>
      <c r="P66" t="s">
        <v>102</v>
      </c>
      <c r="Q66">
        <v>1103.95</v>
      </c>
      <c r="R66" s="13">
        <v>45642</v>
      </c>
    </row>
    <row r="67" spans="1:22" x14ac:dyDescent="0.25">
      <c r="A67" t="s">
        <v>98</v>
      </c>
      <c r="C67" t="s">
        <v>99</v>
      </c>
      <c r="D67">
        <v>51333675</v>
      </c>
      <c r="E67">
        <v>930</v>
      </c>
      <c r="F67">
        <v>1112.1501000000001</v>
      </c>
      <c r="H67">
        <v>66</v>
      </c>
      <c r="J67">
        <v>0</v>
      </c>
      <c r="K67">
        <v>-6.95</v>
      </c>
      <c r="L67" t="s">
        <v>100</v>
      </c>
      <c r="M67">
        <v>50</v>
      </c>
      <c r="N67" t="s">
        <v>16</v>
      </c>
      <c r="O67" t="s">
        <v>101</v>
      </c>
      <c r="P67" t="s">
        <v>102</v>
      </c>
      <c r="Q67">
        <v>1103.95</v>
      </c>
      <c r="R67" s="13">
        <v>45642</v>
      </c>
    </row>
    <row r="68" spans="1:22" x14ac:dyDescent="0.25">
      <c r="A68" s="10" t="str">
        <f>A69</f>
        <v>23:14:33</v>
      </c>
      <c r="B68" s="4">
        <f>F70/F69</f>
        <v>1.0132994269340974</v>
      </c>
      <c r="C68" s="10" t="str">
        <f>C69&amp;RIGHT(C70,2)</f>
        <v>ZTWZ4H5</v>
      </c>
      <c r="D68" s="9">
        <f>AVERAGE(D69:D70)</f>
        <v>99499086.5</v>
      </c>
      <c r="E68" s="10">
        <f>E69</f>
        <v>1433</v>
      </c>
      <c r="F68" s="10">
        <f>F69</f>
        <v>698</v>
      </c>
      <c r="H68" s="10">
        <f>H69</f>
        <v>68</v>
      </c>
      <c r="I68" s="10" t="s">
        <v>394</v>
      </c>
      <c r="J68" s="10">
        <f>J69</f>
        <v>43453</v>
      </c>
      <c r="K68" s="10">
        <f>K69</f>
        <v>-1.5</v>
      </c>
      <c r="L68" s="10" t="str">
        <f>L69</f>
        <v>M1MS</v>
      </c>
      <c r="M68" s="10">
        <f>M69</f>
        <v>100</v>
      </c>
      <c r="N68" s="10" t="str">
        <f>N69</f>
        <v>GR</v>
      </c>
      <c r="O68" s="10" t="str">
        <f>O69&amp;RIGHT(O70,5)</f>
        <v>MSCI Emer Mkts As Dec24Mar25</v>
      </c>
      <c r="P68" s="10" t="str">
        <f>P69</f>
        <v>MSCI EM Asia Net Total Return</v>
      </c>
      <c r="Q68" s="10">
        <f>Q69</f>
        <v>698.97</v>
      </c>
      <c r="R68" s="13">
        <v>45642</v>
      </c>
      <c r="S68" s="19">
        <f>(E69/E70)-1</f>
        <v>1.3437057991513512E-2</v>
      </c>
      <c r="T68" s="19">
        <f>(F70/F69)-1</f>
        <v>1.3299426934097358E-2</v>
      </c>
      <c r="U68" s="19">
        <f>(A70/A69)-1</f>
        <v>4.3024631601595864E-4</v>
      </c>
      <c r="V68" s="19">
        <f>(D69/D70)-1</f>
        <v>1.3422559192434846E-2</v>
      </c>
    </row>
    <row r="69" spans="1:22" x14ac:dyDescent="0.25">
      <c r="A69" t="s">
        <v>107</v>
      </c>
      <c r="C69" t="s">
        <v>27</v>
      </c>
      <c r="D69">
        <v>100162401</v>
      </c>
      <c r="E69">
        <v>1433</v>
      </c>
      <c r="F69">
        <v>698</v>
      </c>
      <c r="H69">
        <v>68</v>
      </c>
      <c r="J69">
        <v>43453</v>
      </c>
      <c r="K69">
        <v>-1.5</v>
      </c>
      <c r="L69" t="s">
        <v>28</v>
      </c>
      <c r="M69">
        <v>100</v>
      </c>
      <c r="N69" t="s">
        <v>16</v>
      </c>
      <c r="O69" t="s">
        <v>29</v>
      </c>
      <c r="P69" t="s">
        <v>30</v>
      </c>
      <c r="Q69">
        <v>698.97</v>
      </c>
      <c r="R69" s="13">
        <v>45642</v>
      </c>
    </row>
    <row r="70" spans="1:22" x14ac:dyDescent="0.25">
      <c r="A70" t="s">
        <v>106</v>
      </c>
      <c r="C70" t="s">
        <v>60</v>
      </c>
      <c r="D70">
        <v>98835772</v>
      </c>
      <c r="E70">
        <v>1414</v>
      </c>
      <c r="F70">
        <v>707.28300000000002</v>
      </c>
      <c r="H70">
        <v>69</v>
      </c>
      <c r="J70">
        <v>38780</v>
      </c>
      <c r="K70">
        <v>-1.52</v>
      </c>
      <c r="L70" t="s">
        <v>28</v>
      </c>
      <c r="M70">
        <v>100</v>
      </c>
      <c r="N70" t="s">
        <v>16</v>
      </c>
      <c r="O70" t="s">
        <v>61</v>
      </c>
      <c r="P70" t="s">
        <v>30</v>
      </c>
      <c r="Q70">
        <v>698.98</v>
      </c>
      <c r="R70" s="13">
        <v>45642</v>
      </c>
    </row>
    <row r="71" spans="1:22" x14ac:dyDescent="0.25">
      <c r="A71" s="10" t="str">
        <f>A72</f>
        <v>22:16:32</v>
      </c>
      <c r="B71" s="4">
        <f>F73/F72</f>
        <v>1.0480002865329512</v>
      </c>
      <c r="C71" s="10" t="str">
        <f>C72&amp;RIGHT(C73,2)</f>
        <v>ZTWZ4Z5</v>
      </c>
      <c r="D71" s="9">
        <f>AVERAGE(D72:D73)</f>
        <v>293808042</v>
      </c>
      <c r="E71" s="10">
        <f>E72</f>
        <v>4300</v>
      </c>
      <c r="F71" s="10">
        <f>F72</f>
        <v>698</v>
      </c>
      <c r="H71" s="10">
        <f>H72</f>
        <v>71</v>
      </c>
      <c r="I71" s="10" t="s">
        <v>394</v>
      </c>
      <c r="J71" s="10">
        <f>J72</f>
        <v>38418</v>
      </c>
      <c r="K71" s="10">
        <f>K72</f>
        <v>-1.5</v>
      </c>
      <c r="L71" s="10" t="str">
        <f>L72</f>
        <v>M1MS</v>
      </c>
      <c r="M71" s="10">
        <f>M72</f>
        <v>100</v>
      </c>
      <c r="N71" s="10" t="str">
        <f>N72</f>
        <v>GR</v>
      </c>
      <c r="O71" s="10" t="str">
        <f>O72&amp;RIGHT(O73,5)</f>
        <v>MSCI Emer Mkts As Dec24Dec25</v>
      </c>
      <c r="P71" s="10" t="str">
        <f>P72</f>
        <v>MSCI EM Asia Net Total Return</v>
      </c>
      <c r="Q71" s="10">
        <f>Q72</f>
        <v>699.21</v>
      </c>
      <c r="R71" s="13">
        <v>45642</v>
      </c>
      <c r="S71" s="19">
        <f>(E72/E73)-1</f>
        <v>4.7758284600389889E-2</v>
      </c>
      <c r="T71" s="19">
        <f>(F73/F72)-1</f>
        <v>4.8000286532951186E-2</v>
      </c>
      <c r="U71" s="19">
        <f>(A73/A72)-1</f>
        <v>3.741021548282486E-4</v>
      </c>
      <c r="V71" s="19">
        <f>(D72/D73)-1</f>
        <v>4.7758284600389889E-2</v>
      </c>
    </row>
    <row r="72" spans="1:22" x14ac:dyDescent="0.25">
      <c r="A72" t="s">
        <v>129</v>
      </c>
      <c r="C72" t="s">
        <v>27</v>
      </c>
      <c r="D72">
        <v>300660300</v>
      </c>
      <c r="E72">
        <v>4300</v>
      </c>
      <c r="F72">
        <v>698</v>
      </c>
      <c r="H72">
        <v>71</v>
      </c>
      <c r="J72">
        <v>38418</v>
      </c>
      <c r="K72">
        <v>-1.5</v>
      </c>
      <c r="L72" t="s">
        <v>28</v>
      </c>
      <c r="M72">
        <v>100</v>
      </c>
      <c r="N72" t="s">
        <v>16</v>
      </c>
      <c r="O72" t="s">
        <v>29</v>
      </c>
      <c r="P72" t="s">
        <v>30</v>
      </c>
      <c r="Q72">
        <v>699.21</v>
      </c>
      <c r="R72" s="13">
        <v>45642</v>
      </c>
    </row>
    <row r="73" spans="1:22" x14ac:dyDescent="0.25">
      <c r="A73" t="s">
        <v>126</v>
      </c>
      <c r="C73" t="s">
        <v>127</v>
      </c>
      <c r="D73">
        <v>286955784</v>
      </c>
      <c r="E73">
        <v>4104</v>
      </c>
      <c r="F73">
        <v>731.50419999999997</v>
      </c>
      <c r="H73">
        <v>72</v>
      </c>
      <c r="J73">
        <v>0</v>
      </c>
      <c r="K73">
        <v>-1.9</v>
      </c>
      <c r="L73" t="s">
        <v>28</v>
      </c>
      <c r="M73">
        <v>100</v>
      </c>
      <c r="N73" t="s">
        <v>16</v>
      </c>
      <c r="O73" t="s">
        <v>128</v>
      </c>
      <c r="P73" t="s">
        <v>30</v>
      </c>
      <c r="Q73">
        <v>699.21</v>
      </c>
      <c r="R73" s="13">
        <v>45642</v>
      </c>
    </row>
    <row r="74" spans="1:22" x14ac:dyDescent="0.25">
      <c r="A74" s="10" t="str">
        <f>A75</f>
        <v>21:22:50</v>
      </c>
      <c r="B74" s="4">
        <f>F76/F75</f>
        <v>1.013225580063019</v>
      </c>
      <c r="C74" s="10" t="str">
        <f>C75&amp;RIGHT(C76,2)</f>
        <v>ZTWZ4H5</v>
      </c>
      <c r="D74" s="9">
        <f>AVERAGE(D75:D76)</f>
        <v>99679513</v>
      </c>
      <c r="E74" s="10">
        <f>E75</f>
        <v>1435</v>
      </c>
      <c r="F74" s="10">
        <f>F75</f>
        <v>698.2</v>
      </c>
      <c r="H74" s="10">
        <f>H75</f>
        <v>74</v>
      </c>
      <c r="I74" s="10" t="s">
        <v>394</v>
      </c>
      <c r="J74" s="10">
        <f>J75</f>
        <v>33404</v>
      </c>
      <c r="K74" s="10">
        <f>K75</f>
        <v>-1.3</v>
      </c>
      <c r="L74" s="10" t="str">
        <f>L75</f>
        <v>M1MS</v>
      </c>
      <c r="M74" s="10">
        <f>M75</f>
        <v>100</v>
      </c>
      <c r="N74" s="10" t="str">
        <f>N75</f>
        <v>GR</v>
      </c>
      <c r="O74" s="10" t="str">
        <f>O75&amp;RIGHT(O76,5)</f>
        <v>MSCI Emer Mkts As Dec24Mar25</v>
      </c>
      <c r="P74" s="10" t="str">
        <f>P75</f>
        <v>MSCI EM Asia Net Total Return</v>
      </c>
      <c r="Q74" s="10">
        <f>Q75</f>
        <v>699.26</v>
      </c>
      <c r="R74" s="13">
        <v>45642</v>
      </c>
      <c r="S74" s="19">
        <f>(E75/E76)-1</f>
        <v>1.3418079096045199E-2</v>
      </c>
      <c r="T74" s="19">
        <f>(F76/F75)-1</f>
        <v>1.3225580063018993E-2</v>
      </c>
      <c r="U74" s="19">
        <f>(A76/A75)-1</f>
        <v>1.9488112251520029E-4</v>
      </c>
      <c r="V74" s="19">
        <f>(D75/D76)-1</f>
        <v>1.3418079096045199E-2</v>
      </c>
    </row>
    <row r="75" spans="1:22" x14ac:dyDescent="0.25">
      <c r="A75" t="s">
        <v>138</v>
      </c>
      <c r="C75" t="s">
        <v>27</v>
      </c>
      <c r="D75">
        <v>100343810</v>
      </c>
      <c r="E75">
        <v>1435</v>
      </c>
      <c r="F75">
        <v>698.2</v>
      </c>
      <c r="H75">
        <v>74</v>
      </c>
      <c r="J75">
        <v>33404</v>
      </c>
      <c r="K75">
        <v>-1.3</v>
      </c>
      <c r="L75" t="s">
        <v>28</v>
      </c>
      <c r="M75">
        <v>100</v>
      </c>
      <c r="N75" t="s">
        <v>16</v>
      </c>
      <c r="O75" t="s">
        <v>29</v>
      </c>
      <c r="P75" t="s">
        <v>30</v>
      </c>
      <c r="Q75">
        <v>699.26</v>
      </c>
      <c r="R75" s="13">
        <v>45642</v>
      </c>
    </row>
    <row r="76" spans="1:22" x14ac:dyDescent="0.25">
      <c r="A76" t="s">
        <v>137</v>
      </c>
      <c r="C76" t="s">
        <v>60</v>
      </c>
      <c r="D76">
        <v>99015216</v>
      </c>
      <c r="E76">
        <v>1416</v>
      </c>
      <c r="F76">
        <v>707.43409999999994</v>
      </c>
      <c r="H76">
        <v>74</v>
      </c>
      <c r="J76">
        <v>33090</v>
      </c>
      <c r="K76">
        <v>-1.37</v>
      </c>
      <c r="L76" t="s">
        <v>28</v>
      </c>
      <c r="M76">
        <v>100</v>
      </c>
      <c r="N76" t="s">
        <v>16</v>
      </c>
      <c r="O76" t="s">
        <v>61</v>
      </c>
      <c r="P76" t="s">
        <v>30</v>
      </c>
      <c r="Q76">
        <v>699.26</v>
      </c>
      <c r="R76" s="13">
        <v>45642</v>
      </c>
    </row>
    <row r="77" spans="1:22" x14ac:dyDescent="0.25">
      <c r="A77" s="10" t="str">
        <f>A78</f>
        <v>21:04:13</v>
      </c>
      <c r="B77" s="4">
        <f>F79/F78</f>
        <v>1.012299843777122</v>
      </c>
      <c r="C77" s="10" t="str">
        <f>C78&amp;RIGHT(C79,2)</f>
        <v>ZTOZ4H5</v>
      </c>
      <c r="D77" s="9">
        <f>AVERAGE(D78:D79)</f>
        <v>99873204.5</v>
      </c>
      <c r="E77" s="10">
        <f>E78</f>
        <v>1750</v>
      </c>
      <c r="F77" s="10">
        <f>F78</f>
        <v>5761</v>
      </c>
      <c r="H77" s="10">
        <f>H78</f>
        <v>76</v>
      </c>
      <c r="I77" s="10" t="s">
        <v>394</v>
      </c>
      <c r="J77" s="10">
        <f>J78</f>
        <v>3086</v>
      </c>
      <c r="K77" s="10">
        <f>K78</f>
        <v>30</v>
      </c>
      <c r="L77" s="10" t="str">
        <f>L78</f>
        <v>MBAU</v>
      </c>
      <c r="M77" s="10">
        <f>M78</f>
        <v>10</v>
      </c>
      <c r="N77" s="10" t="str">
        <f>N78</f>
        <v>GR</v>
      </c>
      <c r="O77" s="10" t="str">
        <f>O78&amp;RIGHT(O79,5)</f>
        <v>MSCI Australia    Dec24Mar25</v>
      </c>
      <c r="P77" s="10" t="str">
        <f>P78</f>
        <v>MSCI AUSTRALIA NETR USD</v>
      </c>
      <c r="Q77" s="10">
        <f>Q78</f>
        <v>5743.14</v>
      </c>
      <c r="R77" s="13">
        <v>45642</v>
      </c>
      <c r="S77" s="19">
        <f>(E78/E79)-1</f>
        <v>1.2731481481481399E-2</v>
      </c>
      <c r="T77" s="19">
        <f>(F79/F78)-1</f>
        <v>1.229984377712201E-2</v>
      </c>
      <c r="U77" s="19">
        <f>(A79/A78)-1</f>
        <v>1.5029069384202565E-3</v>
      </c>
      <c r="V77" s="19">
        <f>(D78/D79)-1</f>
        <v>1.2731483522425924E-2</v>
      </c>
    </row>
    <row r="78" spans="1:22" x14ac:dyDescent="0.25">
      <c r="A78" t="s">
        <v>144</v>
      </c>
      <c r="C78" t="s">
        <v>145</v>
      </c>
      <c r="D78">
        <v>100504950</v>
      </c>
      <c r="E78">
        <v>1750</v>
      </c>
      <c r="F78">
        <v>5761</v>
      </c>
      <c r="H78">
        <v>76</v>
      </c>
      <c r="J78">
        <v>3086</v>
      </c>
      <c r="K78">
        <v>30</v>
      </c>
      <c r="L78" t="s">
        <v>141</v>
      </c>
      <c r="M78">
        <v>10</v>
      </c>
      <c r="N78" t="s">
        <v>16</v>
      </c>
      <c r="O78" t="s">
        <v>146</v>
      </c>
      <c r="P78" t="s">
        <v>143</v>
      </c>
      <c r="Q78">
        <v>5743.14</v>
      </c>
      <c r="R78" s="13">
        <v>45642</v>
      </c>
    </row>
    <row r="79" spans="1:22" x14ac:dyDescent="0.25">
      <c r="A79" t="s">
        <v>139</v>
      </c>
      <c r="C79" t="s">
        <v>140</v>
      </c>
      <c r="D79">
        <v>99241459</v>
      </c>
      <c r="E79">
        <v>1728</v>
      </c>
      <c r="F79">
        <v>5831.8594000000003</v>
      </c>
      <c r="H79">
        <v>77</v>
      </c>
      <c r="J79">
        <v>3047</v>
      </c>
      <c r="K79">
        <v>29.86</v>
      </c>
      <c r="L79" t="s">
        <v>141</v>
      </c>
      <c r="M79">
        <v>10</v>
      </c>
      <c r="N79" t="s">
        <v>16</v>
      </c>
      <c r="O79" t="s">
        <v>142</v>
      </c>
      <c r="P79" t="s">
        <v>143</v>
      </c>
      <c r="Q79">
        <v>5743.14</v>
      </c>
      <c r="R79" s="13">
        <v>45642</v>
      </c>
    </row>
    <row r="80" spans="1:22" x14ac:dyDescent="0.25">
      <c r="A80" s="10" t="str">
        <f>A81</f>
        <v>20:44:57</v>
      </c>
      <c r="B80" s="4">
        <f>F82/F81</f>
        <v>1.0161001136794239</v>
      </c>
      <c r="C80" s="10" t="str">
        <f>C81&amp;RIGHT(C82,2)</f>
        <v>ZVLZ4H5</v>
      </c>
      <c r="D80" s="9">
        <f>AVERAGE(D81:D82)</f>
        <v>37234347.5</v>
      </c>
      <c r="E80" s="10">
        <f>E81</f>
        <v>285</v>
      </c>
      <c r="F80" s="10">
        <f>F81</f>
        <v>1319.5</v>
      </c>
      <c r="H80" s="10">
        <f>H81</f>
        <v>78</v>
      </c>
      <c r="I80" s="10" t="s">
        <v>394</v>
      </c>
      <c r="J80" s="10">
        <f>J81</f>
        <v>15307</v>
      </c>
      <c r="K80" s="10">
        <f>K81</f>
        <v>-0.3</v>
      </c>
      <c r="L80" s="10" t="str">
        <f>L81</f>
        <v>M1IN</v>
      </c>
      <c r="M80" s="10">
        <f>M81</f>
        <v>100</v>
      </c>
      <c r="N80" s="10" t="str">
        <f>N81</f>
        <v>GR</v>
      </c>
      <c r="O80" s="10" t="str">
        <f>O81&amp;RIGHT(O82,5)</f>
        <v>MSCI India        Dec24Mar25</v>
      </c>
      <c r="P80" s="10" t="str">
        <f>P81</f>
        <v>MSCI India Net Total Return US</v>
      </c>
      <c r="Q80" s="10">
        <f>Q81</f>
        <v>1318.03</v>
      </c>
      <c r="R80" s="13">
        <v>45642</v>
      </c>
      <c r="S80" s="19">
        <f>(E81/E82)-1</f>
        <v>1.7857142857142794E-2</v>
      </c>
      <c r="T80" s="19">
        <f>(F82/F81)-1</f>
        <v>1.6100113679423877E-2</v>
      </c>
      <c r="U80" s="19">
        <f>(A82/A81)-1</f>
        <v>2.8113578858590671E-4</v>
      </c>
      <c r="V80" s="19">
        <f>(D81/D82)-1</f>
        <v>1.7857142857142794E-2</v>
      </c>
    </row>
    <row r="81" spans="1:22" x14ac:dyDescent="0.25">
      <c r="A81" t="s">
        <v>149</v>
      </c>
      <c r="C81" t="s">
        <v>14</v>
      </c>
      <c r="D81">
        <v>37563855</v>
      </c>
      <c r="E81">
        <v>285</v>
      </c>
      <c r="F81">
        <v>1319.5</v>
      </c>
      <c r="H81">
        <v>78</v>
      </c>
      <c r="J81">
        <v>15307</v>
      </c>
      <c r="K81">
        <v>-0.3</v>
      </c>
      <c r="L81" t="s">
        <v>15</v>
      </c>
      <c r="M81">
        <v>100</v>
      </c>
      <c r="N81" t="s">
        <v>16</v>
      </c>
      <c r="O81" t="s">
        <v>17</v>
      </c>
      <c r="P81" t="s">
        <v>18</v>
      </c>
      <c r="Q81">
        <v>1318.03</v>
      </c>
      <c r="R81" s="13">
        <v>45642</v>
      </c>
    </row>
    <row r="82" spans="1:22" x14ac:dyDescent="0.25">
      <c r="A82" t="s">
        <v>148</v>
      </c>
      <c r="C82" t="s">
        <v>19</v>
      </c>
      <c r="D82">
        <v>36904840</v>
      </c>
      <c r="E82">
        <v>280</v>
      </c>
      <c r="F82">
        <v>1340.7440999999999</v>
      </c>
      <c r="H82">
        <v>79</v>
      </c>
      <c r="J82">
        <v>15095</v>
      </c>
      <c r="K82">
        <v>0.14000000000000001</v>
      </c>
      <c r="L82" t="s">
        <v>15</v>
      </c>
      <c r="M82">
        <v>100</v>
      </c>
      <c r="N82" t="s">
        <v>16</v>
      </c>
      <c r="O82" t="s">
        <v>20</v>
      </c>
      <c r="P82" t="s">
        <v>18</v>
      </c>
      <c r="Q82">
        <v>1318.03</v>
      </c>
      <c r="R82" s="13">
        <v>45642</v>
      </c>
    </row>
    <row r="83" spans="1:22" x14ac:dyDescent="0.25">
      <c r="A83" s="10" t="str">
        <f>A84</f>
        <v>20:42:33</v>
      </c>
      <c r="B83" s="4">
        <f>F85/F84</f>
        <v>1.0161001136794239</v>
      </c>
      <c r="C83" s="10" t="str">
        <f>C84&amp;RIGHT(C85,2)</f>
        <v>ZVLZ4H5</v>
      </c>
      <c r="D83" s="9">
        <f>AVERAGE(D84:D85)</f>
        <v>49689731</v>
      </c>
      <c r="E83" s="10">
        <f>E84</f>
        <v>380</v>
      </c>
      <c r="F83" s="10">
        <f>F84</f>
        <v>1319.5</v>
      </c>
      <c r="H83" s="10">
        <f>H84</f>
        <v>81</v>
      </c>
      <c r="I83" s="10" t="s">
        <v>394</v>
      </c>
      <c r="J83" s="10">
        <f>J84</f>
        <v>15022</v>
      </c>
      <c r="K83" s="10">
        <f>K84</f>
        <v>-0.3</v>
      </c>
      <c r="L83" s="10" t="str">
        <f>L84</f>
        <v>M1IN</v>
      </c>
      <c r="M83" s="10">
        <f>M84</f>
        <v>100</v>
      </c>
      <c r="N83" s="10" t="str">
        <f>N84</f>
        <v>GR</v>
      </c>
      <c r="O83" s="10" t="str">
        <f>O84&amp;RIGHT(O85,5)</f>
        <v>MSCI India        Dec24Mar25</v>
      </c>
      <c r="P83" s="10" t="str">
        <f>P84</f>
        <v>MSCI India Net Total Return US</v>
      </c>
      <c r="Q83" s="10">
        <f>Q84</f>
        <v>1318.03</v>
      </c>
      <c r="R83" s="13">
        <v>45642</v>
      </c>
      <c r="S83" s="19">
        <f>(E84/E85)-1</f>
        <v>1.6042780748663166E-2</v>
      </c>
      <c r="T83" s="19">
        <f>(F85/F84)-1</f>
        <v>1.6100113679423877E-2</v>
      </c>
      <c r="U83" s="19">
        <f>(A85/A84)-1</f>
        <v>1.7437259399355476E-4</v>
      </c>
      <c r="V83" s="19">
        <f>(D84/D85)-1</f>
        <v>1.6042780748663166E-2</v>
      </c>
    </row>
    <row r="84" spans="1:22" x14ac:dyDescent="0.25">
      <c r="A84" t="s">
        <v>151</v>
      </c>
      <c r="C84" t="s">
        <v>14</v>
      </c>
      <c r="D84">
        <v>50085140</v>
      </c>
      <c r="E84">
        <v>380</v>
      </c>
      <c r="F84">
        <v>1319.5</v>
      </c>
      <c r="H84">
        <v>81</v>
      </c>
      <c r="J84">
        <v>15022</v>
      </c>
      <c r="K84">
        <v>-0.3</v>
      </c>
      <c r="L84" t="s">
        <v>15</v>
      </c>
      <c r="M84">
        <v>100</v>
      </c>
      <c r="N84" t="s">
        <v>16</v>
      </c>
      <c r="O84" t="s">
        <v>17</v>
      </c>
      <c r="P84" t="s">
        <v>18</v>
      </c>
      <c r="Q84">
        <v>1318.03</v>
      </c>
      <c r="R84" s="13">
        <v>45642</v>
      </c>
    </row>
    <row r="85" spans="1:22" x14ac:dyDescent="0.25">
      <c r="A85" t="s">
        <v>150</v>
      </c>
      <c r="C85" t="s">
        <v>19</v>
      </c>
      <c r="D85">
        <v>49294322</v>
      </c>
      <c r="E85">
        <v>374</v>
      </c>
      <c r="F85">
        <v>1340.7440999999999</v>
      </c>
      <c r="H85">
        <v>82</v>
      </c>
      <c r="J85">
        <v>14815</v>
      </c>
      <c r="K85">
        <v>0.14000000000000001</v>
      </c>
      <c r="L85" t="s">
        <v>15</v>
      </c>
      <c r="M85">
        <v>100</v>
      </c>
      <c r="N85" t="s">
        <v>16</v>
      </c>
      <c r="O85" t="s">
        <v>20</v>
      </c>
      <c r="P85" t="s">
        <v>18</v>
      </c>
      <c r="Q85">
        <v>1318.03</v>
      </c>
      <c r="R85" s="13">
        <v>45642</v>
      </c>
    </row>
    <row r="86" spans="1:22" x14ac:dyDescent="0.25">
      <c r="A86" s="10" t="str">
        <f>A87</f>
        <v>20:20:08</v>
      </c>
      <c r="B86" s="4">
        <f>F88/F87</f>
        <v>1.0132507163323783</v>
      </c>
      <c r="C86" s="10" t="str">
        <f>C87&amp;RIGHT(C88,2)</f>
        <v>ZTWZ4H5</v>
      </c>
      <c r="D86" s="9">
        <f>AVERAGE(D87:D88)</f>
        <v>99678087.5</v>
      </c>
      <c r="E86" s="10">
        <f>E87</f>
        <v>1435</v>
      </c>
      <c r="F86" s="10">
        <f>F87</f>
        <v>698</v>
      </c>
      <c r="H86" s="10">
        <f>H87</f>
        <v>83</v>
      </c>
      <c r="I86" s="10" t="s">
        <v>394</v>
      </c>
      <c r="J86" s="10">
        <f>J87</f>
        <v>31882</v>
      </c>
      <c r="K86" s="10">
        <f>K87</f>
        <v>-1.5</v>
      </c>
      <c r="L86" s="10" t="str">
        <f>L87</f>
        <v>M1MS</v>
      </c>
      <c r="M86" s="10">
        <f>M87</f>
        <v>100</v>
      </c>
      <c r="N86" s="10" t="str">
        <f>N87</f>
        <v>GR</v>
      </c>
      <c r="O86" s="10" t="str">
        <f>O87&amp;RIGHT(O88,5)</f>
        <v>MSCI Emer Mkts As Dec24Mar25</v>
      </c>
      <c r="P86" s="10" t="str">
        <f>P87</f>
        <v>MSCI EM Asia Net Total Return</v>
      </c>
      <c r="Q86" s="10">
        <f>Q87</f>
        <v>699.25</v>
      </c>
      <c r="R86" s="13">
        <v>45642</v>
      </c>
      <c r="S86" s="19">
        <f>(E87/E88)-1</f>
        <v>1.3418079096045199E-2</v>
      </c>
      <c r="T86" s="19">
        <f>(F88/F87)-1</f>
        <v>1.3250716332378287E-2</v>
      </c>
      <c r="U86" s="19">
        <f>(A88/A87)-1</f>
        <v>1.502568025351092E-4</v>
      </c>
      <c r="V86" s="19">
        <f>(D87/D88)-1</f>
        <v>1.3418079096045199E-2</v>
      </c>
    </row>
    <row r="87" spans="1:22" x14ac:dyDescent="0.25">
      <c r="A87" t="s">
        <v>164</v>
      </c>
      <c r="C87" t="s">
        <v>27</v>
      </c>
      <c r="D87">
        <v>100342375</v>
      </c>
      <c r="E87">
        <v>1435</v>
      </c>
      <c r="F87">
        <v>698</v>
      </c>
      <c r="H87">
        <v>83</v>
      </c>
      <c r="J87">
        <v>31882</v>
      </c>
      <c r="K87">
        <v>-1.5</v>
      </c>
      <c r="L87" t="s">
        <v>28</v>
      </c>
      <c r="M87">
        <v>100</v>
      </c>
      <c r="N87" t="s">
        <v>16</v>
      </c>
      <c r="O87" t="s">
        <v>29</v>
      </c>
      <c r="P87" t="s">
        <v>30</v>
      </c>
      <c r="Q87">
        <v>699.25</v>
      </c>
      <c r="R87" s="13">
        <v>45642</v>
      </c>
    </row>
    <row r="88" spans="1:22" x14ac:dyDescent="0.25">
      <c r="A88" t="s">
        <v>163</v>
      </c>
      <c r="C88" t="s">
        <v>60</v>
      </c>
      <c r="D88">
        <v>99013800</v>
      </c>
      <c r="E88">
        <v>1416</v>
      </c>
      <c r="F88">
        <v>707.24900000000002</v>
      </c>
      <c r="H88">
        <v>84</v>
      </c>
      <c r="J88">
        <v>38008</v>
      </c>
      <c r="K88">
        <v>-3.95</v>
      </c>
      <c r="L88" t="s">
        <v>28</v>
      </c>
      <c r="M88">
        <v>100</v>
      </c>
      <c r="N88" t="s">
        <v>16</v>
      </c>
      <c r="O88" t="s">
        <v>61</v>
      </c>
      <c r="P88" t="s">
        <v>30</v>
      </c>
      <c r="Q88">
        <v>699.25</v>
      </c>
      <c r="R88" s="13">
        <v>45642</v>
      </c>
    </row>
    <row r="89" spans="1:22" x14ac:dyDescent="0.25">
      <c r="A89" s="10" t="str">
        <f>A90</f>
        <v>20:06:28</v>
      </c>
      <c r="B89" s="4">
        <f>F91/F90</f>
        <v>1.0112999999999999</v>
      </c>
      <c r="C89" s="10" t="str">
        <f>C90&amp;RIGHT(C91,2)</f>
        <v>ZTYZ4H5</v>
      </c>
      <c r="D89" s="9">
        <f>AVERAGE(D90:D91)</f>
        <v>109557766.5</v>
      </c>
      <c r="E89" s="10">
        <f>E90</f>
        <v>3445</v>
      </c>
      <c r="F89" s="10">
        <f>F90</f>
        <v>320</v>
      </c>
      <c r="H89" s="10">
        <f>H90</f>
        <v>85</v>
      </c>
      <c r="I89" s="10" t="s">
        <v>394</v>
      </c>
      <c r="J89" s="10">
        <f>J90</f>
        <v>13807</v>
      </c>
      <c r="K89" s="10">
        <f>K90</f>
        <v>1.3</v>
      </c>
      <c r="L89" s="10" t="str">
        <f>L90</f>
        <v>M1EE</v>
      </c>
      <c r="M89" s="10">
        <f>M90</f>
        <v>100</v>
      </c>
      <c r="N89" s="10" t="str">
        <f>N90</f>
        <v>GR</v>
      </c>
      <c r="O89" s="10" t="str">
        <f>O90&amp;RIGHT(O91,5)</f>
        <v>MSCI Emr Mkts EME Dec24Mar25</v>
      </c>
      <c r="P89" s="10" t="str">
        <f>P90</f>
        <v>MSCI EM Europe Middle East and</v>
      </c>
      <c r="Q89" s="10">
        <f>Q90</f>
        <v>319.83</v>
      </c>
      <c r="R89" s="13">
        <v>45642</v>
      </c>
      <c r="S89" s="19">
        <f>(E90/E91)-1</f>
        <v>1.1450381679389388E-2</v>
      </c>
      <c r="T89" s="19">
        <f>(F91/F90)-1</f>
        <v>1.1299999999999866E-2</v>
      </c>
      <c r="U89" s="19">
        <f>(A91/A90)-1</f>
        <v>5.5257777532125019E-5</v>
      </c>
      <c r="V89" s="19">
        <f>(D90/D91)-1</f>
        <v>1.1450381679389388E-2</v>
      </c>
    </row>
    <row r="90" spans="1:22" x14ac:dyDescent="0.25">
      <c r="A90" t="s">
        <v>167</v>
      </c>
      <c r="C90" t="s">
        <v>21</v>
      </c>
      <c r="D90">
        <v>110181435</v>
      </c>
      <c r="E90">
        <v>3445</v>
      </c>
      <c r="F90">
        <v>320</v>
      </c>
      <c r="H90">
        <v>85</v>
      </c>
      <c r="J90">
        <v>13807</v>
      </c>
      <c r="K90">
        <v>1.3</v>
      </c>
      <c r="L90" t="s">
        <v>22</v>
      </c>
      <c r="M90">
        <v>100</v>
      </c>
      <c r="N90" t="s">
        <v>16</v>
      </c>
      <c r="O90" t="s">
        <v>23</v>
      </c>
      <c r="P90" t="s">
        <v>24</v>
      </c>
      <c r="Q90">
        <v>319.83</v>
      </c>
      <c r="R90" s="13">
        <v>45642</v>
      </c>
    </row>
    <row r="91" spans="1:22" x14ac:dyDescent="0.25">
      <c r="A91" t="s">
        <v>166</v>
      </c>
      <c r="C91" t="s">
        <v>25</v>
      </c>
      <c r="D91">
        <v>108934098</v>
      </c>
      <c r="E91">
        <v>3406</v>
      </c>
      <c r="F91">
        <v>323.61599999999999</v>
      </c>
      <c r="H91">
        <v>86</v>
      </c>
      <c r="J91">
        <v>16286</v>
      </c>
      <c r="K91">
        <v>0.42</v>
      </c>
      <c r="L91" t="s">
        <v>22</v>
      </c>
      <c r="M91">
        <v>100</v>
      </c>
      <c r="N91" t="s">
        <v>16</v>
      </c>
      <c r="O91" t="s">
        <v>26</v>
      </c>
      <c r="P91" t="s">
        <v>24</v>
      </c>
      <c r="Q91">
        <v>319.83</v>
      </c>
      <c r="R91" s="13">
        <v>45642</v>
      </c>
    </row>
    <row r="92" spans="1:22" x14ac:dyDescent="0.25">
      <c r="A92" s="10" t="str">
        <f>A93</f>
        <v>20:05:19</v>
      </c>
      <c r="B92" s="4">
        <f>F94/F93</f>
        <v>1.0112999999999999</v>
      </c>
      <c r="C92" s="10" t="str">
        <f>C93&amp;RIGHT(C94,2)</f>
        <v>ZTYZ4H5</v>
      </c>
      <c r="D92" s="9">
        <f>AVERAGE(D93:D94)</f>
        <v>99388717.5</v>
      </c>
      <c r="E92" s="10">
        <f>E93</f>
        <v>3125</v>
      </c>
      <c r="F92" s="10">
        <f>F93</f>
        <v>320</v>
      </c>
      <c r="H92" s="10">
        <f>H93</f>
        <v>88</v>
      </c>
      <c r="I92" s="10" t="s">
        <v>394</v>
      </c>
      <c r="J92" s="10">
        <f>J93</f>
        <v>10362</v>
      </c>
      <c r="K92" s="10">
        <f>K93</f>
        <v>1.3</v>
      </c>
      <c r="L92" s="10" t="str">
        <f>L93</f>
        <v>M1EE</v>
      </c>
      <c r="M92" s="10">
        <f>M93</f>
        <v>100</v>
      </c>
      <c r="N92" s="10" t="str">
        <f>N93</f>
        <v>GR</v>
      </c>
      <c r="O92" s="10" t="str">
        <f>O93&amp;RIGHT(O94,5)</f>
        <v>MSCI Emr Mkts EME Dec24Mar25</v>
      </c>
      <c r="P92" s="10" t="str">
        <f>P93</f>
        <v>MSCI EM Europe Middle East and</v>
      </c>
      <c r="Q92" s="10">
        <f>Q93</f>
        <v>319.83</v>
      </c>
      <c r="R92" s="13">
        <v>45642</v>
      </c>
      <c r="S92" s="19">
        <f>(E93/E94)-1</f>
        <v>1.1326860841423869E-2</v>
      </c>
      <c r="T92" s="19">
        <f>(F94/F93)-1</f>
        <v>1.1299999999999866E-2</v>
      </c>
      <c r="U92" s="19">
        <f>(A94/A93)-1</f>
        <v>4.1482874486642451E-4</v>
      </c>
      <c r="V92" s="19">
        <f>(D93/D94)-1</f>
        <v>1.129524106713542E-2</v>
      </c>
    </row>
    <row r="93" spans="1:22" x14ac:dyDescent="0.25">
      <c r="A93" t="s">
        <v>169</v>
      </c>
      <c r="C93" t="s">
        <v>21</v>
      </c>
      <c r="D93">
        <v>99946875</v>
      </c>
      <c r="E93">
        <v>3125</v>
      </c>
      <c r="F93">
        <v>320</v>
      </c>
      <c r="H93">
        <v>88</v>
      </c>
      <c r="J93">
        <v>10362</v>
      </c>
      <c r="K93">
        <v>1.3</v>
      </c>
      <c r="L93" t="s">
        <v>22</v>
      </c>
      <c r="M93">
        <v>100</v>
      </c>
      <c r="N93" t="s">
        <v>16</v>
      </c>
      <c r="O93" t="s">
        <v>23</v>
      </c>
      <c r="P93" t="s">
        <v>24</v>
      </c>
      <c r="Q93">
        <v>319.83</v>
      </c>
      <c r="R93" s="13">
        <v>45642</v>
      </c>
    </row>
    <row r="94" spans="1:22" x14ac:dyDescent="0.25">
      <c r="A94" t="s">
        <v>168</v>
      </c>
      <c r="C94" t="s">
        <v>25</v>
      </c>
      <c r="D94">
        <v>98830560</v>
      </c>
      <c r="E94">
        <v>3090</v>
      </c>
      <c r="F94">
        <v>323.61599999999999</v>
      </c>
      <c r="H94">
        <v>89</v>
      </c>
      <c r="J94">
        <v>16286</v>
      </c>
      <c r="K94">
        <v>0.42</v>
      </c>
      <c r="L94" t="s">
        <v>22</v>
      </c>
      <c r="M94">
        <v>100</v>
      </c>
      <c r="N94" t="s">
        <v>16</v>
      </c>
      <c r="O94" t="s">
        <v>26</v>
      </c>
      <c r="P94" t="s">
        <v>24</v>
      </c>
      <c r="Q94">
        <v>319.83999999999997</v>
      </c>
      <c r="R94" s="13">
        <v>45642</v>
      </c>
    </row>
    <row r="95" spans="1:22" x14ac:dyDescent="0.25">
      <c r="A95" s="10" t="str">
        <f>A96</f>
        <v>19:30:28</v>
      </c>
      <c r="B95" s="4">
        <f>F97/F96</f>
        <v>1.0132004291845493</v>
      </c>
      <c r="C95" s="10" t="str">
        <f>C96&amp;RIGHT(C97,2)</f>
        <v>ZTWZ4H5</v>
      </c>
      <c r="D95" s="9">
        <f>AVERAGE(D96:D97)</f>
        <v>49998880</v>
      </c>
      <c r="E95" s="10">
        <f>E96</f>
        <v>720</v>
      </c>
      <c r="F95" s="10">
        <f>F96</f>
        <v>699</v>
      </c>
      <c r="H95" s="10">
        <f>H96</f>
        <v>91</v>
      </c>
      <c r="I95" s="10" t="s">
        <v>394</v>
      </c>
      <c r="J95" s="10">
        <f>J96</f>
        <v>30397</v>
      </c>
      <c r="K95" s="10">
        <f>K96</f>
        <v>-0.5</v>
      </c>
      <c r="L95" s="10" t="str">
        <f>L96</f>
        <v>M1MS</v>
      </c>
      <c r="M95" s="10">
        <f>M96</f>
        <v>100</v>
      </c>
      <c r="N95" s="10" t="str">
        <f>N96</f>
        <v>GR</v>
      </c>
      <c r="O95" s="10" t="str">
        <f>O96&amp;RIGHT(O97,5)</f>
        <v>MSCI Emer Mkts As Dec24Mar25</v>
      </c>
      <c r="P95" s="10" t="str">
        <f>P96</f>
        <v>MSCI EM Asia Net Total Return</v>
      </c>
      <c r="Q95" s="10">
        <f>Q96</f>
        <v>699.29</v>
      </c>
      <c r="R95" s="13">
        <v>45642</v>
      </c>
      <c r="S95" s="19">
        <f>(E96/E97)-1</f>
        <v>1.4084507042253502E-2</v>
      </c>
      <c r="T95" s="19">
        <f>(F97/F96)-1</f>
        <v>1.3200429184549334E-2</v>
      </c>
      <c r="U95" s="19">
        <f>(A97/A96)-1</f>
        <v>2.2782935581244779E-4</v>
      </c>
      <c r="V95" s="19">
        <f>(D96/D97)-1</f>
        <v>1.409900887995863E-2</v>
      </c>
    </row>
    <row r="96" spans="1:22" x14ac:dyDescent="0.25">
      <c r="A96" t="s">
        <v>173</v>
      </c>
      <c r="C96" t="s">
        <v>27</v>
      </c>
      <c r="D96">
        <v>50348880</v>
      </c>
      <c r="E96">
        <v>720</v>
      </c>
      <c r="F96">
        <v>699</v>
      </c>
      <c r="H96">
        <v>91</v>
      </c>
      <c r="J96">
        <v>30397</v>
      </c>
      <c r="K96">
        <v>-0.5</v>
      </c>
      <c r="L96" t="s">
        <v>28</v>
      </c>
      <c r="M96">
        <v>100</v>
      </c>
      <c r="N96" t="s">
        <v>16</v>
      </c>
      <c r="O96" t="s">
        <v>29</v>
      </c>
      <c r="P96" t="s">
        <v>30</v>
      </c>
      <c r="Q96">
        <v>699.29</v>
      </c>
      <c r="R96" s="13">
        <v>45642</v>
      </c>
    </row>
    <row r="97" spans="1:22" x14ac:dyDescent="0.25">
      <c r="A97" t="s">
        <v>172</v>
      </c>
      <c r="C97" t="s">
        <v>60</v>
      </c>
      <c r="D97">
        <v>49648880</v>
      </c>
      <c r="E97">
        <v>710</v>
      </c>
      <c r="F97">
        <v>708.22709999999995</v>
      </c>
      <c r="H97">
        <v>92</v>
      </c>
      <c r="J97">
        <v>38008</v>
      </c>
      <c r="K97">
        <v>-2.97</v>
      </c>
      <c r="L97" t="s">
        <v>28</v>
      </c>
      <c r="M97">
        <v>100</v>
      </c>
      <c r="N97" t="s">
        <v>16</v>
      </c>
      <c r="O97" t="s">
        <v>61</v>
      </c>
      <c r="P97" t="s">
        <v>30</v>
      </c>
      <c r="Q97">
        <v>699.28</v>
      </c>
      <c r="R97" s="13">
        <v>45642</v>
      </c>
    </row>
    <row r="98" spans="1:22" x14ac:dyDescent="0.25">
      <c r="A98" s="10" t="str">
        <f>A99</f>
        <v>19:25:47</v>
      </c>
      <c r="B98" s="4">
        <f>F100/F99</f>
        <v>1.0159817590465576</v>
      </c>
      <c r="C98" s="10" t="str">
        <f>C99&amp;RIGHT(C100,2)</f>
        <v>ZVLZ4H5</v>
      </c>
      <c r="D98" s="9">
        <f>AVERAGE(D99:D100)</f>
        <v>48501296</v>
      </c>
      <c r="E98" s="10">
        <f>E99</f>
        <v>368</v>
      </c>
      <c r="F98" s="10">
        <f>F99</f>
        <v>1319.01</v>
      </c>
      <c r="H98" s="10">
        <f>H99</f>
        <v>94</v>
      </c>
      <c r="I98" s="10" t="s">
        <v>394</v>
      </c>
      <c r="J98" s="10">
        <f>J99</f>
        <v>14642</v>
      </c>
      <c r="K98" s="10">
        <f>K99</f>
        <v>-0.79</v>
      </c>
      <c r="L98" s="10" t="str">
        <f>L99</f>
        <v>M1IN</v>
      </c>
      <c r="M98" s="10">
        <f>M99</f>
        <v>100</v>
      </c>
      <c r="N98" s="10" t="str">
        <f>N99</f>
        <v>GR</v>
      </c>
      <c r="O98" s="10" t="str">
        <f>O99&amp;RIGHT(O100,5)</f>
        <v>MSCI India        Dec24Mar25</v>
      </c>
      <c r="P98" s="10" t="str">
        <f>P99</f>
        <v>MSCI India Net Total Return US</v>
      </c>
      <c r="Q98" s="10">
        <f>Q99</f>
        <v>1317.97</v>
      </c>
      <c r="R98" s="13">
        <v>45642</v>
      </c>
      <c r="S98" s="19">
        <f>(E99/E100)-1</f>
        <v>0</v>
      </c>
      <c r="T98" s="19">
        <f>(F100/F99)-1</f>
        <v>1.5981759046557631E-2</v>
      </c>
      <c r="U98" s="19">
        <f>(A100/A99)-1</f>
        <v>0</v>
      </c>
      <c r="V98" s="19">
        <f>(D99/D100)-1</f>
        <v>0</v>
      </c>
    </row>
    <row r="99" spans="1:22" x14ac:dyDescent="0.25">
      <c r="A99" t="s">
        <v>174</v>
      </c>
      <c r="C99" t="s">
        <v>14</v>
      </c>
      <c r="D99">
        <v>48501296</v>
      </c>
      <c r="E99">
        <v>368</v>
      </c>
      <c r="F99">
        <v>1319.01</v>
      </c>
      <c r="H99">
        <v>94</v>
      </c>
      <c r="J99">
        <v>14642</v>
      </c>
      <c r="K99">
        <v>-0.79</v>
      </c>
      <c r="L99" t="s">
        <v>15</v>
      </c>
      <c r="M99">
        <v>100</v>
      </c>
      <c r="N99" t="s">
        <v>16</v>
      </c>
      <c r="O99" t="s">
        <v>17</v>
      </c>
      <c r="P99" t="s">
        <v>18</v>
      </c>
      <c r="Q99">
        <v>1317.97</v>
      </c>
      <c r="R99" s="13">
        <v>45642</v>
      </c>
    </row>
    <row r="100" spans="1:22" x14ac:dyDescent="0.25">
      <c r="A100" t="s">
        <v>174</v>
      </c>
      <c r="C100" t="s">
        <v>19</v>
      </c>
      <c r="D100">
        <v>48501296</v>
      </c>
      <c r="E100">
        <v>368</v>
      </c>
      <c r="F100">
        <v>1340.0900999999999</v>
      </c>
      <c r="H100">
        <v>95</v>
      </c>
      <c r="J100">
        <v>14441</v>
      </c>
      <c r="K100">
        <v>-0.51</v>
      </c>
      <c r="L100" t="s">
        <v>15</v>
      </c>
      <c r="M100">
        <v>100</v>
      </c>
      <c r="N100" t="s">
        <v>16</v>
      </c>
      <c r="O100" t="s">
        <v>20</v>
      </c>
      <c r="P100" t="s">
        <v>18</v>
      </c>
      <c r="Q100">
        <v>1317.97</v>
      </c>
      <c r="R100" s="13">
        <v>45642</v>
      </c>
    </row>
    <row r="101" spans="1:22" x14ac:dyDescent="0.25">
      <c r="A101" s="10" t="str">
        <f>A102</f>
        <v>19:23:26</v>
      </c>
      <c r="B101" s="4">
        <f>F103/F102</f>
        <v>1.012547819433818</v>
      </c>
      <c r="C101" s="10" t="str">
        <f>C102&amp;RIGHT(C103,2)</f>
        <v>ZSIZ4H5</v>
      </c>
      <c r="D101" s="9">
        <f>AVERAGE(D102:D103)</f>
        <v>21335315</v>
      </c>
      <c r="E101" s="10">
        <f>E102</f>
        <v>262</v>
      </c>
      <c r="F101" s="10">
        <f>F102</f>
        <v>8168.75</v>
      </c>
      <c r="H101" s="10">
        <f>H102</f>
        <v>97</v>
      </c>
      <c r="I101" s="10" t="s">
        <v>394</v>
      </c>
      <c r="J101" s="10">
        <f>J102</f>
        <v>1391</v>
      </c>
      <c r="K101" s="10">
        <f>K102</f>
        <v>-69.25</v>
      </c>
      <c r="L101" s="10" t="str">
        <f>L102</f>
        <v>M1PCJ</v>
      </c>
      <c r="M101" s="10">
        <f>M102</f>
        <v>10</v>
      </c>
      <c r="N101" s="10" t="str">
        <f>N102</f>
        <v>GR</v>
      </c>
      <c r="O101" s="10" t="str">
        <f>O102&amp;RIGHT(O103,5)</f>
        <v>MSCI Pacific ex J Dec24Mar25</v>
      </c>
      <c r="P101" s="10" t="str">
        <f>P102</f>
        <v>MSCI Pacific ex Japan Net Tota</v>
      </c>
      <c r="Q101" s="10">
        <f>Q102</f>
        <v>8143.25</v>
      </c>
      <c r="R101" s="13">
        <v>45642</v>
      </c>
      <c r="S101" s="19">
        <f>(E102/E103)-1</f>
        <v>0</v>
      </c>
      <c r="T101" s="19">
        <f>(F103/F102)-1</f>
        <v>1.2547819433817997E-2</v>
      </c>
      <c r="U101" s="19">
        <f>(A103/A102)-1</f>
        <v>0</v>
      </c>
      <c r="V101" s="19">
        <f>(D102/D103)-1</f>
        <v>0</v>
      </c>
    </row>
    <row r="102" spans="1:22" x14ac:dyDescent="0.25">
      <c r="A102" t="s">
        <v>175</v>
      </c>
      <c r="C102" t="s">
        <v>31</v>
      </c>
      <c r="D102">
        <v>21335315</v>
      </c>
      <c r="E102">
        <v>262</v>
      </c>
      <c r="F102">
        <v>8168.75</v>
      </c>
      <c r="H102">
        <v>97</v>
      </c>
      <c r="J102">
        <v>1391</v>
      </c>
      <c r="K102">
        <v>-69.25</v>
      </c>
      <c r="L102" t="s">
        <v>32</v>
      </c>
      <c r="M102">
        <v>10</v>
      </c>
      <c r="N102" t="s">
        <v>16</v>
      </c>
      <c r="O102" t="s">
        <v>33</v>
      </c>
      <c r="P102" t="s">
        <v>34</v>
      </c>
      <c r="Q102">
        <v>8143.25</v>
      </c>
      <c r="R102" s="13">
        <v>45642</v>
      </c>
    </row>
    <row r="103" spans="1:22" x14ac:dyDescent="0.25">
      <c r="A103" t="s">
        <v>175</v>
      </c>
      <c r="C103" t="s">
        <v>35</v>
      </c>
      <c r="D103">
        <v>21335315</v>
      </c>
      <c r="E103">
        <v>262</v>
      </c>
      <c r="F103">
        <v>8271.25</v>
      </c>
      <c r="H103">
        <v>98</v>
      </c>
      <c r="J103">
        <v>1202</v>
      </c>
      <c r="K103">
        <v>-74.75</v>
      </c>
      <c r="L103" t="s">
        <v>32</v>
      </c>
      <c r="M103">
        <v>10</v>
      </c>
      <c r="N103" t="s">
        <v>16</v>
      </c>
      <c r="O103" t="s">
        <v>36</v>
      </c>
      <c r="P103" t="s">
        <v>34</v>
      </c>
      <c r="Q103">
        <v>8143.25</v>
      </c>
      <c r="R103" s="13">
        <v>45642</v>
      </c>
    </row>
    <row r="104" spans="1:22" x14ac:dyDescent="0.25">
      <c r="A104" s="10" t="str">
        <f t="shared" ref="A104" si="0">A105</f>
        <v>19:19:08</v>
      </c>
      <c r="B104" s="4">
        <f t="shared" ref="B104" si="1">F106/F105</f>
        <v>1.0161001517450683</v>
      </c>
      <c r="C104" s="10" t="str">
        <f t="shared" ref="C104" si="2">C105&amp;RIGHT(C106,2)</f>
        <v>ZVLZ4H5</v>
      </c>
      <c r="D104" s="9">
        <f t="shared" ref="D104" si="3">AVERAGE(D105:D106)</f>
        <v>49950305</v>
      </c>
      <c r="E104" s="10">
        <f t="shared" ref="E104" si="4">E105</f>
        <v>382</v>
      </c>
      <c r="F104" s="10">
        <f t="shared" ref="F104" si="5">F105</f>
        <v>1318</v>
      </c>
      <c r="H104" s="10">
        <f t="shared" ref="H104" si="6">H105</f>
        <v>100</v>
      </c>
      <c r="I104" s="10" t="s">
        <v>394</v>
      </c>
      <c r="J104" s="10">
        <f t="shared" ref="J104" si="7">J105</f>
        <v>14274</v>
      </c>
      <c r="K104" s="10">
        <f t="shared" ref="K104" si="8">K105</f>
        <v>-1.8</v>
      </c>
      <c r="L104" s="10" t="str">
        <f t="shared" ref="L104" si="9">L105</f>
        <v>M1IN</v>
      </c>
      <c r="M104" s="10">
        <f t="shared" ref="M104" si="10">M105</f>
        <v>100</v>
      </c>
      <c r="N104" s="10" t="str">
        <f t="shared" ref="N104" si="11">N105</f>
        <v>GR</v>
      </c>
      <c r="O104" s="10" t="str">
        <f t="shared" ref="O104" si="12">O105&amp;RIGHT(O106,5)</f>
        <v>MSCI India        Dec24Mar25</v>
      </c>
      <c r="P104" s="10" t="str">
        <f t="shared" ref="P104" si="13">P105</f>
        <v>MSCI India Net Total Return US</v>
      </c>
      <c r="Q104" s="10">
        <f t="shared" ref="Q104" si="14">Q105</f>
        <v>1317.95</v>
      </c>
      <c r="R104" s="13">
        <v>45642</v>
      </c>
      <c r="S104" s="19">
        <f>(E105/E106)-1</f>
        <v>1.5957446808510634E-2</v>
      </c>
      <c r="T104" s="19">
        <f>(F106/F105)-1</f>
        <v>1.6100151745068292E-2</v>
      </c>
      <c r="U104" s="19">
        <f>(A106/A105)-1</f>
        <v>3.4508540863864567E-4</v>
      </c>
      <c r="V104" s="19">
        <f>(D105/D106)-1</f>
        <v>1.5957446808510634E-2</v>
      </c>
    </row>
    <row r="105" spans="1:22" x14ac:dyDescent="0.25">
      <c r="A105" t="s">
        <v>177</v>
      </c>
      <c r="C105" t="s">
        <v>14</v>
      </c>
      <c r="D105">
        <v>50345690</v>
      </c>
      <c r="E105">
        <v>382</v>
      </c>
      <c r="F105">
        <v>1318</v>
      </c>
      <c r="H105">
        <v>100</v>
      </c>
      <c r="J105">
        <v>14274</v>
      </c>
      <c r="K105">
        <v>-1.8</v>
      </c>
      <c r="L105" t="s">
        <v>15</v>
      </c>
      <c r="M105">
        <v>100</v>
      </c>
      <c r="N105" t="s">
        <v>16</v>
      </c>
      <c r="O105" t="s">
        <v>17</v>
      </c>
      <c r="P105" t="s">
        <v>18</v>
      </c>
      <c r="Q105">
        <v>1317.95</v>
      </c>
      <c r="R105" s="13">
        <v>45642</v>
      </c>
    </row>
    <row r="106" spans="1:22" x14ac:dyDescent="0.25">
      <c r="A106" t="s">
        <v>176</v>
      </c>
      <c r="C106" t="s">
        <v>19</v>
      </c>
      <c r="D106">
        <v>49554920</v>
      </c>
      <c r="E106">
        <v>376</v>
      </c>
      <c r="F106">
        <v>1339.22</v>
      </c>
      <c r="H106">
        <v>101</v>
      </c>
      <c r="J106">
        <v>14073</v>
      </c>
      <c r="K106">
        <v>-1.38</v>
      </c>
      <c r="L106" t="s">
        <v>15</v>
      </c>
      <c r="M106">
        <v>100</v>
      </c>
      <c r="N106" t="s">
        <v>16</v>
      </c>
      <c r="O106" t="s">
        <v>20</v>
      </c>
      <c r="P106" t="s">
        <v>18</v>
      </c>
      <c r="Q106">
        <v>1317.95</v>
      </c>
      <c r="R106" s="13">
        <v>45642</v>
      </c>
    </row>
    <row r="107" spans="1:22" x14ac:dyDescent="0.25">
      <c r="A107" s="10" t="str">
        <f>A108</f>
        <v>19:11:48</v>
      </c>
      <c r="B107" s="4">
        <f>F109/F108</f>
        <v>1.0125223613595706</v>
      </c>
      <c r="C107" s="10" t="str">
        <f>C108&amp;RIGHT(C109,2)</f>
        <v>FPOZ4H5</v>
      </c>
      <c r="D107" s="9">
        <f>AVERAGE(D108:D109)</f>
        <v>82657835</v>
      </c>
      <c r="E107" s="10">
        <f>E108</f>
        <v>992</v>
      </c>
      <c r="F107" s="10">
        <f>F108</f>
        <v>838.5</v>
      </c>
      <c r="H107" s="10">
        <f>H108</f>
        <v>103</v>
      </c>
      <c r="I107" s="10" t="s">
        <v>394</v>
      </c>
      <c r="J107" s="10">
        <f>J108</f>
        <v>5954</v>
      </c>
      <c r="K107" s="10">
        <f>K108</f>
        <v>3.2</v>
      </c>
      <c r="L107" s="10" t="str">
        <f>L108</f>
        <v>NDEUSTW</v>
      </c>
      <c r="M107" s="10">
        <f>M108</f>
        <v>100</v>
      </c>
      <c r="N107" s="10" t="str">
        <f>N108</f>
        <v>GR</v>
      </c>
      <c r="O107" s="10" t="str">
        <f>O108&amp;RIGHT(O109,5)</f>
        <v>MSCI Taiwan       Dec24Mar25</v>
      </c>
      <c r="P107" s="10" t="str">
        <f>P108</f>
        <v>MSCI Emerging Markets Taiwan N</v>
      </c>
      <c r="Q107" s="10">
        <f>Q108</f>
        <v>833.24</v>
      </c>
      <c r="R107" s="13">
        <v>45642</v>
      </c>
      <c r="S107" s="19">
        <f>(E108/E109)-1</f>
        <v>0</v>
      </c>
      <c r="T107" s="19">
        <f>(F109/F108)-1</f>
        <v>1.2522361359570633E-2</v>
      </c>
      <c r="U107" s="19">
        <f>(A109/A108)-1</f>
        <v>0</v>
      </c>
      <c r="V107" s="19">
        <f>(D108/D109)-1</f>
        <v>0</v>
      </c>
    </row>
    <row r="108" spans="1:22" x14ac:dyDescent="0.25">
      <c r="A108" t="s">
        <v>178</v>
      </c>
      <c r="C108" t="s">
        <v>43</v>
      </c>
      <c r="D108">
        <v>82657835</v>
      </c>
      <c r="E108">
        <v>992</v>
      </c>
      <c r="F108">
        <v>838.5</v>
      </c>
      <c r="H108">
        <v>103</v>
      </c>
      <c r="J108">
        <v>5954</v>
      </c>
      <c r="K108">
        <v>3.2</v>
      </c>
      <c r="L108" t="s">
        <v>44</v>
      </c>
      <c r="M108">
        <v>100</v>
      </c>
      <c r="N108" t="s">
        <v>16</v>
      </c>
      <c r="O108" t="s">
        <v>45</v>
      </c>
      <c r="P108" t="s">
        <v>46</v>
      </c>
      <c r="Q108">
        <v>833.24</v>
      </c>
      <c r="R108" s="13">
        <v>45642</v>
      </c>
    </row>
    <row r="109" spans="1:22" x14ac:dyDescent="0.25">
      <c r="A109" t="s">
        <v>178</v>
      </c>
      <c r="C109" t="s">
        <v>47</v>
      </c>
      <c r="D109">
        <v>82657835</v>
      </c>
      <c r="E109">
        <v>992</v>
      </c>
      <c r="F109">
        <v>849</v>
      </c>
      <c r="H109">
        <v>104</v>
      </c>
      <c r="J109">
        <v>5222</v>
      </c>
      <c r="K109">
        <v>11.8</v>
      </c>
      <c r="L109" t="s">
        <v>44</v>
      </c>
      <c r="M109">
        <v>100</v>
      </c>
      <c r="N109" t="s">
        <v>16</v>
      </c>
      <c r="O109" t="s">
        <v>48</v>
      </c>
      <c r="P109" t="s">
        <v>46</v>
      </c>
      <c r="Q109">
        <v>833.24</v>
      </c>
      <c r="R109" s="13">
        <v>45642</v>
      </c>
    </row>
    <row r="110" spans="1:22" x14ac:dyDescent="0.25">
      <c r="A110" s="10" t="str">
        <f>A111</f>
        <v>19:11:07</v>
      </c>
      <c r="B110" s="4">
        <f>F112/F111</f>
        <v>1.0110000000000001</v>
      </c>
      <c r="C110" s="10" t="str">
        <f>C111&amp;RIGHT(C112,2)</f>
        <v>MURZ4H5</v>
      </c>
      <c r="D110" s="9">
        <f>AVERAGE(D111:D112)</f>
        <v>3261023.5</v>
      </c>
      <c r="E110" s="10">
        <f>E111</f>
        <v>129</v>
      </c>
      <c r="F110" s="10">
        <f>F111</f>
        <v>503</v>
      </c>
      <c r="H110" s="10">
        <f>H111</f>
        <v>106</v>
      </c>
      <c r="I110" s="10" t="s">
        <v>394</v>
      </c>
      <c r="J110" s="10">
        <f>J111</f>
        <v>16370</v>
      </c>
      <c r="K110" s="10">
        <f>K111</f>
        <v>-3.6</v>
      </c>
      <c r="L110" s="10" t="str">
        <f>L111</f>
        <v>NDEUCHF</v>
      </c>
      <c r="M110" s="10">
        <f>M111</f>
        <v>50</v>
      </c>
      <c r="N110" s="10" t="str">
        <f>N111</f>
        <v>GR</v>
      </c>
      <c r="O110" s="10" t="str">
        <f>O111&amp;RIGHT(O112,5)</f>
        <v>MSCI China Future Dec24Mar25</v>
      </c>
      <c r="P110" s="10" t="str">
        <f>P111</f>
        <v>MSCI China Net Total Return US</v>
      </c>
      <c r="Q110" s="10">
        <f>Q111</f>
        <v>509.53</v>
      </c>
      <c r="R110" s="13">
        <v>45642</v>
      </c>
      <c r="S110" s="19">
        <f>(E111/E112)-1</f>
        <v>1.5748031496062964E-2</v>
      </c>
      <c r="T110" s="19">
        <f>(F112/F111)-1</f>
        <v>1.1000000000000121E-2</v>
      </c>
      <c r="U110" s="19">
        <f>(A112/A111)-1</f>
        <v>-9.8455123286089741E-4</v>
      </c>
      <c r="V110" s="19">
        <f>(D111/D112)-1</f>
        <v>1.574787817948553E-2</v>
      </c>
    </row>
    <row r="111" spans="1:22" x14ac:dyDescent="0.25">
      <c r="A111" t="s">
        <v>181</v>
      </c>
      <c r="C111" t="s">
        <v>37</v>
      </c>
      <c r="D111">
        <v>3286500</v>
      </c>
      <c r="E111">
        <v>129</v>
      </c>
      <c r="F111">
        <v>503</v>
      </c>
      <c r="H111">
        <v>106</v>
      </c>
      <c r="J111">
        <v>16370</v>
      </c>
      <c r="K111">
        <v>-3.6</v>
      </c>
      <c r="L111" t="s">
        <v>38</v>
      </c>
      <c r="M111">
        <v>50</v>
      </c>
      <c r="N111" t="s">
        <v>16</v>
      </c>
      <c r="O111" t="s">
        <v>39</v>
      </c>
      <c r="P111" t="s">
        <v>40</v>
      </c>
      <c r="Q111">
        <v>509.53</v>
      </c>
      <c r="R111" s="13">
        <v>45642</v>
      </c>
    </row>
    <row r="112" spans="1:22" x14ac:dyDescent="0.25">
      <c r="A112" t="s">
        <v>182</v>
      </c>
      <c r="C112" t="s">
        <v>41</v>
      </c>
      <c r="D112">
        <v>3235547</v>
      </c>
      <c r="E112">
        <v>127</v>
      </c>
      <c r="F112">
        <v>508.53300000000002</v>
      </c>
      <c r="H112">
        <v>107</v>
      </c>
      <c r="J112">
        <v>12493</v>
      </c>
      <c r="K112">
        <v>-13.67</v>
      </c>
      <c r="L112" t="s">
        <v>38</v>
      </c>
      <c r="M112">
        <v>50</v>
      </c>
      <c r="N112" t="s">
        <v>16</v>
      </c>
      <c r="O112" t="s">
        <v>42</v>
      </c>
      <c r="P112" t="s">
        <v>40</v>
      </c>
      <c r="Q112">
        <v>509.53</v>
      </c>
      <c r="R112" s="13">
        <v>45642</v>
      </c>
    </row>
    <row r="113" spans="1:22" x14ac:dyDescent="0.25">
      <c r="A113" s="10" t="str">
        <f>A114</f>
        <v>18:53:46</v>
      </c>
      <c r="B113" s="4">
        <f>F115/F114</f>
        <v>1.012499902092767</v>
      </c>
      <c r="C113" s="10" t="str">
        <f>C114&amp;RIGHT(C115,2)</f>
        <v>ZSIZ4H5</v>
      </c>
      <c r="D113" s="9">
        <f>AVERAGE(D114:D115)</f>
        <v>19839013</v>
      </c>
      <c r="E113" s="10">
        <f>E114</f>
        <v>245</v>
      </c>
      <c r="F113" s="10">
        <f>F114</f>
        <v>8171</v>
      </c>
      <c r="H113" s="10">
        <f>H114</f>
        <v>109</v>
      </c>
      <c r="I113" s="10" t="s">
        <v>394</v>
      </c>
      <c r="J113" s="10">
        <f>J114</f>
        <v>1391</v>
      </c>
      <c r="K113" s="10">
        <f>K114</f>
        <v>-67</v>
      </c>
      <c r="L113" s="10" t="str">
        <f>L114</f>
        <v>M1PCJ</v>
      </c>
      <c r="M113" s="10">
        <f>M114</f>
        <v>10</v>
      </c>
      <c r="N113" s="10" t="str">
        <f>N114</f>
        <v>GR</v>
      </c>
      <c r="O113" s="10" t="str">
        <f>O114&amp;RIGHT(O115,5)</f>
        <v>MSCI Pacific ex J Dec24Mar25</v>
      </c>
      <c r="P113" s="10" t="str">
        <f>P114</f>
        <v>MSCI Pacific ex Japan Net Tota</v>
      </c>
      <c r="Q113" s="10">
        <f>Q114</f>
        <v>8147.22</v>
      </c>
      <c r="R113" s="13">
        <v>45642</v>
      </c>
      <c r="S113" s="19">
        <f>(E114/E115)-1</f>
        <v>1.2396694214876103E-2</v>
      </c>
      <c r="T113" s="19">
        <f>(F115/F114)-1</f>
        <v>1.2499902092766968E-2</v>
      </c>
      <c r="U113" s="19">
        <f>(A115/A114)-1</f>
        <v>-8.8201569988011208E-5</v>
      </c>
      <c r="V113" s="19">
        <f>(D114/D115)-1</f>
        <v>1.2342031786543917E-2</v>
      </c>
    </row>
    <row r="114" spans="1:22" x14ac:dyDescent="0.25">
      <c r="A114" t="s">
        <v>183</v>
      </c>
      <c r="C114" t="s">
        <v>31</v>
      </c>
      <c r="D114">
        <v>19960689</v>
      </c>
      <c r="E114">
        <v>245</v>
      </c>
      <c r="F114">
        <v>8171</v>
      </c>
      <c r="H114">
        <v>109</v>
      </c>
      <c r="J114">
        <v>1391</v>
      </c>
      <c r="K114">
        <v>-67</v>
      </c>
      <c r="L114" t="s">
        <v>32</v>
      </c>
      <c r="M114">
        <v>10</v>
      </c>
      <c r="N114" t="s">
        <v>16</v>
      </c>
      <c r="O114" t="s">
        <v>33</v>
      </c>
      <c r="P114" t="s">
        <v>34</v>
      </c>
      <c r="Q114">
        <v>8147.22</v>
      </c>
      <c r="R114" s="13">
        <v>45642</v>
      </c>
    </row>
    <row r="115" spans="1:22" x14ac:dyDescent="0.25">
      <c r="A115" t="s">
        <v>184</v>
      </c>
      <c r="C115" t="s">
        <v>35</v>
      </c>
      <c r="D115">
        <v>19717337</v>
      </c>
      <c r="E115">
        <v>242</v>
      </c>
      <c r="F115">
        <v>8273.1366999999991</v>
      </c>
      <c r="H115">
        <v>110</v>
      </c>
      <c r="J115">
        <v>1202</v>
      </c>
      <c r="K115">
        <v>-72.86</v>
      </c>
      <c r="L115" t="s">
        <v>32</v>
      </c>
      <c r="M115">
        <v>10</v>
      </c>
      <c r="N115" t="s">
        <v>16</v>
      </c>
      <c r="O115" t="s">
        <v>36</v>
      </c>
      <c r="P115" t="s">
        <v>34</v>
      </c>
      <c r="Q115">
        <v>8147.66</v>
      </c>
      <c r="R115" s="13">
        <v>45642</v>
      </c>
    </row>
    <row r="116" spans="1:22" x14ac:dyDescent="0.25">
      <c r="A116" s="10" t="str">
        <f>A117</f>
        <v>18:52:14</v>
      </c>
      <c r="B116" s="4">
        <f>F118/F117</f>
        <v>1.0125208666204548</v>
      </c>
      <c r="C116" s="10" t="str">
        <f>C117&amp;RIGHT(C118,2)</f>
        <v>FPOZ4H5</v>
      </c>
      <c r="D116" s="9">
        <f>AVERAGE(D117:D118)</f>
        <v>55160773</v>
      </c>
      <c r="E116" s="10">
        <f>E117</f>
        <v>662</v>
      </c>
      <c r="F116" s="10">
        <f>F117</f>
        <v>838.6001</v>
      </c>
      <c r="H116" s="10">
        <f>H117</f>
        <v>112</v>
      </c>
      <c r="I116" s="10" t="s">
        <v>394</v>
      </c>
      <c r="J116" s="10">
        <f>J117</f>
        <v>4962</v>
      </c>
      <c r="K116" s="10">
        <f>K117</f>
        <v>3.3</v>
      </c>
      <c r="L116" s="10" t="str">
        <f>L117</f>
        <v>NDEUSTW</v>
      </c>
      <c r="M116" s="10">
        <f>M117</f>
        <v>100</v>
      </c>
      <c r="N116" s="10" t="str">
        <f>N117</f>
        <v>GR</v>
      </c>
      <c r="O116" s="10" t="str">
        <f>O117&amp;RIGHT(O118,5)</f>
        <v>MSCI Taiwan       Dec24Mar25</v>
      </c>
      <c r="P116" s="10" t="str">
        <f>P117</f>
        <v>MSCI Emerging Markets Taiwan N</v>
      </c>
      <c r="Q116" s="10">
        <f>Q117</f>
        <v>833.24</v>
      </c>
      <c r="R116" s="13">
        <v>45642</v>
      </c>
      <c r="S116" s="19">
        <f>(E117/E118)-1</f>
        <v>0</v>
      </c>
      <c r="T116" s="19">
        <f>(F118/F117)-1</f>
        <v>1.2520866620454818E-2</v>
      </c>
      <c r="U116" s="19">
        <f>(A118/A117)-1</f>
        <v>0</v>
      </c>
      <c r="V116" s="19">
        <f>(D117/D118)-1</f>
        <v>0</v>
      </c>
    </row>
    <row r="117" spans="1:22" x14ac:dyDescent="0.25">
      <c r="A117" t="s">
        <v>185</v>
      </c>
      <c r="C117" t="s">
        <v>43</v>
      </c>
      <c r="D117">
        <v>55160773</v>
      </c>
      <c r="E117">
        <v>662</v>
      </c>
      <c r="F117">
        <v>838.6001</v>
      </c>
      <c r="H117">
        <v>112</v>
      </c>
      <c r="J117">
        <v>4962</v>
      </c>
      <c r="K117">
        <v>3.3</v>
      </c>
      <c r="L117" t="s">
        <v>44</v>
      </c>
      <c r="M117">
        <v>100</v>
      </c>
      <c r="N117" t="s">
        <v>16</v>
      </c>
      <c r="O117" t="s">
        <v>45</v>
      </c>
      <c r="P117" t="s">
        <v>46</v>
      </c>
      <c r="Q117">
        <v>833.24</v>
      </c>
      <c r="R117" s="13">
        <v>45642</v>
      </c>
    </row>
    <row r="118" spans="1:22" x14ac:dyDescent="0.25">
      <c r="A118" t="s">
        <v>185</v>
      </c>
      <c r="C118" t="s">
        <v>47</v>
      </c>
      <c r="D118">
        <v>55160773</v>
      </c>
      <c r="E118">
        <v>662</v>
      </c>
      <c r="F118">
        <v>849.1001</v>
      </c>
      <c r="H118">
        <v>113</v>
      </c>
      <c r="J118">
        <v>5222</v>
      </c>
      <c r="K118">
        <v>11.9</v>
      </c>
      <c r="L118" t="s">
        <v>44</v>
      </c>
      <c r="M118">
        <v>100</v>
      </c>
      <c r="N118" t="s">
        <v>16</v>
      </c>
      <c r="O118" t="s">
        <v>48</v>
      </c>
      <c r="P118" t="s">
        <v>46</v>
      </c>
      <c r="Q118">
        <v>833.24</v>
      </c>
      <c r="R118" s="13">
        <v>45642</v>
      </c>
    </row>
    <row r="119" spans="1:22" x14ac:dyDescent="0.25">
      <c r="A119" s="10" t="str">
        <f>A120</f>
        <v>18:50:28</v>
      </c>
      <c r="B119" s="4">
        <f>F121/F120</f>
        <v>1.0160734675309906</v>
      </c>
      <c r="C119" s="10" t="str">
        <f>C120&amp;RIGHT(C121,2)</f>
        <v>ZVLZ4H5</v>
      </c>
      <c r="D119" s="9">
        <f>AVERAGE(D120:D121)</f>
        <v>32424030</v>
      </c>
      <c r="E119" s="10">
        <f>E120</f>
        <v>246</v>
      </c>
      <c r="F119" s="10">
        <f>F120</f>
        <v>1318.95</v>
      </c>
      <c r="H119" s="10">
        <f>H120</f>
        <v>115</v>
      </c>
      <c r="I119" s="10" t="s">
        <v>394</v>
      </c>
      <c r="J119" s="10">
        <f>J120</f>
        <v>13892</v>
      </c>
      <c r="K119" s="10">
        <f>K120</f>
        <v>-0.85</v>
      </c>
      <c r="L119" s="10" t="str">
        <f>L120</f>
        <v>M1IN</v>
      </c>
      <c r="M119" s="10">
        <f>M120</f>
        <v>100</v>
      </c>
      <c r="N119" s="10" t="str">
        <f>N120</f>
        <v>GR</v>
      </c>
      <c r="O119" s="10" t="str">
        <f>O120&amp;RIGHT(O121,5)</f>
        <v>MSCI India        Dec24Mar25</v>
      </c>
      <c r="P119" s="10" t="str">
        <f>P120</f>
        <v>MSCI India Net Total Return US</v>
      </c>
      <c r="Q119" s="10">
        <f>Q120</f>
        <v>1318.05</v>
      </c>
      <c r="R119" s="13">
        <v>45642</v>
      </c>
      <c r="S119" s="19">
        <f>(E120/E121)-1</f>
        <v>0</v>
      </c>
      <c r="T119" s="19">
        <f>(F121/F120)-1</f>
        <v>1.6073467530990593E-2</v>
      </c>
      <c r="U119" s="19">
        <f>(A121/A120)-1</f>
        <v>0</v>
      </c>
      <c r="V119" s="19">
        <f>(D120/D121)-1</f>
        <v>0</v>
      </c>
    </row>
    <row r="120" spans="1:22" x14ac:dyDescent="0.25">
      <c r="A120" t="s">
        <v>186</v>
      </c>
      <c r="C120" t="s">
        <v>14</v>
      </c>
      <c r="D120">
        <v>32424030</v>
      </c>
      <c r="E120">
        <v>246</v>
      </c>
      <c r="F120">
        <v>1318.95</v>
      </c>
      <c r="H120">
        <v>115</v>
      </c>
      <c r="J120">
        <v>13892</v>
      </c>
      <c r="K120">
        <v>-0.85</v>
      </c>
      <c r="L120" t="s">
        <v>15</v>
      </c>
      <c r="M120">
        <v>100</v>
      </c>
      <c r="N120" t="s">
        <v>16</v>
      </c>
      <c r="O120" t="s">
        <v>17</v>
      </c>
      <c r="P120" t="s">
        <v>18</v>
      </c>
      <c r="Q120">
        <v>1318.05</v>
      </c>
      <c r="R120" s="13">
        <v>45642</v>
      </c>
    </row>
    <row r="121" spans="1:22" x14ac:dyDescent="0.25">
      <c r="A121" t="s">
        <v>186</v>
      </c>
      <c r="C121" t="s">
        <v>19</v>
      </c>
      <c r="D121">
        <v>32424030</v>
      </c>
      <c r="E121">
        <v>246</v>
      </c>
      <c r="F121">
        <v>1340.1501000000001</v>
      </c>
      <c r="H121">
        <v>116</v>
      </c>
      <c r="J121">
        <v>13697</v>
      </c>
      <c r="K121">
        <v>-0.45</v>
      </c>
      <c r="L121" t="s">
        <v>15</v>
      </c>
      <c r="M121">
        <v>100</v>
      </c>
      <c r="N121" t="s">
        <v>16</v>
      </c>
      <c r="O121" t="s">
        <v>20</v>
      </c>
      <c r="P121" t="s">
        <v>18</v>
      </c>
      <c r="Q121">
        <v>1318.05</v>
      </c>
      <c r="R121" s="13">
        <v>45642</v>
      </c>
    </row>
    <row r="122" spans="1:22" x14ac:dyDescent="0.25">
      <c r="A122" s="10" t="str">
        <f>A123</f>
        <v>18:44:52</v>
      </c>
      <c r="B122" s="4">
        <f>F124/F123</f>
        <v>1.0132007733066017</v>
      </c>
      <c r="C122" s="10" t="str">
        <f>C123&amp;RIGHT(C124,2)</f>
        <v>ZTWZ4H5</v>
      </c>
      <c r="D122" s="9">
        <f>AVERAGE(D123:D124)</f>
        <v>99556743</v>
      </c>
      <c r="E122" s="10">
        <f>E123</f>
        <v>1433</v>
      </c>
      <c r="F122" s="10">
        <f>F123</f>
        <v>698.3</v>
      </c>
      <c r="H122" s="10">
        <f>H123</f>
        <v>119</v>
      </c>
      <c r="I122" s="10" t="s">
        <v>394</v>
      </c>
      <c r="J122" s="10">
        <f>J123</f>
        <v>29606</v>
      </c>
      <c r="K122" s="10">
        <f>K123</f>
        <v>-1.2</v>
      </c>
      <c r="L122" s="10" t="str">
        <f>L123</f>
        <v>M1MS</v>
      </c>
      <c r="M122" s="10">
        <f>M123</f>
        <v>100</v>
      </c>
      <c r="N122" s="10" t="str">
        <f>N123</f>
        <v>GR</v>
      </c>
      <c r="O122" s="10" t="str">
        <f>O123&amp;RIGHT(O124,5)</f>
        <v>MSCI Emer Mkts As Dec24Mar25</v>
      </c>
      <c r="P122" s="10" t="str">
        <f>P123</f>
        <v>MSCI EM Asia Net Total Return</v>
      </c>
      <c r="Q122" s="10">
        <f>Q123</f>
        <v>699.38</v>
      </c>
      <c r="R122" s="13">
        <v>45642</v>
      </c>
      <c r="S122" s="19">
        <f>(E123/E124)-1</f>
        <v>1.3437057991513512E-2</v>
      </c>
      <c r="T122" s="19">
        <f>(F124/F123)-1</f>
        <v>1.3200773306601743E-2</v>
      </c>
      <c r="U122" s="19">
        <f>(A124/A123)-1</f>
        <v>1.9261542108717222E-4</v>
      </c>
      <c r="V122" s="19">
        <f>(D123/D124)-1</f>
        <v>1.3437057991513512E-2</v>
      </c>
    </row>
    <row r="123" spans="1:22" x14ac:dyDescent="0.25">
      <c r="A123" t="s">
        <v>188</v>
      </c>
      <c r="C123" t="s">
        <v>27</v>
      </c>
      <c r="D123">
        <v>100221154</v>
      </c>
      <c r="E123">
        <v>1433</v>
      </c>
      <c r="F123">
        <v>698.3</v>
      </c>
      <c r="H123">
        <v>119</v>
      </c>
      <c r="J123">
        <v>29606</v>
      </c>
      <c r="K123">
        <v>-1.2</v>
      </c>
      <c r="L123" t="s">
        <v>28</v>
      </c>
      <c r="M123">
        <v>100</v>
      </c>
      <c r="N123" t="s">
        <v>16</v>
      </c>
      <c r="O123" t="s">
        <v>29</v>
      </c>
      <c r="P123" t="s">
        <v>30</v>
      </c>
      <c r="Q123">
        <v>699.38</v>
      </c>
      <c r="R123" s="13">
        <v>45642</v>
      </c>
    </row>
    <row r="124" spans="1:22" x14ac:dyDescent="0.25">
      <c r="A124" t="s">
        <v>187</v>
      </c>
      <c r="C124" t="s">
        <v>60</v>
      </c>
      <c r="D124">
        <v>98892332</v>
      </c>
      <c r="E124">
        <v>1414</v>
      </c>
      <c r="F124">
        <v>707.5181</v>
      </c>
      <c r="H124">
        <v>118</v>
      </c>
      <c r="J124">
        <v>38008</v>
      </c>
      <c r="K124">
        <v>-3.68</v>
      </c>
      <c r="L124" t="s">
        <v>28</v>
      </c>
      <c r="M124">
        <v>100</v>
      </c>
      <c r="N124" t="s">
        <v>16</v>
      </c>
      <c r="O124" t="s">
        <v>61</v>
      </c>
      <c r="P124" t="s">
        <v>30</v>
      </c>
      <c r="Q124">
        <v>699.38</v>
      </c>
      <c r="R124" s="13">
        <v>45642</v>
      </c>
    </row>
    <row r="125" spans="1:22" x14ac:dyDescent="0.25">
      <c r="A125" s="10" t="str">
        <f>A126</f>
        <v>18:36:33</v>
      </c>
      <c r="B125" s="4">
        <f>F127/F126</f>
        <v>1.0127999964633068</v>
      </c>
      <c r="C125" s="10" t="str">
        <f>C126&amp;RIGHT(C127,2)</f>
        <v>ZSSZ4H5</v>
      </c>
      <c r="D125" s="9">
        <f>AVERAGE(D126:D127)</f>
        <v>9941047</v>
      </c>
      <c r="E125" s="10">
        <f>E126</f>
        <v>177</v>
      </c>
      <c r="F125" s="10">
        <f>F126</f>
        <v>56550</v>
      </c>
      <c r="H125" s="10">
        <f>H126</f>
        <v>122</v>
      </c>
      <c r="I125" s="10" t="s">
        <v>394</v>
      </c>
      <c r="J125" s="10">
        <f>J126</f>
        <v>679</v>
      </c>
      <c r="K125" s="10">
        <f>K126</f>
        <v>-570</v>
      </c>
      <c r="L125" s="10" t="str">
        <f>L126</f>
        <v>M1HK</v>
      </c>
      <c r="M125" s="10">
        <f>M126</f>
        <v>1</v>
      </c>
      <c r="N125" s="10" t="str">
        <f>N126</f>
        <v>GR</v>
      </c>
      <c r="O125" s="10" t="str">
        <f>O126&amp;RIGHT(O127,5)</f>
        <v>MSCI Hong Kong    Dec24Mar25</v>
      </c>
      <c r="P125" s="10" t="str">
        <f>P126</f>
        <v>MSCI Hong Kong Net USD Index</v>
      </c>
      <c r="Q125" s="10">
        <f>Q126</f>
        <v>56483.39</v>
      </c>
      <c r="R125" s="13">
        <v>45642</v>
      </c>
      <c r="S125" s="19">
        <f>(E126/E127)-1</f>
        <v>1.1428571428571344E-2</v>
      </c>
      <c r="T125" s="19">
        <f>(F127/F126)-1</f>
        <v>1.2799996463306762E-2</v>
      </c>
      <c r="U125" s="19">
        <f>(A127/A126)-1</f>
        <v>5.522965085904552E-4</v>
      </c>
      <c r="V125" s="19">
        <f>(D126/D127)-1</f>
        <v>1.1434631111593152E-2</v>
      </c>
    </row>
    <row r="126" spans="1:22" x14ac:dyDescent="0.25">
      <c r="A126" t="s">
        <v>195</v>
      </c>
      <c r="C126" t="s">
        <v>196</v>
      </c>
      <c r="D126">
        <v>9997560</v>
      </c>
      <c r="E126">
        <v>177</v>
      </c>
      <c r="F126">
        <v>56550</v>
      </c>
      <c r="H126">
        <v>122</v>
      </c>
      <c r="J126">
        <v>679</v>
      </c>
      <c r="K126">
        <v>-570</v>
      </c>
      <c r="L126" t="s">
        <v>192</v>
      </c>
      <c r="M126">
        <v>1</v>
      </c>
      <c r="N126" t="s">
        <v>16</v>
      </c>
      <c r="O126" t="s">
        <v>197</v>
      </c>
      <c r="P126" t="s">
        <v>194</v>
      </c>
      <c r="Q126">
        <v>56483.39</v>
      </c>
      <c r="R126" s="13">
        <v>45642</v>
      </c>
    </row>
    <row r="127" spans="1:22" x14ac:dyDescent="0.25">
      <c r="A127" t="s">
        <v>190</v>
      </c>
      <c r="C127" t="s">
        <v>191</v>
      </c>
      <c r="D127">
        <v>9884534</v>
      </c>
      <c r="E127">
        <v>175</v>
      </c>
      <c r="F127">
        <v>57273.839800000002</v>
      </c>
      <c r="H127">
        <v>121</v>
      </c>
      <c r="J127">
        <v>2857</v>
      </c>
      <c r="K127">
        <v>-946.16</v>
      </c>
      <c r="L127" t="s">
        <v>192</v>
      </c>
      <c r="M127">
        <v>1</v>
      </c>
      <c r="N127" t="s">
        <v>16</v>
      </c>
      <c r="O127" t="s">
        <v>193</v>
      </c>
      <c r="P127" t="s">
        <v>194</v>
      </c>
      <c r="Q127">
        <v>56483.05</v>
      </c>
      <c r="R127" s="13">
        <v>45642</v>
      </c>
    </row>
    <row r="128" spans="1:22" x14ac:dyDescent="0.25">
      <c r="A128" s="10" t="str">
        <f>A129</f>
        <v>18:35:20</v>
      </c>
      <c r="B128" s="4">
        <f>F130/F129</f>
        <v>1.0115006226650063</v>
      </c>
      <c r="C128" s="10" t="str">
        <f>C129&amp;RIGHT(C130,2)</f>
        <v>ZTYZ4H5</v>
      </c>
      <c r="D128" s="9">
        <f>AVERAGE(D129:D130)</f>
        <v>29726142</v>
      </c>
      <c r="E128" s="10">
        <f>E129</f>
        <v>935</v>
      </c>
      <c r="F128" s="10">
        <f>F129</f>
        <v>321.2</v>
      </c>
      <c r="H128" s="10">
        <f>H129</f>
        <v>125</v>
      </c>
      <c r="I128" s="10" t="s">
        <v>394</v>
      </c>
      <c r="J128" s="10">
        <f>J129</f>
        <v>7037</v>
      </c>
      <c r="K128" s="10">
        <f>K129</f>
        <v>2.5</v>
      </c>
      <c r="L128" s="10" t="str">
        <f>L129</f>
        <v>M1EE</v>
      </c>
      <c r="M128" s="10">
        <f>M129</f>
        <v>100</v>
      </c>
      <c r="N128" s="10" t="str">
        <f>N129</f>
        <v>GR</v>
      </c>
      <c r="O128" s="10" t="str">
        <f>O129&amp;RIGHT(O130,5)</f>
        <v>MSCI Emr Mkts EME Dec24Mar25</v>
      </c>
      <c r="P128" s="10" t="str">
        <f>P129</f>
        <v>MSCI EM Europe Middle East and</v>
      </c>
      <c r="Q128" s="10">
        <f>Q129</f>
        <v>319.98</v>
      </c>
      <c r="R128" s="13">
        <v>45642</v>
      </c>
      <c r="S128" s="19">
        <f>(E129/E130)-1</f>
        <v>1.300108342361872E-2</v>
      </c>
      <c r="T128" s="19">
        <f>(F130/F129)-1</f>
        <v>1.1500622665006288E-2</v>
      </c>
      <c r="U128" s="19">
        <f>(A130/A129)-1</f>
        <v>8.965929468018885E-5</v>
      </c>
      <c r="V128" s="19">
        <f>(D129/D130)-1</f>
        <v>1.300108342361872E-2</v>
      </c>
    </row>
    <row r="129" spans="1:22" x14ac:dyDescent="0.25">
      <c r="A129" t="s">
        <v>199</v>
      </c>
      <c r="C129" t="s">
        <v>21</v>
      </c>
      <c r="D129">
        <v>29918130</v>
      </c>
      <c r="E129">
        <v>935</v>
      </c>
      <c r="F129">
        <v>321.2</v>
      </c>
      <c r="H129">
        <v>125</v>
      </c>
      <c r="J129">
        <v>7037</v>
      </c>
      <c r="K129">
        <v>2.5</v>
      </c>
      <c r="L129" t="s">
        <v>22</v>
      </c>
      <c r="M129">
        <v>100</v>
      </c>
      <c r="N129" t="s">
        <v>16</v>
      </c>
      <c r="O129" t="s">
        <v>23</v>
      </c>
      <c r="P129" t="s">
        <v>24</v>
      </c>
      <c r="Q129">
        <v>319.98</v>
      </c>
      <c r="R129" s="13">
        <v>45642</v>
      </c>
    </row>
    <row r="130" spans="1:22" x14ac:dyDescent="0.25">
      <c r="A130" t="s">
        <v>198</v>
      </c>
      <c r="C130" t="s">
        <v>25</v>
      </c>
      <c r="D130">
        <v>29534154</v>
      </c>
      <c r="E130">
        <v>923</v>
      </c>
      <c r="F130">
        <v>324.89400000000001</v>
      </c>
      <c r="H130">
        <v>124</v>
      </c>
      <c r="J130">
        <v>16286</v>
      </c>
      <c r="K130">
        <v>1.69</v>
      </c>
      <c r="L130" t="s">
        <v>22</v>
      </c>
      <c r="M130">
        <v>100</v>
      </c>
      <c r="N130" t="s">
        <v>16</v>
      </c>
      <c r="O130" t="s">
        <v>26</v>
      </c>
      <c r="P130" t="s">
        <v>24</v>
      </c>
      <c r="Q130">
        <v>319.98</v>
      </c>
      <c r="R130" s="13">
        <v>45642</v>
      </c>
    </row>
    <row r="131" spans="1:22" x14ac:dyDescent="0.25">
      <c r="A131" s="10" t="str">
        <f t="shared" ref="A131" si="15">A132</f>
        <v>18:32:53</v>
      </c>
      <c r="B131" s="4">
        <f t="shared" ref="B131" si="16">F133/F132</f>
        <v>1.0109998016660056</v>
      </c>
      <c r="C131" s="10" t="str">
        <f t="shared" ref="C131" si="17">C132&amp;RIGHT(C133,2)</f>
        <v>MURZ4H5</v>
      </c>
      <c r="D131" s="9">
        <f t="shared" ref="D131" si="18">AVERAGE(D132:D133)</f>
        <v>30177204.5</v>
      </c>
      <c r="E131" s="10">
        <f t="shared" ref="E131" si="19">E132</f>
        <v>1191</v>
      </c>
      <c r="F131" s="10">
        <f t="shared" ref="F131" si="20">F132</f>
        <v>504.2</v>
      </c>
      <c r="H131" s="10">
        <f t="shared" ref="H131" si="21">H132</f>
        <v>126</v>
      </c>
      <c r="I131" s="10" t="s">
        <v>394</v>
      </c>
      <c r="J131" s="10">
        <f t="shared" ref="J131" si="22">J132</f>
        <v>16240</v>
      </c>
      <c r="K131" s="10">
        <f t="shared" ref="K131" si="23">K132</f>
        <v>-2.4</v>
      </c>
      <c r="L131" s="10" t="str">
        <f t="shared" ref="L131" si="24">L132</f>
        <v>NDEUCHF</v>
      </c>
      <c r="M131" s="10">
        <f t="shared" ref="M131" si="25">M132</f>
        <v>50</v>
      </c>
      <c r="N131" s="10" t="str">
        <f t="shared" ref="N131" si="26">N132</f>
        <v>GR</v>
      </c>
      <c r="O131" s="10" t="str">
        <f t="shared" ref="O131" si="27">O132&amp;RIGHT(O133,5)</f>
        <v>MSCI China Future Dec24Mar25</v>
      </c>
      <c r="P131" s="10" t="str">
        <f t="shared" ref="P131" si="28">P132</f>
        <v>MSCI China Net Total Return US</v>
      </c>
      <c r="Q131" s="10">
        <f t="shared" ref="Q131" si="29">Q132</f>
        <v>509.53</v>
      </c>
      <c r="R131" s="13">
        <v>45642</v>
      </c>
      <c r="S131" s="19">
        <f>(E132/E133)-1</f>
        <v>1.1035653650254718E-2</v>
      </c>
      <c r="T131" s="19">
        <f>(F133/F132)-1</f>
        <v>1.099980166600556E-2</v>
      </c>
      <c r="U131" s="19">
        <f>(A133/A132)-1</f>
        <v>3.7440282749012788E-4</v>
      </c>
      <c r="V131" s="19">
        <f>(D132/D133)-1</f>
        <v>1.1035630682343367E-2</v>
      </c>
    </row>
    <row r="132" spans="1:22" x14ac:dyDescent="0.25">
      <c r="A132" t="s">
        <v>201</v>
      </c>
      <c r="C132" t="s">
        <v>37</v>
      </c>
      <c r="D132">
        <v>30342803</v>
      </c>
      <c r="E132">
        <v>1191</v>
      </c>
      <c r="F132">
        <v>504.2</v>
      </c>
      <c r="H132">
        <v>126</v>
      </c>
      <c r="J132">
        <v>16240</v>
      </c>
      <c r="K132">
        <v>-2.4</v>
      </c>
      <c r="L132" t="s">
        <v>38</v>
      </c>
      <c r="M132">
        <v>50</v>
      </c>
      <c r="N132" t="s">
        <v>16</v>
      </c>
      <c r="O132" t="s">
        <v>39</v>
      </c>
      <c r="P132" t="s">
        <v>40</v>
      </c>
      <c r="Q132">
        <v>509.53</v>
      </c>
      <c r="R132" s="13">
        <v>45642</v>
      </c>
    </row>
    <row r="133" spans="1:22" x14ac:dyDescent="0.25">
      <c r="A133" t="s">
        <v>200</v>
      </c>
      <c r="C133" t="s">
        <v>41</v>
      </c>
      <c r="D133">
        <v>30011606</v>
      </c>
      <c r="E133">
        <v>1178</v>
      </c>
      <c r="F133">
        <v>509.74610000000001</v>
      </c>
      <c r="H133">
        <v>127</v>
      </c>
      <c r="J133">
        <v>12493</v>
      </c>
      <c r="K133">
        <v>-12.45</v>
      </c>
      <c r="L133" t="s">
        <v>38</v>
      </c>
      <c r="M133">
        <v>50</v>
      </c>
      <c r="N133" t="s">
        <v>16</v>
      </c>
      <c r="O133" t="s">
        <v>42</v>
      </c>
      <c r="P133" t="s">
        <v>40</v>
      </c>
      <c r="Q133">
        <v>509.53</v>
      </c>
      <c r="R133" s="13">
        <v>45642</v>
      </c>
    </row>
    <row r="134" spans="1:22" x14ac:dyDescent="0.25">
      <c r="A134" s="10" t="str">
        <f>A135</f>
        <v>18:31:21</v>
      </c>
      <c r="B134" s="4">
        <f>F136/F135</f>
        <v>1.0115006226650063</v>
      </c>
      <c r="C134" s="10" t="str">
        <f>C135&amp;RIGHT(C136,2)</f>
        <v>ZTYZ4H5</v>
      </c>
      <c r="D134" s="9">
        <f>AVERAGE(D135:D136)</f>
        <v>49522068</v>
      </c>
      <c r="E134" s="10">
        <f>E135</f>
        <v>1557</v>
      </c>
      <c r="F134" s="10">
        <f>F135</f>
        <v>321.2</v>
      </c>
      <c r="H134" s="10">
        <f>H135</f>
        <v>129</v>
      </c>
      <c r="I134" s="10" t="s">
        <v>394</v>
      </c>
      <c r="J134" s="10">
        <f>J135</f>
        <v>6102</v>
      </c>
      <c r="K134" s="10">
        <f>K135</f>
        <v>2.5</v>
      </c>
      <c r="L134" s="10" t="str">
        <f>L135</f>
        <v>M1EE</v>
      </c>
      <c r="M134" s="10">
        <f>M135</f>
        <v>100</v>
      </c>
      <c r="N134" s="10" t="str">
        <f>N135</f>
        <v>GR</v>
      </c>
      <c r="O134" s="10" t="str">
        <f>O135&amp;RIGHT(O136,5)</f>
        <v>MSCI Emr Mkts EME Dec24Mar25</v>
      </c>
      <c r="P134" s="10" t="str">
        <f>P135</f>
        <v>MSCI EM Europe Middle East and</v>
      </c>
      <c r="Q134" s="10">
        <f>Q135</f>
        <v>319.91000000000003</v>
      </c>
      <c r="R134" s="13">
        <v>45642</v>
      </c>
      <c r="S134" s="19">
        <f>(E135/E136)-1</f>
        <v>1.1695906432748648E-2</v>
      </c>
      <c r="T134" s="19">
        <f>(F136/F135)-1</f>
        <v>1.1500622665006288E-2</v>
      </c>
      <c r="U134" s="19">
        <f>(A136/A135)-1</f>
        <v>1.4996775693276732E-5</v>
      </c>
      <c r="V134" s="19">
        <f>(D135/D136)-1</f>
        <v>1.1695906432748648E-2</v>
      </c>
    </row>
    <row r="135" spans="1:22" x14ac:dyDescent="0.25">
      <c r="A135" t="s">
        <v>203</v>
      </c>
      <c r="C135" t="s">
        <v>21</v>
      </c>
      <c r="D135">
        <v>49809987</v>
      </c>
      <c r="E135">
        <v>1557</v>
      </c>
      <c r="F135">
        <v>321.2</v>
      </c>
      <c r="H135">
        <v>129</v>
      </c>
      <c r="J135">
        <v>6102</v>
      </c>
      <c r="K135">
        <v>2.5</v>
      </c>
      <c r="L135" t="s">
        <v>22</v>
      </c>
      <c r="M135">
        <v>100</v>
      </c>
      <c r="N135" t="s">
        <v>16</v>
      </c>
      <c r="O135" t="s">
        <v>23</v>
      </c>
      <c r="P135" t="s">
        <v>24</v>
      </c>
      <c r="Q135">
        <v>319.91000000000003</v>
      </c>
      <c r="R135" s="13">
        <v>45642</v>
      </c>
    </row>
    <row r="136" spans="1:22" x14ac:dyDescent="0.25">
      <c r="A136" t="s">
        <v>202</v>
      </c>
      <c r="C136" t="s">
        <v>25</v>
      </c>
      <c r="D136">
        <v>49234149</v>
      </c>
      <c r="E136">
        <v>1539</v>
      </c>
      <c r="F136">
        <v>324.89400000000001</v>
      </c>
      <c r="H136">
        <v>130</v>
      </c>
      <c r="J136">
        <v>16286</v>
      </c>
      <c r="K136">
        <v>1.69</v>
      </c>
      <c r="L136" t="s">
        <v>22</v>
      </c>
      <c r="M136">
        <v>100</v>
      </c>
      <c r="N136" t="s">
        <v>16</v>
      </c>
      <c r="O136" t="s">
        <v>26</v>
      </c>
      <c r="P136" t="s">
        <v>24</v>
      </c>
      <c r="Q136">
        <v>319.91000000000003</v>
      </c>
      <c r="R136" s="13">
        <v>45642</v>
      </c>
    </row>
    <row r="137" spans="1:22" x14ac:dyDescent="0.25">
      <c r="A137" s="10" t="str">
        <f>A138</f>
        <v>18:28:09</v>
      </c>
      <c r="B137" s="4">
        <f>F139/F138</f>
        <v>1.0089690161261098</v>
      </c>
      <c r="C137" s="10" t="str">
        <f>C138&amp;RIGHT(C139,2)</f>
        <v>RBEZ4H5</v>
      </c>
      <c r="D137" s="9">
        <f>AVERAGE(D138:D139)</f>
        <v>135368625</v>
      </c>
      <c r="E137" s="10">
        <f>E138</f>
        <v>2450</v>
      </c>
      <c r="F137" s="10">
        <f>F138</f>
        <v>1103.8</v>
      </c>
      <c r="H137" s="10">
        <f>H138</f>
        <v>132</v>
      </c>
      <c r="I137" s="10" t="s">
        <v>394</v>
      </c>
      <c r="J137" s="10">
        <f>J138</f>
        <v>108</v>
      </c>
      <c r="K137" s="10">
        <f>K138</f>
        <v>-5.6</v>
      </c>
      <c r="L137" s="10" t="str">
        <f>L138</f>
        <v>MXEF</v>
      </c>
      <c r="M137" s="10">
        <f>M138</f>
        <v>50</v>
      </c>
      <c r="N137" s="10" t="str">
        <f>N138</f>
        <v>GR</v>
      </c>
      <c r="O137" s="10" t="str">
        <f>O138&amp;RIGHT(O139,5)</f>
        <v>MSCI EM Index     Dec24Mar25</v>
      </c>
      <c r="P137" s="10" t="str">
        <f>P138</f>
        <v>MSCI Emerging Markets Index</v>
      </c>
      <c r="Q137" s="10">
        <f>Q138</f>
        <v>1105.05</v>
      </c>
      <c r="R137" s="13">
        <v>45642</v>
      </c>
      <c r="S137" s="19">
        <f>(E138/E139)-1</f>
        <v>0</v>
      </c>
      <c r="T137" s="19">
        <f>(F139/F138)-1</f>
        <v>8.9690161261097856E-3</v>
      </c>
      <c r="U137" s="19">
        <f>(A139/A138)-1</f>
        <v>-3.9104212726914778E-4</v>
      </c>
      <c r="V137" s="19">
        <f>(D138/D139)-1</f>
        <v>0</v>
      </c>
    </row>
    <row r="138" spans="1:22" x14ac:dyDescent="0.25">
      <c r="A138" t="s">
        <v>204</v>
      </c>
      <c r="C138" t="s">
        <v>104</v>
      </c>
      <c r="D138">
        <v>135368625</v>
      </c>
      <c r="E138">
        <v>2450</v>
      </c>
      <c r="F138">
        <v>1103.8</v>
      </c>
      <c r="H138">
        <v>132</v>
      </c>
      <c r="J138">
        <v>108</v>
      </c>
      <c r="K138">
        <v>-5.6</v>
      </c>
      <c r="L138" t="s">
        <v>100</v>
      </c>
      <c r="M138">
        <v>50</v>
      </c>
      <c r="N138" t="s">
        <v>16</v>
      </c>
      <c r="O138" t="s">
        <v>105</v>
      </c>
      <c r="P138" t="s">
        <v>102</v>
      </c>
      <c r="Q138">
        <v>1105.05</v>
      </c>
      <c r="R138" s="13">
        <v>45642</v>
      </c>
    </row>
    <row r="139" spans="1:22" x14ac:dyDescent="0.25">
      <c r="A139" t="s">
        <v>205</v>
      </c>
      <c r="C139" t="s">
        <v>99</v>
      </c>
      <c r="D139">
        <v>135368625</v>
      </c>
      <c r="E139">
        <v>2450</v>
      </c>
      <c r="F139">
        <v>1113.7</v>
      </c>
      <c r="H139">
        <v>133</v>
      </c>
      <c r="J139">
        <v>0</v>
      </c>
      <c r="K139">
        <v>-5.4</v>
      </c>
      <c r="L139" t="s">
        <v>100</v>
      </c>
      <c r="M139">
        <v>50</v>
      </c>
      <c r="N139" t="s">
        <v>16</v>
      </c>
      <c r="O139" t="s">
        <v>101</v>
      </c>
      <c r="P139" t="s">
        <v>102</v>
      </c>
      <c r="Q139">
        <v>1105.05</v>
      </c>
      <c r="R139" s="13">
        <v>45642</v>
      </c>
    </row>
    <row r="140" spans="1:22" x14ac:dyDescent="0.25">
      <c r="A140" s="10" t="str">
        <f>A141</f>
        <v>18:03:33</v>
      </c>
      <c r="B140" s="4">
        <f>F142/F141</f>
        <v>1.0115997647058823</v>
      </c>
      <c r="C140" s="10" t="str">
        <f>C141&amp;RIGHT(C142,2)</f>
        <v>ZVWZ4H5</v>
      </c>
      <c r="D140" s="9">
        <f>AVERAGE(D141:D142)</f>
        <v>8645260</v>
      </c>
      <c r="E140" s="10">
        <f>E141</f>
        <v>408</v>
      </c>
      <c r="F140" s="10">
        <f>F141</f>
        <v>425</v>
      </c>
      <c r="H140" s="10">
        <f>H141</f>
        <v>135</v>
      </c>
      <c r="I140" s="10" t="s">
        <v>394</v>
      </c>
      <c r="J140" s="10">
        <f>J141</f>
        <v>1103</v>
      </c>
      <c r="K140" s="10">
        <f>K141</f>
        <v>-3.1</v>
      </c>
      <c r="L140" s="10" t="str">
        <f>L141</f>
        <v>M1PH</v>
      </c>
      <c r="M140" s="10">
        <f>M141</f>
        <v>50</v>
      </c>
      <c r="N140" s="10" t="str">
        <f>N141</f>
        <v>GR</v>
      </c>
      <c r="O140" s="10" t="str">
        <f>O141&amp;RIGHT(O142,5)</f>
        <v>MSCI Philippines  Dec24Mar25</v>
      </c>
      <c r="P140" s="10" t="str">
        <f>P141</f>
        <v>MSCI Philippines Net Total Ret</v>
      </c>
      <c r="Q140" s="10">
        <f>Q141</f>
        <v>426.4</v>
      </c>
      <c r="R140" s="13">
        <v>45642</v>
      </c>
      <c r="S140" s="19">
        <f>(E141/E142)-1</f>
        <v>1.2406947890818865E-2</v>
      </c>
      <c r="T140" s="19">
        <f>(F142/F141)-1</f>
        <v>1.1599764705882309E-2</v>
      </c>
      <c r="U140" s="19">
        <f>(A142/A141)-1</f>
        <v>1.1997600479902726E-3</v>
      </c>
      <c r="V140" s="19">
        <f>(D141/D142)-1</f>
        <v>1.2406947890818865E-2</v>
      </c>
    </row>
    <row r="141" spans="1:22" x14ac:dyDescent="0.25">
      <c r="A141" t="s">
        <v>212</v>
      </c>
      <c r="C141" t="s">
        <v>213</v>
      </c>
      <c r="D141">
        <v>8698560</v>
      </c>
      <c r="E141">
        <v>408</v>
      </c>
      <c r="F141">
        <v>425</v>
      </c>
      <c r="H141">
        <v>135</v>
      </c>
      <c r="J141">
        <v>1103</v>
      </c>
      <c r="K141">
        <v>-3.1</v>
      </c>
      <c r="L141" t="s">
        <v>209</v>
      </c>
      <c r="M141">
        <v>50</v>
      </c>
      <c r="N141" t="s">
        <v>16</v>
      </c>
      <c r="O141" t="s">
        <v>214</v>
      </c>
      <c r="P141" t="s">
        <v>211</v>
      </c>
      <c r="Q141">
        <v>426.4</v>
      </c>
      <c r="R141" s="13">
        <v>45642</v>
      </c>
    </row>
    <row r="142" spans="1:22" x14ac:dyDescent="0.25">
      <c r="A142" t="s">
        <v>207</v>
      </c>
      <c r="C142" t="s">
        <v>208</v>
      </c>
      <c r="D142">
        <v>8591960</v>
      </c>
      <c r="E142">
        <v>403</v>
      </c>
      <c r="F142">
        <v>429.92989999999998</v>
      </c>
      <c r="H142">
        <v>136</v>
      </c>
      <c r="J142">
        <v>1081</v>
      </c>
      <c r="K142">
        <v>-5.17</v>
      </c>
      <c r="L142" t="s">
        <v>209</v>
      </c>
      <c r="M142">
        <v>50</v>
      </c>
      <c r="N142" t="s">
        <v>16</v>
      </c>
      <c r="O142" t="s">
        <v>210</v>
      </c>
      <c r="P142" t="s">
        <v>211</v>
      </c>
      <c r="Q142">
        <v>426.4</v>
      </c>
      <c r="R142" s="13">
        <v>45642</v>
      </c>
    </row>
    <row r="143" spans="1:22" x14ac:dyDescent="0.25">
      <c r="A143" s="10" t="str">
        <f>A144</f>
        <v>17:56:07</v>
      </c>
      <c r="B143" s="4">
        <f>F145/F144</f>
        <v>1.0001245089673036</v>
      </c>
      <c r="C143" s="10" t="str">
        <f>C144&amp;RIGHT(C145,2)</f>
        <v>ZSIZ4H5</v>
      </c>
      <c r="D143" s="9">
        <f>AVERAGE(D144:D145)</f>
        <v>21374222</v>
      </c>
      <c r="E143" s="10">
        <f>E144</f>
        <v>262</v>
      </c>
      <c r="F143" s="10">
        <f>F144</f>
        <v>8219.4883000000009</v>
      </c>
      <c r="H143" s="10">
        <f>H144</f>
        <v>138</v>
      </c>
      <c r="I143" s="10" t="s">
        <v>394</v>
      </c>
      <c r="J143" s="10">
        <f>J144</f>
        <v>1391</v>
      </c>
      <c r="K143" s="10">
        <f>K144</f>
        <v>-18.510000000000002</v>
      </c>
      <c r="L143" s="10" t="str">
        <f>L144</f>
        <v>M1PCJ</v>
      </c>
      <c r="M143" s="10">
        <f>M144</f>
        <v>10</v>
      </c>
      <c r="N143" s="10" t="str">
        <f>N144</f>
        <v>GR</v>
      </c>
      <c r="O143" s="10" t="str">
        <f>O144&amp;RIGHT(O145,5)</f>
        <v>MSCI Pacific ex J Dec24Mar25</v>
      </c>
      <c r="P143" s="10" t="str">
        <f>P144</f>
        <v>MSCI Pacific ex Japan Net Tota</v>
      </c>
      <c r="Q143" s="10">
        <f>Q144</f>
        <v>8158.1</v>
      </c>
      <c r="R143" s="13">
        <v>45642</v>
      </c>
      <c r="S143" s="19">
        <f>(E144/E145)-1</f>
        <v>0</v>
      </c>
      <c r="T143" s="19">
        <f>(F145/F144)-1</f>
        <v>1.2450896730364924E-4</v>
      </c>
      <c r="U143" s="19">
        <f>(A145/A144)-1</f>
        <v>0</v>
      </c>
      <c r="V143" s="19">
        <f>(D144/D145)-1</f>
        <v>0</v>
      </c>
    </row>
    <row r="144" spans="1:22" x14ac:dyDescent="0.25">
      <c r="A144" t="s">
        <v>216</v>
      </c>
      <c r="C144" t="s">
        <v>31</v>
      </c>
      <c r="D144">
        <v>21374222</v>
      </c>
      <c r="E144">
        <v>262</v>
      </c>
      <c r="F144">
        <v>8219.4883000000009</v>
      </c>
      <c r="H144">
        <v>138</v>
      </c>
      <c r="J144">
        <v>1391</v>
      </c>
      <c r="K144">
        <v>-18.510000000000002</v>
      </c>
      <c r="L144" t="s">
        <v>32</v>
      </c>
      <c r="M144">
        <v>10</v>
      </c>
      <c r="N144" t="s">
        <v>16</v>
      </c>
      <c r="O144" t="s">
        <v>33</v>
      </c>
      <c r="P144" t="s">
        <v>34</v>
      </c>
      <c r="Q144">
        <v>8158.1</v>
      </c>
      <c r="R144" s="13">
        <v>45642</v>
      </c>
    </row>
    <row r="145" spans="1:22" x14ac:dyDescent="0.25">
      <c r="A145" t="s">
        <v>216</v>
      </c>
      <c r="C145" t="s">
        <v>35</v>
      </c>
      <c r="D145">
        <v>21374222</v>
      </c>
      <c r="E145">
        <v>262</v>
      </c>
      <c r="F145">
        <v>8220.5116999999991</v>
      </c>
      <c r="H145">
        <v>139</v>
      </c>
      <c r="J145">
        <v>1202</v>
      </c>
      <c r="K145">
        <v>-125.49</v>
      </c>
      <c r="L145" t="s">
        <v>32</v>
      </c>
      <c r="M145">
        <v>10</v>
      </c>
      <c r="N145" t="s">
        <v>16</v>
      </c>
      <c r="O145" t="s">
        <v>36</v>
      </c>
      <c r="P145" t="s">
        <v>34</v>
      </c>
      <c r="Q145">
        <v>8158.1</v>
      </c>
      <c r="R145" s="13">
        <v>45642</v>
      </c>
    </row>
    <row r="146" spans="1:22" x14ac:dyDescent="0.25">
      <c r="A146" s="10" t="str">
        <f>A147</f>
        <v>17:54:00</v>
      </c>
      <c r="B146" s="4">
        <f>F148/F147</f>
        <v>1.0127000578034682</v>
      </c>
      <c r="C146" s="10" t="str">
        <f>C147&amp;RIGHT(C148,2)</f>
        <v>FMIZ4H5</v>
      </c>
      <c r="D146" s="9">
        <f>AVERAGE(D147:D148)</f>
        <v>74547146</v>
      </c>
      <c r="E146" s="10">
        <f>E147</f>
        <v>867</v>
      </c>
      <c r="F146" s="10">
        <f>F147</f>
        <v>8650</v>
      </c>
      <c r="H146" s="10">
        <f>H147</f>
        <v>141</v>
      </c>
      <c r="I146" s="10" t="s">
        <v>394</v>
      </c>
      <c r="J146" s="10">
        <f>J147</f>
        <v>7143</v>
      </c>
      <c r="K146" s="10">
        <f>K147</f>
        <v>-42</v>
      </c>
      <c r="L146" s="10" t="str">
        <f>L147</f>
        <v>M1JP</v>
      </c>
      <c r="M146" s="10">
        <f>M147</f>
        <v>10</v>
      </c>
      <c r="N146" s="10" t="str">
        <f>N147</f>
        <v>GR</v>
      </c>
      <c r="O146" s="10" t="str">
        <f>O147&amp;RIGHT(O148,5)</f>
        <v>MSCI Japan Index  Dec24Mar25</v>
      </c>
      <c r="P146" s="10" t="str">
        <f>P147</f>
        <v>MSCI Japan Net Total Return US</v>
      </c>
      <c r="Q146" s="10">
        <f>Q147</f>
        <v>8653.18</v>
      </c>
      <c r="R146" s="13">
        <v>45642</v>
      </c>
      <c r="S146" s="19">
        <f>(E147/E148)-1</f>
        <v>1.2850467289719614E-2</v>
      </c>
      <c r="T146" s="19">
        <f>(F148/F147)-1</f>
        <v>1.2700057803468168E-2</v>
      </c>
      <c r="U146" s="19">
        <f>(A148/A147)-1</f>
        <v>3.5692116697694232E-4</v>
      </c>
      <c r="V146" s="19">
        <f>(D147/D148)-1</f>
        <v>1.2850469955125954E-2</v>
      </c>
    </row>
    <row r="147" spans="1:22" x14ac:dyDescent="0.25">
      <c r="A147" t="s">
        <v>218</v>
      </c>
      <c r="C147" t="s">
        <v>49</v>
      </c>
      <c r="D147">
        <v>75023071</v>
      </c>
      <c r="E147">
        <v>867</v>
      </c>
      <c r="F147">
        <v>8650</v>
      </c>
      <c r="H147">
        <v>141</v>
      </c>
      <c r="J147">
        <v>7143</v>
      </c>
      <c r="K147">
        <v>-42</v>
      </c>
      <c r="L147" t="s">
        <v>50</v>
      </c>
      <c r="M147">
        <v>10</v>
      </c>
      <c r="N147" t="s">
        <v>16</v>
      </c>
      <c r="O147" t="s">
        <v>51</v>
      </c>
      <c r="P147" t="s">
        <v>52</v>
      </c>
      <c r="Q147">
        <v>8653.18</v>
      </c>
      <c r="R147" s="13">
        <v>45642</v>
      </c>
    </row>
    <row r="148" spans="1:22" x14ac:dyDescent="0.25">
      <c r="A148" t="s">
        <v>217</v>
      </c>
      <c r="C148" t="s">
        <v>53</v>
      </c>
      <c r="D148">
        <v>74071221</v>
      </c>
      <c r="E148">
        <v>856</v>
      </c>
      <c r="F148">
        <v>8759.8554999999997</v>
      </c>
      <c r="H148">
        <v>142</v>
      </c>
      <c r="J148">
        <v>9245</v>
      </c>
      <c r="K148">
        <v>-194.14</v>
      </c>
      <c r="L148" t="s">
        <v>50</v>
      </c>
      <c r="M148">
        <v>10</v>
      </c>
      <c r="N148" t="s">
        <v>16</v>
      </c>
      <c r="O148" t="s">
        <v>54</v>
      </c>
      <c r="P148" t="s">
        <v>52</v>
      </c>
      <c r="Q148">
        <v>8653.18</v>
      </c>
      <c r="R148" s="13">
        <v>45642</v>
      </c>
    </row>
    <row r="149" spans="1:22" x14ac:dyDescent="0.25">
      <c r="A149" s="10" t="str">
        <f>A150</f>
        <v>17:52:07</v>
      </c>
      <c r="B149" s="4">
        <f>F151/F150</f>
        <v>1.0126504773269689</v>
      </c>
      <c r="C149" s="10" t="str">
        <f>C150&amp;RIGHT(C151,2)</f>
        <v>FPOZ4H5</v>
      </c>
      <c r="D149" s="9">
        <f>AVERAGE(D150:D151)</f>
        <v>23830787</v>
      </c>
      <c r="E149" s="10">
        <f>E150</f>
        <v>288</v>
      </c>
      <c r="F149" s="10">
        <f>F150</f>
        <v>838</v>
      </c>
      <c r="H149" s="10">
        <f>H150</f>
        <v>144</v>
      </c>
      <c r="I149" s="10" t="s">
        <v>394</v>
      </c>
      <c r="J149" s="10">
        <f>J150</f>
        <v>4300</v>
      </c>
      <c r="K149" s="10">
        <f>K150</f>
        <v>2.7</v>
      </c>
      <c r="L149" s="10" t="str">
        <f>L150</f>
        <v>NDEUSTW</v>
      </c>
      <c r="M149" s="10">
        <f>M150</f>
        <v>100</v>
      </c>
      <c r="N149" s="10" t="str">
        <f>N150</f>
        <v>GR</v>
      </c>
      <c r="O149" s="10" t="str">
        <f>O150&amp;RIGHT(O151,5)</f>
        <v>MSCI Taiwan       Dec24Mar25</v>
      </c>
      <c r="P149" s="10" t="str">
        <f>P150</f>
        <v>MSCI Emerging Markets Taiwan N</v>
      </c>
      <c r="Q149" s="10">
        <f>Q150</f>
        <v>833.24</v>
      </c>
      <c r="R149" s="13">
        <v>45642</v>
      </c>
      <c r="S149" s="19">
        <f>(E150/E151)-1</f>
        <v>1.4084507042253502E-2</v>
      </c>
      <c r="T149" s="19">
        <f>(F151/F150)-1</f>
        <v>1.265047732696889E-2</v>
      </c>
      <c r="U149" s="19">
        <f>(A151/A150)-1</f>
        <v>3.1091143687822509E-5</v>
      </c>
      <c r="V149" s="19">
        <f>(D150/D151)-1</f>
        <v>1.4084518945925772E-2</v>
      </c>
    </row>
    <row r="150" spans="1:22" x14ac:dyDescent="0.25">
      <c r="A150" t="s">
        <v>220</v>
      </c>
      <c r="C150" t="s">
        <v>43</v>
      </c>
      <c r="D150">
        <v>23997436</v>
      </c>
      <c r="E150">
        <v>288</v>
      </c>
      <c r="F150">
        <v>838</v>
      </c>
      <c r="H150">
        <v>144</v>
      </c>
      <c r="J150">
        <v>4300</v>
      </c>
      <c r="K150">
        <v>2.7</v>
      </c>
      <c r="L150" t="s">
        <v>44</v>
      </c>
      <c r="M150">
        <v>100</v>
      </c>
      <c r="N150" t="s">
        <v>16</v>
      </c>
      <c r="O150" t="s">
        <v>45</v>
      </c>
      <c r="P150" t="s">
        <v>46</v>
      </c>
      <c r="Q150">
        <v>833.24</v>
      </c>
      <c r="R150" s="13">
        <v>45642</v>
      </c>
    </row>
    <row r="151" spans="1:22" x14ac:dyDescent="0.25">
      <c r="A151" t="s">
        <v>219</v>
      </c>
      <c r="C151" t="s">
        <v>47</v>
      </c>
      <c r="D151">
        <v>23664138</v>
      </c>
      <c r="E151">
        <v>284</v>
      </c>
      <c r="F151">
        <v>848.60109999999997</v>
      </c>
      <c r="H151">
        <v>145</v>
      </c>
      <c r="J151">
        <v>5222</v>
      </c>
      <c r="K151">
        <v>11.4</v>
      </c>
      <c r="L151" t="s">
        <v>44</v>
      </c>
      <c r="M151">
        <v>100</v>
      </c>
      <c r="N151" t="s">
        <v>16</v>
      </c>
      <c r="O151" t="s">
        <v>48</v>
      </c>
      <c r="P151" t="s">
        <v>46</v>
      </c>
      <c r="Q151">
        <v>833.24</v>
      </c>
      <c r="R151" s="13">
        <v>45642</v>
      </c>
    </row>
    <row r="152" spans="1:22" x14ac:dyDescent="0.25">
      <c r="A152" s="10" t="str">
        <f>A153</f>
        <v>17:50:55</v>
      </c>
      <c r="B152" s="4">
        <f>F154/F153</f>
        <v>1.0126003579952267</v>
      </c>
      <c r="C152" s="10" t="str">
        <f>C153&amp;RIGHT(C154,2)</f>
        <v>FPOZ4H5</v>
      </c>
      <c r="D152" s="9">
        <f>AVERAGE(D153:D154)</f>
        <v>17789765.5</v>
      </c>
      <c r="E152" s="10">
        <f>E153</f>
        <v>215</v>
      </c>
      <c r="F152" s="10">
        <f>F153</f>
        <v>838</v>
      </c>
      <c r="H152" s="10">
        <f>H153</f>
        <v>147</v>
      </c>
      <c r="I152" s="10" t="s">
        <v>394</v>
      </c>
      <c r="J152" s="10">
        <f>J153</f>
        <v>4012</v>
      </c>
      <c r="K152" s="10">
        <f>K153</f>
        <v>2.7</v>
      </c>
      <c r="L152" s="10" t="str">
        <f>L153</f>
        <v>NDEUSTW</v>
      </c>
      <c r="M152" s="10">
        <f>M153</f>
        <v>100</v>
      </c>
      <c r="N152" s="10" t="str">
        <f>N153</f>
        <v>GR</v>
      </c>
      <c r="O152" s="10" t="str">
        <f>O153&amp;RIGHT(O154,5)</f>
        <v>MSCI Taiwan       Dec24Mar25</v>
      </c>
      <c r="P152" s="10" t="str">
        <f>P153</f>
        <v>MSCI Emerging Markets Taiwan N</v>
      </c>
      <c r="Q152" s="10">
        <f>Q153</f>
        <v>833.24</v>
      </c>
      <c r="R152" s="13">
        <v>45642</v>
      </c>
      <c r="S152" s="19">
        <f>(E153/E154)-1</f>
        <v>1.4150943396226356E-2</v>
      </c>
      <c r="T152" s="19">
        <f>(F154/F153)-1</f>
        <v>1.2600357995226741E-2</v>
      </c>
      <c r="U152" s="19">
        <f>(A154/A153)-1</f>
        <v>7.6258656913874567E-4</v>
      </c>
      <c r="V152" s="19">
        <f>(D153/D154)-1</f>
        <v>1.4150927107551059E-2</v>
      </c>
    </row>
    <row r="153" spans="1:22" x14ac:dyDescent="0.25">
      <c r="A153" t="s">
        <v>222</v>
      </c>
      <c r="C153" t="s">
        <v>43</v>
      </c>
      <c r="D153">
        <v>17914752</v>
      </c>
      <c r="E153">
        <v>215</v>
      </c>
      <c r="F153">
        <v>838</v>
      </c>
      <c r="H153">
        <v>147</v>
      </c>
      <c r="J153">
        <v>4012</v>
      </c>
      <c r="K153">
        <v>2.7</v>
      </c>
      <c r="L153" t="s">
        <v>44</v>
      </c>
      <c r="M153">
        <v>100</v>
      </c>
      <c r="N153" t="s">
        <v>16</v>
      </c>
      <c r="O153" t="s">
        <v>45</v>
      </c>
      <c r="P153" t="s">
        <v>46</v>
      </c>
      <c r="Q153">
        <v>833.24</v>
      </c>
      <c r="R153" s="13">
        <v>45642</v>
      </c>
    </row>
    <row r="154" spans="1:22" x14ac:dyDescent="0.25">
      <c r="A154" t="s">
        <v>221</v>
      </c>
      <c r="C154" t="s">
        <v>47</v>
      </c>
      <c r="D154">
        <v>17664779</v>
      </c>
      <c r="E154">
        <v>212</v>
      </c>
      <c r="F154">
        <v>848.55909999999994</v>
      </c>
      <c r="H154">
        <v>148</v>
      </c>
      <c r="J154">
        <v>5222</v>
      </c>
      <c r="K154">
        <v>11.36</v>
      </c>
      <c r="L154" t="s">
        <v>44</v>
      </c>
      <c r="M154">
        <v>100</v>
      </c>
      <c r="N154" t="s">
        <v>16</v>
      </c>
      <c r="O154" t="s">
        <v>48</v>
      </c>
      <c r="P154" t="s">
        <v>46</v>
      </c>
      <c r="Q154">
        <v>833.24</v>
      </c>
      <c r="R154" s="13">
        <v>45642</v>
      </c>
    </row>
    <row r="155" spans="1:22" x14ac:dyDescent="0.25">
      <c r="A155" s="10" t="str">
        <f>A156</f>
        <v>17:47:41</v>
      </c>
      <c r="B155" s="4">
        <f>F157/F156</f>
        <v>1.0114173834039977</v>
      </c>
      <c r="C155" s="10" t="str">
        <f>C156&amp;RIGHT(C157,2)</f>
        <v>ZSRZ4H5</v>
      </c>
      <c r="D155" s="9">
        <f>AVERAGE(D156:D157)</f>
        <v>7231730</v>
      </c>
      <c r="E155" s="10">
        <f>E156</f>
        <v>438</v>
      </c>
      <c r="F155" s="10">
        <f>F156</f>
        <v>1651</v>
      </c>
      <c r="H155" s="10">
        <f>H156</f>
        <v>150</v>
      </c>
      <c r="I155" s="10" t="s">
        <v>394</v>
      </c>
      <c r="J155" s="10">
        <f>J156</f>
        <v>3302</v>
      </c>
      <c r="K155" s="10">
        <f>K156</f>
        <v>7</v>
      </c>
      <c r="L155" s="10" t="str">
        <f>L156</f>
        <v>M0ID</v>
      </c>
      <c r="M155" s="10">
        <f>M156</f>
        <v>10</v>
      </c>
      <c r="N155" s="10" t="str">
        <f>N156</f>
        <v>GR</v>
      </c>
      <c r="O155" s="10" t="str">
        <f>O156&amp;RIGHT(O157,5)</f>
        <v>MSCI Indonesia    Dec24Mar25</v>
      </c>
      <c r="P155" s="10" t="str">
        <f>P156</f>
        <v>MSCI INDONESIA Net Total Retur</v>
      </c>
      <c r="Q155" s="10">
        <f>Q156</f>
        <v>1651.08</v>
      </c>
      <c r="R155" s="13">
        <v>45642</v>
      </c>
      <c r="S155" s="19">
        <f>(E156/E157)-1</f>
        <v>0</v>
      </c>
      <c r="T155" s="19">
        <f>(F157/F156)-1</f>
        <v>1.1417383403997672E-2</v>
      </c>
      <c r="U155" s="19">
        <f>(A157/A156)-1</f>
        <v>0</v>
      </c>
      <c r="V155" s="19">
        <f>(D156/D157)-1</f>
        <v>0</v>
      </c>
    </row>
    <row r="156" spans="1:22" x14ac:dyDescent="0.25">
      <c r="A156" t="s">
        <v>223</v>
      </c>
      <c r="C156" t="s">
        <v>224</v>
      </c>
      <c r="D156">
        <v>7231730</v>
      </c>
      <c r="E156">
        <v>438</v>
      </c>
      <c r="F156">
        <v>1651</v>
      </c>
      <c r="H156">
        <v>150</v>
      </c>
      <c r="J156">
        <v>3302</v>
      </c>
      <c r="K156">
        <v>7</v>
      </c>
      <c r="L156" t="s">
        <v>225</v>
      </c>
      <c r="M156">
        <v>10</v>
      </c>
      <c r="N156" t="s">
        <v>16</v>
      </c>
      <c r="O156" t="s">
        <v>226</v>
      </c>
      <c r="P156" t="s">
        <v>227</v>
      </c>
      <c r="Q156">
        <v>1651.08</v>
      </c>
      <c r="R156" s="13">
        <v>45642</v>
      </c>
    </row>
    <row r="157" spans="1:22" x14ac:dyDescent="0.25">
      <c r="A157" t="s">
        <v>223</v>
      </c>
      <c r="C157" t="s">
        <v>228</v>
      </c>
      <c r="D157">
        <v>7231730</v>
      </c>
      <c r="E157">
        <v>438</v>
      </c>
      <c r="F157">
        <v>1669.8501000000001</v>
      </c>
      <c r="H157">
        <v>151</v>
      </c>
      <c r="J157">
        <v>3713</v>
      </c>
      <c r="K157">
        <v>-26.65</v>
      </c>
      <c r="L157" t="s">
        <v>225</v>
      </c>
      <c r="M157">
        <v>10</v>
      </c>
      <c r="N157" t="s">
        <v>16</v>
      </c>
      <c r="O157" t="s">
        <v>229</v>
      </c>
      <c r="P157" t="s">
        <v>227</v>
      </c>
      <c r="Q157">
        <v>1651.08</v>
      </c>
      <c r="R157" s="13">
        <v>45642</v>
      </c>
    </row>
    <row r="158" spans="1:22" x14ac:dyDescent="0.25">
      <c r="A158" s="10" t="str">
        <f>A159</f>
        <v>17:46:29</v>
      </c>
      <c r="B158" s="4">
        <f>F160/F159</f>
        <v>1.0131002865329513</v>
      </c>
      <c r="C158" s="10" t="str">
        <f>C159&amp;RIGHT(C160,2)</f>
        <v>ZTWZ4H5</v>
      </c>
      <c r="D158" s="9">
        <f>AVERAGE(D159:D160)</f>
        <v>149367809.5</v>
      </c>
      <c r="E158" s="10">
        <f>E159</f>
        <v>2149</v>
      </c>
      <c r="F158" s="10">
        <f>F159</f>
        <v>698</v>
      </c>
      <c r="H158" s="10">
        <f>H159</f>
        <v>153</v>
      </c>
      <c r="I158" s="10" t="s">
        <v>394</v>
      </c>
      <c r="J158" s="10">
        <f>J159</f>
        <v>27310</v>
      </c>
      <c r="K158" s="10">
        <f>K159</f>
        <v>-1.5</v>
      </c>
      <c r="L158" s="10" t="str">
        <f>L159</f>
        <v>M1MS</v>
      </c>
      <c r="M158" s="10">
        <f>M159</f>
        <v>100</v>
      </c>
      <c r="N158" s="10" t="str">
        <f>N159</f>
        <v>GR</v>
      </c>
      <c r="O158" s="10" t="str">
        <f>O159&amp;RIGHT(O160,5)</f>
        <v>MSCI Emer Mkts As Dec24Mar25</v>
      </c>
      <c r="P158" s="10" t="str">
        <f>P159</f>
        <v>MSCI EM Asia Net Total Return</v>
      </c>
      <c r="Q158" s="10">
        <f>Q159</f>
        <v>699.62</v>
      </c>
      <c r="R158" s="13">
        <v>45642</v>
      </c>
      <c r="S158" s="19">
        <f>(E159/E160)-1</f>
        <v>1.3201320132013139E-2</v>
      </c>
      <c r="T158" s="19">
        <f>(F160/F159)-1</f>
        <v>1.3100286532951255E-2</v>
      </c>
      <c r="U158" s="19">
        <f>(A160/A159)-1</f>
        <v>8.2826735845231703E-4</v>
      </c>
      <c r="V158" s="19">
        <f>(D159/D160)-1</f>
        <v>1.3215802505337271E-2</v>
      </c>
    </row>
    <row r="159" spans="1:22" x14ac:dyDescent="0.25">
      <c r="A159" t="s">
        <v>231</v>
      </c>
      <c r="C159" t="s">
        <v>27</v>
      </c>
      <c r="D159">
        <v>150348338</v>
      </c>
      <c r="E159">
        <v>2149</v>
      </c>
      <c r="F159">
        <v>698</v>
      </c>
      <c r="H159">
        <v>153</v>
      </c>
      <c r="J159">
        <v>27310</v>
      </c>
      <c r="K159">
        <v>-1.5</v>
      </c>
      <c r="L159" t="s">
        <v>28</v>
      </c>
      <c r="M159">
        <v>100</v>
      </c>
      <c r="N159" t="s">
        <v>16</v>
      </c>
      <c r="O159" t="s">
        <v>29</v>
      </c>
      <c r="P159" t="s">
        <v>30</v>
      </c>
      <c r="Q159">
        <v>699.62</v>
      </c>
      <c r="R159" s="13">
        <v>45642</v>
      </c>
    </row>
    <row r="160" spans="1:22" x14ac:dyDescent="0.25">
      <c r="A160" t="s">
        <v>230</v>
      </c>
      <c r="C160" t="s">
        <v>60</v>
      </c>
      <c r="D160">
        <v>148387281</v>
      </c>
      <c r="E160">
        <v>2121</v>
      </c>
      <c r="F160">
        <v>707.14400000000001</v>
      </c>
      <c r="H160">
        <v>154</v>
      </c>
      <c r="J160">
        <v>38008</v>
      </c>
      <c r="K160">
        <v>-4.0599999999999996</v>
      </c>
      <c r="L160" t="s">
        <v>28</v>
      </c>
      <c r="M160">
        <v>100</v>
      </c>
      <c r="N160" t="s">
        <v>16</v>
      </c>
      <c r="O160" t="s">
        <v>61</v>
      </c>
      <c r="P160" t="s">
        <v>30</v>
      </c>
      <c r="Q160">
        <v>699.61</v>
      </c>
      <c r="R160" s="13">
        <v>45642</v>
      </c>
    </row>
    <row r="161" spans="1:22" x14ac:dyDescent="0.25">
      <c r="A161" s="10" t="str">
        <f>A162</f>
        <v>17:43:06</v>
      </c>
      <c r="B161" s="4">
        <f>F163/F162</f>
        <v>1.0126094142131359</v>
      </c>
      <c r="C161" s="10" t="str">
        <f>C162&amp;RIGHT(C163,2)</f>
        <v>ZSIZ4H5</v>
      </c>
      <c r="D161" s="9">
        <f>AVERAGE(D162:D163)</f>
        <v>28966119</v>
      </c>
      <c r="E161" s="10">
        <f>E162</f>
        <v>355</v>
      </c>
      <c r="F161" s="10">
        <f>F162</f>
        <v>8168.5</v>
      </c>
      <c r="H161" s="10">
        <f>H162</f>
        <v>156</v>
      </c>
      <c r="I161" s="10" t="s">
        <v>394</v>
      </c>
      <c r="J161" s="10">
        <f>J162</f>
        <v>1391</v>
      </c>
      <c r="K161" s="10">
        <f>K162</f>
        <v>-69.5</v>
      </c>
      <c r="L161" s="10" t="str">
        <f>L162</f>
        <v>M1PCJ</v>
      </c>
      <c r="M161" s="10">
        <f>M162</f>
        <v>10</v>
      </c>
      <c r="N161" s="10" t="str">
        <f>N162</f>
        <v>GR</v>
      </c>
      <c r="O161" s="10" t="str">
        <f>O162&amp;RIGHT(O163,5)</f>
        <v>MSCI Pacific ex J Dec24Mar25</v>
      </c>
      <c r="P161" s="10" t="str">
        <f>P162</f>
        <v>MSCI Pacific ex Japan Net Tota</v>
      </c>
      <c r="Q161" s="10">
        <f>Q162</f>
        <v>8159.47</v>
      </c>
      <c r="R161" s="13">
        <v>45642</v>
      </c>
      <c r="S161" s="19">
        <f>(E162/E163)-1</f>
        <v>0</v>
      </c>
      <c r="T161" s="19">
        <f>(F163/F162)-1</f>
        <v>1.2609414213135883E-2</v>
      </c>
      <c r="U161" s="19">
        <f>(A163/A162)-1</f>
        <v>0</v>
      </c>
      <c r="V161" s="19">
        <f>(D162/D163)-1</f>
        <v>0</v>
      </c>
    </row>
    <row r="162" spans="1:22" x14ac:dyDescent="0.25">
      <c r="A162" t="s">
        <v>232</v>
      </c>
      <c r="C162" t="s">
        <v>31</v>
      </c>
      <c r="D162">
        <v>28966119</v>
      </c>
      <c r="E162">
        <v>355</v>
      </c>
      <c r="F162">
        <v>8168.5</v>
      </c>
      <c r="H162">
        <v>156</v>
      </c>
      <c r="J162">
        <v>1391</v>
      </c>
      <c r="K162">
        <v>-69.5</v>
      </c>
      <c r="L162" t="s">
        <v>32</v>
      </c>
      <c r="M162">
        <v>10</v>
      </c>
      <c r="N162" t="s">
        <v>16</v>
      </c>
      <c r="O162" t="s">
        <v>33</v>
      </c>
      <c r="P162" t="s">
        <v>34</v>
      </c>
      <c r="Q162">
        <v>8159.47</v>
      </c>
      <c r="R162" s="13">
        <v>45642</v>
      </c>
    </row>
    <row r="163" spans="1:22" x14ac:dyDescent="0.25">
      <c r="A163" t="s">
        <v>232</v>
      </c>
      <c r="C163" t="s">
        <v>35</v>
      </c>
      <c r="D163">
        <v>28966119</v>
      </c>
      <c r="E163">
        <v>355</v>
      </c>
      <c r="F163">
        <v>8271.5</v>
      </c>
      <c r="H163">
        <v>157</v>
      </c>
      <c r="J163">
        <v>1202</v>
      </c>
      <c r="K163">
        <v>-74.5</v>
      </c>
      <c r="L163" t="s">
        <v>32</v>
      </c>
      <c r="M163">
        <v>10</v>
      </c>
      <c r="N163" t="s">
        <v>16</v>
      </c>
      <c r="O163" t="s">
        <v>36</v>
      </c>
      <c r="P163" t="s">
        <v>34</v>
      </c>
      <c r="Q163">
        <v>8159.47</v>
      </c>
      <c r="R163" s="13">
        <v>45642</v>
      </c>
    </row>
    <row r="164" spans="1:22" x14ac:dyDescent="0.25">
      <c r="A164" s="10" t="str">
        <f>A165</f>
        <v>17:40:31</v>
      </c>
      <c r="B164" s="4">
        <f>F166/F165</f>
        <v>1.0132003721196507</v>
      </c>
      <c r="C164" s="10" t="str">
        <f>C165&amp;RIGHT(C166,2)</f>
        <v>ZTWZ4H5</v>
      </c>
      <c r="D164" s="9">
        <f>AVERAGE(D165:D166)</f>
        <v>99518100</v>
      </c>
      <c r="E164" s="10">
        <f>E165</f>
        <v>1432</v>
      </c>
      <c r="F164" s="10">
        <f>F165</f>
        <v>698.7</v>
      </c>
      <c r="H164" s="10">
        <f>H165</f>
        <v>158</v>
      </c>
      <c r="I164" s="10" t="s">
        <v>394</v>
      </c>
      <c r="J164" s="10">
        <f>J165</f>
        <v>24693</v>
      </c>
      <c r="K164" s="10">
        <f>K165</f>
        <v>-0.8</v>
      </c>
      <c r="L164" s="10" t="str">
        <f>L165</f>
        <v>M1MS</v>
      </c>
      <c r="M164" s="10">
        <f>M165</f>
        <v>100</v>
      </c>
      <c r="N164" s="10" t="str">
        <f>N165</f>
        <v>GR</v>
      </c>
      <c r="O164" s="10" t="str">
        <f>O165&amp;RIGHT(O166,5)</f>
        <v>MSCI Emer Mkts As Dec24Mar25</v>
      </c>
      <c r="P164" s="10" t="str">
        <f>P165</f>
        <v>MSCI EM Asia Net Total Return</v>
      </c>
      <c r="Q164" s="10">
        <f>Q165</f>
        <v>699.6</v>
      </c>
      <c r="R164" s="13">
        <v>45642</v>
      </c>
      <c r="S164" s="19">
        <f>(E165/E166)-1</f>
        <v>1.3446567586695046E-2</v>
      </c>
      <c r="T164" s="19">
        <f>(F166/F165)-1</f>
        <v>1.320037211965075E-2</v>
      </c>
      <c r="U164" s="19">
        <f>(A166/A165)-1</f>
        <v>2.0430293410456102E-4</v>
      </c>
      <c r="V164" s="19">
        <f>(D165/D166)-1</f>
        <v>1.3446567586695046E-2</v>
      </c>
    </row>
    <row r="165" spans="1:22" x14ac:dyDescent="0.25">
      <c r="A165" t="s">
        <v>234</v>
      </c>
      <c r="C165" t="s">
        <v>27</v>
      </c>
      <c r="D165">
        <v>100182720</v>
      </c>
      <c r="E165">
        <v>1432</v>
      </c>
      <c r="F165">
        <v>698.7</v>
      </c>
      <c r="H165">
        <v>158</v>
      </c>
      <c r="J165">
        <v>24693</v>
      </c>
      <c r="K165">
        <v>-0.8</v>
      </c>
      <c r="L165" t="s">
        <v>28</v>
      </c>
      <c r="M165">
        <v>100</v>
      </c>
      <c r="N165" t="s">
        <v>16</v>
      </c>
      <c r="O165" t="s">
        <v>29</v>
      </c>
      <c r="P165" t="s">
        <v>30</v>
      </c>
      <c r="Q165">
        <v>699.6</v>
      </c>
      <c r="R165" s="13">
        <v>45642</v>
      </c>
    </row>
    <row r="166" spans="1:22" x14ac:dyDescent="0.25">
      <c r="A166" t="s">
        <v>233</v>
      </c>
      <c r="C166" t="s">
        <v>60</v>
      </c>
      <c r="D166">
        <v>98853480</v>
      </c>
      <c r="E166">
        <v>1413</v>
      </c>
      <c r="F166">
        <v>707.92309999999998</v>
      </c>
      <c r="H166">
        <v>159</v>
      </c>
      <c r="J166">
        <v>38008</v>
      </c>
      <c r="K166">
        <v>-3.28</v>
      </c>
      <c r="L166" t="s">
        <v>28</v>
      </c>
      <c r="M166">
        <v>100</v>
      </c>
      <c r="N166" t="s">
        <v>16</v>
      </c>
      <c r="O166" t="s">
        <v>61</v>
      </c>
      <c r="P166" t="s">
        <v>30</v>
      </c>
      <c r="Q166">
        <v>699.6</v>
      </c>
      <c r="R166" s="13">
        <v>45642</v>
      </c>
    </row>
    <row r="167" spans="1:22" x14ac:dyDescent="0.25">
      <c r="A167" s="10" t="str">
        <f>A168</f>
        <v>17:37:58</v>
      </c>
      <c r="B167" s="4">
        <f>F169/F168</f>
        <v>1.0128000070752632</v>
      </c>
      <c r="C167" s="10" t="str">
        <f>C168&amp;RIGHT(C169,2)</f>
        <v>ZSSZ4H5</v>
      </c>
      <c r="D167" s="9">
        <f>AVERAGE(D168:D169)</f>
        <v>19883001.5</v>
      </c>
      <c r="E167" s="10">
        <f>E168</f>
        <v>354</v>
      </c>
      <c r="F167" s="10">
        <f>F168</f>
        <v>56535</v>
      </c>
      <c r="H167" s="10">
        <f>H168</f>
        <v>161</v>
      </c>
      <c r="I167" s="10" t="s">
        <v>394</v>
      </c>
      <c r="J167" s="10">
        <f>J168</f>
        <v>502</v>
      </c>
      <c r="K167" s="10">
        <f>K168</f>
        <v>-585</v>
      </c>
      <c r="L167" s="10" t="str">
        <f>L168</f>
        <v>M1HK</v>
      </c>
      <c r="M167" s="10">
        <f>M168</f>
        <v>1</v>
      </c>
      <c r="N167" s="10" t="str">
        <f>N168</f>
        <v>GR</v>
      </c>
      <c r="O167" s="10" t="str">
        <f>O168&amp;RIGHT(O169,5)</f>
        <v>MSCI Hong Kong    Dec24Mar25</v>
      </c>
      <c r="P167" s="10" t="str">
        <f>P168</f>
        <v>MSCI Hong Kong Net USD Index</v>
      </c>
      <c r="Q167" s="10">
        <f>Q168</f>
        <v>56485.8</v>
      </c>
      <c r="R167" s="13">
        <v>45642</v>
      </c>
      <c r="S167" s="19">
        <f>(E168/E169)-1</f>
        <v>1.1428571428571344E-2</v>
      </c>
      <c r="T167" s="19">
        <f>(F169/F168)-1</f>
        <v>1.2800007075263187E-2</v>
      </c>
      <c r="U167" s="19">
        <f>(A169/A168)-1</f>
        <v>4.0959072434532118E-4</v>
      </c>
      <c r="V167" s="19">
        <f>(D168/D169)-1</f>
        <v>1.1428561312248897E-2</v>
      </c>
    </row>
    <row r="168" spans="1:22" x14ac:dyDescent="0.25">
      <c r="A168" t="s">
        <v>236</v>
      </c>
      <c r="C168" t="s">
        <v>196</v>
      </c>
      <c r="D168">
        <v>19995973</v>
      </c>
      <c r="E168">
        <v>354</v>
      </c>
      <c r="F168">
        <v>56535</v>
      </c>
      <c r="H168">
        <v>161</v>
      </c>
      <c r="J168">
        <v>502</v>
      </c>
      <c r="K168">
        <v>-585</v>
      </c>
      <c r="L168" t="s">
        <v>192</v>
      </c>
      <c r="M168">
        <v>1</v>
      </c>
      <c r="N168" t="s">
        <v>16</v>
      </c>
      <c r="O168" t="s">
        <v>197</v>
      </c>
      <c r="P168" t="s">
        <v>194</v>
      </c>
      <c r="Q168">
        <v>56485.8</v>
      </c>
      <c r="R168" s="13">
        <v>45642</v>
      </c>
    </row>
    <row r="169" spans="1:22" x14ac:dyDescent="0.25">
      <c r="A169" t="s">
        <v>235</v>
      </c>
      <c r="C169" t="s">
        <v>191</v>
      </c>
      <c r="D169">
        <v>19770030</v>
      </c>
      <c r="E169">
        <v>350</v>
      </c>
      <c r="F169">
        <v>57258.648399999998</v>
      </c>
      <c r="H169">
        <v>162</v>
      </c>
      <c r="J169">
        <v>2857</v>
      </c>
      <c r="K169">
        <v>-961.35</v>
      </c>
      <c r="L169" t="s">
        <v>192</v>
      </c>
      <c r="M169">
        <v>1</v>
      </c>
      <c r="N169" t="s">
        <v>16</v>
      </c>
      <c r="O169" t="s">
        <v>193</v>
      </c>
      <c r="P169" t="s">
        <v>194</v>
      </c>
      <c r="Q169">
        <v>56485.8</v>
      </c>
      <c r="R169" s="13">
        <v>45642</v>
      </c>
    </row>
    <row r="170" spans="1:22" x14ac:dyDescent="0.25">
      <c r="A170" s="10" t="str">
        <f>A171</f>
        <v>17:35:51</v>
      </c>
      <c r="B170" s="4">
        <f>F172/F171</f>
        <v>1.0161</v>
      </c>
      <c r="C170" s="10" t="str">
        <f>C171&amp;RIGHT(C172,2)</f>
        <v>ZVLZ4H5</v>
      </c>
      <c r="D170" s="9">
        <f>AVERAGE(D171:D172)</f>
        <v>99764904</v>
      </c>
      <c r="E170" s="10">
        <f>E171</f>
        <v>762</v>
      </c>
      <c r="F170" s="10">
        <f>F171</f>
        <v>1320</v>
      </c>
      <c r="H170" s="10">
        <f>H171</f>
        <v>163</v>
      </c>
      <c r="I170" s="10" t="s">
        <v>394</v>
      </c>
      <c r="J170" s="10">
        <f>J171</f>
        <v>13323</v>
      </c>
      <c r="K170" s="10">
        <f>K171</f>
        <v>0.2</v>
      </c>
      <c r="L170" s="10" t="str">
        <f>L171</f>
        <v>M1IN</v>
      </c>
      <c r="M170" s="10">
        <f>M171</f>
        <v>100</v>
      </c>
      <c r="N170" s="10" t="str">
        <f>N171</f>
        <v>GR</v>
      </c>
      <c r="O170" s="10" t="str">
        <f>O171&amp;RIGHT(O172,5)</f>
        <v>MSCI India        Dec24Mar25</v>
      </c>
      <c r="P170" s="10" t="str">
        <f>P171</f>
        <v>MSCI India Net Total Return US</v>
      </c>
      <c r="Q170" s="10">
        <f>Q171</f>
        <v>1319.84</v>
      </c>
      <c r="R170" s="13">
        <v>45642</v>
      </c>
      <c r="S170" s="19">
        <f>(E171/E172)-1</f>
        <v>1.6000000000000014E-2</v>
      </c>
      <c r="T170" s="19">
        <f>(F172/F171)-1</f>
        <v>1.6100000000000003E-2</v>
      </c>
      <c r="U170" s="19">
        <f>(A172/A171)-1</f>
        <v>4.4198197344935686E-4</v>
      </c>
      <c r="V170" s="19">
        <f>(D171/D172)-1</f>
        <v>1.6308009458558148E-2</v>
      </c>
    </row>
    <row r="171" spans="1:22" x14ac:dyDescent="0.25">
      <c r="A171" t="s">
        <v>238</v>
      </c>
      <c r="C171" t="s">
        <v>14</v>
      </c>
      <c r="D171">
        <v>100571808</v>
      </c>
      <c r="E171">
        <v>762</v>
      </c>
      <c r="F171">
        <v>1320</v>
      </c>
      <c r="H171">
        <v>163</v>
      </c>
      <c r="J171">
        <v>13323</v>
      </c>
      <c r="K171">
        <v>0.2</v>
      </c>
      <c r="L171" t="s">
        <v>15</v>
      </c>
      <c r="M171">
        <v>100</v>
      </c>
      <c r="N171" t="s">
        <v>16</v>
      </c>
      <c r="O171" t="s">
        <v>17</v>
      </c>
      <c r="P171" t="s">
        <v>18</v>
      </c>
      <c r="Q171">
        <v>1319.84</v>
      </c>
      <c r="R171" s="13">
        <v>45642</v>
      </c>
    </row>
    <row r="172" spans="1:22" x14ac:dyDescent="0.25">
      <c r="A172" t="s">
        <v>237</v>
      </c>
      <c r="C172" t="s">
        <v>19</v>
      </c>
      <c r="D172">
        <v>98958000</v>
      </c>
      <c r="E172">
        <v>750</v>
      </c>
      <c r="F172">
        <v>1341.252</v>
      </c>
      <c r="H172">
        <v>165</v>
      </c>
      <c r="J172">
        <v>13156</v>
      </c>
      <c r="K172">
        <v>0.65</v>
      </c>
      <c r="L172" t="s">
        <v>15</v>
      </c>
      <c r="M172">
        <v>100</v>
      </c>
      <c r="N172" t="s">
        <v>16</v>
      </c>
      <c r="O172" t="s">
        <v>20</v>
      </c>
      <c r="P172" t="s">
        <v>18</v>
      </c>
      <c r="Q172">
        <v>1319.44</v>
      </c>
      <c r="R172" s="13">
        <v>45642</v>
      </c>
    </row>
    <row r="173" spans="1:22" x14ac:dyDescent="0.25">
      <c r="A173" s="10" t="str">
        <f>A174</f>
        <v>17:31:10</v>
      </c>
      <c r="B173" s="4">
        <f>F175/F174</f>
        <v>1.0115494779064558</v>
      </c>
      <c r="C173" s="10" t="str">
        <f>C174&amp;RIGHT(C175,2)</f>
        <v>ZTYZ4H5</v>
      </c>
      <c r="D173" s="9">
        <f>AVERAGE(D174:D175)</f>
        <v>8002625</v>
      </c>
      <c r="E173" s="10">
        <f>E174</f>
        <v>250</v>
      </c>
      <c r="F173" s="10">
        <f>F174</f>
        <v>323.3999</v>
      </c>
      <c r="H173" s="10">
        <f>H174</f>
        <v>167</v>
      </c>
      <c r="I173" s="10" t="s">
        <v>394</v>
      </c>
      <c r="J173" s="10">
        <f>J174</f>
        <v>4545</v>
      </c>
      <c r="K173" s="10">
        <f>K174</f>
        <v>4.7</v>
      </c>
      <c r="L173" s="10" t="str">
        <f>L174</f>
        <v>M1EE</v>
      </c>
      <c r="M173" s="10">
        <f>M174</f>
        <v>100</v>
      </c>
      <c r="N173" s="10" t="str">
        <f>N174</f>
        <v>GR</v>
      </c>
      <c r="O173" s="10" t="str">
        <f>O174&amp;RIGHT(O175,5)</f>
        <v>MSCI Emr Mkts EME Dec24Mar25</v>
      </c>
      <c r="P173" s="10" t="str">
        <f>P174</f>
        <v>MSCI EM Europe Middle East and</v>
      </c>
      <c r="Q173" s="10">
        <f>Q174</f>
        <v>320.07</v>
      </c>
      <c r="R173" s="13">
        <v>45642</v>
      </c>
      <c r="S173" s="19">
        <f>(E174/E175)-1</f>
        <v>0</v>
      </c>
      <c r="T173" s="19">
        <f>(F175/F174)-1</f>
        <v>1.1549477906455774E-2</v>
      </c>
      <c r="U173" s="19">
        <f>(A175/A174)-1</f>
        <v>3.6467417155527926E-4</v>
      </c>
      <c r="V173" s="19">
        <f>(D174/D175)-1</f>
        <v>-2.1865433872680917E-4</v>
      </c>
    </row>
    <row r="174" spans="1:22" x14ac:dyDescent="0.25">
      <c r="A174" t="s">
        <v>241</v>
      </c>
      <c r="C174" t="s">
        <v>21</v>
      </c>
      <c r="D174">
        <v>8001750</v>
      </c>
      <c r="E174">
        <v>250</v>
      </c>
      <c r="F174">
        <v>323.3999</v>
      </c>
      <c r="H174">
        <v>167</v>
      </c>
      <c r="J174">
        <v>4545</v>
      </c>
      <c r="K174">
        <v>4.7</v>
      </c>
      <c r="L174" t="s">
        <v>22</v>
      </c>
      <c r="M174">
        <v>100</v>
      </c>
      <c r="N174" t="s">
        <v>16</v>
      </c>
      <c r="O174" t="s">
        <v>23</v>
      </c>
      <c r="P174" t="s">
        <v>24</v>
      </c>
      <c r="Q174">
        <v>320.07</v>
      </c>
      <c r="R174" s="13">
        <v>45642</v>
      </c>
    </row>
    <row r="175" spans="1:22" x14ac:dyDescent="0.25">
      <c r="A175" t="s">
        <v>240</v>
      </c>
      <c r="C175" t="s">
        <v>25</v>
      </c>
      <c r="D175">
        <v>8003500</v>
      </c>
      <c r="E175">
        <v>250</v>
      </c>
      <c r="F175">
        <v>327.13499999999999</v>
      </c>
      <c r="H175">
        <v>168</v>
      </c>
      <c r="J175">
        <v>16286</v>
      </c>
      <c r="K175">
        <v>3.94</v>
      </c>
      <c r="L175" t="s">
        <v>22</v>
      </c>
      <c r="M175">
        <v>100</v>
      </c>
      <c r="N175" t="s">
        <v>16</v>
      </c>
      <c r="O175" t="s">
        <v>26</v>
      </c>
      <c r="P175" t="s">
        <v>24</v>
      </c>
      <c r="Q175">
        <v>320.14</v>
      </c>
      <c r="R175" s="13">
        <v>45642</v>
      </c>
    </row>
    <row r="176" spans="1:22" x14ac:dyDescent="0.25">
      <c r="A176" s="10" t="str">
        <f>A177</f>
        <v>17:03:35</v>
      </c>
      <c r="B176" s="4">
        <f>F178/F177</f>
        <v>1.0115996875</v>
      </c>
      <c r="C176" s="10" t="str">
        <f>C177&amp;RIGHT(C178,2)</f>
        <v>ZTYZ4H5</v>
      </c>
      <c r="D176" s="9">
        <f>AVERAGE(D177:D178)</f>
        <v>29122636.5</v>
      </c>
      <c r="E176" s="10">
        <f>E177</f>
        <v>915</v>
      </c>
      <c r="F176" s="10">
        <f>F177</f>
        <v>320</v>
      </c>
      <c r="H176" s="10">
        <f>H177</f>
        <v>170</v>
      </c>
      <c r="I176" s="10" t="s">
        <v>394</v>
      </c>
      <c r="J176" s="10">
        <f>J177</f>
        <v>4095</v>
      </c>
      <c r="K176" s="10">
        <f>K177</f>
        <v>1.3</v>
      </c>
      <c r="L176" s="10" t="str">
        <f>L177</f>
        <v>M1EE</v>
      </c>
      <c r="M176" s="10">
        <f>M177</f>
        <v>100</v>
      </c>
      <c r="N176" s="10" t="str">
        <f>N177</f>
        <v>GR</v>
      </c>
      <c r="O176" s="10" t="str">
        <f>O177&amp;RIGHT(O178,5)</f>
        <v>MSCI Emr Mkts EME Dec24Mar25</v>
      </c>
      <c r="P176" s="10" t="str">
        <f>P177</f>
        <v>MSCI EM Europe Middle East and</v>
      </c>
      <c r="Q176" s="10">
        <f>Q177</f>
        <v>320.19</v>
      </c>
      <c r="R176" s="13">
        <v>45642</v>
      </c>
      <c r="S176" s="19">
        <f>(E177/E178)-1</f>
        <v>1.2168141592920456E-2</v>
      </c>
      <c r="T176" s="19">
        <f>(F178/F177)-1</f>
        <v>1.1599687499999956E-2</v>
      </c>
      <c r="U176" s="19">
        <f>(A178/A177)-1</f>
        <v>-2.3935520638280749E-3</v>
      </c>
      <c r="V176" s="19">
        <f>(D177/D178)-1</f>
        <v>1.2073316022225944E-2</v>
      </c>
    </row>
    <row r="177" spans="1:22" x14ac:dyDescent="0.25">
      <c r="A177" t="s">
        <v>244</v>
      </c>
      <c r="C177" t="s">
        <v>21</v>
      </c>
      <c r="D177">
        <v>29297385</v>
      </c>
      <c r="E177">
        <v>915</v>
      </c>
      <c r="F177">
        <v>320</v>
      </c>
      <c r="H177">
        <v>170</v>
      </c>
      <c r="J177">
        <v>4095</v>
      </c>
      <c r="K177">
        <v>1.3</v>
      </c>
      <c r="L177" t="s">
        <v>22</v>
      </c>
      <c r="M177">
        <v>100</v>
      </c>
      <c r="N177" t="s">
        <v>16</v>
      </c>
      <c r="O177" t="s">
        <v>23</v>
      </c>
      <c r="P177" t="s">
        <v>24</v>
      </c>
      <c r="Q177">
        <v>320.19</v>
      </c>
      <c r="R177" s="13">
        <v>45642</v>
      </c>
    </row>
    <row r="178" spans="1:22" x14ac:dyDescent="0.25">
      <c r="A178" t="s">
        <v>245</v>
      </c>
      <c r="C178" t="s">
        <v>25</v>
      </c>
      <c r="D178">
        <v>28947888</v>
      </c>
      <c r="E178">
        <v>904</v>
      </c>
      <c r="F178">
        <v>323.71190000000001</v>
      </c>
      <c r="H178">
        <v>171</v>
      </c>
      <c r="J178">
        <v>16286</v>
      </c>
      <c r="K178">
        <v>0.51</v>
      </c>
      <c r="L178" t="s">
        <v>22</v>
      </c>
      <c r="M178">
        <v>100</v>
      </c>
      <c r="N178" t="s">
        <v>16</v>
      </c>
      <c r="O178" t="s">
        <v>26</v>
      </c>
      <c r="P178" t="s">
        <v>24</v>
      </c>
      <c r="Q178">
        <v>320.22000000000003</v>
      </c>
      <c r="R178" s="13">
        <v>45642</v>
      </c>
    </row>
    <row r="179" spans="1:22" x14ac:dyDescent="0.25">
      <c r="A179" s="10" t="str">
        <f>A180</f>
        <v>16:45:47</v>
      </c>
      <c r="B179" s="4">
        <f>F181/F180</f>
        <v>1.0130559141168727</v>
      </c>
      <c r="C179" s="10" t="str">
        <f>C180&amp;RIGHT(C181,2)</f>
        <v>ZTSZ4H5</v>
      </c>
      <c r="D179" s="9">
        <f>AVERAGE(D180:D181)</f>
        <v>286061455</v>
      </c>
      <c r="E179" s="10">
        <f>E180</f>
        <v>4855</v>
      </c>
      <c r="F179" s="10">
        <f>F180</f>
        <v>589.00509999999997</v>
      </c>
      <c r="H179" s="10">
        <f>H180</f>
        <v>173</v>
      </c>
      <c r="I179" s="10" t="s">
        <v>394</v>
      </c>
      <c r="J179" s="10">
        <f>J180</f>
        <v>4863</v>
      </c>
      <c r="K179" s="10">
        <f>K180</f>
        <v>-0.09</v>
      </c>
      <c r="L179" s="10" t="str">
        <f>L180</f>
        <v>M1EF</v>
      </c>
      <c r="M179" s="10">
        <f>M180</f>
        <v>100</v>
      </c>
      <c r="N179" s="10" t="str">
        <f>N180</f>
        <v>GR</v>
      </c>
      <c r="O179" s="10" t="str">
        <f>O180&amp;RIGHT(O181,5)</f>
        <v>MSCI Emerging Mkt Dec24Mar25</v>
      </c>
      <c r="P179" s="10" t="str">
        <f>P180</f>
        <v>MSCI Emerging Markets Net Tota</v>
      </c>
      <c r="Q179" s="10">
        <f>Q180</f>
        <v>589.21</v>
      </c>
      <c r="R179" s="13">
        <v>45642</v>
      </c>
      <c r="S179" s="19">
        <f>(E180/E181)-1</f>
        <v>0</v>
      </c>
      <c r="T179" s="19">
        <f>(F181/F180)-1</f>
        <v>1.305591411687268E-2</v>
      </c>
      <c r="U179" s="19">
        <f>(A181/A180)-1</f>
        <v>0</v>
      </c>
      <c r="V179" s="19">
        <f>(D180/D181)-1</f>
        <v>0</v>
      </c>
    </row>
    <row r="180" spans="1:22" x14ac:dyDescent="0.25">
      <c r="A180" t="s">
        <v>249</v>
      </c>
      <c r="C180" t="s">
        <v>92</v>
      </c>
      <c r="D180">
        <v>286061455</v>
      </c>
      <c r="E180">
        <v>4855</v>
      </c>
      <c r="F180">
        <v>589.00509999999997</v>
      </c>
      <c r="H180">
        <v>173</v>
      </c>
      <c r="J180">
        <v>4863</v>
      </c>
      <c r="K180">
        <v>-0.09</v>
      </c>
      <c r="L180" t="s">
        <v>93</v>
      </c>
      <c r="M180">
        <v>100</v>
      </c>
      <c r="N180" t="s">
        <v>16</v>
      </c>
      <c r="O180" t="s">
        <v>94</v>
      </c>
      <c r="P180" t="s">
        <v>95</v>
      </c>
      <c r="Q180">
        <v>589.21</v>
      </c>
      <c r="R180" s="13">
        <v>45642</v>
      </c>
    </row>
    <row r="181" spans="1:22" x14ac:dyDescent="0.25">
      <c r="A181" t="s">
        <v>249</v>
      </c>
      <c r="C181" t="s">
        <v>96</v>
      </c>
      <c r="D181">
        <v>286061455</v>
      </c>
      <c r="E181">
        <v>4855</v>
      </c>
      <c r="F181">
        <v>596.69510000000002</v>
      </c>
      <c r="H181">
        <v>174</v>
      </c>
      <c r="J181">
        <v>0</v>
      </c>
      <c r="K181">
        <v>-2.6</v>
      </c>
      <c r="L181" t="s">
        <v>93</v>
      </c>
      <c r="M181">
        <v>100</v>
      </c>
      <c r="N181" t="s">
        <v>16</v>
      </c>
      <c r="O181" t="s">
        <v>97</v>
      </c>
      <c r="P181" t="s">
        <v>95</v>
      </c>
      <c r="Q181">
        <v>589.21</v>
      </c>
      <c r="R181" s="13">
        <v>45642</v>
      </c>
    </row>
    <row r="182" spans="1:22" x14ac:dyDescent="0.25">
      <c r="A182" s="10" t="str">
        <f>A183</f>
        <v>16:23:51</v>
      </c>
      <c r="B182" s="4">
        <f>F184/F183</f>
        <v>1.0110005955926147</v>
      </c>
      <c r="C182" s="10" t="str">
        <f>C183&amp;RIGHT(C184,2)</f>
        <v>MURZ4H5</v>
      </c>
      <c r="D182" s="9">
        <f>AVERAGE(D183:D184)</f>
        <v>26979872.5</v>
      </c>
      <c r="E182" s="10">
        <f>E183</f>
        <v>1065</v>
      </c>
      <c r="F182" s="10">
        <f>F183</f>
        <v>503.7</v>
      </c>
      <c r="H182" s="10">
        <f>H183</f>
        <v>176</v>
      </c>
      <c r="I182" s="10" t="s">
        <v>394</v>
      </c>
      <c r="J182" s="10">
        <f>J183</f>
        <v>15025</v>
      </c>
      <c r="K182" s="10">
        <f>K183</f>
        <v>-2.9</v>
      </c>
      <c r="L182" s="10" t="str">
        <f>L183</f>
        <v>NDEUCHF</v>
      </c>
      <c r="M182" s="10">
        <f>M183</f>
        <v>50</v>
      </c>
      <c r="N182" s="10" t="str">
        <f>N183</f>
        <v>GR</v>
      </c>
      <c r="O182" s="10" t="str">
        <f>O183&amp;RIGHT(O184,5)</f>
        <v>MSCI China Future Dec24Mar25</v>
      </c>
      <c r="P182" s="10" t="str">
        <f>P183</f>
        <v>MSCI China Net Total Return US</v>
      </c>
      <c r="Q182" s="10">
        <f>Q183</f>
        <v>509.53</v>
      </c>
      <c r="R182" s="13">
        <v>45642</v>
      </c>
      <c r="S182" s="19">
        <f>(E183/E184)-1</f>
        <v>1.139601139601143E-2</v>
      </c>
      <c r="T182" s="19">
        <f>(F184/F183)-1</f>
        <v>1.1000595592614681E-2</v>
      </c>
      <c r="U182" s="19">
        <f>(A184/A183)-1</f>
        <v>2.2022327251791651E-4</v>
      </c>
      <c r="V182" s="19">
        <f>(D183/D184)-1</f>
        <v>1.1396013838589347E-2</v>
      </c>
    </row>
    <row r="183" spans="1:22" x14ac:dyDescent="0.25">
      <c r="A183" t="s">
        <v>251</v>
      </c>
      <c r="C183" t="s">
        <v>37</v>
      </c>
      <c r="D183">
        <v>27132733</v>
      </c>
      <c r="E183">
        <v>1065</v>
      </c>
      <c r="F183">
        <v>503.7</v>
      </c>
      <c r="H183">
        <v>176</v>
      </c>
      <c r="J183">
        <v>15025</v>
      </c>
      <c r="K183">
        <v>-2.9</v>
      </c>
      <c r="L183" t="s">
        <v>38</v>
      </c>
      <c r="M183">
        <v>50</v>
      </c>
      <c r="N183" t="s">
        <v>16</v>
      </c>
      <c r="O183" t="s">
        <v>39</v>
      </c>
      <c r="P183" t="s">
        <v>40</v>
      </c>
      <c r="Q183">
        <v>509.53</v>
      </c>
      <c r="R183" s="13">
        <v>45642</v>
      </c>
    </row>
    <row r="184" spans="1:22" x14ac:dyDescent="0.25">
      <c r="A184" t="s">
        <v>250</v>
      </c>
      <c r="C184" t="s">
        <v>41</v>
      </c>
      <c r="D184">
        <v>26827012</v>
      </c>
      <c r="E184">
        <v>1053</v>
      </c>
      <c r="F184">
        <v>509.24099999999999</v>
      </c>
      <c r="H184">
        <v>177</v>
      </c>
      <c r="J184">
        <v>12493</v>
      </c>
      <c r="K184">
        <v>-12.96</v>
      </c>
      <c r="L184" t="s">
        <v>38</v>
      </c>
      <c r="M184">
        <v>50</v>
      </c>
      <c r="N184" t="s">
        <v>16</v>
      </c>
      <c r="O184" t="s">
        <v>42</v>
      </c>
      <c r="P184" t="s">
        <v>40</v>
      </c>
      <c r="Q184">
        <v>509.53</v>
      </c>
      <c r="R184" s="13">
        <v>45642</v>
      </c>
    </row>
    <row r="185" spans="1:22" x14ac:dyDescent="0.25">
      <c r="A185" s="10" t="str">
        <f>A186</f>
        <v>16:21:49</v>
      </c>
      <c r="B185" s="4">
        <f>F187/F186</f>
        <v>1.011089306930693</v>
      </c>
      <c r="C185" s="10" t="str">
        <f>C186&amp;RIGHT(C187,2)</f>
        <v>MURZ4H5</v>
      </c>
      <c r="D185" s="9">
        <f>AVERAGE(D186:D187)</f>
        <v>4050802</v>
      </c>
      <c r="E185" s="10">
        <f>E186</f>
        <v>159</v>
      </c>
      <c r="F185" s="10">
        <f>F186</f>
        <v>505</v>
      </c>
      <c r="H185" s="10">
        <f>H186</f>
        <v>179</v>
      </c>
      <c r="I185" s="10" t="s">
        <v>394</v>
      </c>
      <c r="J185" s="10">
        <f>J186</f>
        <v>13951</v>
      </c>
      <c r="K185" s="10">
        <f>K186</f>
        <v>-1.6</v>
      </c>
      <c r="L185" s="10" t="str">
        <f>L186</f>
        <v>NDEUCHF</v>
      </c>
      <c r="M185" s="10">
        <f>M186</f>
        <v>50</v>
      </c>
      <c r="N185" s="10" t="str">
        <f>N186</f>
        <v>GR</v>
      </c>
      <c r="O185" s="10" t="str">
        <f>O186&amp;RIGHT(O187,5)</f>
        <v>MSCI China Future Dec24Mar25</v>
      </c>
      <c r="P185" s="10" t="str">
        <f>P186</f>
        <v>MSCI China Net Total Return US</v>
      </c>
      <c r="Q185" s="10">
        <f>Q186</f>
        <v>509.53</v>
      </c>
      <c r="R185" s="13">
        <v>45642</v>
      </c>
      <c r="S185" s="19">
        <f>(E186/E187)-1</f>
        <v>0</v>
      </c>
      <c r="T185" s="19">
        <f>(F187/F186)-1</f>
        <v>1.1089306930692988E-2</v>
      </c>
      <c r="U185" s="19">
        <f>(A187/A186)-1</f>
        <v>1.7314841535249759E-3</v>
      </c>
      <c r="V185" s="19">
        <f>(D186/D187)-1</f>
        <v>0</v>
      </c>
    </row>
    <row r="186" spans="1:22" x14ac:dyDescent="0.25">
      <c r="A186" t="s">
        <v>253</v>
      </c>
      <c r="C186" t="s">
        <v>37</v>
      </c>
      <c r="D186">
        <v>4050802</v>
      </c>
      <c r="E186">
        <v>159</v>
      </c>
      <c r="F186">
        <v>505</v>
      </c>
      <c r="H186">
        <v>179</v>
      </c>
      <c r="J186">
        <v>13951</v>
      </c>
      <c r="K186">
        <v>-1.6</v>
      </c>
      <c r="L186" t="s">
        <v>38</v>
      </c>
      <c r="M186">
        <v>50</v>
      </c>
      <c r="N186" t="s">
        <v>16</v>
      </c>
      <c r="O186" t="s">
        <v>39</v>
      </c>
      <c r="P186" t="s">
        <v>40</v>
      </c>
      <c r="Q186">
        <v>509.53</v>
      </c>
      <c r="R186" s="13">
        <v>45642</v>
      </c>
    </row>
    <row r="187" spans="1:22" x14ac:dyDescent="0.25">
      <c r="A187" t="s">
        <v>252</v>
      </c>
      <c r="C187" t="s">
        <v>41</v>
      </c>
      <c r="D187">
        <v>4050802</v>
      </c>
      <c r="E187">
        <v>159</v>
      </c>
      <c r="F187">
        <v>510.6001</v>
      </c>
      <c r="H187">
        <v>180</v>
      </c>
      <c r="J187">
        <v>12493</v>
      </c>
      <c r="K187">
        <v>-11.6</v>
      </c>
      <c r="L187" t="s">
        <v>38</v>
      </c>
      <c r="M187">
        <v>50</v>
      </c>
      <c r="N187" t="s">
        <v>16</v>
      </c>
      <c r="O187" t="s">
        <v>42</v>
      </c>
      <c r="P187" t="s">
        <v>40</v>
      </c>
      <c r="Q187">
        <v>509.53</v>
      </c>
      <c r="R187" s="13">
        <v>45642</v>
      </c>
    </row>
    <row r="188" spans="1:22" x14ac:dyDescent="0.25">
      <c r="A188" s="10" t="str">
        <f>A189</f>
        <v>16:07:06</v>
      </c>
      <c r="B188" s="4">
        <f>F190/F189</f>
        <v>1.0114989060830686</v>
      </c>
      <c r="C188" s="10" t="str">
        <f>C189&amp;RIGHT(C190,2)</f>
        <v>ZTYZ4H5</v>
      </c>
      <c r="D188" s="9">
        <f>AVERAGE(D189:D190)</f>
        <v>99956984</v>
      </c>
      <c r="E188" s="10">
        <f>E189</f>
        <v>3140</v>
      </c>
      <c r="F188" s="10">
        <f>F189</f>
        <v>318.8999</v>
      </c>
      <c r="H188" s="10">
        <f>H189</f>
        <v>182</v>
      </c>
      <c r="I188" s="10" t="s">
        <v>394</v>
      </c>
      <c r="J188" s="10">
        <f>J189</f>
        <v>3180</v>
      </c>
      <c r="K188" s="10">
        <f>K189</f>
        <v>0.2</v>
      </c>
      <c r="L188" s="10" t="str">
        <f>L189</f>
        <v>M1EE</v>
      </c>
      <c r="M188" s="10">
        <f>M189</f>
        <v>100</v>
      </c>
      <c r="N188" s="10" t="str">
        <f>N189</f>
        <v>GR</v>
      </c>
      <c r="O188" s="10" t="str">
        <f>O189&amp;RIGHT(O190,5)</f>
        <v>MSCI Emr Mkts EME Dec24Mar25</v>
      </c>
      <c r="P188" s="10" t="str">
        <f>P189</f>
        <v>MSCI EM Europe Middle East and</v>
      </c>
      <c r="Q188" s="10">
        <f>Q189</f>
        <v>320.12</v>
      </c>
      <c r="R188" s="13">
        <v>45642</v>
      </c>
      <c r="S188" s="19">
        <f>(E189/E190)-1</f>
        <v>1.1597938144329856E-2</v>
      </c>
      <c r="T188" s="19">
        <f>(F190/F189)-1</f>
        <v>1.1498906083068583E-2</v>
      </c>
      <c r="U188" s="19">
        <f>(A190/A189)-1</f>
        <v>7.9619480922346053E-3</v>
      </c>
      <c r="V188" s="19">
        <f>(D189/D190)-1</f>
        <v>1.1282030974838708E-2</v>
      </c>
    </row>
    <row r="189" spans="1:22" x14ac:dyDescent="0.25">
      <c r="A189" t="s">
        <v>255</v>
      </c>
      <c r="C189" t="s">
        <v>21</v>
      </c>
      <c r="D189">
        <v>100517680</v>
      </c>
      <c r="E189">
        <v>3140</v>
      </c>
      <c r="F189">
        <v>318.8999</v>
      </c>
      <c r="H189">
        <v>182</v>
      </c>
      <c r="J189">
        <v>3180</v>
      </c>
      <c r="K189">
        <v>0.2</v>
      </c>
      <c r="L189" t="s">
        <v>22</v>
      </c>
      <c r="M189">
        <v>100</v>
      </c>
      <c r="N189" t="s">
        <v>16</v>
      </c>
      <c r="O189" t="s">
        <v>23</v>
      </c>
      <c r="P189" t="s">
        <v>24</v>
      </c>
      <c r="Q189">
        <v>320.12</v>
      </c>
      <c r="R189" s="13">
        <v>45642</v>
      </c>
    </row>
    <row r="190" spans="1:22" x14ac:dyDescent="0.25">
      <c r="A190" t="s">
        <v>254</v>
      </c>
      <c r="C190" t="s">
        <v>25</v>
      </c>
      <c r="D190">
        <v>99396288</v>
      </c>
      <c r="E190">
        <v>3104</v>
      </c>
      <c r="F190">
        <v>322.56689999999998</v>
      </c>
      <c r="H190">
        <v>183</v>
      </c>
      <c r="J190">
        <v>16286</v>
      </c>
      <c r="K190">
        <v>-0.63</v>
      </c>
      <c r="L190" t="s">
        <v>22</v>
      </c>
      <c r="M190">
        <v>100</v>
      </c>
      <c r="N190" t="s">
        <v>16</v>
      </c>
      <c r="O190" t="s">
        <v>26</v>
      </c>
      <c r="P190" t="s">
        <v>24</v>
      </c>
      <c r="Q190">
        <v>320.22000000000003</v>
      </c>
      <c r="R190" s="13">
        <v>45642</v>
      </c>
    </row>
    <row r="191" spans="1:22" x14ac:dyDescent="0.25">
      <c r="A191" s="10" t="str">
        <f>A192</f>
        <v>16:02:46</v>
      </c>
      <c r="B191" s="4">
        <f>F193/F192</f>
        <v>1.011599757795943</v>
      </c>
      <c r="C191" s="10" t="str">
        <f>C192&amp;RIGHT(C193,2)</f>
        <v>ZSRZ4H5</v>
      </c>
      <c r="D191" s="9">
        <f>AVERAGE(D192:D193)</f>
        <v>4281028</v>
      </c>
      <c r="E191" s="10">
        <f>E192</f>
        <v>262</v>
      </c>
      <c r="F191" s="10">
        <f>F192</f>
        <v>1651.5</v>
      </c>
      <c r="H191" s="10">
        <f>H192</f>
        <v>186</v>
      </c>
      <c r="I191" s="10" t="s">
        <v>394</v>
      </c>
      <c r="J191" s="10">
        <f>J192</f>
        <v>2864</v>
      </c>
      <c r="K191" s="10">
        <f>K192</f>
        <v>7.5</v>
      </c>
      <c r="L191" s="10" t="str">
        <f>L192</f>
        <v>M0ID</v>
      </c>
      <c r="M191" s="10">
        <f>M192</f>
        <v>10</v>
      </c>
      <c r="N191" s="10" t="str">
        <f>N192</f>
        <v>GR</v>
      </c>
      <c r="O191" s="10" t="str">
        <f>O192&amp;RIGHT(O193,5)</f>
        <v>MSCI Indonesia    Dec24Mar25</v>
      </c>
      <c r="P191" s="10" t="str">
        <f>P192</f>
        <v>MSCI INDONESIA Net Total Retur</v>
      </c>
      <c r="Q191" s="10">
        <f>Q192</f>
        <v>1644.04</v>
      </c>
      <c r="R191" s="13">
        <v>45642</v>
      </c>
      <c r="S191" s="19">
        <f>(E192/E193)-1</f>
        <v>1.158301158301156E-2</v>
      </c>
      <c r="T191" s="19">
        <f>(F193/F192)-1</f>
        <v>1.1599757795943022E-2</v>
      </c>
      <c r="U191" s="19">
        <f>(A193/A192)-1</f>
        <v>3.8084686493777831E-4</v>
      </c>
      <c r="V191" s="19">
        <f>(D192/D193)-1</f>
        <v>1.2389677133672672E-2</v>
      </c>
    </row>
    <row r="192" spans="1:22" x14ac:dyDescent="0.25">
      <c r="A192" t="s">
        <v>258</v>
      </c>
      <c r="C192" t="s">
        <v>224</v>
      </c>
      <c r="D192">
        <v>4307385</v>
      </c>
      <c r="E192">
        <v>262</v>
      </c>
      <c r="F192">
        <v>1651.5</v>
      </c>
      <c r="H192">
        <v>186</v>
      </c>
      <c r="J192">
        <v>2864</v>
      </c>
      <c r="K192">
        <v>7.5</v>
      </c>
      <c r="L192" t="s">
        <v>225</v>
      </c>
      <c r="M192">
        <v>10</v>
      </c>
      <c r="N192" t="s">
        <v>16</v>
      </c>
      <c r="O192" t="s">
        <v>226</v>
      </c>
      <c r="P192" t="s">
        <v>227</v>
      </c>
      <c r="Q192">
        <v>1644.04</v>
      </c>
      <c r="R192" s="13">
        <v>45642</v>
      </c>
    </row>
    <row r="193" spans="1:22" x14ac:dyDescent="0.25">
      <c r="A193" t="s">
        <v>257</v>
      </c>
      <c r="C193" t="s">
        <v>228</v>
      </c>
      <c r="D193">
        <v>4254671</v>
      </c>
      <c r="E193">
        <v>259</v>
      </c>
      <c r="F193">
        <v>1670.6569999999999</v>
      </c>
      <c r="H193">
        <v>185</v>
      </c>
      <c r="J193">
        <v>3713</v>
      </c>
      <c r="K193">
        <v>-25.84</v>
      </c>
      <c r="L193" t="s">
        <v>225</v>
      </c>
      <c r="M193">
        <v>10</v>
      </c>
      <c r="N193" t="s">
        <v>16</v>
      </c>
      <c r="O193" t="s">
        <v>229</v>
      </c>
      <c r="P193" t="s">
        <v>227</v>
      </c>
      <c r="Q193">
        <v>1642.73</v>
      </c>
      <c r="R193" s="13">
        <v>45642</v>
      </c>
    </row>
    <row r="194" spans="1:22" x14ac:dyDescent="0.25">
      <c r="A194" s="10" t="str">
        <f>A195</f>
        <v>15:46:30</v>
      </c>
      <c r="B194" s="4">
        <f>F196/F195</f>
        <v>1.016097006441834</v>
      </c>
      <c r="C194" s="10" t="str">
        <f>C195&amp;RIGHT(C196,2)</f>
        <v>ZVLZ4H5</v>
      </c>
      <c r="D194" s="9">
        <f>AVERAGE(D195:D196)</f>
        <v>30335160</v>
      </c>
      <c r="E194" s="10">
        <f>E195</f>
        <v>230</v>
      </c>
      <c r="F194" s="10">
        <f>F195</f>
        <v>1319.5</v>
      </c>
      <c r="H194" s="10">
        <f>H195</f>
        <v>189</v>
      </c>
      <c r="I194" s="10" t="s">
        <v>394</v>
      </c>
      <c r="J194" s="10">
        <f>J195</f>
        <v>11435</v>
      </c>
      <c r="K194" s="10">
        <f>K195</f>
        <v>-0.3</v>
      </c>
      <c r="L194" s="10" t="str">
        <f>L195</f>
        <v>M1IN</v>
      </c>
      <c r="M194" s="10">
        <f>M195</f>
        <v>100</v>
      </c>
      <c r="N194" s="10" t="str">
        <f>N195</f>
        <v>GR</v>
      </c>
      <c r="O194" s="10" t="str">
        <f>O195&amp;RIGHT(O196,5)</f>
        <v>MSCI India        Dec24Mar25</v>
      </c>
      <c r="P194" s="10" t="str">
        <f>P195</f>
        <v>MSCI India Net Total Return US</v>
      </c>
      <c r="Q194" s="10">
        <f>Q195</f>
        <v>1318.8</v>
      </c>
      <c r="R194" s="13">
        <v>45642</v>
      </c>
      <c r="S194" s="19">
        <f>(E195/E196)-1</f>
        <v>0</v>
      </c>
      <c r="T194" s="19">
        <f>(F196/F195)-1</f>
        <v>1.6097006441833983E-2</v>
      </c>
      <c r="U194" s="19">
        <f>(A196/A195)-1</f>
        <v>9.5087163232965288E-4</v>
      </c>
      <c r="V194" s="19">
        <f>(D195/D196)-1</f>
        <v>-1.819505094614593E-4</v>
      </c>
    </row>
    <row r="195" spans="1:22" x14ac:dyDescent="0.25">
      <c r="A195" t="s">
        <v>261</v>
      </c>
      <c r="C195" t="s">
        <v>14</v>
      </c>
      <c r="D195">
        <v>30332400</v>
      </c>
      <c r="E195">
        <v>230</v>
      </c>
      <c r="F195">
        <v>1319.5</v>
      </c>
      <c r="H195">
        <v>189</v>
      </c>
      <c r="J195">
        <v>11435</v>
      </c>
      <c r="K195">
        <v>-0.3</v>
      </c>
      <c r="L195" t="s">
        <v>15</v>
      </c>
      <c r="M195">
        <v>100</v>
      </c>
      <c r="N195" t="s">
        <v>16</v>
      </c>
      <c r="O195" t="s">
        <v>17</v>
      </c>
      <c r="P195" t="s">
        <v>18</v>
      </c>
      <c r="Q195">
        <v>1318.8</v>
      </c>
      <c r="R195" s="13">
        <v>45642</v>
      </c>
    </row>
    <row r="196" spans="1:22" x14ac:dyDescent="0.25">
      <c r="A196" t="s">
        <v>260</v>
      </c>
      <c r="C196" t="s">
        <v>19</v>
      </c>
      <c r="D196">
        <v>30337920</v>
      </c>
      <c r="E196">
        <v>230</v>
      </c>
      <c r="F196">
        <v>1340.74</v>
      </c>
      <c r="H196">
        <v>188</v>
      </c>
      <c r="J196">
        <v>11429</v>
      </c>
      <c r="K196">
        <v>0.14000000000000001</v>
      </c>
      <c r="L196" t="s">
        <v>15</v>
      </c>
      <c r="M196">
        <v>100</v>
      </c>
      <c r="N196" t="s">
        <v>16</v>
      </c>
      <c r="O196" t="s">
        <v>20</v>
      </c>
      <c r="P196" t="s">
        <v>18</v>
      </c>
      <c r="Q196">
        <v>1319.04</v>
      </c>
      <c r="R196" s="13">
        <v>45642</v>
      </c>
    </row>
    <row r="197" spans="1:22" x14ac:dyDescent="0.25">
      <c r="A197" s="10" t="str">
        <f>A198</f>
        <v>15:39:53</v>
      </c>
      <c r="B197" s="4">
        <f>F199/F198</f>
        <v>1.0132005689900427</v>
      </c>
      <c r="C197" s="10" t="str">
        <f>C198&amp;RIGHT(C199,2)</f>
        <v>ZTWZ4H5</v>
      </c>
      <c r="D197" s="9">
        <f>AVERAGE(D198:D199)</f>
        <v>25024200</v>
      </c>
      <c r="E197" s="10">
        <f>E198</f>
        <v>360</v>
      </c>
      <c r="F197" s="10">
        <f>F198</f>
        <v>703</v>
      </c>
      <c r="H197" s="10">
        <f>H198</f>
        <v>191</v>
      </c>
      <c r="I197" s="10" t="s">
        <v>394</v>
      </c>
      <c r="J197" s="10">
        <f>J198</f>
        <v>19991</v>
      </c>
      <c r="K197" s="10">
        <f>K198</f>
        <v>3.5</v>
      </c>
      <c r="L197" s="10" t="str">
        <f>L198</f>
        <v>M1MS</v>
      </c>
      <c r="M197" s="10">
        <f>M198</f>
        <v>100</v>
      </c>
      <c r="N197" s="10" t="str">
        <f>N198</f>
        <v>GR</v>
      </c>
      <c r="O197" s="10" t="str">
        <f>O198&amp;RIGHT(O199,5)</f>
        <v>MSCI Emer Mkts As Dec24Mar25</v>
      </c>
      <c r="P197" s="10" t="str">
        <f>P198</f>
        <v>MSCI EM Asia Net Total Return</v>
      </c>
      <c r="Q197" s="10">
        <f>Q198</f>
        <v>699</v>
      </c>
      <c r="R197" s="13">
        <v>45642</v>
      </c>
      <c r="S197" s="19">
        <f>(E198/E199)-1</f>
        <v>1.1235955056179803E-2</v>
      </c>
      <c r="T197" s="19">
        <f>(F199/F198)-1</f>
        <v>1.3200568990042738E-2</v>
      </c>
      <c r="U197" s="19">
        <f>(A199/A198)-1</f>
        <v>8.8663486602857944E-5</v>
      </c>
      <c r="V197" s="19">
        <f>(D198/D199)-1</f>
        <v>1.1235955056179803E-2</v>
      </c>
    </row>
    <row r="198" spans="1:22" x14ac:dyDescent="0.25">
      <c r="A198" t="s">
        <v>265</v>
      </c>
      <c r="C198" t="s">
        <v>27</v>
      </c>
      <c r="D198">
        <v>25164000</v>
      </c>
      <c r="E198">
        <v>360</v>
      </c>
      <c r="F198">
        <v>703</v>
      </c>
      <c r="H198">
        <v>191</v>
      </c>
      <c r="J198">
        <v>19991</v>
      </c>
      <c r="K198">
        <v>3.5</v>
      </c>
      <c r="L198" t="s">
        <v>28</v>
      </c>
      <c r="M198">
        <v>100</v>
      </c>
      <c r="N198" t="s">
        <v>16</v>
      </c>
      <c r="O198" t="s">
        <v>29</v>
      </c>
      <c r="P198" t="s">
        <v>30</v>
      </c>
      <c r="Q198">
        <v>699</v>
      </c>
      <c r="R198" s="13">
        <v>45642</v>
      </c>
    </row>
    <row r="199" spans="1:22" x14ac:dyDescent="0.25">
      <c r="A199" t="s">
        <v>264</v>
      </c>
      <c r="C199" t="s">
        <v>60</v>
      </c>
      <c r="D199">
        <v>24884400</v>
      </c>
      <c r="E199">
        <v>356</v>
      </c>
      <c r="F199">
        <v>712.28</v>
      </c>
      <c r="H199">
        <v>192</v>
      </c>
      <c r="J199">
        <v>38008</v>
      </c>
      <c r="K199">
        <v>1.08</v>
      </c>
      <c r="L199" t="s">
        <v>28</v>
      </c>
      <c r="M199">
        <v>100</v>
      </c>
      <c r="N199" t="s">
        <v>16</v>
      </c>
      <c r="O199" t="s">
        <v>61</v>
      </c>
      <c r="P199" t="s">
        <v>30</v>
      </c>
      <c r="Q199">
        <v>699</v>
      </c>
      <c r="R199" s="13">
        <v>45642</v>
      </c>
    </row>
    <row r="200" spans="1:22" x14ac:dyDescent="0.25">
      <c r="A200" s="10" t="str">
        <f>A201</f>
        <v>15:38:48</v>
      </c>
      <c r="B200" s="4">
        <f>F202/F201</f>
        <v>1.0126500597371566</v>
      </c>
      <c r="C200" s="10" t="str">
        <f>C201&amp;RIGHT(C202,2)</f>
        <v>FPOZ4H5</v>
      </c>
      <c r="D200" s="9">
        <f>AVERAGE(D201:D202)</f>
        <v>59368656</v>
      </c>
      <c r="E200" s="10">
        <f>E201</f>
        <v>717</v>
      </c>
      <c r="F200" s="10">
        <f>F201</f>
        <v>837</v>
      </c>
      <c r="H200" s="10">
        <f>H201</f>
        <v>194</v>
      </c>
      <c r="I200" s="10" t="s">
        <v>394</v>
      </c>
      <c r="J200" s="10">
        <f>J201</f>
        <v>3727</v>
      </c>
      <c r="K200" s="10">
        <f>K201</f>
        <v>1.7</v>
      </c>
      <c r="L200" s="10" t="str">
        <f>L201</f>
        <v>NDEUSTW</v>
      </c>
      <c r="M200" s="10">
        <f>M201</f>
        <v>100</v>
      </c>
      <c r="N200" s="10" t="str">
        <f>N201</f>
        <v>GR</v>
      </c>
      <c r="O200" s="10" t="str">
        <f>O201&amp;RIGHT(O202,5)</f>
        <v>MSCI Taiwan       Dec24Mar25</v>
      </c>
      <c r="P200" s="10" t="str">
        <f>P201</f>
        <v>MSCI Emerging Markets Taiwan N</v>
      </c>
      <c r="Q200" s="10">
        <f>Q201</f>
        <v>833.24</v>
      </c>
      <c r="R200" s="13">
        <v>45642</v>
      </c>
      <c r="S200" s="19">
        <f>(E201/E202)-1</f>
        <v>1.2711864406779627E-2</v>
      </c>
      <c r="T200" s="19">
        <f>(F202/F201)-1</f>
        <v>1.2650059737156605E-2</v>
      </c>
      <c r="U200" s="19">
        <f>(A202/A201)-1</f>
        <v>3.195568811249494E-4</v>
      </c>
      <c r="V200" s="19">
        <f>(D201/D202)-1</f>
        <v>1.2711866705215513E-2</v>
      </c>
    </row>
    <row r="201" spans="1:22" x14ac:dyDescent="0.25">
      <c r="A201" t="s">
        <v>268</v>
      </c>
      <c r="C201" t="s">
        <v>43</v>
      </c>
      <c r="D201">
        <v>59743616</v>
      </c>
      <c r="E201">
        <v>717</v>
      </c>
      <c r="F201">
        <v>837</v>
      </c>
      <c r="H201">
        <v>194</v>
      </c>
      <c r="J201">
        <v>3727</v>
      </c>
      <c r="K201">
        <v>1.7</v>
      </c>
      <c r="L201" t="s">
        <v>44</v>
      </c>
      <c r="M201">
        <v>100</v>
      </c>
      <c r="N201" t="s">
        <v>16</v>
      </c>
      <c r="O201" t="s">
        <v>45</v>
      </c>
      <c r="P201" t="s">
        <v>46</v>
      </c>
      <c r="Q201">
        <v>833.24</v>
      </c>
      <c r="R201" s="13">
        <v>45642</v>
      </c>
    </row>
    <row r="202" spans="1:22" x14ac:dyDescent="0.25">
      <c r="A202" t="s">
        <v>267</v>
      </c>
      <c r="C202" t="s">
        <v>47</v>
      </c>
      <c r="D202">
        <v>58993696</v>
      </c>
      <c r="E202">
        <v>708</v>
      </c>
      <c r="F202">
        <v>847.58810000000005</v>
      </c>
      <c r="H202">
        <v>195</v>
      </c>
      <c r="J202">
        <v>5222</v>
      </c>
      <c r="K202">
        <v>10.39</v>
      </c>
      <c r="L202" t="s">
        <v>44</v>
      </c>
      <c r="M202">
        <v>100</v>
      </c>
      <c r="N202" t="s">
        <v>16</v>
      </c>
      <c r="O202" t="s">
        <v>48</v>
      </c>
      <c r="P202" t="s">
        <v>46</v>
      </c>
      <c r="Q202">
        <v>833.24</v>
      </c>
      <c r="R202" s="13">
        <v>45642</v>
      </c>
    </row>
    <row r="203" spans="1:22" x14ac:dyDescent="0.25">
      <c r="A203" s="10" t="str">
        <f>A204</f>
        <v>15:28:31</v>
      </c>
      <c r="B203" s="4">
        <f>F205/F204</f>
        <v>1.0116000606796116</v>
      </c>
      <c r="C203" s="10" t="str">
        <f>C204&amp;RIGHT(C205,2)</f>
        <v>ZSRZ4H5</v>
      </c>
      <c r="D203" s="9">
        <f>AVERAGE(D204:D205)</f>
        <v>34892649</v>
      </c>
      <c r="E203" s="10">
        <f>E204</f>
        <v>2124</v>
      </c>
      <c r="F203" s="10">
        <f>F204</f>
        <v>1648</v>
      </c>
      <c r="H203" s="10">
        <f>H204</f>
        <v>197</v>
      </c>
      <c r="I203" s="10" t="s">
        <v>394</v>
      </c>
      <c r="J203" s="10">
        <f>J204</f>
        <v>3789</v>
      </c>
      <c r="K203" s="10">
        <f>K204</f>
        <v>-28.5</v>
      </c>
      <c r="L203" s="10" t="str">
        <f>L204</f>
        <v>M0ID</v>
      </c>
      <c r="M203" s="10">
        <f>M204</f>
        <v>10</v>
      </c>
      <c r="N203" s="10" t="str">
        <f>N204</f>
        <v>GR</v>
      </c>
      <c r="O203" s="10" t="str">
        <f>O204&amp;RIGHT(O205,5)</f>
        <v>MSCI Indonesia    Dec24Mar25</v>
      </c>
      <c r="P203" s="10" t="str">
        <f>P204</f>
        <v>MSCI INDONESIA Net Total Retur</v>
      </c>
      <c r="Q203" s="10">
        <f>Q204</f>
        <v>1651.95</v>
      </c>
      <c r="R203" s="13">
        <v>45642</v>
      </c>
      <c r="S203" s="19">
        <f>(E204/E205)-1</f>
        <v>1.1428571428571344E-2</v>
      </c>
      <c r="T203" s="19">
        <f>(F205/F204)-1</f>
        <v>1.1600060679611612E-2</v>
      </c>
      <c r="U203" s="19">
        <f>(A205/A204)-1</f>
        <v>2.8719642440466764E-4</v>
      </c>
      <c r="V203" s="19">
        <f>(D204/D205)-1</f>
        <v>1.1226564850647991E-2</v>
      </c>
    </row>
    <row r="204" spans="1:22" x14ac:dyDescent="0.25">
      <c r="A204" t="s">
        <v>271</v>
      </c>
      <c r="C204" t="s">
        <v>224</v>
      </c>
      <c r="D204">
        <v>35087418</v>
      </c>
      <c r="E204">
        <v>2124</v>
      </c>
      <c r="F204">
        <v>1648</v>
      </c>
      <c r="H204">
        <v>197</v>
      </c>
      <c r="J204">
        <v>3789</v>
      </c>
      <c r="K204">
        <v>-28.5</v>
      </c>
      <c r="L204" t="s">
        <v>225</v>
      </c>
      <c r="M204">
        <v>10</v>
      </c>
      <c r="N204" t="s">
        <v>16</v>
      </c>
      <c r="O204" t="s">
        <v>226</v>
      </c>
      <c r="P204" t="s">
        <v>227</v>
      </c>
      <c r="Q204">
        <v>1651.95</v>
      </c>
      <c r="R204" s="13">
        <v>45642</v>
      </c>
    </row>
    <row r="205" spans="1:22" x14ac:dyDescent="0.25">
      <c r="A205" t="s">
        <v>270</v>
      </c>
      <c r="C205" t="s">
        <v>228</v>
      </c>
      <c r="D205">
        <v>34697880</v>
      </c>
      <c r="E205">
        <v>2100</v>
      </c>
      <c r="F205">
        <v>1667.1169</v>
      </c>
      <c r="H205">
        <v>198</v>
      </c>
      <c r="J205">
        <v>3713</v>
      </c>
      <c r="K205">
        <v>-29.38</v>
      </c>
      <c r="L205" t="s">
        <v>225</v>
      </c>
      <c r="M205">
        <v>10</v>
      </c>
      <c r="N205" t="s">
        <v>16</v>
      </c>
      <c r="O205" t="s">
        <v>229</v>
      </c>
      <c r="P205" t="s">
        <v>227</v>
      </c>
      <c r="Q205">
        <v>1652.28</v>
      </c>
      <c r="R205" s="13">
        <v>45642</v>
      </c>
    </row>
    <row r="206" spans="1:22" x14ac:dyDescent="0.25">
      <c r="A206" s="10" t="str">
        <f>A207</f>
        <v>15:21:11</v>
      </c>
      <c r="B206" s="4">
        <f>F208/F207</f>
        <v>1.0110998412068282</v>
      </c>
      <c r="C206" s="10" t="str">
        <f>C207&amp;RIGHT(C208,2)</f>
        <v>MURZ4H5</v>
      </c>
      <c r="D206" s="9">
        <f>AVERAGE(D207:D208)</f>
        <v>46036478</v>
      </c>
      <c r="E206" s="10">
        <f>E207</f>
        <v>1807</v>
      </c>
      <c r="F206" s="10">
        <f>F207</f>
        <v>503.8</v>
      </c>
      <c r="H206" s="10">
        <f>H207</f>
        <v>200</v>
      </c>
      <c r="I206" s="10" t="s">
        <v>394</v>
      </c>
      <c r="J206" s="10">
        <f>J207</f>
        <v>13607</v>
      </c>
      <c r="K206" s="10">
        <f>K207</f>
        <v>-2.8</v>
      </c>
      <c r="L206" s="10" t="str">
        <f>L207</f>
        <v>NDEUCHF</v>
      </c>
      <c r="M206" s="10">
        <f>M207</f>
        <v>50</v>
      </c>
      <c r="N206" s="10" t="str">
        <f>N207</f>
        <v>GR</v>
      </c>
      <c r="O206" s="10" t="str">
        <f>O207&amp;RIGHT(O208,5)</f>
        <v>MSCI China Future Dec24Mar25</v>
      </c>
      <c r="P206" s="10" t="str">
        <f>P207</f>
        <v>MSCI China Net Total Return US</v>
      </c>
      <c r="Q206" s="10">
        <f>Q207</f>
        <v>509.53</v>
      </c>
      <c r="R206" s="13">
        <v>45642</v>
      </c>
      <c r="S206" s="19">
        <f>(E207/E208)-1</f>
        <v>0</v>
      </c>
      <c r="T206" s="19">
        <f>(F208/F207)-1</f>
        <v>1.1099841206828165E-2</v>
      </c>
      <c r="U206" s="19">
        <f>(A208/A207)-1</f>
        <v>7.9607750900101415E-4</v>
      </c>
      <c r="V206" s="19">
        <f>(D207/D208)-1</f>
        <v>0</v>
      </c>
    </row>
    <row r="207" spans="1:22" x14ac:dyDescent="0.25">
      <c r="A207" t="s">
        <v>273</v>
      </c>
      <c r="C207" t="s">
        <v>37</v>
      </c>
      <c r="D207">
        <v>46036478</v>
      </c>
      <c r="E207">
        <v>1807</v>
      </c>
      <c r="F207">
        <v>503.8</v>
      </c>
      <c r="H207">
        <v>200</v>
      </c>
      <c r="J207">
        <v>13607</v>
      </c>
      <c r="K207">
        <v>-2.8</v>
      </c>
      <c r="L207" t="s">
        <v>38</v>
      </c>
      <c r="M207">
        <v>50</v>
      </c>
      <c r="N207" t="s">
        <v>16</v>
      </c>
      <c r="O207" t="s">
        <v>39</v>
      </c>
      <c r="P207" t="s">
        <v>40</v>
      </c>
      <c r="Q207">
        <v>509.53</v>
      </c>
      <c r="R207" s="13">
        <v>45642</v>
      </c>
    </row>
    <row r="208" spans="1:22" x14ac:dyDescent="0.25">
      <c r="A208" t="s">
        <v>272</v>
      </c>
      <c r="C208" t="s">
        <v>41</v>
      </c>
      <c r="D208">
        <v>46036478</v>
      </c>
      <c r="E208">
        <v>1807</v>
      </c>
      <c r="F208">
        <v>509.39210000000003</v>
      </c>
      <c r="H208">
        <v>201</v>
      </c>
      <c r="J208">
        <v>12493</v>
      </c>
      <c r="K208">
        <v>-12.81</v>
      </c>
      <c r="L208" t="s">
        <v>38</v>
      </c>
      <c r="M208">
        <v>50</v>
      </c>
      <c r="N208" t="s">
        <v>16</v>
      </c>
      <c r="O208" t="s">
        <v>42</v>
      </c>
      <c r="P208" t="s">
        <v>40</v>
      </c>
      <c r="Q208">
        <v>509.53</v>
      </c>
      <c r="R208" s="13">
        <v>45642</v>
      </c>
    </row>
    <row r="209" spans="1:22" x14ac:dyDescent="0.25">
      <c r="A209" s="10" t="str">
        <f>A210</f>
        <v>15:20:24</v>
      </c>
      <c r="B209" s="4">
        <f>F211/F210</f>
        <v>1.010999801980198</v>
      </c>
      <c r="C209" s="10" t="str">
        <f>C210&amp;RIGHT(C211,2)</f>
        <v>MURZ4H5</v>
      </c>
      <c r="D209" s="9">
        <f>AVERAGE(D210:D211)</f>
        <v>50163711</v>
      </c>
      <c r="E209" s="10">
        <f>E210</f>
        <v>1980</v>
      </c>
      <c r="F209" s="10">
        <f>F210</f>
        <v>505</v>
      </c>
      <c r="H209" s="10">
        <f>H210</f>
        <v>203</v>
      </c>
      <c r="I209" s="10" t="s">
        <v>394</v>
      </c>
      <c r="J209" s="10">
        <f>J210</f>
        <v>11798</v>
      </c>
      <c r="K209" s="10">
        <f>K210</f>
        <v>-1.6</v>
      </c>
      <c r="L209" s="10" t="str">
        <f>L210</f>
        <v>NDEUCHF</v>
      </c>
      <c r="M209" s="10">
        <f>M210</f>
        <v>50</v>
      </c>
      <c r="N209" s="10" t="str">
        <f>N210</f>
        <v>GR</v>
      </c>
      <c r="O209" s="10" t="str">
        <f>O210&amp;RIGHT(O211,5)</f>
        <v>MSCI China Future Dec24Mar25</v>
      </c>
      <c r="P209" s="10" t="str">
        <f>P210</f>
        <v>MSCI China Net Total Return US</v>
      </c>
      <c r="Q209" s="10">
        <f>Q210</f>
        <v>509.53</v>
      </c>
      <c r="R209" s="13">
        <v>45642</v>
      </c>
      <c r="S209" s="19">
        <f>(E210/E211)-1</f>
        <v>1.1235955056179803E-2</v>
      </c>
      <c r="T209" s="19">
        <f>(F211/F210)-1</f>
        <v>1.099980198019801E-2</v>
      </c>
      <c r="U209" s="19">
        <f>(A211/A210)-1</f>
        <v>9.0540344777734205E-5</v>
      </c>
      <c r="V209" s="19">
        <f>(D210/D211)-1</f>
        <v>1.1235947172637317E-2</v>
      </c>
    </row>
    <row r="210" spans="1:22" x14ac:dyDescent="0.25">
      <c r="A210" t="s">
        <v>275</v>
      </c>
      <c r="C210" t="s">
        <v>37</v>
      </c>
      <c r="D210">
        <v>50443955</v>
      </c>
      <c r="E210">
        <v>1980</v>
      </c>
      <c r="F210">
        <v>505</v>
      </c>
      <c r="H210">
        <v>203</v>
      </c>
      <c r="J210">
        <v>11798</v>
      </c>
      <c r="K210">
        <v>-1.6</v>
      </c>
      <c r="L210" t="s">
        <v>38</v>
      </c>
      <c r="M210">
        <v>50</v>
      </c>
      <c r="N210" t="s">
        <v>16</v>
      </c>
      <c r="O210" t="s">
        <v>39</v>
      </c>
      <c r="P210" t="s">
        <v>40</v>
      </c>
      <c r="Q210">
        <v>509.53</v>
      </c>
      <c r="R210" s="13">
        <v>45642</v>
      </c>
    </row>
    <row r="211" spans="1:22" x14ac:dyDescent="0.25">
      <c r="A211" t="s">
        <v>274</v>
      </c>
      <c r="C211" t="s">
        <v>41</v>
      </c>
      <c r="D211">
        <v>49883467</v>
      </c>
      <c r="E211">
        <v>1958</v>
      </c>
      <c r="F211">
        <v>510.55489999999998</v>
      </c>
      <c r="H211">
        <v>204</v>
      </c>
      <c r="J211">
        <v>12493</v>
      </c>
      <c r="K211">
        <v>-11.65</v>
      </c>
      <c r="L211" t="s">
        <v>38</v>
      </c>
      <c r="M211">
        <v>50</v>
      </c>
      <c r="N211" t="s">
        <v>16</v>
      </c>
      <c r="O211" t="s">
        <v>42</v>
      </c>
      <c r="P211" t="s">
        <v>40</v>
      </c>
      <c r="Q211">
        <v>509.53</v>
      </c>
      <c r="R211" s="13">
        <v>45642</v>
      </c>
    </row>
    <row r="212" spans="1:22" x14ac:dyDescent="0.25">
      <c r="A212" s="10" t="str">
        <f>A213</f>
        <v>15:17:26</v>
      </c>
      <c r="B212" s="4">
        <f>F214/F213</f>
        <v>1.0132505353319059</v>
      </c>
      <c r="C212" s="10" t="str">
        <f>C213&amp;RIGHT(C214,2)</f>
        <v>ZTWZ4H5</v>
      </c>
      <c r="D212" s="9">
        <f>AVERAGE(D213:D214)</f>
        <v>247846416.5</v>
      </c>
      <c r="E212" s="10">
        <f>E213</f>
        <v>3569</v>
      </c>
      <c r="F212" s="10">
        <f>F213</f>
        <v>700.5</v>
      </c>
      <c r="H212" s="10">
        <f>H213</f>
        <v>206</v>
      </c>
      <c r="I212" s="10" t="s">
        <v>394</v>
      </c>
      <c r="J212" s="10">
        <f>J213</f>
        <v>18091</v>
      </c>
      <c r="K212" s="10">
        <f>K213</f>
        <v>1</v>
      </c>
      <c r="L212" s="10" t="str">
        <f>L213</f>
        <v>M1MS</v>
      </c>
      <c r="M212" s="10">
        <f>M213</f>
        <v>100</v>
      </c>
      <c r="N212" s="10" t="str">
        <f>N213</f>
        <v>GR</v>
      </c>
      <c r="O212" s="10" t="str">
        <f>O213&amp;RIGHT(O214,5)</f>
        <v>MSCI Emer Mkts As Dec24Mar25</v>
      </c>
      <c r="P212" s="10" t="str">
        <f>P213</f>
        <v>MSCI EM Asia Net Total Return</v>
      </c>
      <c r="Q212" s="10">
        <f>Q213</f>
        <v>699.05</v>
      </c>
      <c r="R212" s="13">
        <v>45642</v>
      </c>
      <c r="S212" s="19">
        <f>(E213/E214)-1</f>
        <v>1.33446905167518E-2</v>
      </c>
      <c r="T212" s="19">
        <f>(F214/F213)-1</f>
        <v>1.3250535331905899E-2</v>
      </c>
      <c r="U212" s="19">
        <f>(A214/A213)-1</f>
        <v>1.5259964393414815E-3</v>
      </c>
      <c r="V212" s="19">
        <f>(D213/D214)-1</f>
        <v>1.3359186750022012E-2</v>
      </c>
    </row>
    <row r="213" spans="1:22" x14ac:dyDescent="0.25">
      <c r="A213" t="s">
        <v>277</v>
      </c>
      <c r="C213" t="s">
        <v>27</v>
      </c>
      <c r="D213">
        <v>249490945</v>
      </c>
      <c r="E213">
        <v>3569</v>
      </c>
      <c r="F213">
        <v>700.5</v>
      </c>
      <c r="H213">
        <v>206</v>
      </c>
      <c r="J213">
        <v>18091</v>
      </c>
      <c r="K213">
        <v>1</v>
      </c>
      <c r="L213" t="s">
        <v>28</v>
      </c>
      <c r="M213">
        <v>100</v>
      </c>
      <c r="N213" t="s">
        <v>16</v>
      </c>
      <c r="O213" t="s">
        <v>29</v>
      </c>
      <c r="P213" t="s">
        <v>30</v>
      </c>
      <c r="Q213">
        <v>699.05</v>
      </c>
      <c r="R213" s="13">
        <v>45642</v>
      </c>
    </row>
    <row r="214" spans="1:22" x14ac:dyDescent="0.25">
      <c r="A214" t="s">
        <v>276</v>
      </c>
      <c r="C214" t="s">
        <v>60</v>
      </c>
      <c r="D214">
        <v>246201888</v>
      </c>
      <c r="E214">
        <v>3522</v>
      </c>
      <c r="F214">
        <v>709.78200000000004</v>
      </c>
      <c r="H214">
        <v>207</v>
      </c>
      <c r="J214">
        <v>38008</v>
      </c>
      <c r="K214">
        <v>-1.42</v>
      </c>
      <c r="L214" t="s">
        <v>28</v>
      </c>
      <c r="M214">
        <v>100</v>
      </c>
      <c r="N214" t="s">
        <v>16</v>
      </c>
      <c r="O214" t="s">
        <v>61</v>
      </c>
      <c r="P214" t="s">
        <v>30</v>
      </c>
      <c r="Q214">
        <v>699.04</v>
      </c>
      <c r="R214" s="13">
        <v>45642</v>
      </c>
    </row>
    <row r="215" spans="1:22" x14ac:dyDescent="0.25">
      <c r="A215" s="10" t="str">
        <f>A216</f>
        <v>15:17:12</v>
      </c>
      <c r="B215" s="4">
        <f>F217/F216</f>
        <v>1.010999801980198</v>
      </c>
      <c r="C215" s="10" t="str">
        <f>C216&amp;RIGHT(C217,2)</f>
        <v>MURZ4H5</v>
      </c>
      <c r="D215" s="9">
        <f>AVERAGE(D216:D217)</f>
        <v>50163711</v>
      </c>
      <c r="E215" s="10">
        <f>E216</f>
        <v>1980</v>
      </c>
      <c r="F215" s="10">
        <f>F216</f>
        <v>505</v>
      </c>
      <c r="H215" s="10">
        <f>H216</f>
        <v>209</v>
      </c>
      <c r="I215" s="10" t="s">
        <v>394</v>
      </c>
      <c r="J215" s="10">
        <f>J216</f>
        <v>9802</v>
      </c>
      <c r="K215" s="10">
        <f>K216</f>
        <v>-1.6</v>
      </c>
      <c r="L215" s="10" t="str">
        <f>L216</f>
        <v>NDEUCHF</v>
      </c>
      <c r="M215" s="10">
        <f>M216</f>
        <v>50</v>
      </c>
      <c r="N215" s="10" t="str">
        <f>N216</f>
        <v>GR</v>
      </c>
      <c r="O215" s="10" t="str">
        <f>O216&amp;RIGHT(O217,5)</f>
        <v>MSCI China Future Dec24Mar25</v>
      </c>
      <c r="P215" s="10" t="str">
        <f>P216</f>
        <v>MSCI China Net Total Return US</v>
      </c>
      <c r="Q215" s="10">
        <f>Q216</f>
        <v>509.53</v>
      </c>
      <c r="R215" s="13">
        <v>45642</v>
      </c>
      <c r="S215" s="19">
        <f>(E216/E217)-1</f>
        <v>1.1235955056179803E-2</v>
      </c>
      <c r="T215" s="19">
        <f>(F217/F216)-1</f>
        <v>1.099980198019801E-2</v>
      </c>
      <c r="U215" s="19">
        <f>(A217/A216)-1</f>
        <v>-1.4536996656477896E-4</v>
      </c>
      <c r="V215" s="19">
        <f>(D216/D217)-1</f>
        <v>1.1235947172637317E-2</v>
      </c>
    </row>
    <row r="216" spans="1:22" x14ac:dyDescent="0.25">
      <c r="A216" t="s">
        <v>278</v>
      </c>
      <c r="C216" t="s">
        <v>37</v>
      </c>
      <c r="D216">
        <v>50443955</v>
      </c>
      <c r="E216">
        <v>1980</v>
      </c>
      <c r="F216">
        <v>505</v>
      </c>
      <c r="H216">
        <v>209</v>
      </c>
      <c r="J216">
        <v>9802</v>
      </c>
      <c r="K216">
        <v>-1.6</v>
      </c>
      <c r="L216" t="s">
        <v>38</v>
      </c>
      <c r="M216">
        <v>50</v>
      </c>
      <c r="N216" t="s">
        <v>16</v>
      </c>
      <c r="O216" t="s">
        <v>39</v>
      </c>
      <c r="P216" t="s">
        <v>40</v>
      </c>
      <c r="Q216">
        <v>509.53</v>
      </c>
      <c r="R216" s="13">
        <v>45642</v>
      </c>
    </row>
    <row r="217" spans="1:22" x14ac:dyDescent="0.25">
      <c r="A217" t="s">
        <v>279</v>
      </c>
      <c r="C217" t="s">
        <v>41</v>
      </c>
      <c r="D217">
        <v>49883467</v>
      </c>
      <c r="E217">
        <v>1958</v>
      </c>
      <c r="F217">
        <v>510.55489999999998</v>
      </c>
      <c r="H217">
        <v>210</v>
      </c>
      <c r="J217">
        <v>12493</v>
      </c>
      <c r="K217">
        <v>-11.65</v>
      </c>
      <c r="L217" t="s">
        <v>38</v>
      </c>
      <c r="M217">
        <v>50</v>
      </c>
      <c r="N217" t="s">
        <v>16</v>
      </c>
      <c r="O217" t="s">
        <v>42</v>
      </c>
      <c r="P217" t="s">
        <v>40</v>
      </c>
      <c r="Q217">
        <v>509.53</v>
      </c>
      <c r="R217" s="13">
        <v>45642</v>
      </c>
    </row>
    <row r="218" spans="1:22" x14ac:dyDescent="0.25">
      <c r="A218" s="10" t="str">
        <f>A219</f>
        <v>15:16:18</v>
      </c>
      <c r="B218" s="4">
        <f>F220/F219</f>
        <v>1.010999801980198</v>
      </c>
      <c r="C218" s="10" t="str">
        <f>C219&amp;RIGHT(C220,2)</f>
        <v>MURZ4H5</v>
      </c>
      <c r="D218" s="9">
        <f>AVERAGE(D219:D220)</f>
        <v>50201926</v>
      </c>
      <c r="E218" s="10">
        <f>E219</f>
        <v>1981</v>
      </c>
      <c r="F218" s="10">
        <f>F219</f>
        <v>505</v>
      </c>
      <c r="H218" s="10">
        <f>H219</f>
        <v>212</v>
      </c>
      <c r="I218" s="10" t="s">
        <v>394</v>
      </c>
      <c r="J218" s="10">
        <f>J219</f>
        <v>7819</v>
      </c>
      <c r="K218" s="10">
        <f>K219</f>
        <v>-1.6</v>
      </c>
      <c r="L218" s="10" t="str">
        <f>L219</f>
        <v>NDEUCHF</v>
      </c>
      <c r="M218" s="10">
        <f>M219</f>
        <v>50</v>
      </c>
      <c r="N218" s="10" t="str">
        <f>N219</f>
        <v>GR</v>
      </c>
      <c r="O218" s="10" t="str">
        <f>O219&amp;RIGHT(O220,5)</f>
        <v>MSCI China Future Dec24Mar25</v>
      </c>
      <c r="P218" s="10" t="str">
        <f>P219</f>
        <v>MSCI China Net Total Return US</v>
      </c>
      <c r="Q218" s="10">
        <f>Q219</f>
        <v>509.53</v>
      </c>
      <c r="R218" s="13">
        <v>45642</v>
      </c>
      <c r="S218" s="19">
        <f>(E219/E220)-1</f>
        <v>1.0714285714285676E-2</v>
      </c>
      <c r="T218" s="19">
        <f>(F220/F219)-1</f>
        <v>1.099980198019801E-2</v>
      </c>
      <c r="U218" s="19">
        <f>(A220/A219)-1</f>
        <v>-9.0945469096825882E-5</v>
      </c>
      <c r="V218" s="19">
        <f>(D219/D220)-1</f>
        <v>1.0714292866523811E-2</v>
      </c>
    </row>
    <row r="219" spans="1:22" x14ac:dyDescent="0.25">
      <c r="A219" t="s">
        <v>281</v>
      </c>
      <c r="C219" t="s">
        <v>37</v>
      </c>
      <c r="D219">
        <v>50469432</v>
      </c>
      <c r="E219">
        <v>1981</v>
      </c>
      <c r="F219">
        <v>505</v>
      </c>
      <c r="H219">
        <v>212</v>
      </c>
      <c r="J219">
        <v>7819</v>
      </c>
      <c r="K219">
        <v>-1.6</v>
      </c>
      <c r="L219" t="s">
        <v>38</v>
      </c>
      <c r="M219">
        <v>50</v>
      </c>
      <c r="N219" t="s">
        <v>16</v>
      </c>
      <c r="O219" t="s">
        <v>39</v>
      </c>
      <c r="P219" t="s">
        <v>40</v>
      </c>
      <c r="Q219">
        <v>509.53</v>
      </c>
      <c r="R219" s="13">
        <v>45642</v>
      </c>
    </row>
    <row r="220" spans="1:22" x14ac:dyDescent="0.25">
      <c r="A220" t="s">
        <v>282</v>
      </c>
      <c r="C220" t="s">
        <v>41</v>
      </c>
      <c r="D220">
        <v>49934420</v>
      </c>
      <c r="E220">
        <v>1960</v>
      </c>
      <c r="F220">
        <v>510.55489999999998</v>
      </c>
      <c r="H220">
        <v>213</v>
      </c>
      <c r="J220">
        <v>12493</v>
      </c>
      <c r="K220">
        <v>-11.65</v>
      </c>
      <c r="L220" t="s">
        <v>38</v>
      </c>
      <c r="M220">
        <v>50</v>
      </c>
      <c r="N220" t="s">
        <v>16</v>
      </c>
      <c r="O220" t="s">
        <v>42</v>
      </c>
      <c r="P220" t="s">
        <v>40</v>
      </c>
      <c r="Q220">
        <v>509.53</v>
      </c>
      <c r="R220" s="13">
        <v>45642</v>
      </c>
    </row>
    <row r="221" spans="1:22" x14ac:dyDescent="0.25">
      <c r="A221" s="10" t="str">
        <f>A222</f>
        <v>15:15:41</v>
      </c>
      <c r="B221" s="4">
        <f>F223/F222</f>
        <v>1.0161001137656429</v>
      </c>
      <c r="C221" s="10" t="str">
        <f>C222&amp;RIGHT(C223,2)</f>
        <v>ZVLZ4H5</v>
      </c>
      <c r="D221" s="9">
        <f>AVERAGE(D222:D223)</f>
        <v>24851274.5</v>
      </c>
      <c r="E221" s="10">
        <f>E222</f>
        <v>190</v>
      </c>
      <c r="F221" s="10">
        <f>F222</f>
        <v>1318.5</v>
      </c>
      <c r="H221" s="10">
        <f>H222</f>
        <v>215</v>
      </c>
      <c r="I221" s="10" t="s">
        <v>394</v>
      </c>
      <c r="J221" s="10">
        <f>J222</f>
        <v>11068</v>
      </c>
      <c r="K221" s="10">
        <f>K222</f>
        <v>-1.3</v>
      </c>
      <c r="L221" s="10" t="str">
        <f>L222</f>
        <v>M1IN</v>
      </c>
      <c r="M221" s="10">
        <f>M222</f>
        <v>100</v>
      </c>
      <c r="N221" s="10" t="str">
        <f>N222</f>
        <v>GR</v>
      </c>
      <c r="O221" s="10" t="str">
        <f>O222&amp;RIGHT(O223,5)</f>
        <v>MSCI India        Dec24Mar25</v>
      </c>
      <c r="P221" s="10" t="str">
        <f>P222</f>
        <v>MSCI India Net Total Return US</v>
      </c>
      <c r="Q221" s="10">
        <f>Q222</f>
        <v>1318.37</v>
      </c>
      <c r="R221" s="13">
        <v>45642</v>
      </c>
      <c r="S221" s="19">
        <f>(E222/E223)-1</f>
        <v>1.6042780748663166E-2</v>
      </c>
      <c r="T221" s="19">
        <f>(F223/F222)-1</f>
        <v>1.6100113765642909E-2</v>
      </c>
      <c r="U221" s="19">
        <f>(A223/A222)-1</f>
        <v>1.8201343259249825E-5</v>
      </c>
      <c r="V221" s="19">
        <f>(D222/D223)-1</f>
        <v>1.6042780748663166E-2</v>
      </c>
    </row>
    <row r="222" spans="1:22" x14ac:dyDescent="0.25">
      <c r="A222" t="s">
        <v>284</v>
      </c>
      <c r="C222" t="s">
        <v>14</v>
      </c>
      <c r="D222">
        <v>25049030</v>
      </c>
      <c r="E222">
        <v>190</v>
      </c>
      <c r="F222">
        <v>1318.5</v>
      </c>
      <c r="H222">
        <v>215</v>
      </c>
      <c r="J222">
        <v>11068</v>
      </c>
      <c r="K222">
        <v>-1.3</v>
      </c>
      <c r="L222" t="s">
        <v>15</v>
      </c>
      <c r="M222">
        <v>100</v>
      </c>
      <c r="N222" t="s">
        <v>16</v>
      </c>
      <c r="O222" t="s">
        <v>17</v>
      </c>
      <c r="P222" t="s">
        <v>18</v>
      </c>
      <c r="Q222">
        <v>1318.37</v>
      </c>
      <c r="R222" s="13">
        <v>45642</v>
      </c>
    </row>
    <row r="223" spans="1:22" x14ac:dyDescent="0.25">
      <c r="A223" t="s">
        <v>283</v>
      </c>
      <c r="C223" t="s">
        <v>19</v>
      </c>
      <c r="D223">
        <v>24653519</v>
      </c>
      <c r="E223">
        <v>187</v>
      </c>
      <c r="F223">
        <v>1339.7280000000001</v>
      </c>
      <c r="H223">
        <v>216</v>
      </c>
      <c r="J223">
        <v>20217</v>
      </c>
      <c r="K223">
        <v>7.33</v>
      </c>
      <c r="L223" t="s">
        <v>15</v>
      </c>
      <c r="M223">
        <v>100</v>
      </c>
      <c r="N223" t="s">
        <v>16</v>
      </c>
      <c r="O223" t="s">
        <v>20</v>
      </c>
      <c r="P223" t="s">
        <v>18</v>
      </c>
      <c r="Q223">
        <v>1318.37</v>
      </c>
      <c r="R223" s="13">
        <v>45642</v>
      </c>
    </row>
    <row r="224" spans="1:22" x14ac:dyDescent="0.25">
      <c r="A224" s="10" t="str">
        <f>A225</f>
        <v>15:04:00</v>
      </c>
      <c r="B224" s="4">
        <f>F226/F225</f>
        <v>1.0110994035785288</v>
      </c>
      <c r="C224" s="10" t="str">
        <f>C225&amp;RIGHT(C226,2)</f>
        <v>MURZ4H5</v>
      </c>
      <c r="D224" s="9">
        <f>AVERAGE(D225:D226)</f>
        <v>50265618</v>
      </c>
      <c r="E224" s="10">
        <f>E225</f>
        <v>1984</v>
      </c>
      <c r="F224" s="10">
        <f>F225</f>
        <v>503</v>
      </c>
      <c r="H224" s="10">
        <f>H225</f>
        <v>218</v>
      </c>
      <c r="I224" s="10" t="s">
        <v>394</v>
      </c>
      <c r="J224" s="10">
        <f>J225</f>
        <v>5553</v>
      </c>
      <c r="K224" s="10">
        <f>K225</f>
        <v>-3.6</v>
      </c>
      <c r="L224" s="10" t="str">
        <f>L225</f>
        <v>NDEUCHF</v>
      </c>
      <c r="M224" s="10">
        <f>M225</f>
        <v>50</v>
      </c>
      <c r="N224" s="10" t="str">
        <f>N225</f>
        <v>GR</v>
      </c>
      <c r="O224" s="10" t="str">
        <f>O225&amp;RIGHT(O226,5)</f>
        <v>MSCI China Future Dec24Mar25</v>
      </c>
      <c r="P224" s="10" t="str">
        <f>P225</f>
        <v>MSCI China Net Total Return US</v>
      </c>
      <c r="Q224" s="10">
        <f>Q225</f>
        <v>509.53</v>
      </c>
      <c r="R224" s="13">
        <v>45642</v>
      </c>
      <c r="S224" s="19">
        <f>(E225/E226)-1</f>
        <v>1.1213047910295648E-2</v>
      </c>
      <c r="T224" s="19">
        <f>(F226/F225)-1</f>
        <v>1.1099403578528788E-2</v>
      </c>
      <c r="U224" s="19">
        <f>(A226/A225)-1</f>
        <v>3.687315634226529E-5</v>
      </c>
      <c r="V224" s="19">
        <f>(D225/D226)-1</f>
        <v>1.1213040038472011E-2</v>
      </c>
    </row>
    <row r="225" spans="1:22" x14ac:dyDescent="0.25">
      <c r="A225" t="s">
        <v>287</v>
      </c>
      <c r="C225" t="s">
        <v>37</v>
      </c>
      <c r="D225">
        <v>50545862</v>
      </c>
      <c r="E225">
        <v>1984</v>
      </c>
      <c r="F225">
        <v>503</v>
      </c>
      <c r="H225">
        <v>218</v>
      </c>
      <c r="J225">
        <v>5553</v>
      </c>
      <c r="K225">
        <v>-3.6</v>
      </c>
      <c r="L225" t="s">
        <v>38</v>
      </c>
      <c r="M225">
        <v>50</v>
      </c>
      <c r="N225" t="s">
        <v>16</v>
      </c>
      <c r="O225" t="s">
        <v>39</v>
      </c>
      <c r="P225" t="s">
        <v>40</v>
      </c>
      <c r="Q225">
        <v>509.53</v>
      </c>
      <c r="R225" s="13">
        <v>45642</v>
      </c>
    </row>
    <row r="226" spans="1:22" x14ac:dyDescent="0.25">
      <c r="A226" t="s">
        <v>286</v>
      </c>
      <c r="C226" t="s">
        <v>41</v>
      </c>
      <c r="D226">
        <v>49985374</v>
      </c>
      <c r="E226">
        <v>1962</v>
      </c>
      <c r="F226">
        <v>508.58300000000003</v>
      </c>
      <c r="H226">
        <v>219</v>
      </c>
      <c r="J226">
        <v>12493</v>
      </c>
      <c r="K226">
        <v>-13.62</v>
      </c>
      <c r="L226" t="s">
        <v>38</v>
      </c>
      <c r="M226">
        <v>50</v>
      </c>
      <c r="N226" t="s">
        <v>16</v>
      </c>
      <c r="O226" t="s">
        <v>42</v>
      </c>
      <c r="P226" t="s">
        <v>40</v>
      </c>
      <c r="Q226">
        <v>509.53</v>
      </c>
      <c r="R226" s="13">
        <v>45642</v>
      </c>
    </row>
    <row r="227" spans="1:22" x14ac:dyDescent="0.25">
      <c r="A227" s="10" t="str">
        <f>A228</f>
        <v>14:58:23</v>
      </c>
      <c r="B227" s="4">
        <f>F229/F228</f>
        <v>1.0125998805256871</v>
      </c>
      <c r="C227" s="10" t="str">
        <f>C228&amp;RIGHT(C229,2)</f>
        <v>FPOZ4H5</v>
      </c>
      <c r="D227" s="9">
        <f>AVERAGE(D228:D229)</f>
        <v>35704518</v>
      </c>
      <c r="E227" s="10">
        <f>E228</f>
        <v>431</v>
      </c>
      <c r="F227" s="10">
        <f>F228</f>
        <v>837</v>
      </c>
      <c r="H227" s="10">
        <f>H228</f>
        <v>221</v>
      </c>
      <c r="I227" s="10" t="s">
        <v>394</v>
      </c>
      <c r="J227" s="10">
        <f>J228</f>
        <v>3010</v>
      </c>
      <c r="K227" s="10">
        <f>K228</f>
        <v>1.7</v>
      </c>
      <c r="L227" s="10" t="str">
        <f>L228</f>
        <v>NDEUSTW</v>
      </c>
      <c r="M227" s="10">
        <f>M228</f>
        <v>100</v>
      </c>
      <c r="N227" s="10" t="str">
        <f>N228</f>
        <v>GR</v>
      </c>
      <c r="O227" s="10" t="str">
        <f>O228&amp;RIGHT(O229,5)</f>
        <v>MSCI Taiwan       Dec24Mar25</v>
      </c>
      <c r="P227" s="10" t="str">
        <f>P228</f>
        <v>MSCI Emerging Markets Taiwan N</v>
      </c>
      <c r="Q227" s="10">
        <f>Q228</f>
        <v>833.24</v>
      </c>
      <c r="R227" s="13">
        <v>45642</v>
      </c>
      <c r="S227" s="19">
        <f>(E228/E229)-1</f>
        <v>1.1737089201877993E-2</v>
      </c>
      <c r="T227" s="19">
        <f>(F229/F228)-1</f>
        <v>1.2599880525687057E-2</v>
      </c>
      <c r="U227" s="19">
        <f>(A229/A228)-1</f>
        <v>7.4207372502632651E-5</v>
      </c>
      <c r="V227" s="19">
        <f>(D228/D229)-1</f>
        <v>1.1737085035592676E-2</v>
      </c>
    </row>
    <row r="228" spans="1:22" x14ac:dyDescent="0.25">
      <c r="A228" t="s">
        <v>289</v>
      </c>
      <c r="C228" t="s">
        <v>43</v>
      </c>
      <c r="D228">
        <v>35912829</v>
      </c>
      <c r="E228">
        <v>431</v>
      </c>
      <c r="F228">
        <v>837</v>
      </c>
      <c r="H228">
        <v>221</v>
      </c>
      <c r="J228">
        <v>3010</v>
      </c>
      <c r="K228">
        <v>1.7</v>
      </c>
      <c r="L228" t="s">
        <v>44</v>
      </c>
      <c r="M228">
        <v>100</v>
      </c>
      <c r="N228" t="s">
        <v>16</v>
      </c>
      <c r="O228" t="s">
        <v>45</v>
      </c>
      <c r="P228" t="s">
        <v>46</v>
      </c>
      <c r="Q228">
        <v>833.24</v>
      </c>
      <c r="R228" s="13">
        <v>45642</v>
      </c>
    </row>
    <row r="229" spans="1:22" x14ac:dyDescent="0.25">
      <c r="A229" t="s">
        <v>288</v>
      </c>
      <c r="C229" t="s">
        <v>47</v>
      </c>
      <c r="D229">
        <v>35496207</v>
      </c>
      <c r="E229">
        <v>426</v>
      </c>
      <c r="F229">
        <v>847.54610000000002</v>
      </c>
      <c r="H229">
        <v>222</v>
      </c>
      <c r="J229">
        <v>5222</v>
      </c>
      <c r="K229">
        <v>10.35</v>
      </c>
      <c r="L229" t="s">
        <v>44</v>
      </c>
      <c r="M229">
        <v>100</v>
      </c>
      <c r="N229" t="s">
        <v>16</v>
      </c>
      <c r="O229" t="s">
        <v>48</v>
      </c>
      <c r="P229" t="s">
        <v>46</v>
      </c>
      <c r="Q229">
        <v>833.24</v>
      </c>
      <c r="R229" s="13">
        <v>45642</v>
      </c>
    </row>
    <row r="230" spans="1:22" x14ac:dyDescent="0.25">
      <c r="A230" s="10" t="str">
        <f>A231</f>
        <v>14:45:46</v>
      </c>
      <c r="B230" s="4">
        <f>F232/F231</f>
        <v>1.0126999999999999</v>
      </c>
      <c r="C230" s="10" t="str">
        <f>C231&amp;RIGHT(C232,2)</f>
        <v>FPOZ4H5</v>
      </c>
      <c r="D230" s="9">
        <f>AVERAGE(D231:D232)</f>
        <v>10415553.5</v>
      </c>
      <c r="E230" s="10">
        <f>E231</f>
        <v>126</v>
      </c>
      <c r="F230" s="10">
        <f>F231</f>
        <v>840</v>
      </c>
      <c r="H230" s="10">
        <f>H231</f>
        <v>224</v>
      </c>
      <c r="I230" s="10" t="s">
        <v>394</v>
      </c>
      <c r="J230" s="10">
        <f>J231</f>
        <v>2579</v>
      </c>
      <c r="K230" s="10">
        <f>K231</f>
        <v>4.7</v>
      </c>
      <c r="L230" s="10" t="str">
        <f>L231</f>
        <v>NDEUSTW</v>
      </c>
      <c r="M230" s="10">
        <f>M231</f>
        <v>100</v>
      </c>
      <c r="N230" s="10" t="str">
        <f>N231</f>
        <v>GR</v>
      </c>
      <c r="O230" s="10" t="str">
        <f>O231&amp;RIGHT(O232,5)</f>
        <v>MSCI Taiwan       Dec24Mar25</v>
      </c>
      <c r="P230" s="10" t="str">
        <f>P231</f>
        <v>MSCI Emerging Markets Taiwan N</v>
      </c>
      <c r="Q230" s="10">
        <f>Q231</f>
        <v>833.24</v>
      </c>
      <c r="R230" s="13">
        <v>45642</v>
      </c>
      <c r="S230" s="19">
        <f>(E231/E232)-1</f>
        <v>1.6129032258064502E-2</v>
      </c>
      <c r="T230" s="19">
        <f>(F232/F231)-1</f>
        <v>1.2699999999999934E-2</v>
      </c>
      <c r="U230" s="19">
        <f>(A232/A231)-1</f>
        <v>1.0913333082454013E-3</v>
      </c>
      <c r="V230" s="19">
        <f>(D231/D232)-1</f>
        <v>1.6129046307432837E-2</v>
      </c>
    </row>
    <row r="231" spans="1:22" x14ac:dyDescent="0.25">
      <c r="A231" t="s">
        <v>291</v>
      </c>
      <c r="C231" t="s">
        <v>43</v>
      </c>
      <c r="D231">
        <v>10498878</v>
      </c>
      <c r="E231">
        <v>126</v>
      </c>
      <c r="F231">
        <v>840</v>
      </c>
      <c r="H231">
        <v>224</v>
      </c>
      <c r="J231">
        <v>2579</v>
      </c>
      <c r="K231">
        <v>4.7</v>
      </c>
      <c r="L231" t="s">
        <v>44</v>
      </c>
      <c r="M231">
        <v>100</v>
      </c>
      <c r="N231" t="s">
        <v>16</v>
      </c>
      <c r="O231" t="s">
        <v>45</v>
      </c>
      <c r="P231" t="s">
        <v>46</v>
      </c>
      <c r="Q231">
        <v>833.24</v>
      </c>
      <c r="R231" s="13">
        <v>45642</v>
      </c>
    </row>
    <row r="232" spans="1:22" x14ac:dyDescent="0.25">
      <c r="A232" t="s">
        <v>290</v>
      </c>
      <c r="C232" t="s">
        <v>47</v>
      </c>
      <c r="D232">
        <v>10332229</v>
      </c>
      <c r="E232">
        <v>124</v>
      </c>
      <c r="F232">
        <v>850.66800000000001</v>
      </c>
      <c r="H232">
        <v>225</v>
      </c>
      <c r="J232">
        <v>5222</v>
      </c>
      <c r="K232">
        <v>13.47</v>
      </c>
      <c r="L232" t="s">
        <v>44</v>
      </c>
      <c r="M232">
        <v>100</v>
      </c>
      <c r="N232" t="s">
        <v>16</v>
      </c>
      <c r="O232" t="s">
        <v>48</v>
      </c>
      <c r="P232" t="s">
        <v>46</v>
      </c>
      <c r="Q232">
        <v>833.24</v>
      </c>
      <c r="R232" s="13">
        <v>45642</v>
      </c>
    </row>
    <row r="233" spans="1:22" x14ac:dyDescent="0.25">
      <c r="A233" s="10" t="str">
        <f>A234</f>
        <v>14:40:57</v>
      </c>
      <c r="B233" s="4">
        <f>F235/F234</f>
        <v>1.0121987080103358</v>
      </c>
      <c r="C233" s="10" t="str">
        <f>C234&amp;RIGHT(C235,2)</f>
        <v>ZVOZ4H5</v>
      </c>
      <c r="D233" s="9">
        <f>AVERAGE(D234:D235)</f>
        <v>6319348</v>
      </c>
      <c r="E233" s="10">
        <f>E234</f>
        <v>164</v>
      </c>
      <c r="F233" s="10">
        <f>F234</f>
        <v>387</v>
      </c>
      <c r="H233" s="10">
        <f>H234</f>
        <v>227</v>
      </c>
      <c r="I233" s="10" t="s">
        <v>394</v>
      </c>
      <c r="J233" s="10">
        <f>J234</f>
        <v>938</v>
      </c>
      <c r="K233" s="10">
        <f>K234</f>
        <v>-1.1000000000000001</v>
      </c>
      <c r="L233" s="10" t="str">
        <f>L234</f>
        <v>M1MY</v>
      </c>
      <c r="M233" s="10">
        <f>M234</f>
        <v>100</v>
      </c>
      <c r="N233" s="10" t="str">
        <f>N234</f>
        <v>GR</v>
      </c>
      <c r="O233" s="10" t="str">
        <f>O234&amp;RIGHT(O235,5)</f>
        <v>MSCI Malaysia     Dec24Mar25</v>
      </c>
      <c r="P233" s="10" t="str">
        <f>P234</f>
        <v>MSCI Malaysia Net Total Return</v>
      </c>
      <c r="Q233" s="10">
        <f>Q234</f>
        <v>387.7</v>
      </c>
      <c r="R233" s="13">
        <v>45642</v>
      </c>
      <c r="S233" s="19">
        <f>(E234/E235)-1</f>
        <v>1.2345679012345734E-2</v>
      </c>
      <c r="T233" s="19">
        <f>(F235/F234)-1</f>
        <v>1.2198708010335846E-2</v>
      </c>
      <c r="U233" s="19">
        <f>(A235/A234)-1</f>
        <v>4.5405528123043659E-4</v>
      </c>
      <c r="V233" s="19">
        <f>(D234/D235)-1</f>
        <v>1.2397904852162744E-2</v>
      </c>
    </row>
    <row r="234" spans="1:22" x14ac:dyDescent="0.25">
      <c r="A234" t="s">
        <v>297</v>
      </c>
      <c r="C234" t="s">
        <v>298</v>
      </c>
      <c r="D234">
        <v>6358280</v>
      </c>
      <c r="E234">
        <v>164</v>
      </c>
      <c r="F234">
        <v>387</v>
      </c>
      <c r="H234">
        <v>227</v>
      </c>
      <c r="J234">
        <v>938</v>
      </c>
      <c r="K234">
        <v>-1.1000000000000001</v>
      </c>
      <c r="L234" t="s">
        <v>294</v>
      </c>
      <c r="M234">
        <v>100</v>
      </c>
      <c r="N234" t="s">
        <v>16</v>
      </c>
      <c r="O234" t="s">
        <v>299</v>
      </c>
      <c r="P234" t="s">
        <v>296</v>
      </c>
      <c r="Q234">
        <v>387.7</v>
      </c>
      <c r="R234" s="13">
        <v>45642</v>
      </c>
    </row>
    <row r="235" spans="1:22" x14ac:dyDescent="0.25">
      <c r="A235" t="s">
        <v>292</v>
      </c>
      <c r="C235" t="s">
        <v>293</v>
      </c>
      <c r="D235">
        <v>6280416</v>
      </c>
      <c r="E235">
        <v>162</v>
      </c>
      <c r="F235">
        <v>391.72089999999997</v>
      </c>
      <c r="H235">
        <v>228</v>
      </c>
      <c r="J235">
        <v>763</v>
      </c>
      <c r="K235">
        <v>-0.18</v>
      </c>
      <c r="L235" t="s">
        <v>294</v>
      </c>
      <c r="M235">
        <v>100</v>
      </c>
      <c r="N235" t="s">
        <v>16</v>
      </c>
      <c r="O235" t="s">
        <v>295</v>
      </c>
      <c r="P235" t="s">
        <v>296</v>
      </c>
      <c r="Q235">
        <v>387.68</v>
      </c>
      <c r="R235" s="13">
        <v>45642</v>
      </c>
    </row>
    <row r="236" spans="1:22" x14ac:dyDescent="0.25">
      <c r="A236" s="10" t="str">
        <f>A237</f>
        <v>14:32:21</v>
      </c>
      <c r="B236" s="4">
        <f>F238/F237</f>
        <v>1.01110099009901</v>
      </c>
      <c r="C236" s="10" t="str">
        <f>C237&amp;RIGHT(C238,2)</f>
        <v>MURZ4H5</v>
      </c>
      <c r="D236" s="9">
        <f>AVERAGE(D237:D238)</f>
        <v>22623349.5</v>
      </c>
      <c r="E236" s="10">
        <f>E237</f>
        <v>893</v>
      </c>
      <c r="F236" s="10">
        <f>F237</f>
        <v>505</v>
      </c>
      <c r="H236" s="10">
        <f>H237</f>
        <v>230</v>
      </c>
      <c r="I236" s="10" t="s">
        <v>394</v>
      </c>
      <c r="J236" s="10">
        <f>J237</f>
        <v>3356</v>
      </c>
      <c r="K236" s="10">
        <f>K237</f>
        <v>-1.6</v>
      </c>
      <c r="L236" s="10" t="str">
        <f>L237</f>
        <v>NDEUCHF</v>
      </c>
      <c r="M236" s="10">
        <f>M237</f>
        <v>50</v>
      </c>
      <c r="N236" s="10" t="str">
        <f>N237</f>
        <v>GR</v>
      </c>
      <c r="O236" s="10" t="str">
        <f>O237&amp;RIGHT(O238,5)</f>
        <v>MSCI China Future Dec24Mar25</v>
      </c>
      <c r="P236" s="10" t="str">
        <f>P237</f>
        <v>MSCI China Net Total Return US</v>
      </c>
      <c r="Q236" s="10">
        <f>Q237</f>
        <v>509.53</v>
      </c>
      <c r="R236" s="13">
        <v>45642</v>
      </c>
      <c r="S236" s="19">
        <f>(E237/E238)-1</f>
        <v>1.1325028312570762E-2</v>
      </c>
      <c r="T236" s="19">
        <f>(F238/F237)-1</f>
        <v>1.110099009901E-2</v>
      </c>
      <c r="U236" s="19">
        <f>(A238/A237)-1</f>
        <v>1.7003878412715778E-3</v>
      </c>
      <c r="V236" s="19">
        <f>(D237/D238)-1</f>
        <v>1.1325008225919309E-2</v>
      </c>
    </row>
    <row r="237" spans="1:22" x14ac:dyDescent="0.25">
      <c r="A237" t="s">
        <v>301</v>
      </c>
      <c r="C237" t="s">
        <v>37</v>
      </c>
      <c r="D237">
        <v>22750733</v>
      </c>
      <c r="E237">
        <v>893</v>
      </c>
      <c r="F237">
        <v>505</v>
      </c>
      <c r="H237">
        <v>230</v>
      </c>
      <c r="J237">
        <v>3356</v>
      </c>
      <c r="K237">
        <v>-1.6</v>
      </c>
      <c r="L237" t="s">
        <v>38</v>
      </c>
      <c r="M237">
        <v>50</v>
      </c>
      <c r="N237" t="s">
        <v>16</v>
      </c>
      <c r="O237" t="s">
        <v>39</v>
      </c>
      <c r="P237" t="s">
        <v>40</v>
      </c>
      <c r="Q237">
        <v>509.53</v>
      </c>
      <c r="R237" s="13">
        <v>45642</v>
      </c>
    </row>
    <row r="238" spans="1:22" x14ac:dyDescent="0.25">
      <c r="A238" t="s">
        <v>300</v>
      </c>
      <c r="C238" t="s">
        <v>41</v>
      </c>
      <c r="D238">
        <v>22495966</v>
      </c>
      <c r="E238">
        <v>883</v>
      </c>
      <c r="F238">
        <v>510.60599999999999</v>
      </c>
      <c r="H238">
        <v>231</v>
      </c>
      <c r="J238">
        <v>12493</v>
      </c>
      <c r="K238">
        <v>-11.59</v>
      </c>
      <c r="L238" t="s">
        <v>38</v>
      </c>
      <c r="M238">
        <v>50</v>
      </c>
      <c r="N238" t="s">
        <v>16</v>
      </c>
      <c r="O238" t="s">
        <v>42</v>
      </c>
      <c r="P238" t="s">
        <v>40</v>
      </c>
      <c r="Q238">
        <v>509.53</v>
      </c>
      <c r="R238" s="13">
        <v>45642</v>
      </c>
    </row>
    <row r="239" spans="1:22" x14ac:dyDescent="0.25">
      <c r="A239" s="10" t="str">
        <f>A240</f>
        <v>14:30:12</v>
      </c>
      <c r="B239" s="4">
        <f>F241/F240</f>
        <v>1.0161001137656429</v>
      </c>
      <c r="C239" s="10" t="str">
        <f>C240&amp;RIGHT(C241,2)</f>
        <v>ZVLZ4H5</v>
      </c>
      <c r="D239" s="9">
        <f>AVERAGE(D240:D241)</f>
        <v>60109637.5</v>
      </c>
      <c r="E239" s="10">
        <f>E240</f>
        <v>460</v>
      </c>
      <c r="F239" s="10">
        <f>F240</f>
        <v>1318.5</v>
      </c>
      <c r="H239" s="10">
        <f>H240</f>
        <v>233</v>
      </c>
      <c r="I239" s="10" t="s">
        <v>394</v>
      </c>
      <c r="J239" s="10">
        <f>J240</f>
        <v>10869</v>
      </c>
      <c r="K239" s="10">
        <f>K240</f>
        <v>-1.3</v>
      </c>
      <c r="L239" s="10" t="str">
        <f>L240</f>
        <v>M1IN</v>
      </c>
      <c r="M239" s="10">
        <f>M240</f>
        <v>100</v>
      </c>
      <c r="N239" s="10" t="str">
        <f>N240</f>
        <v>GR</v>
      </c>
      <c r="O239" s="10" t="str">
        <f>O240&amp;RIGHT(O241,5)</f>
        <v>MSCI India        Dec24Mar25</v>
      </c>
      <c r="P239" s="10" t="str">
        <f>P240</f>
        <v>MSCI India Net Total Return US</v>
      </c>
      <c r="Q239" s="10">
        <f>Q240</f>
        <v>1316.75</v>
      </c>
      <c r="R239" s="13">
        <v>45642</v>
      </c>
      <c r="S239" s="19">
        <f>(E240/E241)-1</f>
        <v>1.5452538631346657E-2</v>
      </c>
      <c r="T239" s="19">
        <f>(F241/F240)-1</f>
        <v>1.6100113765642909E-2</v>
      </c>
      <c r="U239" s="19">
        <f>(A241/A240)-1</f>
        <v>1.91526852064694E-5</v>
      </c>
      <c r="V239" s="19">
        <f>(D240/D241)-1</f>
        <v>1.5452538631346657E-2</v>
      </c>
    </row>
    <row r="240" spans="1:22" x14ac:dyDescent="0.25">
      <c r="A240" t="s">
        <v>303</v>
      </c>
      <c r="C240" t="s">
        <v>14</v>
      </c>
      <c r="D240">
        <v>60570500</v>
      </c>
      <c r="E240">
        <v>460</v>
      </c>
      <c r="F240">
        <v>1318.5</v>
      </c>
      <c r="H240">
        <v>233</v>
      </c>
      <c r="J240">
        <v>10869</v>
      </c>
      <c r="K240">
        <v>-1.3</v>
      </c>
      <c r="L240" t="s">
        <v>15</v>
      </c>
      <c r="M240">
        <v>100</v>
      </c>
      <c r="N240" t="s">
        <v>16</v>
      </c>
      <c r="O240" t="s">
        <v>17</v>
      </c>
      <c r="P240" t="s">
        <v>18</v>
      </c>
      <c r="Q240">
        <v>1316.75</v>
      </c>
      <c r="R240" s="13">
        <v>45642</v>
      </c>
    </row>
    <row r="241" spans="1:22" x14ac:dyDescent="0.25">
      <c r="A241" t="s">
        <v>302</v>
      </c>
      <c r="C241" t="s">
        <v>19</v>
      </c>
      <c r="D241">
        <v>59648775</v>
      </c>
      <c r="E241">
        <v>453</v>
      </c>
      <c r="F241">
        <v>1339.7280000000001</v>
      </c>
      <c r="H241">
        <v>234</v>
      </c>
      <c r="J241">
        <v>20217</v>
      </c>
      <c r="K241">
        <v>7.33</v>
      </c>
      <c r="L241" t="s">
        <v>15</v>
      </c>
      <c r="M241">
        <v>100</v>
      </c>
      <c r="N241" t="s">
        <v>16</v>
      </c>
      <c r="O241" t="s">
        <v>20</v>
      </c>
      <c r="P241" t="s">
        <v>18</v>
      </c>
      <c r="Q241">
        <v>1316.75</v>
      </c>
      <c r="R241" s="13">
        <v>45642</v>
      </c>
    </row>
    <row r="242" spans="1:22" x14ac:dyDescent="0.25">
      <c r="A242" s="10" t="str">
        <f>A243</f>
        <v>14:19:59</v>
      </c>
      <c r="B242" s="4">
        <f>F244/F243</f>
        <v>1.0158996962794229</v>
      </c>
      <c r="C242" s="10" t="str">
        <f>C243&amp;RIGHT(C244,2)</f>
        <v>ZVLZ4H5</v>
      </c>
      <c r="D242" s="9">
        <f>AVERAGE(D243:D244)</f>
        <v>193098640</v>
      </c>
      <c r="E242" s="10">
        <f>E243</f>
        <v>1475</v>
      </c>
      <c r="F242" s="10">
        <f>F243</f>
        <v>1317</v>
      </c>
      <c r="H242" s="10">
        <f>H243</f>
        <v>236</v>
      </c>
      <c r="I242" s="10" t="s">
        <v>394</v>
      </c>
      <c r="J242" s="10">
        <f>J243</f>
        <v>10407</v>
      </c>
      <c r="K242" s="10">
        <f>K243</f>
        <v>-2.8</v>
      </c>
      <c r="L242" s="10" t="str">
        <f>L243</f>
        <v>M1IN</v>
      </c>
      <c r="M242" s="10">
        <f>M243</f>
        <v>100</v>
      </c>
      <c r="N242" s="10" t="str">
        <f>N243</f>
        <v>GR</v>
      </c>
      <c r="O242" s="10" t="str">
        <f>O243&amp;RIGHT(O244,5)</f>
        <v>MSCI India        Dec24Mar25</v>
      </c>
      <c r="P242" s="10" t="str">
        <f>P243</f>
        <v>MSCI India Net Total Return US</v>
      </c>
      <c r="Q242" s="10">
        <f>Q243</f>
        <v>1318</v>
      </c>
      <c r="R242" s="13">
        <v>45642</v>
      </c>
      <c r="S242" s="19">
        <f>(E243/E244)-1</f>
        <v>1.3745704467353903E-2</v>
      </c>
      <c r="T242" s="19">
        <f>(F244/F243)-1</f>
        <v>1.5899696279422892E-2</v>
      </c>
      <c r="U242" s="19">
        <f>(A244/A243)-1</f>
        <v>1.0852923506270429E-3</v>
      </c>
      <c r="V242" s="19">
        <f>(D243/D244)-1</f>
        <v>1.362265467619439E-2</v>
      </c>
    </row>
    <row r="243" spans="1:22" x14ac:dyDescent="0.25">
      <c r="A243" t="s">
        <v>305</v>
      </c>
      <c r="C243" t="s">
        <v>14</v>
      </c>
      <c r="D243">
        <v>194405000</v>
      </c>
      <c r="E243">
        <v>1475</v>
      </c>
      <c r="F243">
        <v>1317</v>
      </c>
      <c r="H243">
        <v>236</v>
      </c>
      <c r="J243">
        <v>10407</v>
      </c>
      <c r="K243">
        <v>-2.8</v>
      </c>
      <c r="L243" t="s">
        <v>15</v>
      </c>
      <c r="M243">
        <v>100</v>
      </c>
      <c r="N243" t="s">
        <v>16</v>
      </c>
      <c r="O243" t="s">
        <v>17</v>
      </c>
      <c r="P243" t="s">
        <v>18</v>
      </c>
      <c r="Q243">
        <v>1318</v>
      </c>
      <c r="R243" s="13">
        <v>45642</v>
      </c>
    </row>
    <row r="244" spans="1:22" x14ac:dyDescent="0.25">
      <c r="A244" t="s">
        <v>304</v>
      </c>
      <c r="C244" t="s">
        <v>19</v>
      </c>
      <c r="D244">
        <v>191792280</v>
      </c>
      <c r="E244">
        <v>1455</v>
      </c>
      <c r="F244">
        <v>1337.9399000000001</v>
      </c>
      <c r="H244">
        <v>237</v>
      </c>
      <c r="J244">
        <v>20217</v>
      </c>
      <c r="K244">
        <v>5.54</v>
      </c>
      <c r="L244" t="s">
        <v>15</v>
      </c>
      <c r="M244">
        <v>100</v>
      </c>
      <c r="N244" t="s">
        <v>16</v>
      </c>
      <c r="O244" t="s">
        <v>20</v>
      </c>
      <c r="P244" t="s">
        <v>18</v>
      </c>
      <c r="Q244">
        <v>1318.16</v>
      </c>
      <c r="R244" s="13">
        <v>45642</v>
      </c>
    </row>
    <row r="245" spans="1:22" x14ac:dyDescent="0.25">
      <c r="A245" s="10" t="str">
        <f>A246</f>
        <v>14:13:44</v>
      </c>
      <c r="B245" s="4">
        <f>F247/F246</f>
        <v>1.0158996962794229</v>
      </c>
      <c r="C245" s="10" t="str">
        <f>C246&amp;RIGHT(C247,2)</f>
        <v>ZVLZ4H5</v>
      </c>
      <c r="D245" s="9">
        <f>AVERAGE(D246:D247)</f>
        <v>77471672</v>
      </c>
      <c r="E245" s="10">
        <f>E246</f>
        <v>592</v>
      </c>
      <c r="F245" s="10">
        <f>F246</f>
        <v>1317</v>
      </c>
      <c r="H245" s="10">
        <f>H246</f>
        <v>239</v>
      </c>
      <c r="I245" s="10" t="s">
        <v>394</v>
      </c>
      <c r="J245" s="10">
        <f>J246</f>
        <v>8932</v>
      </c>
      <c r="K245" s="10">
        <f>K246</f>
        <v>-2.8</v>
      </c>
      <c r="L245" s="10" t="str">
        <f>L246</f>
        <v>M1IN</v>
      </c>
      <c r="M245" s="10">
        <f>M246</f>
        <v>100</v>
      </c>
      <c r="N245" s="10" t="str">
        <f>N246</f>
        <v>GR</v>
      </c>
      <c r="O245" s="10" t="str">
        <f>O246&amp;RIGHT(O247,5)</f>
        <v>MSCI India        Dec24Mar25</v>
      </c>
      <c r="P245" s="10" t="str">
        <f>P246</f>
        <v>MSCI India Net Total Return US</v>
      </c>
      <c r="Q245" s="10">
        <f>Q246</f>
        <v>1317.61</v>
      </c>
      <c r="R245" s="13">
        <v>45642</v>
      </c>
      <c r="S245" s="19">
        <f>(E246/E247)-1</f>
        <v>1.3698630136986356E-2</v>
      </c>
      <c r="T245" s="19">
        <f>(F247/F246)-1</f>
        <v>1.5899696279422892E-2</v>
      </c>
      <c r="U245" s="19">
        <f>(A247/A246)-1</f>
        <v>9.5658285178812363E-4</v>
      </c>
      <c r="V245" s="19">
        <f>(D246/D247)-1</f>
        <v>1.3798655049636066E-2</v>
      </c>
    </row>
    <row r="246" spans="1:22" x14ac:dyDescent="0.25">
      <c r="A246" t="s">
        <v>308</v>
      </c>
      <c r="C246" t="s">
        <v>14</v>
      </c>
      <c r="D246">
        <v>78002512</v>
      </c>
      <c r="E246">
        <v>592</v>
      </c>
      <c r="F246">
        <v>1317</v>
      </c>
      <c r="H246">
        <v>239</v>
      </c>
      <c r="J246">
        <v>8932</v>
      </c>
      <c r="K246">
        <v>-2.8</v>
      </c>
      <c r="L246" t="s">
        <v>15</v>
      </c>
      <c r="M246">
        <v>100</v>
      </c>
      <c r="N246" t="s">
        <v>16</v>
      </c>
      <c r="O246" t="s">
        <v>17</v>
      </c>
      <c r="P246" t="s">
        <v>18</v>
      </c>
      <c r="Q246">
        <v>1317.61</v>
      </c>
      <c r="R246" s="13">
        <v>45642</v>
      </c>
    </row>
    <row r="247" spans="1:22" x14ac:dyDescent="0.25">
      <c r="A247" t="s">
        <v>307</v>
      </c>
      <c r="C247" t="s">
        <v>19</v>
      </c>
      <c r="D247">
        <v>76940832</v>
      </c>
      <c r="E247">
        <v>584</v>
      </c>
      <c r="F247">
        <v>1337.9399000000001</v>
      </c>
      <c r="H247">
        <v>240</v>
      </c>
      <c r="J247">
        <v>20217</v>
      </c>
      <c r="K247">
        <v>5.54</v>
      </c>
      <c r="L247" t="s">
        <v>15</v>
      </c>
      <c r="M247">
        <v>100</v>
      </c>
      <c r="N247" t="s">
        <v>16</v>
      </c>
      <c r="O247" t="s">
        <v>20</v>
      </c>
      <c r="P247" t="s">
        <v>18</v>
      </c>
      <c r="Q247">
        <v>1317.48</v>
      </c>
      <c r="R247" s="13">
        <v>45642</v>
      </c>
    </row>
    <row r="248" spans="1:22" x14ac:dyDescent="0.25">
      <c r="A248" t="s">
        <v>55</v>
      </c>
      <c r="C248" t="s">
        <v>37</v>
      </c>
      <c r="D248">
        <v>167254831</v>
      </c>
      <c r="E248">
        <v>6565</v>
      </c>
      <c r="F248" t="s">
        <v>56</v>
      </c>
      <c r="J248">
        <v>25646</v>
      </c>
      <c r="K248">
        <v>0</v>
      </c>
      <c r="L248" t="s">
        <v>38</v>
      </c>
      <c r="M248">
        <v>50</v>
      </c>
      <c r="N248" t="s">
        <v>16</v>
      </c>
      <c r="O248" t="s">
        <v>39</v>
      </c>
      <c r="P248" t="s">
        <v>40</v>
      </c>
      <c r="Q248">
        <v>509.53</v>
      </c>
      <c r="R248" s="13">
        <v>45643</v>
      </c>
    </row>
    <row r="249" spans="1:22" x14ac:dyDescent="0.25">
      <c r="A249" t="s">
        <v>55</v>
      </c>
      <c r="C249" t="s">
        <v>41</v>
      </c>
      <c r="D249">
        <v>167254831</v>
      </c>
      <c r="E249">
        <v>6565</v>
      </c>
      <c r="F249" t="s">
        <v>56</v>
      </c>
      <c r="J249">
        <v>24520</v>
      </c>
      <c r="K249">
        <v>0</v>
      </c>
      <c r="L249" t="s">
        <v>38</v>
      </c>
      <c r="M249">
        <v>50</v>
      </c>
      <c r="N249" t="s">
        <v>16</v>
      </c>
      <c r="O249" t="s">
        <v>42</v>
      </c>
      <c r="P249" t="s">
        <v>40</v>
      </c>
      <c r="Q249">
        <v>509.53</v>
      </c>
      <c r="R249" s="13">
        <v>45643</v>
      </c>
    </row>
    <row r="250" spans="1:22" x14ac:dyDescent="0.25">
      <c r="A250" t="s">
        <v>57</v>
      </c>
      <c r="C250" t="s">
        <v>43</v>
      </c>
      <c r="D250">
        <v>450096299</v>
      </c>
      <c r="E250">
        <v>5371</v>
      </c>
      <c r="F250" t="s">
        <v>56</v>
      </c>
      <c r="J250">
        <v>11328</v>
      </c>
      <c r="K250">
        <v>0</v>
      </c>
      <c r="L250" t="s">
        <v>44</v>
      </c>
      <c r="M250">
        <v>100</v>
      </c>
      <c r="N250" t="s">
        <v>16</v>
      </c>
      <c r="O250" t="s">
        <v>45</v>
      </c>
      <c r="P250" t="s">
        <v>46</v>
      </c>
      <c r="Q250">
        <v>838.01</v>
      </c>
      <c r="R250" s="13">
        <v>45643</v>
      </c>
    </row>
    <row r="251" spans="1:22" x14ac:dyDescent="0.25">
      <c r="A251" t="s">
        <v>57</v>
      </c>
      <c r="C251" t="s">
        <v>47</v>
      </c>
      <c r="D251">
        <v>444481618</v>
      </c>
      <c r="E251">
        <v>5304</v>
      </c>
      <c r="F251" t="s">
        <v>56</v>
      </c>
      <c r="J251">
        <v>11154</v>
      </c>
      <c r="K251">
        <v>0</v>
      </c>
      <c r="L251" t="s">
        <v>44</v>
      </c>
      <c r="M251">
        <v>100</v>
      </c>
      <c r="N251" t="s">
        <v>16</v>
      </c>
      <c r="O251" t="s">
        <v>48</v>
      </c>
      <c r="P251" t="s">
        <v>46</v>
      </c>
      <c r="Q251">
        <v>838.01</v>
      </c>
      <c r="R251" s="13">
        <v>45643</v>
      </c>
    </row>
    <row r="252" spans="1:22" x14ac:dyDescent="0.25">
      <c r="A252" t="s">
        <v>58</v>
      </c>
      <c r="C252" t="s">
        <v>14</v>
      </c>
      <c r="D252">
        <v>959844474</v>
      </c>
      <c r="E252">
        <v>7278</v>
      </c>
      <c r="F252" t="s">
        <v>56</v>
      </c>
      <c r="J252">
        <v>22736</v>
      </c>
      <c r="K252">
        <v>0</v>
      </c>
      <c r="L252" t="s">
        <v>15</v>
      </c>
      <c r="M252">
        <v>100</v>
      </c>
      <c r="N252" t="s">
        <v>16</v>
      </c>
      <c r="O252" t="s">
        <v>17</v>
      </c>
      <c r="P252" t="s">
        <v>18</v>
      </c>
      <c r="Q252">
        <v>1318.83</v>
      </c>
      <c r="R252" s="13">
        <v>45643</v>
      </c>
    </row>
    <row r="253" spans="1:22" x14ac:dyDescent="0.25">
      <c r="A253" t="s">
        <v>58</v>
      </c>
      <c r="C253" t="s">
        <v>19</v>
      </c>
      <c r="D253">
        <v>944677929</v>
      </c>
      <c r="E253">
        <v>7163</v>
      </c>
      <c r="F253" t="s">
        <v>56</v>
      </c>
      <c r="J253">
        <v>22388</v>
      </c>
      <c r="K253">
        <v>0</v>
      </c>
      <c r="L253" t="s">
        <v>15</v>
      </c>
      <c r="M253">
        <v>100</v>
      </c>
      <c r="N253" t="s">
        <v>16</v>
      </c>
      <c r="O253" t="s">
        <v>20</v>
      </c>
      <c r="P253" t="s">
        <v>18</v>
      </c>
      <c r="Q253">
        <v>1318.83</v>
      </c>
      <c r="R253" s="13">
        <v>45643</v>
      </c>
    </row>
    <row r="254" spans="1:22" x14ac:dyDescent="0.25">
      <c r="A254" t="s">
        <v>58</v>
      </c>
      <c r="C254" t="s">
        <v>21</v>
      </c>
      <c r="D254">
        <v>321816636</v>
      </c>
      <c r="E254">
        <v>10053</v>
      </c>
      <c r="F254" t="s">
        <v>56</v>
      </c>
      <c r="J254">
        <v>25770</v>
      </c>
      <c r="K254">
        <v>0</v>
      </c>
      <c r="L254" t="s">
        <v>22</v>
      </c>
      <c r="M254">
        <v>100</v>
      </c>
      <c r="N254" t="s">
        <v>16</v>
      </c>
      <c r="O254" t="s">
        <v>23</v>
      </c>
      <c r="P254" t="s">
        <v>24</v>
      </c>
      <c r="Q254">
        <v>320.12</v>
      </c>
      <c r="R254" s="13">
        <v>45643</v>
      </c>
    </row>
    <row r="255" spans="1:22" x14ac:dyDescent="0.25">
      <c r="A255" t="s">
        <v>58</v>
      </c>
      <c r="C255" t="s">
        <v>25</v>
      </c>
      <c r="D255">
        <v>318103244</v>
      </c>
      <c r="E255">
        <v>9937</v>
      </c>
      <c r="F255" t="s">
        <v>56</v>
      </c>
      <c r="J255">
        <v>25442</v>
      </c>
      <c r="K255">
        <v>0</v>
      </c>
      <c r="L255" t="s">
        <v>22</v>
      </c>
      <c r="M255">
        <v>100</v>
      </c>
      <c r="N255" t="s">
        <v>16</v>
      </c>
      <c r="O255" t="s">
        <v>26</v>
      </c>
      <c r="P255" t="s">
        <v>24</v>
      </c>
      <c r="Q255">
        <v>320.12</v>
      </c>
      <c r="R255" s="13">
        <v>45643</v>
      </c>
    </row>
    <row r="256" spans="1:22" x14ac:dyDescent="0.25">
      <c r="A256" t="s">
        <v>58</v>
      </c>
      <c r="C256" t="s">
        <v>27</v>
      </c>
      <c r="D256">
        <v>350337870</v>
      </c>
      <c r="E256">
        <v>5015</v>
      </c>
      <c r="F256" t="s">
        <v>56</v>
      </c>
      <c r="J256">
        <v>55701</v>
      </c>
      <c r="K256">
        <v>0</v>
      </c>
      <c r="L256" t="s">
        <v>28</v>
      </c>
      <c r="M256">
        <v>100</v>
      </c>
      <c r="N256" t="s">
        <v>16</v>
      </c>
      <c r="O256" t="s">
        <v>29</v>
      </c>
      <c r="P256" t="s">
        <v>30</v>
      </c>
      <c r="Q256">
        <v>698.58</v>
      </c>
      <c r="R256" s="13">
        <v>45643</v>
      </c>
    </row>
    <row r="257" spans="1:18" x14ac:dyDescent="0.25">
      <c r="A257" t="s">
        <v>58</v>
      </c>
      <c r="C257" t="s">
        <v>31</v>
      </c>
      <c r="D257">
        <v>459050579</v>
      </c>
      <c r="E257">
        <v>5629</v>
      </c>
      <c r="F257" t="s">
        <v>56</v>
      </c>
      <c r="J257">
        <v>6586</v>
      </c>
      <c r="K257">
        <v>0</v>
      </c>
      <c r="L257" t="s">
        <v>32</v>
      </c>
      <c r="M257">
        <v>10</v>
      </c>
      <c r="N257" t="s">
        <v>16</v>
      </c>
      <c r="O257" t="s">
        <v>33</v>
      </c>
      <c r="P257" t="s">
        <v>34</v>
      </c>
      <c r="Q257">
        <v>8155.1</v>
      </c>
      <c r="R257" s="13">
        <v>45643</v>
      </c>
    </row>
    <row r="258" spans="1:18" x14ac:dyDescent="0.25">
      <c r="A258" t="s">
        <v>58</v>
      </c>
      <c r="C258" t="s">
        <v>35</v>
      </c>
      <c r="D258">
        <v>453423560</v>
      </c>
      <c r="E258">
        <v>5560</v>
      </c>
      <c r="F258" t="s">
        <v>56</v>
      </c>
      <c r="J258">
        <v>6525</v>
      </c>
      <c r="K258">
        <v>0</v>
      </c>
      <c r="L258" t="s">
        <v>32</v>
      </c>
      <c r="M258">
        <v>10</v>
      </c>
      <c r="N258" t="s">
        <v>16</v>
      </c>
      <c r="O258" t="s">
        <v>36</v>
      </c>
      <c r="P258" t="s">
        <v>34</v>
      </c>
      <c r="Q258">
        <v>8155.1</v>
      </c>
      <c r="R258" s="13">
        <v>45643</v>
      </c>
    </row>
    <row r="259" spans="1:18" x14ac:dyDescent="0.25">
      <c r="A259" t="s">
        <v>58</v>
      </c>
      <c r="C259" t="s">
        <v>49</v>
      </c>
      <c r="D259">
        <v>418963104</v>
      </c>
      <c r="E259">
        <v>4860</v>
      </c>
      <c r="F259" t="s">
        <v>56</v>
      </c>
      <c r="J259">
        <v>15570</v>
      </c>
      <c r="K259">
        <v>0</v>
      </c>
      <c r="L259" t="s">
        <v>50</v>
      </c>
      <c r="M259">
        <v>10</v>
      </c>
      <c r="N259" t="s">
        <v>16</v>
      </c>
      <c r="O259" t="s">
        <v>51</v>
      </c>
      <c r="P259" t="s">
        <v>52</v>
      </c>
      <c r="Q259">
        <v>8620.64</v>
      </c>
      <c r="R259" s="13">
        <v>45643</v>
      </c>
    </row>
    <row r="260" spans="1:18" x14ac:dyDescent="0.25">
      <c r="A260" t="s">
        <v>58</v>
      </c>
      <c r="C260" t="s">
        <v>53</v>
      </c>
      <c r="D260">
        <v>413790720</v>
      </c>
      <c r="E260">
        <v>4800</v>
      </c>
      <c r="F260" t="s">
        <v>56</v>
      </c>
      <c r="J260">
        <v>15361</v>
      </c>
      <c r="K260">
        <v>0</v>
      </c>
      <c r="L260" t="s">
        <v>50</v>
      </c>
      <c r="M260">
        <v>10</v>
      </c>
      <c r="N260" t="s">
        <v>16</v>
      </c>
      <c r="O260" t="s">
        <v>54</v>
      </c>
      <c r="P260" t="s">
        <v>52</v>
      </c>
      <c r="Q260">
        <v>8620.64</v>
      </c>
      <c r="R260" s="13">
        <v>45643</v>
      </c>
    </row>
    <row r="261" spans="1:18" x14ac:dyDescent="0.25">
      <c r="A261" t="s">
        <v>59</v>
      </c>
      <c r="C261" t="s">
        <v>27</v>
      </c>
      <c r="D261">
        <v>60782550</v>
      </c>
      <c r="E261">
        <v>870</v>
      </c>
      <c r="F261" t="s">
        <v>56</v>
      </c>
      <c r="J261">
        <v>50656</v>
      </c>
      <c r="K261">
        <v>0</v>
      </c>
      <c r="L261" t="s">
        <v>28</v>
      </c>
      <c r="M261">
        <v>100</v>
      </c>
      <c r="N261" t="s">
        <v>16</v>
      </c>
      <c r="O261" t="s">
        <v>29</v>
      </c>
      <c r="P261" t="s">
        <v>30</v>
      </c>
      <c r="Q261">
        <v>698.65</v>
      </c>
      <c r="R261" s="13">
        <v>45643</v>
      </c>
    </row>
    <row r="262" spans="1:18" x14ac:dyDescent="0.25">
      <c r="A262" t="s">
        <v>59</v>
      </c>
      <c r="C262" t="s">
        <v>60</v>
      </c>
      <c r="D262">
        <v>60782550</v>
      </c>
      <c r="E262">
        <v>870</v>
      </c>
      <c r="F262" t="s">
        <v>56</v>
      </c>
      <c r="J262">
        <v>45899</v>
      </c>
      <c r="K262">
        <v>0</v>
      </c>
      <c r="L262" t="s">
        <v>28</v>
      </c>
      <c r="M262">
        <v>100</v>
      </c>
      <c r="N262" t="s">
        <v>16</v>
      </c>
      <c r="O262" t="s">
        <v>61</v>
      </c>
      <c r="P262" t="s">
        <v>30</v>
      </c>
      <c r="Q262">
        <v>698.65</v>
      </c>
      <c r="R262" s="13">
        <v>45643</v>
      </c>
    </row>
    <row r="263" spans="1:18" x14ac:dyDescent="0.25">
      <c r="A263" t="s">
        <v>62</v>
      </c>
      <c r="C263" t="s">
        <v>27</v>
      </c>
      <c r="D263">
        <v>56660515</v>
      </c>
      <c r="E263">
        <v>811</v>
      </c>
      <c r="F263" t="s">
        <v>56</v>
      </c>
      <c r="J263">
        <v>49756</v>
      </c>
      <c r="K263">
        <v>0</v>
      </c>
      <c r="L263" t="s">
        <v>28</v>
      </c>
      <c r="M263">
        <v>100</v>
      </c>
      <c r="N263" t="s">
        <v>16</v>
      </c>
      <c r="O263" t="s">
        <v>29</v>
      </c>
      <c r="P263" t="s">
        <v>30</v>
      </c>
      <c r="Q263">
        <v>698.65</v>
      </c>
      <c r="R263" s="13">
        <v>45643</v>
      </c>
    </row>
    <row r="264" spans="1:18" x14ac:dyDescent="0.25">
      <c r="A264" t="s">
        <v>62</v>
      </c>
      <c r="C264" t="s">
        <v>60</v>
      </c>
      <c r="D264">
        <v>56660515</v>
      </c>
      <c r="E264">
        <v>811</v>
      </c>
      <c r="F264" t="s">
        <v>56</v>
      </c>
      <c r="J264">
        <v>44999</v>
      </c>
      <c r="K264">
        <v>0</v>
      </c>
      <c r="L264" t="s">
        <v>28</v>
      </c>
      <c r="M264">
        <v>100</v>
      </c>
      <c r="N264" t="s">
        <v>16</v>
      </c>
      <c r="O264" t="s">
        <v>61</v>
      </c>
      <c r="P264" t="s">
        <v>30</v>
      </c>
      <c r="Q264">
        <v>698.65</v>
      </c>
      <c r="R264" s="13">
        <v>45643</v>
      </c>
    </row>
    <row r="265" spans="1:18" x14ac:dyDescent="0.25">
      <c r="A265" t="s">
        <v>77</v>
      </c>
      <c r="C265" t="s">
        <v>69</v>
      </c>
      <c r="D265">
        <v>7483050</v>
      </c>
      <c r="E265">
        <v>150</v>
      </c>
      <c r="F265" t="s">
        <v>56</v>
      </c>
      <c r="J265">
        <v>1997</v>
      </c>
      <c r="K265">
        <v>0</v>
      </c>
      <c r="L265" t="s">
        <v>65</v>
      </c>
      <c r="M265">
        <v>100</v>
      </c>
      <c r="N265" t="s">
        <v>16</v>
      </c>
      <c r="O265" t="s">
        <v>70</v>
      </c>
      <c r="P265" t="s">
        <v>67</v>
      </c>
      <c r="Q265">
        <v>498.87</v>
      </c>
      <c r="R265" s="13">
        <v>45643</v>
      </c>
    </row>
    <row r="266" spans="1:18" x14ac:dyDescent="0.25">
      <c r="A266" t="s">
        <v>77</v>
      </c>
      <c r="C266" t="s">
        <v>64</v>
      </c>
      <c r="D266">
        <v>7483050</v>
      </c>
      <c r="E266">
        <v>150</v>
      </c>
      <c r="F266" t="s">
        <v>56</v>
      </c>
      <c r="J266">
        <v>1924</v>
      </c>
      <c r="K266">
        <v>0</v>
      </c>
      <c r="L266" t="s">
        <v>65</v>
      </c>
      <c r="M266">
        <v>100</v>
      </c>
      <c r="N266" t="s">
        <v>16</v>
      </c>
      <c r="O266" t="s">
        <v>66</v>
      </c>
      <c r="P266" t="s">
        <v>67</v>
      </c>
      <c r="Q266">
        <v>498.87</v>
      </c>
      <c r="R266" s="13">
        <v>45643</v>
      </c>
    </row>
    <row r="267" spans="1:18" x14ac:dyDescent="0.25">
      <c r="A267" t="s">
        <v>78</v>
      </c>
      <c r="C267" t="s">
        <v>21</v>
      </c>
      <c r="D267">
        <v>4801800</v>
      </c>
      <c r="E267">
        <v>150</v>
      </c>
      <c r="F267" t="s">
        <v>56</v>
      </c>
      <c r="J267">
        <v>14475</v>
      </c>
      <c r="K267">
        <v>0</v>
      </c>
      <c r="L267" t="s">
        <v>22</v>
      </c>
      <c r="M267">
        <v>100</v>
      </c>
      <c r="N267" t="s">
        <v>16</v>
      </c>
      <c r="O267" t="s">
        <v>23</v>
      </c>
      <c r="P267" t="s">
        <v>24</v>
      </c>
      <c r="Q267">
        <v>320.12</v>
      </c>
      <c r="R267" s="13">
        <v>45643</v>
      </c>
    </row>
    <row r="268" spans="1:18" x14ac:dyDescent="0.25">
      <c r="A268" t="s">
        <v>78</v>
      </c>
      <c r="C268" t="s">
        <v>25</v>
      </c>
      <c r="D268">
        <v>4801800</v>
      </c>
      <c r="E268">
        <v>150</v>
      </c>
      <c r="F268" t="s">
        <v>56</v>
      </c>
      <c r="J268">
        <v>14278</v>
      </c>
      <c r="K268">
        <v>0</v>
      </c>
      <c r="L268" t="s">
        <v>22</v>
      </c>
      <c r="M268">
        <v>100</v>
      </c>
      <c r="N268" t="s">
        <v>16</v>
      </c>
      <c r="O268" t="s">
        <v>26</v>
      </c>
      <c r="P268" t="s">
        <v>24</v>
      </c>
      <c r="Q268">
        <v>320.12</v>
      </c>
      <c r="R268" s="13">
        <v>45643</v>
      </c>
    </row>
    <row r="269" spans="1:18" x14ac:dyDescent="0.25">
      <c r="A269" t="s">
        <v>83</v>
      </c>
      <c r="C269" t="s">
        <v>21</v>
      </c>
      <c r="D269">
        <v>6400400</v>
      </c>
      <c r="E269">
        <v>200</v>
      </c>
      <c r="F269" t="s">
        <v>56</v>
      </c>
      <c r="J269">
        <v>14010</v>
      </c>
      <c r="K269">
        <v>0</v>
      </c>
      <c r="L269" t="s">
        <v>22</v>
      </c>
      <c r="M269">
        <v>100</v>
      </c>
      <c r="N269" t="s">
        <v>16</v>
      </c>
      <c r="O269" t="s">
        <v>23</v>
      </c>
      <c r="P269" t="s">
        <v>24</v>
      </c>
      <c r="Q269">
        <v>320.02</v>
      </c>
      <c r="R269" s="13">
        <v>45643</v>
      </c>
    </row>
    <row r="270" spans="1:18" x14ac:dyDescent="0.25">
      <c r="A270" t="s">
        <v>83</v>
      </c>
      <c r="C270" t="s">
        <v>25</v>
      </c>
      <c r="D270">
        <v>6400400</v>
      </c>
      <c r="E270">
        <v>200</v>
      </c>
      <c r="F270" t="s">
        <v>56</v>
      </c>
      <c r="J270">
        <v>16286</v>
      </c>
      <c r="K270">
        <v>0</v>
      </c>
      <c r="L270" t="s">
        <v>22</v>
      </c>
      <c r="M270">
        <v>100</v>
      </c>
      <c r="N270" t="s">
        <v>16</v>
      </c>
      <c r="O270" t="s">
        <v>26</v>
      </c>
      <c r="P270" t="s">
        <v>24</v>
      </c>
      <c r="Q270">
        <v>320.02</v>
      </c>
      <c r="R270" s="13">
        <v>45643</v>
      </c>
    </row>
    <row r="271" spans="1:18" x14ac:dyDescent="0.25">
      <c r="A271" t="s">
        <v>84</v>
      </c>
      <c r="C271" t="s">
        <v>14</v>
      </c>
      <c r="D271">
        <v>13583949</v>
      </c>
      <c r="E271">
        <v>103</v>
      </c>
      <c r="F271" t="s">
        <v>56</v>
      </c>
      <c r="J271">
        <v>15412</v>
      </c>
      <c r="K271">
        <v>0</v>
      </c>
      <c r="L271" t="s">
        <v>15</v>
      </c>
      <c r="M271">
        <v>100</v>
      </c>
      <c r="N271" t="s">
        <v>16</v>
      </c>
      <c r="O271" t="s">
        <v>17</v>
      </c>
      <c r="P271" t="s">
        <v>18</v>
      </c>
      <c r="Q271">
        <v>1318.83</v>
      </c>
      <c r="R271" s="13">
        <v>45643</v>
      </c>
    </row>
    <row r="272" spans="1:18" x14ac:dyDescent="0.25">
      <c r="A272" t="s">
        <v>84</v>
      </c>
      <c r="C272" t="s">
        <v>19</v>
      </c>
      <c r="D272">
        <v>13583949</v>
      </c>
      <c r="E272">
        <v>103</v>
      </c>
      <c r="F272" t="s">
        <v>56</v>
      </c>
      <c r="J272">
        <v>15199</v>
      </c>
      <c r="K272">
        <v>0</v>
      </c>
      <c r="L272" t="s">
        <v>15</v>
      </c>
      <c r="M272">
        <v>100</v>
      </c>
      <c r="N272" t="s">
        <v>16</v>
      </c>
      <c r="O272" t="s">
        <v>20</v>
      </c>
      <c r="P272" t="s">
        <v>18</v>
      </c>
      <c r="Q272">
        <v>1318.83</v>
      </c>
      <c r="R272" s="13">
        <v>45643</v>
      </c>
    </row>
    <row r="273" spans="1:18" x14ac:dyDescent="0.25">
      <c r="A273" t="s">
        <v>91</v>
      </c>
      <c r="C273" t="s">
        <v>92</v>
      </c>
      <c r="D273">
        <v>11771400</v>
      </c>
      <c r="E273">
        <v>200</v>
      </c>
      <c r="F273" t="s">
        <v>56</v>
      </c>
      <c r="J273">
        <v>7813</v>
      </c>
      <c r="K273">
        <v>0</v>
      </c>
      <c r="L273" t="s">
        <v>93</v>
      </c>
      <c r="M273">
        <v>100</v>
      </c>
      <c r="N273" t="s">
        <v>16</v>
      </c>
      <c r="O273" t="s">
        <v>94</v>
      </c>
      <c r="P273" t="s">
        <v>95</v>
      </c>
      <c r="Q273">
        <v>588.57000000000005</v>
      </c>
      <c r="R273" s="13">
        <v>45643</v>
      </c>
    </row>
    <row r="274" spans="1:18" x14ac:dyDescent="0.25">
      <c r="A274" t="s">
        <v>91</v>
      </c>
      <c r="C274" t="s">
        <v>96</v>
      </c>
      <c r="D274">
        <v>11771400</v>
      </c>
      <c r="E274">
        <v>200</v>
      </c>
      <c r="F274" t="s">
        <v>56</v>
      </c>
      <c r="J274">
        <v>0</v>
      </c>
      <c r="K274">
        <v>0</v>
      </c>
      <c r="L274" t="s">
        <v>93</v>
      </c>
      <c r="M274">
        <v>100</v>
      </c>
      <c r="N274" t="s">
        <v>16</v>
      </c>
      <c r="O274" t="s">
        <v>97</v>
      </c>
      <c r="P274" t="s">
        <v>95</v>
      </c>
      <c r="Q274">
        <v>588.57000000000005</v>
      </c>
      <c r="R274" s="13">
        <v>45643</v>
      </c>
    </row>
    <row r="275" spans="1:18" x14ac:dyDescent="0.25">
      <c r="A275" t="s">
        <v>108</v>
      </c>
      <c r="C275" t="s">
        <v>27</v>
      </c>
      <c r="D275">
        <v>55916000</v>
      </c>
      <c r="E275">
        <v>800</v>
      </c>
      <c r="F275" t="s">
        <v>56</v>
      </c>
      <c r="J275">
        <v>41923</v>
      </c>
      <c r="K275">
        <v>0</v>
      </c>
      <c r="L275" t="s">
        <v>28</v>
      </c>
      <c r="M275">
        <v>100</v>
      </c>
      <c r="N275" t="s">
        <v>16</v>
      </c>
      <c r="O275" t="s">
        <v>29</v>
      </c>
      <c r="P275" t="s">
        <v>30</v>
      </c>
      <c r="Q275">
        <v>698.95</v>
      </c>
      <c r="R275" s="13">
        <v>45643</v>
      </c>
    </row>
    <row r="276" spans="1:18" x14ac:dyDescent="0.25">
      <c r="A276" t="s">
        <v>108</v>
      </c>
      <c r="C276" t="s">
        <v>60</v>
      </c>
      <c r="D276">
        <v>55916000</v>
      </c>
      <c r="E276">
        <v>800</v>
      </c>
      <c r="F276" t="s">
        <v>56</v>
      </c>
      <c r="J276">
        <v>37308</v>
      </c>
      <c r="K276">
        <v>0</v>
      </c>
      <c r="L276" t="s">
        <v>28</v>
      </c>
      <c r="M276">
        <v>100</v>
      </c>
      <c r="N276" t="s">
        <v>16</v>
      </c>
      <c r="O276" t="s">
        <v>61</v>
      </c>
      <c r="P276" t="s">
        <v>30</v>
      </c>
      <c r="Q276">
        <v>698.95</v>
      </c>
      <c r="R276" s="13">
        <v>45643</v>
      </c>
    </row>
    <row r="277" spans="1:18" x14ac:dyDescent="0.25">
      <c r="A277" t="s">
        <v>109</v>
      </c>
      <c r="C277" t="s">
        <v>27</v>
      </c>
      <c r="D277">
        <v>13979000</v>
      </c>
      <c r="E277">
        <v>200</v>
      </c>
      <c r="F277" t="s">
        <v>56</v>
      </c>
      <c r="J277">
        <v>41123</v>
      </c>
      <c r="K277">
        <v>0</v>
      </c>
      <c r="L277" t="s">
        <v>28</v>
      </c>
      <c r="M277">
        <v>100</v>
      </c>
      <c r="N277" t="s">
        <v>16</v>
      </c>
      <c r="O277" t="s">
        <v>29</v>
      </c>
      <c r="P277" t="s">
        <v>30</v>
      </c>
      <c r="Q277">
        <v>698.95</v>
      </c>
      <c r="R277" s="13">
        <v>45643</v>
      </c>
    </row>
    <row r="278" spans="1:18" x14ac:dyDescent="0.25">
      <c r="A278" t="s">
        <v>109</v>
      </c>
      <c r="C278" t="s">
        <v>27</v>
      </c>
      <c r="D278">
        <v>13979000</v>
      </c>
      <c r="E278">
        <v>200</v>
      </c>
      <c r="F278" t="s">
        <v>56</v>
      </c>
      <c r="J278">
        <v>40923</v>
      </c>
      <c r="K278">
        <v>0</v>
      </c>
      <c r="L278" t="s">
        <v>28</v>
      </c>
      <c r="M278">
        <v>100</v>
      </c>
      <c r="N278" t="s">
        <v>16</v>
      </c>
      <c r="O278" t="s">
        <v>29</v>
      </c>
      <c r="P278" t="s">
        <v>30</v>
      </c>
      <c r="Q278">
        <v>698.95</v>
      </c>
      <c r="R278" s="13">
        <v>45643</v>
      </c>
    </row>
    <row r="279" spans="1:18" x14ac:dyDescent="0.25">
      <c r="A279" t="s">
        <v>109</v>
      </c>
      <c r="C279" t="s">
        <v>60</v>
      </c>
      <c r="D279">
        <v>13979000</v>
      </c>
      <c r="E279">
        <v>200</v>
      </c>
      <c r="F279" t="s">
        <v>56</v>
      </c>
      <c r="J279">
        <v>36508</v>
      </c>
      <c r="K279">
        <v>0</v>
      </c>
      <c r="L279" t="s">
        <v>28</v>
      </c>
      <c r="M279">
        <v>100</v>
      </c>
      <c r="N279" t="s">
        <v>16</v>
      </c>
      <c r="O279" t="s">
        <v>61</v>
      </c>
      <c r="P279" t="s">
        <v>30</v>
      </c>
      <c r="Q279">
        <v>698.95</v>
      </c>
      <c r="R279" s="13">
        <v>45643</v>
      </c>
    </row>
    <row r="280" spans="1:18" x14ac:dyDescent="0.25">
      <c r="A280" t="s">
        <v>109</v>
      </c>
      <c r="C280" t="s">
        <v>60</v>
      </c>
      <c r="D280">
        <v>13979000</v>
      </c>
      <c r="E280">
        <v>200</v>
      </c>
      <c r="F280" t="s">
        <v>56</v>
      </c>
      <c r="J280">
        <v>36308</v>
      </c>
      <c r="K280">
        <v>0</v>
      </c>
      <c r="L280" t="s">
        <v>28</v>
      </c>
      <c r="M280">
        <v>100</v>
      </c>
      <c r="N280" t="s">
        <v>16</v>
      </c>
      <c r="O280" t="s">
        <v>61</v>
      </c>
      <c r="P280" t="s">
        <v>30</v>
      </c>
      <c r="Q280">
        <v>698.95</v>
      </c>
      <c r="R280" s="13">
        <v>45643</v>
      </c>
    </row>
    <row r="281" spans="1:18" x14ac:dyDescent="0.25">
      <c r="A281" t="s">
        <v>110</v>
      </c>
      <c r="C281" t="s">
        <v>27</v>
      </c>
      <c r="D281">
        <v>13979000</v>
      </c>
      <c r="E281">
        <v>200</v>
      </c>
      <c r="F281" t="s">
        <v>56</v>
      </c>
      <c r="J281">
        <v>40723</v>
      </c>
      <c r="K281">
        <v>0</v>
      </c>
      <c r="L281" t="s">
        <v>28</v>
      </c>
      <c r="M281">
        <v>100</v>
      </c>
      <c r="N281" t="s">
        <v>16</v>
      </c>
      <c r="O281" t="s">
        <v>29</v>
      </c>
      <c r="P281" t="s">
        <v>30</v>
      </c>
      <c r="Q281">
        <v>698.95</v>
      </c>
      <c r="R281" s="13">
        <v>45643</v>
      </c>
    </row>
    <row r="282" spans="1:18" x14ac:dyDescent="0.25">
      <c r="A282" t="s">
        <v>110</v>
      </c>
      <c r="C282" t="s">
        <v>27</v>
      </c>
      <c r="D282">
        <v>13979000</v>
      </c>
      <c r="E282">
        <v>200</v>
      </c>
      <c r="F282" t="s">
        <v>56</v>
      </c>
      <c r="J282">
        <v>40723</v>
      </c>
      <c r="K282">
        <v>0</v>
      </c>
      <c r="L282" t="s">
        <v>28</v>
      </c>
      <c r="M282">
        <v>100</v>
      </c>
      <c r="N282" t="s">
        <v>16</v>
      </c>
      <c r="O282" t="s">
        <v>29</v>
      </c>
      <c r="P282" t="s">
        <v>30</v>
      </c>
      <c r="Q282">
        <v>698.95</v>
      </c>
      <c r="R282" s="13">
        <v>45643</v>
      </c>
    </row>
    <row r="283" spans="1:18" x14ac:dyDescent="0.25">
      <c r="A283" t="s">
        <v>110</v>
      </c>
      <c r="C283" t="s">
        <v>60</v>
      </c>
      <c r="D283">
        <v>13979000</v>
      </c>
      <c r="E283">
        <v>200</v>
      </c>
      <c r="F283" t="s">
        <v>56</v>
      </c>
      <c r="J283">
        <v>36108</v>
      </c>
      <c r="K283">
        <v>0</v>
      </c>
      <c r="L283" t="s">
        <v>28</v>
      </c>
      <c r="M283">
        <v>100</v>
      </c>
      <c r="N283" t="s">
        <v>16</v>
      </c>
      <c r="O283" t="s">
        <v>61</v>
      </c>
      <c r="P283" t="s">
        <v>30</v>
      </c>
      <c r="Q283">
        <v>698.95</v>
      </c>
      <c r="R283" s="13">
        <v>45643</v>
      </c>
    </row>
    <row r="284" spans="1:18" x14ac:dyDescent="0.25">
      <c r="A284" t="s">
        <v>110</v>
      </c>
      <c r="C284" t="s">
        <v>60</v>
      </c>
      <c r="D284">
        <v>13979000</v>
      </c>
      <c r="E284">
        <v>200</v>
      </c>
      <c r="F284" t="s">
        <v>56</v>
      </c>
      <c r="J284">
        <v>36108</v>
      </c>
      <c r="K284">
        <v>0</v>
      </c>
      <c r="L284" t="s">
        <v>28</v>
      </c>
      <c r="M284">
        <v>100</v>
      </c>
      <c r="N284" t="s">
        <v>16</v>
      </c>
      <c r="O284" t="s">
        <v>61</v>
      </c>
      <c r="P284" t="s">
        <v>30</v>
      </c>
      <c r="Q284">
        <v>698.95</v>
      </c>
      <c r="R284" s="13">
        <v>45643</v>
      </c>
    </row>
    <row r="285" spans="1:18" x14ac:dyDescent="0.25">
      <c r="A285" t="s">
        <v>111</v>
      </c>
      <c r="C285" t="s">
        <v>27</v>
      </c>
      <c r="D285">
        <v>13979000</v>
      </c>
      <c r="E285">
        <v>200</v>
      </c>
      <c r="F285" t="s">
        <v>56</v>
      </c>
      <c r="J285">
        <v>40323</v>
      </c>
      <c r="K285">
        <v>0</v>
      </c>
      <c r="L285" t="s">
        <v>28</v>
      </c>
      <c r="M285">
        <v>100</v>
      </c>
      <c r="N285" t="s">
        <v>16</v>
      </c>
      <c r="O285" t="s">
        <v>29</v>
      </c>
      <c r="P285" t="s">
        <v>30</v>
      </c>
      <c r="Q285">
        <v>698.95</v>
      </c>
      <c r="R285" s="13">
        <v>45643</v>
      </c>
    </row>
    <row r="286" spans="1:18" x14ac:dyDescent="0.25">
      <c r="A286" t="s">
        <v>111</v>
      </c>
      <c r="C286" t="s">
        <v>60</v>
      </c>
      <c r="D286">
        <v>13979000</v>
      </c>
      <c r="E286">
        <v>200</v>
      </c>
      <c r="F286" t="s">
        <v>56</v>
      </c>
      <c r="J286">
        <v>35708</v>
      </c>
      <c r="K286">
        <v>0</v>
      </c>
      <c r="L286" t="s">
        <v>28</v>
      </c>
      <c r="M286">
        <v>100</v>
      </c>
      <c r="N286" t="s">
        <v>16</v>
      </c>
      <c r="O286" t="s">
        <v>61</v>
      </c>
      <c r="P286" t="s">
        <v>30</v>
      </c>
      <c r="Q286">
        <v>698.95</v>
      </c>
      <c r="R286" s="13">
        <v>45643</v>
      </c>
    </row>
    <row r="287" spans="1:18" x14ac:dyDescent="0.25">
      <c r="A287" t="s">
        <v>112</v>
      </c>
      <c r="C287" t="s">
        <v>27</v>
      </c>
      <c r="D287">
        <v>13979600</v>
      </c>
      <c r="E287">
        <v>200</v>
      </c>
      <c r="F287" t="s">
        <v>56</v>
      </c>
      <c r="J287">
        <v>40123</v>
      </c>
      <c r="K287">
        <v>0</v>
      </c>
      <c r="L287" t="s">
        <v>28</v>
      </c>
      <c r="M287">
        <v>100</v>
      </c>
      <c r="N287" t="s">
        <v>16</v>
      </c>
      <c r="O287" t="s">
        <v>29</v>
      </c>
      <c r="P287" t="s">
        <v>30</v>
      </c>
      <c r="Q287">
        <v>698.98</v>
      </c>
      <c r="R287" s="13">
        <v>45643</v>
      </c>
    </row>
    <row r="288" spans="1:18" x14ac:dyDescent="0.25">
      <c r="A288" t="s">
        <v>112</v>
      </c>
      <c r="C288" t="s">
        <v>60</v>
      </c>
      <c r="D288">
        <v>13979600</v>
      </c>
      <c r="E288">
        <v>200</v>
      </c>
      <c r="F288" t="s">
        <v>56</v>
      </c>
      <c r="J288">
        <v>35508</v>
      </c>
      <c r="K288">
        <v>0</v>
      </c>
      <c r="L288" t="s">
        <v>28</v>
      </c>
      <c r="M288">
        <v>100</v>
      </c>
      <c r="N288" t="s">
        <v>16</v>
      </c>
      <c r="O288" t="s">
        <v>61</v>
      </c>
      <c r="P288" t="s">
        <v>30</v>
      </c>
      <c r="Q288">
        <v>698.98</v>
      </c>
      <c r="R288" s="13">
        <v>45643</v>
      </c>
    </row>
    <row r="289" spans="1:18" x14ac:dyDescent="0.25">
      <c r="A289" t="s">
        <v>113</v>
      </c>
      <c r="C289" t="s">
        <v>27</v>
      </c>
      <c r="D289">
        <v>13979600</v>
      </c>
      <c r="E289">
        <v>200</v>
      </c>
      <c r="F289" t="s">
        <v>56</v>
      </c>
      <c r="J289">
        <v>39923</v>
      </c>
      <c r="K289">
        <v>0</v>
      </c>
      <c r="L289" t="s">
        <v>28</v>
      </c>
      <c r="M289">
        <v>100</v>
      </c>
      <c r="N289" t="s">
        <v>16</v>
      </c>
      <c r="O289" t="s">
        <v>29</v>
      </c>
      <c r="P289" t="s">
        <v>30</v>
      </c>
      <c r="Q289">
        <v>698.98</v>
      </c>
      <c r="R289" s="13">
        <v>45643</v>
      </c>
    </row>
    <row r="290" spans="1:18" x14ac:dyDescent="0.25">
      <c r="A290" t="s">
        <v>113</v>
      </c>
      <c r="C290" t="s">
        <v>60</v>
      </c>
      <c r="D290">
        <v>13979600</v>
      </c>
      <c r="E290">
        <v>200</v>
      </c>
      <c r="F290" t="s">
        <v>56</v>
      </c>
      <c r="J290">
        <v>35308</v>
      </c>
      <c r="K290">
        <v>0</v>
      </c>
      <c r="L290" t="s">
        <v>28</v>
      </c>
      <c r="M290">
        <v>100</v>
      </c>
      <c r="N290" t="s">
        <v>16</v>
      </c>
      <c r="O290" t="s">
        <v>61</v>
      </c>
      <c r="P290" t="s">
        <v>30</v>
      </c>
      <c r="Q290">
        <v>698.98</v>
      </c>
      <c r="R290" s="13">
        <v>45643</v>
      </c>
    </row>
    <row r="291" spans="1:18" x14ac:dyDescent="0.25">
      <c r="A291" t="s">
        <v>114</v>
      </c>
      <c r="C291" t="s">
        <v>27</v>
      </c>
      <c r="D291">
        <v>13979600</v>
      </c>
      <c r="E291">
        <v>200</v>
      </c>
      <c r="F291" t="s">
        <v>56</v>
      </c>
      <c r="J291">
        <v>39687</v>
      </c>
      <c r="K291">
        <v>0</v>
      </c>
      <c r="L291" t="s">
        <v>28</v>
      </c>
      <c r="M291">
        <v>100</v>
      </c>
      <c r="N291" t="s">
        <v>16</v>
      </c>
      <c r="O291" t="s">
        <v>29</v>
      </c>
      <c r="P291" t="s">
        <v>30</v>
      </c>
      <c r="Q291">
        <v>698.98</v>
      </c>
      <c r="R291" s="13">
        <v>45643</v>
      </c>
    </row>
    <row r="292" spans="1:18" x14ac:dyDescent="0.25">
      <c r="A292" t="s">
        <v>114</v>
      </c>
      <c r="C292" t="s">
        <v>60</v>
      </c>
      <c r="D292">
        <v>13979600</v>
      </c>
      <c r="E292">
        <v>200</v>
      </c>
      <c r="F292" t="s">
        <v>56</v>
      </c>
      <c r="J292">
        <v>35072</v>
      </c>
      <c r="K292">
        <v>0</v>
      </c>
      <c r="L292" t="s">
        <v>28</v>
      </c>
      <c r="M292">
        <v>100</v>
      </c>
      <c r="N292" t="s">
        <v>16</v>
      </c>
      <c r="O292" t="s">
        <v>61</v>
      </c>
      <c r="P292" t="s">
        <v>30</v>
      </c>
      <c r="Q292">
        <v>698.98</v>
      </c>
      <c r="R292" s="13">
        <v>45643</v>
      </c>
    </row>
    <row r="293" spans="1:18" x14ac:dyDescent="0.25">
      <c r="A293" t="s">
        <v>115</v>
      </c>
      <c r="C293" t="s">
        <v>27</v>
      </c>
      <c r="D293">
        <v>13979600</v>
      </c>
      <c r="E293">
        <v>200</v>
      </c>
      <c r="F293" t="s">
        <v>56</v>
      </c>
      <c r="J293">
        <v>39487</v>
      </c>
      <c r="K293">
        <v>0</v>
      </c>
      <c r="L293" t="s">
        <v>28</v>
      </c>
      <c r="M293">
        <v>100</v>
      </c>
      <c r="N293" t="s">
        <v>16</v>
      </c>
      <c r="O293" t="s">
        <v>29</v>
      </c>
      <c r="P293" t="s">
        <v>30</v>
      </c>
      <c r="Q293">
        <v>698.98</v>
      </c>
      <c r="R293" s="13">
        <v>45643</v>
      </c>
    </row>
    <row r="294" spans="1:18" x14ac:dyDescent="0.25">
      <c r="A294" t="s">
        <v>115</v>
      </c>
      <c r="C294" t="s">
        <v>60</v>
      </c>
      <c r="D294">
        <v>13979600</v>
      </c>
      <c r="E294">
        <v>200</v>
      </c>
      <c r="F294" t="s">
        <v>56</v>
      </c>
      <c r="J294">
        <v>34872</v>
      </c>
      <c r="K294">
        <v>0</v>
      </c>
      <c r="L294" t="s">
        <v>28</v>
      </c>
      <c r="M294">
        <v>100</v>
      </c>
      <c r="N294" t="s">
        <v>16</v>
      </c>
      <c r="O294" t="s">
        <v>61</v>
      </c>
      <c r="P294" t="s">
        <v>30</v>
      </c>
      <c r="Q294">
        <v>698.98</v>
      </c>
      <c r="R294" s="13">
        <v>45643</v>
      </c>
    </row>
    <row r="295" spans="1:18" x14ac:dyDescent="0.25">
      <c r="A295" t="s">
        <v>116</v>
      </c>
      <c r="C295" t="s">
        <v>27</v>
      </c>
      <c r="D295">
        <v>13979400</v>
      </c>
      <c r="E295">
        <v>200</v>
      </c>
      <c r="F295" t="s">
        <v>56</v>
      </c>
      <c r="J295">
        <v>39287</v>
      </c>
      <c r="K295">
        <v>0</v>
      </c>
      <c r="L295" t="s">
        <v>28</v>
      </c>
      <c r="M295">
        <v>100</v>
      </c>
      <c r="N295" t="s">
        <v>16</v>
      </c>
      <c r="O295" t="s">
        <v>29</v>
      </c>
      <c r="P295" t="s">
        <v>30</v>
      </c>
      <c r="Q295">
        <v>698.97</v>
      </c>
      <c r="R295" s="13">
        <v>45643</v>
      </c>
    </row>
    <row r="296" spans="1:18" x14ac:dyDescent="0.25">
      <c r="A296" t="s">
        <v>116</v>
      </c>
      <c r="C296" t="s">
        <v>60</v>
      </c>
      <c r="D296">
        <v>13979400</v>
      </c>
      <c r="E296">
        <v>200</v>
      </c>
      <c r="F296" t="s">
        <v>56</v>
      </c>
      <c r="J296">
        <v>34672</v>
      </c>
      <c r="K296">
        <v>0</v>
      </c>
      <c r="L296" t="s">
        <v>28</v>
      </c>
      <c r="M296">
        <v>100</v>
      </c>
      <c r="N296" t="s">
        <v>16</v>
      </c>
      <c r="O296" t="s">
        <v>61</v>
      </c>
      <c r="P296" t="s">
        <v>30</v>
      </c>
      <c r="Q296">
        <v>698.97</v>
      </c>
      <c r="R296" s="13">
        <v>45643</v>
      </c>
    </row>
    <row r="297" spans="1:18" x14ac:dyDescent="0.25">
      <c r="A297" t="s">
        <v>117</v>
      </c>
      <c r="C297" t="s">
        <v>27</v>
      </c>
      <c r="D297">
        <v>20970000</v>
      </c>
      <c r="E297">
        <v>300</v>
      </c>
      <c r="F297" t="s">
        <v>56</v>
      </c>
      <c r="J297">
        <v>39020</v>
      </c>
      <c r="K297">
        <v>0</v>
      </c>
      <c r="L297" t="s">
        <v>28</v>
      </c>
      <c r="M297">
        <v>100</v>
      </c>
      <c r="N297" t="s">
        <v>16</v>
      </c>
      <c r="O297" t="s">
        <v>29</v>
      </c>
      <c r="P297" t="s">
        <v>30</v>
      </c>
      <c r="Q297">
        <v>699</v>
      </c>
      <c r="R297" s="13">
        <v>45643</v>
      </c>
    </row>
    <row r="298" spans="1:18" x14ac:dyDescent="0.25">
      <c r="A298" t="s">
        <v>117</v>
      </c>
      <c r="C298" t="s">
        <v>60</v>
      </c>
      <c r="D298">
        <v>20970000</v>
      </c>
      <c r="E298">
        <v>300</v>
      </c>
      <c r="F298" t="s">
        <v>56</v>
      </c>
      <c r="J298">
        <v>34405</v>
      </c>
      <c r="K298">
        <v>0</v>
      </c>
      <c r="L298" t="s">
        <v>28</v>
      </c>
      <c r="M298">
        <v>100</v>
      </c>
      <c r="N298" t="s">
        <v>16</v>
      </c>
      <c r="O298" t="s">
        <v>61</v>
      </c>
      <c r="P298" t="s">
        <v>30</v>
      </c>
      <c r="Q298">
        <v>699</v>
      </c>
      <c r="R298" s="13">
        <v>45643</v>
      </c>
    </row>
    <row r="299" spans="1:18" x14ac:dyDescent="0.25">
      <c r="A299" t="s">
        <v>118</v>
      </c>
      <c r="C299" t="s">
        <v>27</v>
      </c>
      <c r="D299">
        <v>20970000</v>
      </c>
      <c r="E299">
        <v>300</v>
      </c>
      <c r="F299" t="s">
        <v>56</v>
      </c>
      <c r="J299">
        <v>38720</v>
      </c>
      <c r="K299">
        <v>0</v>
      </c>
      <c r="L299" t="s">
        <v>28</v>
      </c>
      <c r="M299">
        <v>100</v>
      </c>
      <c r="N299" t="s">
        <v>16</v>
      </c>
      <c r="O299" t="s">
        <v>29</v>
      </c>
      <c r="P299" t="s">
        <v>30</v>
      </c>
      <c r="Q299">
        <v>699</v>
      </c>
      <c r="R299" s="13">
        <v>45643</v>
      </c>
    </row>
    <row r="300" spans="1:18" x14ac:dyDescent="0.25">
      <c r="A300" t="s">
        <v>118</v>
      </c>
      <c r="C300" t="s">
        <v>60</v>
      </c>
      <c r="D300">
        <v>20970000</v>
      </c>
      <c r="E300">
        <v>300</v>
      </c>
      <c r="F300" t="s">
        <v>56</v>
      </c>
      <c r="J300">
        <v>34105</v>
      </c>
      <c r="K300">
        <v>0</v>
      </c>
      <c r="L300" t="s">
        <v>28</v>
      </c>
      <c r="M300">
        <v>100</v>
      </c>
      <c r="N300" t="s">
        <v>16</v>
      </c>
      <c r="O300" t="s">
        <v>61</v>
      </c>
      <c r="P300" t="s">
        <v>30</v>
      </c>
      <c r="Q300">
        <v>699</v>
      </c>
      <c r="R300" s="13">
        <v>45643</v>
      </c>
    </row>
    <row r="301" spans="1:18" x14ac:dyDescent="0.25">
      <c r="A301" t="s">
        <v>119</v>
      </c>
      <c r="C301" t="s">
        <v>37</v>
      </c>
      <c r="D301">
        <v>2547675</v>
      </c>
      <c r="E301">
        <v>100</v>
      </c>
      <c r="F301" t="s">
        <v>56</v>
      </c>
      <c r="J301">
        <v>18302</v>
      </c>
      <c r="K301">
        <v>0</v>
      </c>
      <c r="L301" t="s">
        <v>38</v>
      </c>
      <c r="M301">
        <v>50</v>
      </c>
      <c r="N301" t="s">
        <v>16</v>
      </c>
      <c r="O301" t="s">
        <v>39</v>
      </c>
      <c r="P301" t="s">
        <v>40</v>
      </c>
      <c r="Q301">
        <v>509.53</v>
      </c>
      <c r="R301" s="13">
        <v>45643</v>
      </c>
    </row>
    <row r="302" spans="1:18" x14ac:dyDescent="0.25">
      <c r="A302" t="s">
        <v>119</v>
      </c>
      <c r="C302" t="s">
        <v>41</v>
      </c>
      <c r="D302">
        <v>2547675</v>
      </c>
      <c r="E302">
        <v>100</v>
      </c>
      <c r="F302" t="s">
        <v>56</v>
      </c>
      <c r="J302">
        <v>12493</v>
      </c>
      <c r="K302">
        <v>0</v>
      </c>
      <c r="L302" t="s">
        <v>38</v>
      </c>
      <c r="M302">
        <v>50</v>
      </c>
      <c r="N302" t="s">
        <v>16</v>
      </c>
      <c r="O302" t="s">
        <v>42</v>
      </c>
      <c r="P302" t="s">
        <v>40</v>
      </c>
      <c r="Q302">
        <v>509.53</v>
      </c>
      <c r="R302" s="13">
        <v>45643</v>
      </c>
    </row>
    <row r="303" spans="1:18" x14ac:dyDescent="0.25">
      <c r="A303" t="s">
        <v>120</v>
      </c>
      <c r="C303" t="s">
        <v>37</v>
      </c>
      <c r="D303">
        <v>2547675</v>
      </c>
      <c r="E303">
        <v>100</v>
      </c>
      <c r="F303" t="s">
        <v>56</v>
      </c>
      <c r="J303">
        <v>18202</v>
      </c>
      <c r="K303">
        <v>0</v>
      </c>
      <c r="L303" t="s">
        <v>38</v>
      </c>
      <c r="M303">
        <v>50</v>
      </c>
      <c r="N303" t="s">
        <v>16</v>
      </c>
      <c r="O303" t="s">
        <v>39</v>
      </c>
      <c r="P303" t="s">
        <v>40</v>
      </c>
      <c r="Q303">
        <v>509.53</v>
      </c>
      <c r="R303" s="13">
        <v>45643</v>
      </c>
    </row>
    <row r="304" spans="1:18" x14ac:dyDescent="0.25">
      <c r="A304" t="s">
        <v>120</v>
      </c>
      <c r="C304" t="s">
        <v>41</v>
      </c>
      <c r="D304">
        <v>2547675</v>
      </c>
      <c r="E304">
        <v>100</v>
      </c>
      <c r="F304" t="s">
        <v>56</v>
      </c>
      <c r="J304">
        <v>12493</v>
      </c>
      <c r="K304">
        <v>0</v>
      </c>
      <c r="L304" t="s">
        <v>38</v>
      </c>
      <c r="M304">
        <v>50</v>
      </c>
      <c r="N304" t="s">
        <v>16</v>
      </c>
      <c r="O304" t="s">
        <v>42</v>
      </c>
      <c r="P304" t="s">
        <v>40</v>
      </c>
      <c r="Q304">
        <v>509.53</v>
      </c>
      <c r="R304" s="13">
        <v>45643</v>
      </c>
    </row>
    <row r="305" spans="1:18" x14ac:dyDescent="0.25">
      <c r="A305" t="s">
        <v>121</v>
      </c>
      <c r="C305" t="s">
        <v>37</v>
      </c>
      <c r="D305">
        <v>2547675</v>
      </c>
      <c r="E305">
        <v>100</v>
      </c>
      <c r="F305" t="s">
        <v>56</v>
      </c>
      <c r="J305">
        <v>18002</v>
      </c>
      <c r="K305">
        <v>0</v>
      </c>
      <c r="L305" t="s">
        <v>38</v>
      </c>
      <c r="M305">
        <v>50</v>
      </c>
      <c r="N305" t="s">
        <v>16</v>
      </c>
      <c r="O305" t="s">
        <v>39</v>
      </c>
      <c r="P305" t="s">
        <v>40</v>
      </c>
      <c r="Q305">
        <v>509.53</v>
      </c>
      <c r="R305" s="13">
        <v>45643</v>
      </c>
    </row>
    <row r="306" spans="1:18" x14ac:dyDescent="0.25">
      <c r="A306" t="s">
        <v>121</v>
      </c>
      <c r="C306" t="s">
        <v>41</v>
      </c>
      <c r="D306">
        <v>2547675</v>
      </c>
      <c r="E306">
        <v>100</v>
      </c>
      <c r="F306" t="s">
        <v>56</v>
      </c>
      <c r="J306">
        <v>12493</v>
      </c>
      <c r="K306">
        <v>0</v>
      </c>
      <c r="L306" t="s">
        <v>38</v>
      </c>
      <c r="M306">
        <v>50</v>
      </c>
      <c r="N306" t="s">
        <v>16</v>
      </c>
      <c r="O306" t="s">
        <v>42</v>
      </c>
      <c r="P306" t="s">
        <v>40</v>
      </c>
      <c r="Q306">
        <v>509.53</v>
      </c>
      <c r="R306" s="13">
        <v>45643</v>
      </c>
    </row>
    <row r="307" spans="1:18" x14ac:dyDescent="0.25">
      <c r="A307" t="s">
        <v>122</v>
      </c>
      <c r="C307" t="s">
        <v>37</v>
      </c>
      <c r="D307">
        <v>2547675</v>
      </c>
      <c r="E307">
        <v>100</v>
      </c>
      <c r="F307" t="s">
        <v>56</v>
      </c>
      <c r="J307">
        <v>17902</v>
      </c>
      <c r="K307">
        <v>0</v>
      </c>
      <c r="L307" t="s">
        <v>38</v>
      </c>
      <c r="M307">
        <v>50</v>
      </c>
      <c r="N307" t="s">
        <v>16</v>
      </c>
      <c r="O307" t="s">
        <v>39</v>
      </c>
      <c r="P307" t="s">
        <v>40</v>
      </c>
      <c r="Q307">
        <v>509.53</v>
      </c>
      <c r="R307" s="13">
        <v>45643</v>
      </c>
    </row>
    <row r="308" spans="1:18" x14ac:dyDescent="0.25">
      <c r="A308" t="s">
        <v>122</v>
      </c>
      <c r="C308" t="s">
        <v>41</v>
      </c>
      <c r="D308">
        <v>2547675</v>
      </c>
      <c r="E308">
        <v>100</v>
      </c>
      <c r="F308" t="s">
        <v>56</v>
      </c>
      <c r="J308">
        <v>12493</v>
      </c>
      <c r="K308">
        <v>0</v>
      </c>
      <c r="L308" t="s">
        <v>38</v>
      </c>
      <c r="M308">
        <v>50</v>
      </c>
      <c r="N308" t="s">
        <v>16</v>
      </c>
      <c r="O308" t="s">
        <v>42</v>
      </c>
      <c r="P308" t="s">
        <v>40</v>
      </c>
      <c r="Q308">
        <v>509.53</v>
      </c>
      <c r="R308" s="13">
        <v>45643</v>
      </c>
    </row>
    <row r="309" spans="1:18" x14ac:dyDescent="0.25">
      <c r="A309" t="s">
        <v>123</v>
      </c>
      <c r="C309" t="s">
        <v>37</v>
      </c>
      <c r="D309">
        <v>2547675</v>
      </c>
      <c r="E309">
        <v>100</v>
      </c>
      <c r="F309" t="s">
        <v>56</v>
      </c>
      <c r="J309">
        <v>17702</v>
      </c>
      <c r="K309">
        <v>0</v>
      </c>
      <c r="L309" t="s">
        <v>38</v>
      </c>
      <c r="M309">
        <v>50</v>
      </c>
      <c r="N309" t="s">
        <v>16</v>
      </c>
      <c r="O309" t="s">
        <v>39</v>
      </c>
      <c r="P309" t="s">
        <v>40</v>
      </c>
      <c r="Q309">
        <v>509.53</v>
      </c>
      <c r="R309" s="13">
        <v>45643</v>
      </c>
    </row>
    <row r="310" spans="1:18" x14ac:dyDescent="0.25">
      <c r="A310" t="s">
        <v>123</v>
      </c>
      <c r="C310" t="s">
        <v>41</v>
      </c>
      <c r="D310">
        <v>2547675</v>
      </c>
      <c r="E310">
        <v>100</v>
      </c>
      <c r="F310" t="s">
        <v>56</v>
      </c>
      <c r="J310">
        <v>12493</v>
      </c>
      <c r="K310">
        <v>0</v>
      </c>
      <c r="L310" t="s">
        <v>38</v>
      </c>
      <c r="M310">
        <v>50</v>
      </c>
      <c r="N310" t="s">
        <v>16</v>
      </c>
      <c r="O310" t="s">
        <v>42</v>
      </c>
      <c r="P310" t="s">
        <v>40</v>
      </c>
      <c r="Q310">
        <v>509.53</v>
      </c>
      <c r="R310" s="13">
        <v>45643</v>
      </c>
    </row>
    <row r="311" spans="1:18" x14ac:dyDescent="0.25">
      <c r="A311" t="s">
        <v>124</v>
      </c>
      <c r="C311" t="s">
        <v>37</v>
      </c>
      <c r="D311">
        <v>2547675</v>
      </c>
      <c r="E311">
        <v>100</v>
      </c>
      <c r="F311" t="s">
        <v>56</v>
      </c>
      <c r="J311">
        <v>17602</v>
      </c>
      <c r="K311">
        <v>0</v>
      </c>
      <c r="L311" t="s">
        <v>38</v>
      </c>
      <c r="M311">
        <v>50</v>
      </c>
      <c r="N311" t="s">
        <v>16</v>
      </c>
      <c r="O311" t="s">
        <v>39</v>
      </c>
      <c r="P311" t="s">
        <v>40</v>
      </c>
      <c r="Q311">
        <v>509.53</v>
      </c>
      <c r="R311" s="13">
        <v>45643</v>
      </c>
    </row>
    <row r="312" spans="1:18" x14ac:dyDescent="0.25">
      <c r="A312" t="s">
        <v>124</v>
      </c>
      <c r="C312" t="s">
        <v>41</v>
      </c>
      <c r="D312">
        <v>2547675</v>
      </c>
      <c r="E312">
        <v>100</v>
      </c>
      <c r="F312" t="s">
        <v>56</v>
      </c>
      <c r="J312">
        <v>12493</v>
      </c>
      <c r="K312">
        <v>0</v>
      </c>
      <c r="L312" t="s">
        <v>38</v>
      </c>
      <c r="M312">
        <v>50</v>
      </c>
      <c r="N312" t="s">
        <v>16</v>
      </c>
      <c r="O312" t="s">
        <v>42</v>
      </c>
      <c r="P312" t="s">
        <v>40</v>
      </c>
      <c r="Q312">
        <v>509.53</v>
      </c>
      <c r="R312" s="13">
        <v>45643</v>
      </c>
    </row>
    <row r="313" spans="1:18" x14ac:dyDescent="0.25">
      <c r="A313" t="s">
        <v>125</v>
      </c>
      <c r="C313" t="s">
        <v>37</v>
      </c>
      <c r="D313">
        <v>2547675</v>
      </c>
      <c r="E313">
        <v>100</v>
      </c>
      <c r="F313" t="s">
        <v>56</v>
      </c>
      <c r="J313">
        <v>17402</v>
      </c>
      <c r="K313">
        <v>0</v>
      </c>
      <c r="L313" t="s">
        <v>38</v>
      </c>
      <c r="M313">
        <v>50</v>
      </c>
      <c r="N313" t="s">
        <v>16</v>
      </c>
      <c r="O313" t="s">
        <v>39</v>
      </c>
      <c r="P313" t="s">
        <v>40</v>
      </c>
      <c r="Q313">
        <v>509.53</v>
      </c>
      <c r="R313" s="13">
        <v>45643</v>
      </c>
    </row>
    <row r="314" spans="1:18" x14ac:dyDescent="0.25">
      <c r="A314" t="s">
        <v>125</v>
      </c>
      <c r="C314" t="s">
        <v>41</v>
      </c>
      <c r="D314">
        <v>2547675</v>
      </c>
      <c r="E314">
        <v>100</v>
      </c>
      <c r="F314" t="s">
        <v>56</v>
      </c>
      <c r="J314">
        <v>12493</v>
      </c>
      <c r="K314">
        <v>0</v>
      </c>
      <c r="L314" t="s">
        <v>38</v>
      </c>
      <c r="M314">
        <v>50</v>
      </c>
      <c r="N314" t="s">
        <v>16</v>
      </c>
      <c r="O314" t="s">
        <v>42</v>
      </c>
      <c r="P314" t="s">
        <v>40</v>
      </c>
      <c r="Q314">
        <v>509.53</v>
      </c>
      <c r="R314" s="13">
        <v>45643</v>
      </c>
    </row>
    <row r="315" spans="1:18" x14ac:dyDescent="0.25">
      <c r="A315" t="s">
        <v>130</v>
      </c>
      <c r="C315" t="s">
        <v>92</v>
      </c>
      <c r="D315">
        <v>29458500</v>
      </c>
      <c r="E315">
        <v>500</v>
      </c>
      <c r="F315" t="s">
        <v>56</v>
      </c>
      <c r="J315">
        <v>7613</v>
      </c>
      <c r="K315">
        <v>0</v>
      </c>
      <c r="L315" t="s">
        <v>93</v>
      </c>
      <c r="M315">
        <v>100</v>
      </c>
      <c r="N315" t="s">
        <v>16</v>
      </c>
      <c r="O315" t="s">
        <v>94</v>
      </c>
      <c r="P315" t="s">
        <v>95</v>
      </c>
      <c r="Q315">
        <v>589.16999999999996</v>
      </c>
      <c r="R315" s="13">
        <v>45643</v>
      </c>
    </row>
    <row r="316" spans="1:18" x14ac:dyDescent="0.25">
      <c r="A316" t="s">
        <v>130</v>
      </c>
      <c r="C316" t="s">
        <v>96</v>
      </c>
      <c r="D316">
        <v>29458500</v>
      </c>
      <c r="E316">
        <v>500</v>
      </c>
      <c r="F316" t="s">
        <v>56</v>
      </c>
      <c r="J316">
        <v>0</v>
      </c>
      <c r="K316">
        <v>0</v>
      </c>
      <c r="L316" t="s">
        <v>93</v>
      </c>
      <c r="M316">
        <v>100</v>
      </c>
      <c r="N316" t="s">
        <v>16</v>
      </c>
      <c r="O316" t="s">
        <v>97</v>
      </c>
      <c r="P316" t="s">
        <v>95</v>
      </c>
      <c r="Q316">
        <v>589.16999999999996</v>
      </c>
      <c r="R316" s="13">
        <v>45643</v>
      </c>
    </row>
    <row r="317" spans="1:18" x14ac:dyDescent="0.25">
      <c r="A317" t="s">
        <v>131</v>
      </c>
      <c r="C317" t="s">
        <v>92</v>
      </c>
      <c r="D317">
        <v>29461000</v>
      </c>
      <c r="E317">
        <v>500</v>
      </c>
      <c r="F317" t="s">
        <v>56</v>
      </c>
      <c r="J317">
        <v>7113</v>
      </c>
      <c r="K317">
        <v>0</v>
      </c>
      <c r="L317" t="s">
        <v>93</v>
      </c>
      <c r="M317">
        <v>100</v>
      </c>
      <c r="N317" t="s">
        <v>16</v>
      </c>
      <c r="O317" t="s">
        <v>94</v>
      </c>
      <c r="P317" t="s">
        <v>95</v>
      </c>
      <c r="Q317">
        <v>589.22</v>
      </c>
      <c r="R317" s="13">
        <v>45643</v>
      </c>
    </row>
    <row r="318" spans="1:18" x14ac:dyDescent="0.25">
      <c r="A318" t="s">
        <v>131</v>
      </c>
      <c r="C318" t="s">
        <v>96</v>
      </c>
      <c r="D318">
        <v>29461000</v>
      </c>
      <c r="E318">
        <v>500</v>
      </c>
      <c r="F318" t="s">
        <v>56</v>
      </c>
      <c r="J318">
        <v>0</v>
      </c>
      <c r="K318">
        <v>0</v>
      </c>
      <c r="L318" t="s">
        <v>93</v>
      </c>
      <c r="M318">
        <v>100</v>
      </c>
      <c r="N318" t="s">
        <v>16</v>
      </c>
      <c r="O318" t="s">
        <v>97</v>
      </c>
      <c r="P318" t="s">
        <v>95</v>
      </c>
      <c r="Q318">
        <v>589.22</v>
      </c>
      <c r="R318" s="13">
        <v>45643</v>
      </c>
    </row>
    <row r="319" spans="1:18" x14ac:dyDescent="0.25">
      <c r="A319" t="s">
        <v>132</v>
      </c>
      <c r="C319" t="s">
        <v>27</v>
      </c>
      <c r="D319">
        <v>19300404</v>
      </c>
      <c r="E319">
        <v>276</v>
      </c>
      <c r="F319" t="s">
        <v>56</v>
      </c>
      <c r="J319">
        <v>34047</v>
      </c>
      <c r="K319">
        <v>0</v>
      </c>
      <c r="L319" t="s">
        <v>28</v>
      </c>
      <c r="M319">
        <v>100</v>
      </c>
      <c r="N319" t="s">
        <v>16</v>
      </c>
      <c r="O319" t="s">
        <v>29</v>
      </c>
      <c r="P319" t="s">
        <v>30</v>
      </c>
      <c r="Q319">
        <v>699.29</v>
      </c>
      <c r="R319" s="13">
        <v>45643</v>
      </c>
    </row>
    <row r="320" spans="1:18" x14ac:dyDescent="0.25">
      <c r="A320" t="s">
        <v>132</v>
      </c>
      <c r="C320" t="s">
        <v>60</v>
      </c>
      <c r="D320">
        <v>19300404</v>
      </c>
      <c r="E320">
        <v>276</v>
      </c>
      <c r="F320" t="s">
        <v>56</v>
      </c>
      <c r="J320">
        <v>33733</v>
      </c>
      <c r="K320">
        <v>0</v>
      </c>
      <c r="L320" t="s">
        <v>28</v>
      </c>
      <c r="M320">
        <v>100</v>
      </c>
      <c r="N320" t="s">
        <v>16</v>
      </c>
      <c r="O320" t="s">
        <v>61</v>
      </c>
      <c r="P320" t="s">
        <v>30</v>
      </c>
      <c r="Q320">
        <v>699.29</v>
      </c>
      <c r="R320" s="13">
        <v>45643</v>
      </c>
    </row>
    <row r="321" spans="1:18" x14ac:dyDescent="0.25">
      <c r="A321" t="s">
        <v>133</v>
      </c>
      <c r="C321" t="s">
        <v>27</v>
      </c>
      <c r="D321">
        <v>8321551</v>
      </c>
      <c r="E321">
        <v>119</v>
      </c>
      <c r="F321" t="s">
        <v>56</v>
      </c>
      <c r="J321">
        <v>33742</v>
      </c>
      <c r="K321">
        <v>0</v>
      </c>
      <c r="L321" t="s">
        <v>28</v>
      </c>
      <c r="M321">
        <v>100</v>
      </c>
      <c r="N321" t="s">
        <v>16</v>
      </c>
      <c r="O321" t="s">
        <v>29</v>
      </c>
      <c r="P321" t="s">
        <v>30</v>
      </c>
      <c r="Q321">
        <v>699.29</v>
      </c>
      <c r="R321" s="13">
        <v>45643</v>
      </c>
    </row>
    <row r="322" spans="1:18" x14ac:dyDescent="0.25">
      <c r="A322" t="s">
        <v>133</v>
      </c>
      <c r="C322" t="s">
        <v>60</v>
      </c>
      <c r="D322">
        <v>8321551</v>
      </c>
      <c r="E322">
        <v>119</v>
      </c>
      <c r="F322" t="s">
        <v>56</v>
      </c>
      <c r="J322">
        <v>33428</v>
      </c>
      <c r="K322">
        <v>0</v>
      </c>
      <c r="L322" t="s">
        <v>28</v>
      </c>
      <c r="M322">
        <v>100</v>
      </c>
      <c r="N322" t="s">
        <v>16</v>
      </c>
      <c r="O322" t="s">
        <v>61</v>
      </c>
      <c r="P322" t="s">
        <v>30</v>
      </c>
      <c r="Q322">
        <v>699.29</v>
      </c>
      <c r="R322" s="13">
        <v>45643</v>
      </c>
    </row>
    <row r="323" spans="1:18" x14ac:dyDescent="0.25">
      <c r="A323" t="s">
        <v>134</v>
      </c>
      <c r="C323" t="s">
        <v>27</v>
      </c>
      <c r="D323">
        <v>13985800</v>
      </c>
      <c r="E323">
        <v>200</v>
      </c>
      <c r="F323" t="s">
        <v>56</v>
      </c>
      <c r="J323">
        <v>33623</v>
      </c>
      <c r="K323">
        <v>0</v>
      </c>
      <c r="L323" t="s">
        <v>28</v>
      </c>
      <c r="M323">
        <v>100</v>
      </c>
      <c r="N323" t="s">
        <v>16</v>
      </c>
      <c r="O323" t="s">
        <v>29</v>
      </c>
      <c r="P323" t="s">
        <v>30</v>
      </c>
      <c r="Q323">
        <v>699.29</v>
      </c>
      <c r="R323" s="13">
        <v>45643</v>
      </c>
    </row>
    <row r="324" spans="1:18" x14ac:dyDescent="0.25">
      <c r="A324" t="s">
        <v>134</v>
      </c>
      <c r="C324" t="s">
        <v>60</v>
      </c>
      <c r="D324">
        <v>13985800</v>
      </c>
      <c r="E324">
        <v>200</v>
      </c>
      <c r="F324" t="s">
        <v>56</v>
      </c>
      <c r="J324">
        <v>33309</v>
      </c>
      <c r="K324">
        <v>0</v>
      </c>
      <c r="L324" t="s">
        <v>28</v>
      </c>
      <c r="M324">
        <v>100</v>
      </c>
      <c r="N324" t="s">
        <v>16</v>
      </c>
      <c r="O324" t="s">
        <v>61</v>
      </c>
      <c r="P324" t="s">
        <v>30</v>
      </c>
      <c r="Q324">
        <v>699.29</v>
      </c>
      <c r="R324" s="13">
        <v>45643</v>
      </c>
    </row>
    <row r="325" spans="1:18" x14ac:dyDescent="0.25">
      <c r="A325" t="s">
        <v>135</v>
      </c>
      <c r="C325" t="s">
        <v>92</v>
      </c>
      <c r="D325">
        <v>29458500</v>
      </c>
      <c r="E325">
        <v>500</v>
      </c>
      <c r="F325" t="s">
        <v>56</v>
      </c>
      <c r="J325">
        <v>6613</v>
      </c>
      <c r="K325">
        <v>0</v>
      </c>
      <c r="L325" t="s">
        <v>93</v>
      </c>
      <c r="M325">
        <v>100</v>
      </c>
      <c r="N325" t="s">
        <v>16</v>
      </c>
      <c r="O325" t="s">
        <v>94</v>
      </c>
      <c r="P325" t="s">
        <v>95</v>
      </c>
      <c r="Q325">
        <v>589.16999999999996</v>
      </c>
      <c r="R325" s="13">
        <v>45643</v>
      </c>
    </row>
    <row r="326" spans="1:18" x14ac:dyDescent="0.25">
      <c r="A326" t="s">
        <v>135</v>
      </c>
      <c r="C326" t="s">
        <v>96</v>
      </c>
      <c r="D326">
        <v>29458500</v>
      </c>
      <c r="E326">
        <v>500</v>
      </c>
      <c r="F326" t="s">
        <v>56</v>
      </c>
      <c r="J326">
        <v>0</v>
      </c>
      <c r="K326">
        <v>0</v>
      </c>
      <c r="L326" t="s">
        <v>93</v>
      </c>
      <c r="M326">
        <v>100</v>
      </c>
      <c r="N326" t="s">
        <v>16</v>
      </c>
      <c r="O326" t="s">
        <v>97</v>
      </c>
      <c r="P326" t="s">
        <v>95</v>
      </c>
      <c r="Q326">
        <v>589.16999999999996</v>
      </c>
      <c r="R326" s="13">
        <v>45643</v>
      </c>
    </row>
    <row r="327" spans="1:18" x14ac:dyDescent="0.25">
      <c r="A327" t="s">
        <v>136</v>
      </c>
      <c r="C327" t="s">
        <v>37</v>
      </c>
      <c r="D327">
        <v>3821512</v>
      </c>
      <c r="E327">
        <v>150</v>
      </c>
      <c r="F327" t="s">
        <v>56</v>
      </c>
      <c r="J327">
        <v>17056</v>
      </c>
      <c r="K327">
        <v>0</v>
      </c>
      <c r="L327" t="s">
        <v>38</v>
      </c>
      <c r="M327">
        <v>50</v>
      </c>
      <c r="N327" t="s">
        <v>16</v>
      </c>
      <c r="O327" t="s">
        <v>39</v>
      </c>
      <c r="P327" t="s">
        <v>40</v>
      </c>
      <c r="Q327">
        <v>509.53</v>
      </c>
      <c r="R327" s="13">
        <v>45643</v>
      </c>
    </row>
    <row r="328" spans="1:18" x14ac:dyDescent="0.25">
      <c r="A328" t="s">
        <v>136</v>
      </c>
      <c r="C328" t="s">
        <v>37</v>
      </c>
      <c r="D328">
        <v>2547675</v>
      </c>
      <c r="E328">
        <v>100</v>
      </c>
      <c r="F328" t="s">
        <v>56</v>
      </c>
      <c r="J328">
        <v>17056</v>
      </c>
      <c r="K328">
        <v>0</v>
      </c>
      <c r="L328" t="s">
        <v>38</v>
      </c>
      <c r="M328">
        <v>50</v>
      </c>
      <c r="N328" t="s">
        <v>16</v>
      </c>
      <c r="O328" t="s">
        <v>39</v>
      </c>
      <c r="P328" t="s">
        <v>40</v>
      </c>
      <c r="Q328">
        <v>509.53</v>
      </c>
      <c r="R328" s="13">
        <v>45643</v>
      </c>
    </row>
    <row r="329" spans="1:18" x14ac:dyDescent="0.25">
      <c r="A329" t="s">
        <v>136</v>
      </c>
      <c r="C329" t="s">
        <v>41</v>
      </c>
      <c r="D329">
        <v>3821512</v>
      </c>
      <c r="E329">
        <v>150</v>
      </c>
      <c r="F329" t="s">
        <v>56</v>
      </c>
      <c r="J329">
        <v>12493</v>
      </c>
      <c r="K329">
        <v>0</v>
      </c>
      <c r="L329" t="s">
        <v>38</v>
      </c>
      <c r="M329">
        <v>50</v>
      </c>
      <c r="N329" t="s">
        <v>16</v>
      </c>
      <c r="O329" t="s">
        <v>42</v>
      </c>
      <c r="P329" t="s">
        <v>40</v>
      </c>
      <c r="Q329">
        <v>509.53</v>
      </c>
      <c r="R329" s="13">
        <v>45643</v>
      </c>
    </row>
    <row r="330" spans="1:18" x14ac:dyDescent="0.25">
      <c r="A330" t="s">
        <v>136</v>
      </c>
      <c r="C330" t="s">
        <v>41</v>
      </c>
      <c r="D330">
        <v>2547675</v>
      </c>
      <c r="E330">
        <v>100</v>
      </c>
      <c r="F330" t="s">
        <v>56</v>
      </c>
      <c r="J330">
        <v>12493</v>
      </c>
      <c r="K330">
        <v>0</v>
      </c>
      <c r="L330" t="s">
        <v>38</v>
      </c>
      <c r="M330">
        <v>50</v>
      </c>
      <c r="N330" t="s">
        <v>16</v>
      </c>
      <c r="O330" t="s">
        <v>42</v>
      </c>
      <c r="P330" t="s">
        <v>40</v>
      </c>
      <c r="Q330">
        <v>509.53</v>
      </c>
      <c r="R330" s="13">
        <v>45643</v>
      </c>
    </row>
    <row r="331" spans="1:18" x14ac:dyDescent="0.25">
      <c r="A331" t="s">
        <v>147</v>
      </c>
      <c r="C331" t="s">
        <v>92</v>
      </c>
      <c r="D331">
        <v>35344200</v>
      </c>
      <c r="E331">
        <v>600</v>
      </c>
      <c r="F331" t="s">
        <v>56</v>
      </c>
      <c r="J331">
        <v>6113</v>
      </c>
      <c r="K331">
        <v>0</v>
      </c>
      <c r="L331" t="s">
        <v>93</v>
      </c>
      <c r="M331">
        <v>100</v>
      </c>
      <c r="N331" t="s">
        <v>16</v>
      </c>
      <c r="O331" t="s">
        <v>94</v>
      </c>
      <c r="P331" t="s">
        <v>95</v>
      </c>
      <c r="Q331">
        <v>589.07000000000005</v>
      </c>
      <c r="R331" s="13">
        <v>45643</v>
      </c>
    </row>
    <row r="332" spans="1:18" x14ac:dyDescent="0.25">
      <c r="A332" t="s">
        <v>147</v>
      </c>
      <c r="C332" t="s">
        <v>96</v>
      </c>
      <c r="D332">
        <v>35344200</v>
      </c>
      <c r="E332">
        <v>600</v>
      </c>
      <c r="F332" t="s">
        <v>56</v>
      </c>
      <c r="J332">
        <v>0</v>
      </c>
      <c r="K332">
        <v>0</v>
      </c>
      <c r="L332" t="s">
        <v>93</v>
      </c>
      <c r="M332">
        <v>100</v>
      </c>
      <c r="N332" t="s">
        <v>16</v>
      </c>
      <c r="O332" t="s">
        <v>97</v>
      </c>
      <c r="P332" t="s">
        <v>95</v>
      </c>
      <c r="Q332">
        <v>589.07000000000005</v>
      </c>
      <c r="R332" s="13">
        <v>45643</v>
      </c>
    </row>
    <row r="333" spans="1:18" x14ac:dyDescent="0.25">
      <c r="A333" t="s">
        <v>152</v>
      </c>
      <c r="C333" t="s">
        <v>37</v>
      </c>
      <c r="D333">
        <v>3821512</v>
      </c>
      <c r="E333">
        <v>150</v>
      </c>
      <c r="F333" t="s">
        <v>56</v>
      </c>
      <c r="J333">
        <v>16683</v>
      </c>
      <c r="K333">
        <v>0</v>
      </c>
      <c r="L333" t="s">
        <v>38</v>
      </c>
      <c r="M333">
        <v>50</v>
      </c>
      <c r="N333" t="s">
        <v>16</v>
      </c>
      <c r="O333" t="s">
        <v>39</v>
      </c>
      <c r="P333" t="s">
        <v>40</v>
      </c>
      <c r="Q333">
        <v>509.53</v>
      </c>
      <c r="R333" s="13">
        <v>45643</v>
      </c>
    </row>
    <row r="334" spans="1:18" x14ac:dyDescent="0.25">
      <c r="A334" t="s">
        <v>152</v>
      </c>
      <c r="C334" t="s">
        <v>41</v>
      </c>
      <c r="D334">
        <v>3821512</v>
      </c>
      <c r="E334">
        <v>150</v>
      </c>
      <c r="F334" t="s">
        <v>56</v>
      </c>
      <c r="J334">
        <v>12493</v>
      </c>
      <c r="K334">
        <v>0</v>
      </c>
      <c r="L334" t="s">
        <v>38</v>
      </c>
      <c r="M334">
        <v>50</v>
      </c>
      <c r="N334" t="s">
        <v>16</v>
      </c>
      <c r="O334" t="s">
        <v>42</v>
      </c>
      <c r="P334" t="s">
        <v>40</v>
      </c>
      <c r="Q334">
        <v>509.53</v>
      </c>
      <c r="R334" s="13">
        <v>45643</v>
      </c>
    </row>
    <row r="335" spans="1:18" x14ac:dyDescent="0.25">
      <c r="A335" t="s">
        <v>153</v>
      </c>
      <c r="C335" t="s">
        <v>92</v>
      </c>
      <c r="D335">
        <v>5888900</v>
      </c>
      <c r="E335">
        <v>100</v>
      </c>
      <c r="F335" t="s">
        <v>56</v>
      </c>
      <c r="J335">
        <v>5513</v>
      </c>
      <c r="K335">
        <v>0</v>
      </c>
      <c r="L335" t="s">
        <v>93</v>
      </c>
      <c r="M335">
        <v>100</v>
      </c>
      <c r="N335" t="s">
        <v>16</v>
      </c>
      <c r="O335" t="s">
        <v>94</v>
      </c>
      <c r="P335" t="s">
        <v>95</v>
      </c>
      <c r="Q335">
        <v>588.89</v>
      </c>
      <c r="R335" s="13">
        <v>45643</v>
      </c>
    </row>
    <row r="336" spans="1:18" x14ac:dyDescent="0.25">
      <c r="A336" t="s">
        <v>153</v>
      </c>
      <c r="C336" t="s">
        <v>96</v>
      </c>
      <c r="D336">
        <v>5888900</v>
      </c>
      <c r="E336">
        <v>100</v>
      </c>
      <c r="F336" t="s">
        <v>56</v>
      </c>
      <c r="J336">
        <v>0</v>
      </c>
      <c r="K336">
        <v>0</v>
      </c>
      <c r="L336" t="s">
        <v>93</v>
      </c>
      <c r="M336">
        <v>100</v>
      </c>
      <c r="N336" t="s">
        <v>16</v>
      </c>
      <c r="O336" t="s">
        <v>97</v>
      </c>
      <c r="P336" t="s">
        <v>95</v>
      </c>
      <c r="Q336">
        <v>588.89</v>
      </c>
      <c r="R336" s="13">
        <v>45643</v>
      </c>
    </row>
    <row r="337" spans="1:18" x14ac:dyDescent="0.25">
      <c r="A337" t="s">
        <v>154</v>
      </c>
      <c r="C337" t="s">
        <v>92</v>
      </c>
      <c r="D337">
        <v>11777600</v>
      </c>
      <c r="E337">
        <v>200</v>
      </c>
      <c r="F337" t="s">
        <v>56</v>
      </c>
      <c r="J337">
        <v>5413</v>
      </c>
      <c r="K337">
        <v>0</v>
      </c>
      <c r="L337" t="s">
        <v>93</v>
      </c>
      <c r="M337">
        <v>100</v>
      </c>
      <c r="N337" t="s">
        <v>16</v>
      </c>
      <c r="O337" t="s">
        <v>94</v>
      </c>
      <c r="P337" t="s">
        <v>95</v>
      </c>
      <c r="Q337">
        <v>588.88</v>
      </c>
      <c r="R337" s="13">
        <v>45643</v>
      </c>
    </row>
    <row r="338" spans="1:18" x14ac:dyDescent="0.25">
      <c r="A338" t="s">
        <v>154</v>
      </c>
      <c r="C338" t="s">
        <v>96</v>
      </c>
      <c r="D338">
        <v>11777600</v>
      </c>
      <c r="E338">
        <v>200</v>
      </c>
      <c r="F338" t="s">
        <v>56</v>
      </c>
      <c r="J338">
        <v>0</v>
      </c>
      <c r="K338">
        <v>0</v>
      </c>
      <c r="L338" t="s">
        <v>93</v>
      </c>
      <c r="M338">
        <v>100</v>
      </c>
      <c r="N338" t="s">
        <v>16</v>
      </c>
      <c r="O338" t="s">
        <v>97</v>
      </c>
      <c r="P338" t="s">
        <v>95</v>
      </c>
      <c r="Q338">
        <v>588.88</v>
      </c>
      <c r="R338" s="13">
        <v>45643</v>
      </c>
    </row>
    <row r="339" spans="1:18" x14ac:dyDescent="0.25">
      <c r="A339" t="s">
        <v>155</v>
      </c>
      <c r="C339" t="s">
        <v>92</v>
      </c>
      <c r="D339">
        <v>5888700</v>
      </c>
      <c r="E339">
        <v>100</v>
      </c>
      <c r="F339" t="s">
        <v>56</v>
      </c>
      <c r="J339">
        <v>5213</v>
      </c>
      <c r="K339">
        <v>0</v>
      </c>
      <c r="L339" t="s">
        <v>93</v>
      </c>
      <c r="M339">
        <v>100</v>
      </c>
      <c r="N339" t="s">
        <v>16</v>
      </c>
      <c r="O339" t="s">
        <v>94</v>
      </c>
      <c r="P339" t="s">
        <v>95</v>
      </c>
      <c r="Q339">
        <v>588.87</v>
      </c>
      <c r="R339" s="13">
        <v>45643</v>
      </c>
    </row>
    <row r="340" spans="1:18" x14ac:dyDescent="0.25">
      <c r="A340" t="s">
        <v>155</v>
      </c>
      <c r="C340" t="s">
        <v>92</v>
      </c>
      <c r="D340">
        <v>11777400</v>
      </c>
      <c r="E340">
        <v>200</v>
      </c>
      <c r="F340" t="s">
        <v>56</v>
      </c>
      <c r="J340">
        <v>5213</v>
      </c>
      <c r="K340">
        <v>0</v>
      </c>
      <c r="L340" t="s">
        <v>93</v>
      </c>
      <c r="M340">
        <v>100</v>
      </c>
      <c r="N340" t="s">
        <v>16</v>
      </c>
      <c r="O340" t="s">
        <v>94</v>
      </c>
      <c r="P340" t="s">
        <v>95</v>
      </c>
      <c r="Q340">
        <v>588.87</v>
      </c>
      <c r="R340" s="13">
        <v>45643</v>
      </c>
    </row>
    <row r="341" spans="1:18" x14ac:dyDescent="0.25">
      <c r="A341" t="s">
        <v>155</v>
      </c>
      <c r="C341" t="s">
        <v>96</v>
      </c>
      <c r="D341">
        <v>11777400</v>
      </c>
      <c r="E341">
        <v>200</v>
      </c>
      <c r="F341" t="s">
        <v>56</v>
      </c>
      <c r="J341">
        <v>0</v>
      </c>
      <c r="K341">
        <v>0</v>
      </c>
      <c r="L341" t="s">
        <v>93</v>
      </c>
      <c r="M341">
        <v>100</v>
      </c>
      <c r="N341" t="s">
        <v>16</v>
      </c>
      <c r="O341" t="s">
        <v>97</v>
      </c>
      <c r="P341" t="s">
        <v>95</v>
      </c>
      <c r="Q341">
        <v>588.87</v>
      </c>
      <c r="R341" s="13">
        <v>45643</v>
      </c>
    </row>
    <row r="342" spans="1:18" x14ac:dyDescent="0.25">
      <c r="A342" t="s">
        <v>155</v>
      </c>
      <c r="C342" t="s">
        <v>96</v>
      </c>
      <c r="D342">
        <v>5888700</v>
      </c>
      <c r="E342">
        <v>100</v>
      </c>
      <c r="F342" t="s">
        <v>56</v>
      </c>
      <c r="J342">
        <v>0</v>
      </c>
      <c r="K342">
        <v>0</v>
      </c>
      <c r="L342" t="s">
        <v>93</v>
      </c>
      <c r="M342">
        <v>100</v>
      </c>
      <c r="N342" t="s">
        <v>16</v>
      </c>
      <c r="O342" t="s">
        <v>97</v>
      </c>
      <c r="P342" t="s">
        <v>95</v>
      </c>
      <c r="Q342">
        <v>588.87</v>
      </c>
      <c r="R342" s="13">
        <v>45643</v>
      </c>
    </row>
    <row r="343" spans="1:18" x14ac:dyDescent="0.25">
      <c r="A343" t="s">
        <v>156</v>
      </c>
      <c r="C343" t="s">
        <v>157</v>
      </c>
      <c r="D343">
        <v>49764253</v>
      </c>
      <c r="E343">
        <v>585</v>
      </c>
      <c r="F343" t="s">
        <v>56</v>
      </c>
      <c r="J343">
        <v>3179</v>
      </c>
      <c r="K343">
        <v>0</v>
      </c>
      <c r="L343" t="s">
        <v>158</v>
      </c>
      <c r="M343">
        <v>10</v>
      </c>
      <c r="N343" t="s">
        <v>16</v>
      </c>
      <c r="O343" t="s">
        <v>159</v>
      </c>
      <c r="P343" t="s">
        <v>160</v>
      </c>
      <c r="Q343">
        <v>8506.7099999999991</v>
      </c>
      <c r="R343" s="13">
        <v>45643</v>
      </c>
    </row>
    <row r="344" spans="1:18" x14ac:dyDescent="0.25">
      <c r="A344" t="s">
        <v>156</v>
      </c>
      <c r="C344" t="s">
        <v>161</v>
      </c>
      <c r="D344">
        <v>49764253</v>
      </c>
      <c r="E344">
        <v>585</v>
      </c>
      <c r="F344" t="s">
        <v>56</v>
      </c>
      <c r="J344">
        <v>3115</v>
      </c>
      <c r="K344">
        <v>0</v>
      </c>
      <c r="L344" t="s">
        <v>158</v>
      </c>
      <c r="M344">
        <v>10</v>
      </c>
      <c r="N344" t="s">
        <v>16</v>
      </c>
      <c r="O344" t="s">
        <v>162</v>
      </c>
      <c r="P344" t="s">
        <v>160</v>
      </c>
      <c r="Q344">
        <v>8506.7099999999991</v>
      </c>
      <c r="R344" s="13">
        <v>45643</v>
      </c>
    </row>
    <row r="345" spans="1:18" x14ac:dyDescent="0.25">
      <c r="A345" t="s">
        <v>170</v>
      </c>
      <c r="C345" t="s">
        <v>49</v>
      </c>
      <c r="D345">
        <v>121144520</v>
      </c>
      <c r="E345">
        <v>1400</v>
      </c>
      <c r="F345" t="s">
        <v>56</v>
      </c>
      <c r="J345">
        <v>9742</v>
      </c>
      <c r="K345">
        <v>0</v>
      </c>
      <c r="L345" t="s">
        <v>50</v>
      </c>
      <c r="M345">
        <v>10</v>
      </c>
      <c r="N345" t="s">
        <v>16</v>
      </c>
      <c r="O345" t="s">
        <v>51</v>
      </c>
      <c r="P345" t="s">
        <v>52</v>
      </c>
      <c r="Q345">
        <v>8653.18</v>
      </c>
      <c r="R345" s="13">
        <v>45643</v>
      </c>
    </row>
    <row r="346" spans="1:18" x14ac:dyDescent="0.25">
      <c r="A346" t="s">
        <v>170</v>
      </c>
      <c r="C346" t="s">
        <v>53</v>
      </c>
      <c r="D346">
        <v>121144520</v>
      </c>
      <c r="E346">
        <v>1400</v>
      </c>
      <c r="F346" t="s">
        <v>56</v>
      </c>
      <c r="J346">
        <v>9245</v>
      </c>
      <c r="K346">
        <v>0</v>
      </c>
      <c r="L346" t="s">
        <v>50</v>
      </c>
      <c r="M346">
        <v>10</v>
      </c>
      <c r="N346" t="s">
        <v>16</v>
      </c>
      <c r="O346" t="s">
        <v>54</v>
      </c>
      <c r="P346" t="s">
        <v>52</v>
      </c>
      <c r="Q346">
        <v>8653.18</v>
      </c>
      <c r="R346" s="13">
        <v>45643</v>
      </c>
    </row>
    <row r="347" spans="1:18" x14ac:dyDescent="0.25">
      <c r="A347" t="s">
        <v>171</v>
      </c>
      <c r="C347" t="s">
        <v>49</v>
      </c>
      <c r="D347">
        <v>103751628</v>
      </c>
      <c r="E347">
        <v>1199</v>
      </c>
      <c r="F347" t="s">
        <v>56</v>
      </c>
      <c r="J347">
        <v>8342</v>
      </c>
      <c r="K347">
        <v>0</v>
      </c>
      <c r="L347" t="s">
        <v>50</v>
      </c>
      <c r="M347">
        <v>10</v>
      </c>
      <c r="N347" t="s">
        <v>16</v>
      </c>
      <c r="O347" t="s">
        <v>51</v>
      </c>
      <c r="P347" t="s">
        <v>52</v>
      </c>
      <c r="Q347">
        <v>8653.18</v>
      </c>
      <c r="R347" s="13">
        <v>45643</v>
      </c>
    </row>
    <row r="348" spans="1:18" x14ac:dyDescent="0.25">
      <c r="A348" t="s">
        <v>171</v>
      </c>
      <c r="C348" t="s">
        <v>53</v>
      </c>
      <c r="D348">
        <v>103751628</v>
      </c>
      <c r="E348">
        <v>1199</v>
      </c>
      <c r="F348" t="s">
        <v>56</v>
      </c>
      <c r="J348">
        <v>9245</v>
      </c>
      <c r="K348">
        <v>0</v>
      </c>
      <c r="L348" t="s">
        <v>50</v>
      </c>
      <c r="M348">
        <v>10</v>
      </c>
      <c r="N348" t="s">
        <v>16</v>
      </c>
      <c r="O348" t="s">
        <v>54</v>
      </c>
      <c r="P348" t="s">
        <v>52</v>
      </c>
      <c r="Q348">
        <v>8653.18</v>
      </c>
      <c r="R348" s="13">
        <v>45643</v>
      </c>
    </row>
    <row r="349" spans="1:18" x14ac:dyDescent="0.25">
      <c r="A349" t="s">
        <v>189</v>
      </c>
      <c r="C349" t="s">
        <v>21</v>
      </c>
      <c r="D349">
        <v>6396600</v>
      </c>
      <c r="E349">
        <v>200</v>
      </c>
      <c r="F349" t="s">
        <v>56</v>
      </c>
      <c r="J349">
        <v>7237</v>
      </c>
      <c r="K349">
        <v>0</v>
      </c>
      <c r="L349" t="s">
        <v>22</v>
      </c>
      <c r="M349">
        <v>100</v>
      </c>
      <c r="N349" t="s">
        <v>16</v>
      </c>
      <c r="O349" t="s">
        <v>23</v>
      </c>
      <c r="P349" t="s">
        <v>24</v>
      </c>
      <c r="Q349">
        <v>319.83</v>
      </c>
      <c r="R349" s="13">
        <v>45643</v>
      </c>
    </row>
    <row r="350" spans="1:18" x14ac:dyDescent="0.25">
      <c r="A350" t="s">
        <v>189</v>
      </c>
      <c r="C350" t="s">
        <v>25</v>
      </c>
      <c r="D350">
        <v>6396600</v>
      </c>
      <c r="E350">
        <v>200</v>
      </c>
      <c r="F350" t="s">
        <v>56</v>
      </c>
      <c r="J350">
        <v>16286</v>
      </c>
      <c r="K350">
        <v>0</v>
      </c>
      <c r="L350" t="s">
        <v>22</v>
      </c>
      <c r="M350">
        <v>100</v>
      </c>
      <c r="N350" t="s">
        <v>16</v>
      </c>
      <c r="O350" t="s">
        <v>26</v>
      </c>
      <c r="P350" t="s">
        <v>24</v>
      </c>
      <c r="Q350">
        <v>319.83</v>
      </c>
      <c r="R350" s="13">
        <v>45643</v>
      </c>
    </row>
    <row r="351" spans="1:18" x14ac:dyDescent="0.25">
      <c r="A351" t="s">
        <v>215</v>
      </c>
      <c r="C351" t="s">
        <v>27</v>
      </c>
      <c r="D351">
        <v>17488250</v>
      </c>
      <c r="E351">
        <v>250</v>
      </c>
      <c r="F351" t="s">
        <v>56</v>
      </c>
      <c r="J351">
        <v>28110</v>
      </c>
      <c r="K351">
        <v>0</v>
      </c>
      <c r="L351" t="s">
        <v>28</v>
      </c>
      <c r="M351">
        <v>100</v>
      </c>
      <c r="N351" t="s">
        <v>16</v>
      </c>
      <c r="O351" t="s">
        <v>29</v>
      </c>
      <c r="P351" t="s">
        <v>30</v>
      </c>
      <c r="Q351">
        <v>699.53</v>
      </c>
      <c r="R351" s="13">
        <v>45643</v>
      </c>
    </row>
    <row r="352" spans="1:18" x14ac:dyDescent="0.25">
      <c r="A352" t="s">
        <v>215</v>
      </c>
      <c r="C352" t="s">
        <v>60</v>
      </c>
      <c r="D352">
        <v>17488250</v>
      </c>
      <c r="E352">
        <v>250</v>
      </c>
      <c r="F352" t="s">
        <v>56</v>
      </c>
      <c r="J352">
        <v>38008</v>
      </c>
      <c r="K352">
        <v>0</v>
      </c>
      <c r="L352" t="s">
        <v>28</v>
      </c>
      <c r="M352">
        <v>100</v>
      </c>
      <c r="N352" t="s">
        <v>16</v>
      </c>
      <c r="O352" t="s">
        <v>61</v>
      </c>
      <c r="P352" t="s">
        <v>30</v>
      </c>
      <c r="Q352">
        <v>699.53</v>
      </c>
      <c r="R352" s="13">
        <v>45643</v>
      </c>
    </row>
    <row r="353" spans="1:18" x14ac:dyDescent="0.25">
      <c r="A353" t="s">
        <v>242</v>
      </c>
      <c r="C353" t="s">
        <v>21</v>
      </c>
      <c r="D353">
        <v>6402400</v>
      </c>
      <c r="E353">
        <v>200</v>
      </c>
      <c r="F353" t="s">
        <v>56</v>
      </c>
      <c r="J353">
        <v>4295</v>
      </c>
      <c r="K353">
        <v>0</v>
      </c>
      <c r="L353" t="s">
        <v>22</v>
      </c>
      <c r="M353">
        <v>100</v>
      </c>
      <c r="N353" t="s">
        <v>16</v>
      </c>
      <c r="O353" t="s">
        <v>23</v>
      </c>
      <c r="P353" t="s">
        <v>24</v>
      </c>
      <c r="Q353">
        <v>320.12</v>
      </c>
      <c r="R353" s="13">
        <v>45643</v>
      </c>
    </row>
    <row r="354" spans="1:18" x14ac:dyDescent="0.25">
      <c r="A354" t="s">
        <v>242</v>
      </c>
      <c r="C354" t="s">
        <v>25</v>
      </c>
      <c r="D354">
        <v>6402400</v>
      </c>
      <c r="E354">
        <v>200</v>
      </c>
      <c r="F354" t="s">
        <v>56</v>
      </c>
      <c r="J354">
        <v>16286</v>
      </c>
      <c r="K354">
        <v>0</v>
      </c>
      <c r="L354" t="s">
        <v>22</v>
      </c>
      <c r="M354">
        <v>100</v>
      </c>
      <c r="N354" t="s">
        <v>16</v>
      </c>
      <c r="O354" t="s">
        <v>26</v>
      </c>
      <c r="P354" t="s">
        <v>24</v>
      </c>
      <c r="Q354">
        <v>320.12</v>
      </c>
      <c r="R354" s="13">
        <v>45643</v>
      </c>
    </row>
    <row r="355" spans="1:18" x14ac:dyDescent="0.25">
      <c r="A355" t="s">
        <v>243</v>
      </c>
      <c r="C355" t="s">
        <v>27</v>
      </c>
      <c r="D355">
        <v>8322741</v>
      </c>
      <c r="E355">
        <v>119</v>
      </c>
      <c r="F355" t="s">
        <v>56</v>
      </c>
      <c r="J355">
        <v>21187</v>
      </c>
      <c r="K355">
        <v>0</v>
      </c>
      <c r="L355" t="s">
        <v>28</v>
      </c>
      <c r="M355">
        <v>100</v>
      </c>
      <c r="N355" t="s">
        <v>16</v>
      </c>
      <c r="O355" t="s">
        <v>29</v>
      </c>
      <c r="P355" t="s">
        <v>30</v>
      </c>
      <c r="Q355">
        <v>699.39</v>
      </c>
      <c r="R355" s="13">
        <v>45643</v>
      </c>
    </row>
    <row r="356" spans="1:18" x14ac:dyDescent="0.25">
      <c r="A356" t="s">
        <v>243</v>
      </c>
      <c r="C356" t="s">
        <v>60</v>
      </c>
      <c r="D356">
        <v>8322741</v>
      </c>
      <c r="E356">
        <v>119</v>
      </c>
      <c r="F356" t="s">
        <v>56</v>
      </c>
      <c r="J356">
        <v>38008</v>
      </c>
      <c r="K356">
        <v>0</v>
      </c>
      <c r="L356" t="s">
        <v>28</v>
      </c>
      <c r="M356">
        <v>100</v>
      </c>
      <c r="N356" t="s">
        <v>16</v>
      </c>
      <c r="O356" t="s">
        <v>61</v>
      </c>
      <c r="P356" t="s">
        <v>30</v>
      </c>
      <c r="Q356">
        <v>699.39</v>
      </c>
      <c r="R356" s="13">
        <v>45643</v>
      </c>
    </row>
    <row r="357" spans="1:18" x14ac:dyDescent="0.25">
      <c r="A357" t="s">
        <v>245</v>
      </c>
      <c r="C357" t="s">
        <v>27</v>
      </c>
      <c r="D357">
        <v>7763673</v>
      </c>
      <c r="E357">
        <v>111</v>
      </c>
      <c r="F357" t="s">
        <v>56</v>
      </c>
      <c r="J357">
        <v>20969</v>
      </c>
      <c r="K357">
        <v>0</v>
      </c>
      <c r="L357" t="s">
        <v>28</v>
      </c>
      <c r="M357">
        <v>100</v>
      </c>
      <c r="N357" t="s">
        <v>16</v>
      </c>
      <c r="O357" t="s">
        <v>29</v>
      </c>
      <c r="P357" t="s">
        <v>30</v>
      </c>
      <c r="Q357">
        <v>699.43</v>
      </c>
      <c r="R357" s="13">
        <v>45643</v>
      </c>
    </row>
    <row r="358" spans="1:18" x14ac:dyDescent="0.25">
      <c r="A358" t="s">
        <v>245</v>
      </c>
      <c r="C358" t="s">
        <v>60</v>
      </c>
      <c r="D358">
        <v>7763673</v>
      </c>
      <c r="E358">
        <v>111</v>
      </c>
      <c r="F358" t="s">
        <v>56</v>
      </c>
      <c r="J358">
        <v>38008</v>
      </c>
      <c r="K358">
        <v>0</v>
      </c>
      <c r="L358" t="s">
        <v>28</v>
      </c>
      <c r="M358">
        <v>100</v>
      </c>
      <c r="N358" t="s">
        <v>16</v>
      </c>
      <c r="O358" t="s">
        <v>61</v>
      </c>
      <c r="P358" t="s">
        <v>30</v>
      </c>
      <c r="Q358">
        <v>699.43</v>
      </c>
      <c r="R358" s="13">
        <v>45643</v>
      </c>
    </row>
    <row r="359" spans="1:18" x14ac:dyDescent="0.25">
      <c r="A359" t="s">
        <v>246</v>
      </c>
      <c r="C359" t="s">
        <v>27</v>
      </c>
      <c r="D359">
        <v>6993100</v>
      </c>
      <c r="E359">
        <v>100</v>
      </c>
      <c r="F359" t="s">
        <v>56</v>
      </c>
      <c r="J359">
        <v>20858</v>
      </c>
      <c r="K359">
        <v>0</v>
      </c>
      <c r="L359" t="s">
        <v>28</v>
      </c>
      <c r="M359">
        <v>100</v>
      </c>
      <c r="N359" t="s">
        <v>16</v>
      </c>
      <c r="O359" t="s">
        <v>29</v>
      </c>
      <c r="P359" t="s">
        <v>30</v>
      </c>
      <c r="Q359">
        <v>699.31</v>
      </c>
      <c r="R359" s="13">
        <v>45643</v>
      </c>
    </row>
    <row r="360" spans="1:18" x14ac:dyDescent="0.25">
      <c r="A360" t="s">
        <v>246</v>
      </c>
      <c r="C360" t="s">
        <v>60</v>
      </c>
      <c r="D360">
        <v>6993100</v>
      </c>
      <c r="E360">
        <v>100</v>
      </c>
      <c r="F360" t="s">
        <v>56</v>
      </c>
      <c r="J360">
        <v>38008</v>
      </c>
      <c r="K360">
        <v>0</v>
      </c>
      <c r="L360" t="s">
        <v>28</v>
      </c>
      <c r="M360">
        <v>100</v>
      </c>
      <c r="N360" t="s">
        <v>16</v>
      </c>
      <c r="O360" t="s">
        <v>61</v>
      </c>
      <c r="P360" t="s">
        <v>30</v>
      </c>
      <c r="Q360">
        <v>699.31</v>
      </c>
      <c r="R360" s="13">
        <v>45643</v>
      </c>
    </row>
    <row r="361" spans="1:18" x14ac:dyDescent="0.25">
      <c r="A361" t="s">
        <v>247</v>
      </c>
      <c r="C361" t="s">
        <v>27</v>
      </c>
      <c r="D361">
        <v>10139995</v>
      </c>
      <c r="E361">
        <v>145</v>
      </c>
      <c r="F361" t="s">
        <v>56</v>
      </c>
      <c r="J361">
        <v>20758</v>
      </c>
      <c r="K361">
        <v>0</v>
      </c>
      <c r="L361" t="s">
        <v>28</v>
      </c>
      <c r="M361">
        <v>100</v>
      </c>
      <c r="N361" t="s">
        <v>16</v>
      </c>
      <c r="O361" t="s">
        <v>29</v>
      </c>
      <c r="P361" t="s">
        <v>30</v>
      </c>
      <c r="Q361">
        <v>699.31</v>
      </c>
      <c r="R361" s="13">
        <v>45643</v>
      </c>
    </row>
    <row r="362" spans="1:18" x14ac:dyDescent="0.25">
      <c r="A362" t="s">
        <v>247</v>
      </c>
      <c r="C362" t="s">
        <v>27</v>
      </c>
      <c r="D362">
        <v>22937368</v>
      </c>
      <c r="E362">
        <v>328</v>
      </c>
      <c r="F362" t="s">
        <v>56</v>
      </c>
      <c r="J362">
        <v>20758</v>
      </c>
      <c r="K362">
        <v>0</v>
      </c>
      <c r="L362" t="s">
        <v>28</v>
      </c>
      <c r="M362">
        <v>100</v>
      </c>
      <c r="N362" t="s">
        <v>16</v>
      </c>
      <c r="O362" t="s">
        <v>29</v>
      </c>
      <c r="P362" t="s">
        <v>30</v>
      </c>
      <c r="Q362">
        <v>699.31</v>
      </c>
      <c r="R362" s="13">
        <v>45643</v>
      </c>
    </row>
    <row r="363" spans="1:18" x14ac:dyDescent="0.25">
      <c r="A363" t="s">
        <v>247</v>
      </c>
      <c r="C363" t="s">
        <v>60</v>
      </c>
      <c r="D363">
        <v>22937368</v>
      </c>
      <c r="E363">
        <v>328</v>
      </c>
      <c r="F363" t="s">
        <v>56</v>
      </c>
      <c r="J363">
        <v>38008</v>
      </c>
      <c r="K363">
        <v>0</v>
      </c>
      <c r="L363" t="s">
        <v>28</v>
      </c>
      <c r="M363">
        <v>100</v>
      </c>
      <c r="N363" t="s">
        <v>16</v>
      </c>
      <c r="O363" t="s">
        <v>61</v>
      </c>
      <c r="P363" t="s">
        <v>30</v>
      </c>
      <c r="Q363">
        <v>699.31</v>
      </c>
      <c r="R363" s="13">
        <v>45643</v>
      </c>
    </row>
    <row r="364" spans="1:18" x14ac:dyDescent="0.25">
      <c r="A364" t="s">
        <v>247</v>
      </c>
      <c r="C364" t="s">
        <v>60</v>
      </c>
      <c r="D364">
        <v>10139995</v>
      </c>
      <c r="E364">
        <v>145</v>
      </c>
      <c r="F364" t="s">
        <v>56</v>
      </c>
      <c r="J364">
        <v>38008</v>
      </c>
      <c r="K364">
        <v>0</v>
      </c>
      <c r="L364" t="s">
        <v>28</v>
      </c>
      <c r="M364">
        <v>100</v>
      </c>
      <c r="N364" t="s">
        <v>16</v>
      </c>
      <c r="O364" t="s">
        <v>61</v>
      </c>
      <c r="P364" t="s">
        <v>30</v>
      </c>
      <c r="Q364">
        <v>699.31</v>
      </c>
      <c r="R364" s="13">
        <v>45643</v>
      </c>
    </row>
    <row r="365" spans="1:18" x14ac:dyDescent="0.25">
      <c r="A365" t="s">
        <v>248</v>
      </c>
      <c r="C365" t="s">
        <v>27</v>
      </c>
      <c r="D365">
        <v>10489800</v>
      </c>
      <c r="E365">
        <v>150</v>
      </c>
      <c r="F365" t="s">
        <v>56</v>
      </c>
      <c r="J365">
        <v>20285</v>
      </c>
      <c r="K365">
        <v>0</v>
      </c>
      <c r="L365" t="s">
        <v>28</v>
      </c>
      <c r="M365">
        <v>100</v>
      </c>
      <c r="N365" t="s">
        <v>16</v>
      </c>
      <c r="O365" t="s">
        <v>29</v>
      </c>
      <c r="P365" t="s">
        <v>30</v>
      </c>
      <c r="Q365">
        <v>699.32</v>
      </c>
      <c r="R365" s="13">
        <v>45643</v>
      </c>
    </row>
    <row r="366" spans="1:18" x14ac:dyDescent="0.25">
      <c r="A366" t="s">
        <v>248</v>
      </c>
      <c r="C366" t="s">
        <v>60</v>
      </c>
      <c r="D366">
        <v>10489800</v>
      </c>
      <c r="E366">
        <v>150</v>
      </c>
      <c r="F366" t="s">
        <v>56</v>
      </c>
      <c r="J366">
        <v>38008</v>
      </c>
      <c r="K366">
        <v>0</v>
      </c>
      <c r="L366" t="s">
        <v>28</v>
      </c>
      <c r="M366">
        <v>100</v>
      </c>
      <c r="N366" t="s">
        <v>16</v>
      </c>
      <c r="O366" t="s">
        <v>61</v>
      </c>
      <c r="P366" t="s">
        <v>30</v>
      </c>
      <c r="Q366">
        <v>699.32</v>
      </c>
      <c r="R366" s="13">
        <v>45643</v>
      </c>
    </row>
    <row r="367" spans="1:18" x14ac:dyDescent="0.25">
      <c r="A367" s="12" t="s">
        <v>263</v>
      </c>
      <c r="B367" s="12"/>
      <c r="C367" s="12" t="s">
        <v>27</v>
      </c>
      <c r="D367" s="12">
        <v>6989700</v>
      </c>
      <c r="E367" s="12">
        <v>100</v>
      </c>
      <c r="F367" t="s">
        <v>56</v>
      </c>
      <c r="H367" s="12"/>
      <c r="J367">
        <v>20091</v>
      </c>
      <c r="K367">
        <v>0</v>
      </c>
      <c r="L367" t="s">
        <v>28</v>
      </c>
      <c r="M367">
        <v>100</v>
      </c>
      <c r="N367" t="s">
        <v>16</v>
      </c>
      <c r="O367" t="s">
        <v>29</v>
      </c>
      <c r="P367" t="s">
        <v>30</v>
      </c>
      <c r="Q367">
        <v>698.97</v>
      </c>
      <c r="R367" s="13">
        <v>45643</v>
      </c>
    </row>
    <row r="368" spans="1:18" x14ac:dyDescent="0.25">
      <c r="A368" s="12" t="s">
        <v>263</v>
      </c>
      <c r="B368" s="12"/>
      <c r="C368" s="12" t="s">
        <v>60</v>
      </c>
      <c r="D368" s="12">
        <v>6989700</v>
      </c>
      <c r="E368" s="12">
        <v>100</v>
      </c>
      <c r="F368" t="s">
        <v>56</v>
      </c>
      <c r="H368" s="12"/>
      <c r="J368">
        <v>38008</v>
      </c>
      <c r="K368">
        <v>0</v>
      </c>
      <c r="L368" t="s">
        <v>28</v>
      </c>
      <c r="M368">
        <v>100</v>
      </c>
      <c r="N368" t="s">
        <v>16</v>
      </c>
      <c r="O368" t="s">
        <v>61</v>
      </c>
      <c r="P368" t="s">
        <v>30</v>
      </c>
      <c r="Q368">
        <v>698.97</v>
      </c>
      <c r="R368" s="13">
        <v>45643</v>
      </c>
    </row>
    <row r="369" spans="1:18" x14ac:dyDescent="0.25">
      <c r="A369" s="12" t="s">
        <v>269</v>
      </c>
      <c r="B369" s="12"/>
      <c r="C369" s="12" t="s">
        <v>27</v>
      </c>
      <c r="D369" s="12">
        <v>6989000</v>
      </c>
      <c r="E369" s="12">
        <v>100</v>
      </c>
      <c r="F369" t="s">
        <v>56</v>
      </c>
      <c r="H369" s="12"/>
      <c r="J369">
        <v>18195</v>
      </c>
      <c r="K369">
        <v>0</v>
      </c>
      <c r="L369" t="s">
        <v>28</v>
      </c>
      <c r="M369">
        <v>100</v>
      </c>
      <c r="N369" t="s">
        <v>16</v>
      </c>
      <c r="O369" t="s">
        <v>29</v>
      </c>
      <c r="P369" t="s">
        <v>30</v>
      </c>
      <c r="Q369">
        <v>698.9</v>
      </c>
      <c r="R369" s="13">
        <v>45643</v>
      </c>
    </row>
    <row r="370" spans="1:18" x14ac:dyDescent="0.25">
      <c r="A370" s="12" t="s">
        <v>269</v>
      </c>
      <c r="B370" s="12"/>
      <c r="C370" s="12" t="s">
        <v>60</v>
      </c>
      <c r="D370" s="12">
        <v>6989000</v>
      </c>
      <c r="E370" s="12">
        <v>100</v>
      </c>
      <c r="F370" t="s">
        <v>56</v>
      </c>
      <c r="H370" s="12"/>
      <c r="J370">
        <v>38008</v>
      </c>
      <c r="K370">
        <v>0</v>
      </c>
      <c r="L370" t="s">
        <v>28</v>
      </c>
      <c r="M370">
        <v>100</v>
      </c>
      <c r="N370" t="s">
        <v>16</v>
      </c>
      <c r="O370" t="s">
        <v>61</v>
      </c>
      <c r="P370" t="s">
        <v>30</v>
      </c>
      <c r="Q370">
        <v>698.9</v>
      </c>
      <c r="R370" s="13">
        <v>45643</v>
      </c>
    </row>
    <row r="371" spans="1:18" x14ac:dyDescent="0.25">
      <c r="A371" s="12" t="s">
        <v>285</v>
      </c>
      <c r="B371" s="12"/>
      <c r="C371" s="12" t="s">
        <v>37</v>
      </c>
      <c r="D371" s="12">
        <v>5095349</v>
      </c>
      <c r="E371" s="12">
        <v>200</v>
      </c>
      <c r="F371" t="s">
        <v>56</v>
      </c>
      <c r="H371" s="12"/>
      <c r="J371">
        <v>5769</v>
      </c>
      <c r="K371">
        <v>0</v>
      </c>
      <c r="L371" t="s">
        <v>38</v>
      </c>
      <c r="M371">
        <v>50</v>
      </c>
      <c r="N371" t="s">
        <v>16</v>
      </c>
      <c r="O371" t="s">
        <v>39</v>
      </c>
      <c r="P371" t="s">
        <v>40</v>
      </c>
      <c r="Q371">
        <v>509.53</v>
      </c>
      <c r="R371" s="13">
        <v>45643</v>
      </c>
    </row>
    <row r="372" spans="1:18" x14ac:dyDescent="0.25">
      <c r="A372" s="12" t="s">
        <v>285</v>
      </c>
      <c r="B372" s="12"/>
      <c r="C372" s="12" t="s">
        <v>41</v>
      </c>
      <c r="D372" s="12">
        <v>5095349</v>
      </c>
      <c r="E372" s="12">
        <v>200</v>
      </c>
      <c r="F372" t="s">
        <v>56</v>
      </c>
      <c r="H372" s="12"/>
      <c r="J372">
        <v>12493</v>
      </c>
      <c r="K372">
        <v>0</v>
      </c>
      <c r="L372" t="s">
        <v>38</v>
      </c>
      <c r="M372">
        <v>50</v>
      </c>
      <c r="N372" t="s">
        <v>16</v>
      </c>
      <c r="O372" t="s">
        <v>42</v>
      </c>
      <c r="P372" t="s">
        <v>40</v>
      </c>
      <c r="Q372">
        <v>509.53</v>
      </c>
      <c r="R372" s="13">
        <v>45643</v>
      </c>
    </row>
    <row r="373" spans="1:18" x14ac:dyDescent="0.25">
      <c r="A373" s="12" t="s">
        <v>306</v>
      </c>
      <c r="B373" s="12"/>
      <c r="C373" s="12" t="s">
        <v>49</v>
      </c>
      <c r="D373" s="12">
        <v>34584000</v>
      </c>
      <c r="E373" s="12">
        <v>400</v>
      </c>
      <c r="F373" t="s">
        <v>56</v>
      </c>
      <c r="H373" s="12"/>
      <c r="J373">
        <v>6205</v>
      </c>
      <c r="K373">
        <v>0</v>
      </c>
      <c r="L373" t="s">
        <v>50</v>
      </c>
      <c r="M373">
        <v>10</v>
      </c>
      <c r="N373" t="s">
        <v>16</v>
      </c>
      <c r="O373" t="s">
        <v>51</v>
      </c>
      <c r="P373" t="s">
        <v>52</v>
      </c>
      <c r="Q373">
        <v>8646</v>
      </c>
      <c r="R373" s="13">
        <v>45643</v>
      </c>
    </row>
    <row r="374" spans="1:18" x14ac:dyDescent="0.25">
      <c r="A374" s="12" t="s">
        <v>306</v>
      </c>
      <c r="B374" s="12"/>
      <c r="C374" s="12" t="s">
        <v>53</v>
      </c>
      <c r="D374" s="12">
        <v>34584000</v>
      </c>
      <c r="E374" s="12">
        <v>400</v>
      </c>
      <c r="F374" t="s">
        <v>56</v>
      </c>
      <c r="H374" s="12"/>
      <c r="J374">
        <v>9245</v>
      </c>
      <c r="K374">
        <v>0</v>
      </c>
      <c r="L374" t="s">
        <v>50</v>
      </c>
      <c r="M374">
        <v>10</v>
      </c>
      <c r="N374" t="s">
        <v>16</v>
      </c>
      <c r="O374" t="s">
        <v>54</v>
      </c>
      <c r="P374" t="s">
        <v>52</v>
      </c>
      <c r="Q374">
        <v>8646</v>
      </c>
      <c r="R374" s="13">
        <v>45643</v>
      </c>
    </row>
    <row r="375" spans="1:18" x14ac:dyDescent="0.25">
      <c r="A375" t="s">
        <v>313</v>
      </c>
      <c r="C375" t="s">
        <v>49</v>
      </c>
      <c r="D375">
        <v>207659040</v>
      </c>
      <c r="E375">
        <v>2400</v>
      </c>
      <c r="F375" t="s">
        <v>56</v>
      </c>
      <c r="H375" s="11"/>
      <c r="J375">
        <v>5790</v>
      </c>
      <c r="K375">
        <v>0</v>
      </c>
      <c r="L375" t="s">
        <v>50</v>
      </c>
      <c r="M375">
        <v>10</v>
      </c>
      <c r="N375" t="s">
        <v>16</v>
      </c>
      <c r="O375" t="s">
        <v>51</v>
      </c>
      <c r="P375" t="s">
        <v>52</v>
      </c>
      <c r="Q375">
        <v>8652.4599999999991</v>
      </c>
      <c r="R375" s="13">
        <v>45643</v>
      </c>
    </row>
    <row r="376" spans="1:18" x14ac:dyDescent="0.25">
      <c r="A376" t="s">
        <v>313</v>
      </c>
      <c r="C376" t="s">
        <v>53</v>
      </c>
      <c r="D376">
        <v>207659040</v>
      </c>
      <c r="E376">
        <v>2400</v>
      </c>
      <c r="F376" t="s">
        <v>56</v>
      </c>
      <c r="H376" s="11"/>
      <c r="J376">
        <v>9245</v>
      </c>
      <c r="K376">
        <v>0</v>
      </c>
      <c r="L376" t="s">
        <v>50</v>
      </c>
      <c r="M376">
        <v>10</v>
      </c>
      <c r="N376" t="s">
        <v>16</v>
      </c>
      <c r="O376" t="s">
        <v>54</v>
      </c>
      <c r="P376" t="s">
        <v>52</v>
      </c>
      <c r="Q376">
        <v>8652.4599999999991</v>
      </c>
      <c r="R376" s="13">
        <v>45643</v>
      </c>
    </row>
    <row r="377" spans="1:18" x14ac:dyDescent="0.25">
      <c r="A377" t="s">
        <v>314</v>
      </c>
      <c r="C377" t="s">
        <v>49</v>
      </c>
      <c r="D377">
        <v>34590440</v>
      </c>
      <c r="E377">
        <v>400</v>
      </c>
      <c r="F377" t="s">
        <v>56</v>
      </c>
      <c r="H377" s="11"/>
      <c r="J377">
        <v>17081</v>
      </c>
      <c r="K377">
        <v>0</v>
      </c>
      <c r="L377" t="s">
        <v>50</v>
      </c>
      <c r="M377">
        <v>10</v>
      </c>
      <c r="N377" t="s">
        <v>16</v>
      </c>
      <c r="O377" t="s">
        <v>51</v>
      </c>
      <c r="P377" t="s">
        <v>52</v>
      </c>
      <c r="Q377">
        <v>8647.61</v>
      </c>
      <c r="R377" s="13">
        <v>45643</v>
      </c>
    </row>
    <row r="378" spans="1:18" x14ac:dyDescent="0.25">
      <c r="A378" t="s">
        <v>314</v>
      </c>
      <c r="C378" t="s">
        <v>53</v>
      </c>
      <c r="D378">
        <v>34590440</v>
      </c>
      <c r="E378">
        <v>400</v>
      </c>
      <c r="F378" t="s">
        <v>56</v>
      </c>
      <c r="H378" s="11"/>
      <c r="J378">
        <v>9245</v>
      </c>
      <c r="K378">
        <v>0</v>
      </c>
      <c r="L378" t="s">
        <v>50</v>
      </c>
      <c r="M378">
        <v>10</v>
      </c>
      <c r="N378" t="s">
        <v>16</v>
      </c>
      <c r="O378" t="s">
        <v>54</v>
      </c>
      <c r="P378" t="s">
        <v>52</v>
      </c>
      <c r="Q378">
        <v>8647.61</v>
      </c>
      <c r="R378" s="13">
        <v>45643</v>
      </c>
    </row>
    <row r="379" spans="1:18" x14ac:dyDescent="0.25">
      <c r="A379" t="s">
        <v>315</v>
      </c>
      <c r="C379" t="s">
        <v>49</v>
      </c>
      <c r="D379">
        <v>34577440</v>
      </c>
      <c r="E379">
        <v>400</v>
      </c>
      <c r="F379" t="s">
        <v>56</v>
      </c>
      <c r="J379">
        <v>17081</v>
      </c>
      <c r="K379">
        <v>0</v>
      </c>
      <c r="L379" t="s">
        <v>50</v>
      </c>
      <c r="M379">
        <v>10</v>
      </c>
      <c r="N379" t="s">
        <v>16</v>
      </c>
      <c r="O379" t="s">
        <v>51</v>
      </c>
      <c r="P379" t="s">
        <v>52</v>
      </c>
      <c r="Q379">
        <v>8644.36</v>
      </c>
      <c r="R379" s="13">
        <v>45643</v>
      </c>
    </row>
    <row r="380" spans="1:18" x14ac:dyDescent="0.25">
      <c r="A380" t="s">
        <v>315</v>
      </c>
      <c r="C380" t="s">
        <v>53</v>
      </c>
      <c r="D380">
        <v>34577440</v>
      </c>
      <c r="E380">
        <v>400</v>
      </c>
      <c r="F380" t="s">
        <v>56</v>
      </c>
      <c r="J380">
        <v>9245</v>
      </c>
      <c r="K380">
        <v>0</v>
      </c>
      <c r="L380" t="s">
        <v>50</v>
      </c>
      <c r="M380">
        <v>10</v>
      </c>
      <c r="N380" t="s">
        <v>16</v>
      </c>
      <c r="O380" t="s">
        <v>54</v>
      </c>
      <c r="P380" t="s">
        <v>52</v>
      </c>
      <c r="Q380">
        <v>8644.36</v>
      </c>
      <c r="R380" s="13">
        <v>45643</v>
      </c>
    </row>
    <row r="381" spans="1:18" x14ac:dyDescent="0.25">
      <c r="A381" t="s">
        <v>316</v>
      </c>
      <c r="C381" t="s">
        <v>49</v>
      </c>
      <c r="D381">
        <v>34587320</v>
      </c>
      <c r="E381">
        <v>400</v>
      </c>
      <c r="F381" t="s">
        <v>56</v>
      </c>
      <c r="J381">
        <v>17081</v>
      </c>
      <c r="K381">
        <v>0</v>
      </c>
      <c r="L381" t="s">
        <v>50</v>
      </c>
      <c r="M381">
        <v>10</v>
      </c>
      <c r="N381" t="s">
        <v>16</v>
      </c>
      <c r="O381" t="s">
        <v>51</v>
      </c>
      <c r="P381" t="s">
        <v>52</v>
      </c>
      <c r="Q381">
        <v>8646.83</v>
      </c>
      <c r="R381" s="13">
        <v>45643</v>
      </c>
    </row>
    <row r="382" spans="1:18" x14ac:dyDescent="0.25">
      <c r="A382" t="s">
        <v>316</v>
      </c>
      <c r="C382" t="s">
        <v>53</v>
      </c>
      <c r="D382">
        <v>34587320</v>
      </c>
      <c r="E382">
        <v>400</v>
      </c>
      <c r="F382" t="s">
        <v>56</v>
      </c>
      <c r="J382">
        <v>9245</v>
      </c>
      <c r="K382">
        <v>0</v>
      </c>
      <c r="L382" t="s">
        <v>50</v>
      </c>
      <c r="M382">
        <v>10</v>
      </c>
      <c r="N382" t="s">
        <v>16</v>
      </c>
      <c r="O382" t="s">
        <v>54</v>
      </c>
      <c r="P382" t="s">
        <v>52</v>
      </c>
      <c r="Q382">
        <v>8646.83</v>
      </c>
      <c r="R382" s="13">
        <v>45643</v>
      </c>
    </row>
    <row r="383" spans="1:18" x14ac:dyDescent="0.25">
      <c r="A383" t="s">
        <v>317</v>
      </c>
      <c r="C383" t="s">
        <v>49</v>
      </c>
      <c r="D383">
        <v>17290940</v>
      </c>
      <c r="E383">
        <v>200</v>
      </c>
      <c r="F383" t="s">
        <v>56</v>
      </c>
      <c r="J383">
        <v>17081</v>
      </c>
      <c r="K383">
        <v>0</v>
      </c>
      <c r="L383" t="s">
        <v>50</v>
      </c>
      <c r="M383">
        <v>10</v>
      </c>
      <c r="N383" t="s">
        <v>16</v>
      </c>
      <c r="O383" t="s">
        <v>51</v>
      </c>
      <c r="P383" t="s">
        <v>52</v>
      </c>
      <c r="Q383">
        <v>8645.4699999999993</v>
      </c>
      <c r="R383" s="13">
        <v>45643</v>
      </c>
    </row>
    <row r="384" spans="1:18" x14ac:dyDescent="0.25">
      <c r="A384" t="s">
        <v>317</v>
      </c>
      <c r="C384" t="s">
        <v>53</v>
      </c>
      <c r="D384">
        <v>17290940</v>
      </c>
      <c r="E384">
        <v>200</v>
      </c>
      <c r="F384" t="s">
        <v>56</v>
      </c>
      <c r="J384">
        <v>9245</v>
      </c>
      <c r="K384">
        <v>0</v>
      </c>
      <c r="L384" t="s">
        <v>50</v>
      </c>
      <c r="M384">
        <v>10</v>
      </c>
      <c r="N384" t="s">
        <v>16</v>
      </c>
      <c r="O384" t="s">
        <v>54</v>
      </c>
      <c r="P384" t="s">
        <v>52</v>
      </c>
      <c r="Q384">
        <v>8645.4699999999993</v>
      </c>
      <c r="R384" s="13">
        <v>45643</v>
      </c>
    </row>
    <row r="385" spans="1:22" x14ac:dyDescent="0.25">
      <c r="A385" t="s">
        <v>318</v>
      </c>
      <c r="C385" t="s">
        <v>49</v>
      </c>
      <c r="D385">
        <v>17290940</v>
      </c>
      <c r="E385">
        <v>200</v>
      </c>
      <c r="F385" t="s">
        <v>56</v>
      </c>
      <c r="J385">
        <v>17081</v>
      </c>
      <c r="K385">
        <v>0</v>
      </c>
      <c r="L385" t="s">
        <v>50</v>
      </c>
      <c r="M385">
        <v>10</v>
      </c>
      <c r="N385" t="s">
        <v>16</v>
      </c>
      <c r="O385" t="s">
        <v>51</v>
      </c>
      <c r="P385" t="s">
        <v>52</v>
      </c>
      <c r="Q385">
        <v>8645.4699999999993</v>
      </c>
      <c r="R385" s="13">
        <v>45643</v>
      </c>
    </row>
    <row r="386" spans="1:22" x14ac:dyDescent="0.25">
      <c r="A386" t="s">
        <v>318</v>
      </c>
      <c r="C386" t="s">
        <v>53</v>
      </c>
      <c r="D386">
        <v>17290940</v>
      </c>
      <c r="E386">
        <v>200</v>
      </c>
      <c r="F386" t="s">
        <v>56</v>
      </c>
      <c r="J386">
        <v>9245</v>
      </c>
      <c r="K386">
        <v>0</v>
      </c>
      <c r="L386" t="s">
        <v>50</v>
      </c>
      <c r="M386">
        <v>10</v>
      </c>
      <c r="N386" t="s">
        <v>16</v>
      </c>
      <c r="O386" t="s">
        <v>54</v>
      </c>
      <c r="P386" t="s">
        <v>52</v>
      </c>
      <c r="Q386">
        <v>8645.4699999999993</v>
      </c>
      <c r="R386" s="13">
        <v>45643</v>
      </c>
    </row>
    <row r="387" spans="1:22" x14ac:dyDescent="0.25">
      <c r="A387" t="s">
        <v>319</v>
      </c>
      <c r="C387" t="s">
        <v>49</v>
      </c>
      <c r="D387">
        <v>103805880</v>
      </c>
      <c r="E387">
        <v>1200</v>
      </c>
      <c r="F387" t="s">
        <v>56</v>
      </c>
      <c r="J387">
        <v>17081</v>
      </c>
      <c r="K387">
        <v>0</v>
      </c>
      <c r="L387" t="s">
        <v>50</v>
      </c>
      <c r="M387">
        <v>10</v>
      </c>
      <c r="N387" t="s">
        <v>16</v>
      </c>
      <c r="O387" t="s">
        <v>51</v>
      </c>
      <c r="P387" t="s">
        <v>52</v>
      </c>
      <c r="Q387">
        <v>8650.49</v>
      </c>
      <c r="R387" s="13">
        <v>45643</v>
      </c>
    </row>
    <row r="388" spans="1:22" x14ac:dyDescent="0.25">
      <c r="A388" t="s">
        <v>319</v>
      </c>
      <c r="C388" t="s">
        <v>53</v>
      </c>
      <c r="D388">
        <v>103805880</v>
      </c>
      <c r="E388">
        <v>1200</v>
      </c>
      <c r="F388" t="s">
        <v>56</v>
      </c>
      <c r="J388">
        <v>9245</v>
      </c>
      <c r="K388">
        <v>0</v>
      </c>
      <c r="L388" t="s">
        <v>50</v>
      </c>
      <c r="M388">
        <v>10</v>
      </c>
      <c r="N388" t="s">
        <v>16</v>
      </c>
      <c r="O388" t="s">
        <v>54</v>
      </c>
      <c r="P388" t="s">
        <v>52</v>
      </c>
      <c r="Q388">
        <v>8650.49</v>
      </c>
      <c r="R388" s="13">
        <v>45643</v>
      </c>
    </row>
    <row r="389" spans="1:22" x14ac:dyDescent="0.25">
      <c r="A389" t="s">
        <v>320</v>
      </c>
      <c r="C389" t="s">
        <v>49</v>
      </c>
      <c r="D389">
        <v>32430300</v>
      </c>
      <c r="E389">
        <v>375</v>
      </c>
      <c r="F389" t="s">
        <v>56</v>
      </c>
      <c r="J389">
        <v>17081</v>
      </c>
      <c r="K389">
        <v>0</v>
      </c>
      <c r="L389" t="s">
        <v>50</v>
      </c>
      <c r="M389">
        <v>10</v>
      </c>
      <c r="N389" t="s">
        <v>16</v>
      </c>
      <c r="O389" t="s">
        <v>51</v>
      </c>
      <c r="P389" t="s">
        <v>52</v>
      </c>
      <c r="Q389">
        <v>8648.08</v>
      </c>
      <c r="R389" s="13">
        <v>45643</v>
      </c>
    </row>
    <row r="390" spans="1:22" x14ac:dyDescent="0.25">
      <c r="A390" t="s">
        <v>320</v>
      </c>
      <c r="C390" t="s">
        <v>53</v>
      </c>
      <c r="D390">
        <v>32430300</v>
      </c>
      <c r="E390">
        <v>375</v>
      </c>
      <c r="F390" t="s">
        <v>56</v>
      </c>
      <c r="J390">
        <v>9245</v>
      </c>
      <c r="K390">
        <v>0</v>
      </c>
      <c r="L390" t="s">
        <v>50</v>
      </c>
      <c r="M390">
        <v>10</v>
      </c>
      <c r="N390" t="s">
        <v>16</v>
      </c>
      <c r="O390" t="s">
        <v>54</v>
      </c>
      <c r="P390" t="s">
        <v>52</v>
      </c>
      <c r="Q390">
        <v>8648.08</v>
      </c>
      <c r="R390" s="13">
        <v>45643</v>
      </c>
    </row>
    <row r="391" spans="1:22" x14ac:dyDescent="0.25">
      <c r="A391" t="s">
        <v>321</v>
      </c>
      <c r="C391" t="s">
        <v>49</v>
      </c>
      <c r="D391">
        <v>17292360</v>
      </c>
      <c r="E391">
        <v>200</v>
      </c>
      <c r="F391" t="s">
        <v>56</v>
      </c>
      <c r="J391">
        <v>17081</v>
      </c>
      <c r="K391">
        <v>0</v>
      </c>
      <c r="L391" t="s">
        <v>50</v>
      </c>
      <c r="M391">
        <v>10</v>
      </c>
      <c r="N391" t="s">
        <v>16</v>
      </c>
      <c r="O391" t="s">
        <v>51</v>
      </c>
      <c r="P391" t="s">
        <v>52</v>
      </c>
      <c r="Q391">
        <v>8646.18</v>
      </c>
      <c r="R391" s="13">
        <v>45643</v>
      </c>
    </row>
    <row r="392" spans="1:22" x14ac:dyDescent="0.25">
      <c r="A392" t="s">
        <v>321</v>
      </c>
      <c r="C392" t="s">
        <v>53</v>
      </c>
      <c r="D392">
        <v>17292360</v>
      </c>
      <c r="E392">
        <v>200</v>
      </c>
      <c r="F392" t="s">
        <v>56</v>
      </c>
      <c r="J392">
        <v>9245</v>
      </c>
      <c r="K392">
        <v>0</v>
      </c>
      <c r="L392" t="s">
        <v>50</v>
      </c>
      <c r="M392">
        <v>10</v>
      </c>
      <c r="N392" t="s">
        <v>16</v>
      </c>
      <c r="O392" t="s">
        <v>54</v>
      </c>
      <c r="P392" t="s">
        <v>52</v>
      </c>
      <c r="Q392">
        <v>8646.18</v>
      </c>
      <c r="R392" s="13">
        <v>45643</v>
      </c>
    </row>
    <row r="393" spans="1:22" x14ac:dyDescent="0.25">
      <c r="A393" s="10" t="str">
        <f>A394</f>
        <v>14:08:34</v>
      </c>
      <c r="B393" s="4">
        <f>F395/F394</f>
        <v>1.0111003944773174</v>
      </c>
      <c r="C393" s="10" t="str">
        <f>C394&amp;RIGHT(C395,2)</f>
        <v>MURZ4H5</v>
      </c>
      <c r="D393" s="9">
        <f>AVERAGE(D394:D395)</f>
        <v>19884599.5</v>
      </c>
      <c r="E393" s="10">
        <f>E394</f>
        <v>785</v>
      </c>
      <c r="F393" s="10">
        <f>F394</f>
        <v>507</v>
      </c>
      <c r="H393" s="10">
        <f>H394</f>
        <v>242</v>
      </c>
      <c r="I393" s="10" t="s">
        <v>394</v>
      </c>
      <c r="J393" s="10">
        <f>J394</f>
        <v>2361</v>
      </c>
      <c r="K393" s="10">
        <f>K394</f>
        <v>0.4</v>
      </c>
      <c r="L393" s="10" t="str">
        <f>L394</f>
        <v>NDEUCHF</v>
      </c>
      <c r="M393" s="10">
        <f>M394</f>
        <v>50</v>
      </c>
      <c r="N393" s="10" t="str">
        <f>N394</f>
        <v>GR</v>
      </c>
      <c r="O393" s="10" t="str">
        <f>O394&amp;RIGHT(O395,5)</f>
        <v>MSCI China Future Dec24Mar25</v>
      </c>
      <c r="P393" s="10" t="str">
        <f>P394</f>
        <v>MSCI China Net Total Return US</v>
      </c>
      <c r="Q393" s="10">
        <f>Q394</f>
        <v>509.53</v>
      </c>
      <c r="R393" s="13">
        <v>45642</v>
      </c>
      <c r="S393" s="19">
        <f>(E394/E395)-1</f>
        <v>1.1597938144329856E-2</v>
      </c>
      <c r="T393" s="19">
        <f>(F395/F394)-1</f>
        <v>1.1100394477317366E-2</v>
      </c>
      <c r="U393" s="19">
        <f>(A395/A394)-1</f>
        <v>3.9281926385470456E-5</v>
      </c>
      <c r="V393" s="19">
        <f>(D394/D395)-1</f>
        <v>1.1597953136360362E-2</v>
      </c>
    </row>
    <row r="394" spans="1:22" x14ac:dyDescent="0.25">
      <c r="A394" t="s">
        <v>310</v>
      </c>
      <c r="C394" t="s">
        <v>37</v>
      </c>
      <c r="D394">
        <v>19999245</v>
      </c>
      <c r="E394">
        <v>785</v>
      </c>
      <c r="F394">
        <v>507</v>
      </c>
      <c r="H394">
        <v>242</v>
      </c>
      <c r="J394">
        <v>2361</v>
      </c>
      <c r="K394">
        <v>0.4</v>
      </c>
      <c r="L394" t="s">
        <v>38</v>
      </c>
      <c r="M394">
        <v>50</v>
      </c>
      <c r="N394" t="s">
        <v>16</v>
      </c>
      <c r="O394" t="s">
        <v>39</v>
      </c>
      <c r="P394" t="s">
        <v>40</v>
      </c>
      <c r="Q394">
        <v>509.53</v>
      </c>
      <c r="R394" s="13">
        <v>45642</v>
      </c>
    </row>
    <row r="395" spans="1:22" x14ac:dyDescent="0.25">
      <c r="A395" t="s">
        <v>309</v>
      </c>
      <c r="C395" t="s">
        <v>41</v>
      </c>
      <c r="D395">
        <v>19769954</v>
      </c>
      <c r="E395">
        <v>776</v>
      </c>
      <c r="F395">
        <v>512.62789999999995</v>
      </c>
      <c r="H395">
        <v>243</v>
      </c>
      <c r="J395">
        <v>12493</v>
      </c>
      <c r="K395">
        <v>-9.57</v>
      </c>
      <c r="L395" t="s">
        <v>38</v>
      </c>
      <c r="M395">
        <v>50</v>
      </c>
      <c r="N395" t="s">
        <v>16</v>
      </c>
      <c r="O395" t="s">
        <v>42</v>
      </c>
      <c r="P395" t="s">
        <v>40</v>
      </c>
      <c r="Q395">
        <v>509.53</v>
      </c>
      <c r="R395" s="13">
        <v>45642</v>
      </c>
    </row>
    <row r="396" spans="1:22" x14ac:dyDescent="0.25">
      <c r="A396" s="10" t="str">
        <f>A397</f>
        <v>14:05:06</v>
      </c>
      <c r="B396" s="4">
        <f>F398/F397</f>
        <v>1.0158996962794229</v>
      </c>
      <c r="C396" s="10" t="str">
        <f>C397&amp;RIGHT(C398,2)</f>
        <v>ZVLZ4H5</v>
      </c>
      <c r="D396" s="9">
        <f>AVERAGE(D397:D398)</f>
        <v>65861250</v>
      </c>
      <c r="E396" s="10">
        <f>E397</f>
        <v>500</v>
      </c>
      <c r="F396" s="10">
        <f>F397</f>
        <v>1317</v>
      </c>
      <c r="H396" s="10">
        <f>H397</f>
        <v>245</v>
      </c>
      <c r="I396" s="10" t="s">
        <v>394</v>
      </c>
      <c r="J396" s="10">
        <f>J397</f>
        <v>8336</v>
      </c>
      <c r="K396" s="10">
        <f>K397</f>
        <v>-2.8</v>
      </c>
      <c r="L396" s="10" t="str">
        <f>L397</f>
        <v>M1IN</v>
      </c>
      <c r="M396" s="10">
        <f>M397</f>
        <v>100</v>
      </c>
      <c r="N396" s="10" t="str">
        <f>N397</f>
        <v>GR</v>
      </c>
      <c r="O396" s="10" t="str">
        <f>O397&amp;RIGHT(O398,5)</f>
        <v>MSCI India        Dec24Mar25</v>
      </c>
      <c r="P396" s="10" t="str">
        <f>P397</f>
        <v>MSCI India Net Total Return US</v>
      </c>
      <c r="Q396" s="10">
        <f>Q397</f>
        <v>1317.14</v>
      </c>
      <c r="R396" s="13">
        <v>45642</v>
      </c>
      <c r="S396" s="19">
        <f>(E397/E398)-1</f>
        <v>0</v>
      </c>
      <c r="T396" s="19">
        <f>(F398/F397)-1</f>
        <v>1.5899696279422892E-2</v>
      </c>
      <c r="U396" s="19">
        <f>(A398/A397)-1</f>
        <v>8.0858281071272131E-4</v>
      </c>
      <c r="V396" s="19">
        <f>(D397/D398)-1</f>
        <v>-1.2905086881598304E-4</v>
      </c>
    </row>
    <row r="397" spans="1:22" x14ac:dyDescent="0.25">
      <c r="A397" t="s">
        <v>312</v>
      </c>
      <c r="C397" t="s">
        <v>14</v>
      </c>
      <c r="D397">
        <v>65857000</v>
      </c>
      <c r="E397">
        <v>500</v>
      </c>
      <c r="F397">
        <v>1317</v>
      </c>
      <c r="H397">
        <v>245</v>
      </c>
      <c r="J397">
        <v>8336</v>
      </c>
      <c r="K397">
        <v>-2.8</v>
      </c>
      <c r="L397" t="s">
        <v>15</v>
      </c>
      <c r="M397">
        <v>100</v>
      </c>
      <c r="N397" t="s">
        <v>16</v>
      </c>
      <c r="O397" t="s">
        <v>17</v>
      </c>
      <c r="P397" t="s">
        <v>18</v>
      </c>
      <c r="Q397">
        <v>1317.14</v>
      </c>
      <c r="R397" s="13">
        <v>45642</v>
      </c>
    </row>
    <row r="398" spans="1:22" x14ac:dyDescent="0.25">
      <c r="A398" t="s">
        <v>311</v>
      </c>
      <c r="C398" t="s">
        <v>19</v>
      </c>
      <c r="D398">
        <v>65865500</v>
      </c>
      <c r="E398">
        <v>500</v>
      </c>
      <c r="F398">
        <v>1337.9399000000001</v>
      </c>
      <c r="H398">
        <v>246</v>
      </c>
      <c r="J398">
        <v>20217</v>
      </c>
      <c r="K398">
        <v>5.54</v>
      </c>
      <c r="L398" t="s">
        <v>15</v>
      </c>
      <c r="M398">
        <v>100</v>
      </c>
      <c r="N398" t="s">
        <v>16</v>
      </c>
      <c r="O398" t="s">
        <v>20</v>
      </c>
      <c r="P398" t="s">
        <v>18</v>
      </c>
      <c r="Q398">
        <v>1317.31</v>
      </c>
      <c r="R398" s="13">
        <v>45642</v>
      </c>
    </row>
    <row r="399" spans="1:22" x14ac:dyDescent="0.25">
      <c r="A399" s="10" t="str">
        <f>A400</f>
        <v>13:24:08</v>
      </c>
      <c r="B399" s="4">
        <f>F401/F400</f>
        <v>1.0115978736330498</v>
      </c>
      <c r="C399" s="10" t="str">
        <f>C400&amp;RIGHT(C401,2)</f>
        <v>HKBZ4H5</v>
      </c>
      <c r="D399" s="9">
        <f>AVERAGE(D400:D401)</f>
        <v>33312611</v>
      </c>
      <c r="E399" s="10">
        <f>E400</f>
        <v>1945</v>
      </c>
      <c r="F399" s="10">
        <f>F400</f>
        <v>1646</v>
      </c>
      <c r="H399" s="10">
        <f>H400</f>
        <v>248</v>
      </c>
      <c r="I399" s="10" t="s">
        <v>394</v>
      </c>
      <c r="J399" s="10">
        <f>J400</f>
        <v>1191</v>
      </c>
      <c r="K399" s="10">
        <f>K400</f>
        <v>-32.25</v>
      </c>
      <c r="L399" s="10" t="str">
        <f>L400</f>
        <v>M0ID</v>
      </c>
      <c r="M399" s="10">
        <f>M400</f>
        <v>10</v>
      </c>
      <c r="N399" s="10" t="str">
        <f>N400</f>
        <v>HK</v>
      </c>
      <c r="O399" s="10" t="str">
        <f>O400&amp;RIGHT(O401,5)</f>
        <v>MSCI ID NTR USD   Dec24Mar25</v>
      </c>
      <c r="P399" s="10" t="str">
        <f>P400</f>
        <v>MSCI INDONESIA Net Total Retur</v>
      </c>
      <c r="Q399" s="10">
        <f>Q400</f>
        <v>1645.88</v>
      </c>
      <c r="R399" s="13">
        <v>45642</v>
      </c>
      <c r="S399" s="19">
        <f>(E400/E401)-1</f>
        <v>-7.5130765572990921E-2</v>
      </c>
      <c r="T399" s="19">
        <f>(F401/F400)-1</f>
        <v>1.159787363304976E-2</v>
      </c>
      <c r="U399" s="19">
        <f>(A401/A400)-1</f>
        <v>2.0726247720315172E-5</v>
      </c>
      <c r="V399" s="19">
        <f>(D400/D401)-1</f>
        <v>-7.513075488483234E-2</v>
      </c>
    </row>
    <row r="400" spans="1:22" x14ac:dyDescent="0.25">
      <c r="A400" t="s">
        <v>326</v>
      </c>
      <c r="C400" t="s">
        <v>327</v>
      </c>
      <c r="D400">
        <v>32012366</v>
      </c>
      <c r="E400">
        <v>1945</v>
      </c>
      <c r="F400">
        <v>1646</v>
      </c>
      <c r="H400">
        <v>248</v>
      </c>
      <c r="J400">
        <v>1191</v>
      </c>
      <c r="K400">
        <v>-32.25</v>
      </c>
      <c r="L400" t="s">
        <v>225</v>
      </c>
      <c r="M400">
        <v>10</v>
      </c>
      <c r="N400" t="s">
        <v>324</v>
      </c>
      <c r="O400" t="s">
        <v>328</v>
      </c>
      <c r="P400" t="s">
        <v>227</v>
      </c>
      <c r="Q400">
        <v>1645.88</v>
      </c>
      <c r="R400" s="13">
        <v>45642</v>
      </c>
    </row>
    <row r="401" spans="1:22" x14ac:dyDescent="0.25">
      <c r="A401" t="s">
        <v>322</v>
      </c>
      <c r="C401" t="s">
        <v>323</v>
      </c>
      <c r="D401">
        <v>34612856</v>
      </c>
      <c r="E401">
        <v>2103</v>
      </c>
      <c r="F401">
        <v>1665.0900999999999</v>
      </c>
      <c r="H401">
        <v>249</v>
      </c>
      <c r="J401">
        <v>1177</v>
      </c>
      <c r="K401">
        <v>-36.909999999999997</v>
      </c>
      <c r="L401" t="s">
        <v>225</v>
      </c>
      <c r="M401">
        <v>10</v>
      </c>
      <c r="N401" t="s">
        <v>324</v>
      </c>
      <c r="O401" t="s">
        <v>325</v>
      </c>
      <c r="P401" t="s">
        <v>227</v>
      </c>
      <c r="Q401">
        <v>1645.88</v>
      </c>
      <c r="R401" s="13">
        <v>45642</v>
      </c>
    </row>
    <row r="402" spans="1:22" x14ac:dyDescent="0.25">
      <c r="A402" s="10" t="str">
        <f>A403</f>
        <v>13:24:08</v>
      </c>
      <c r="B402" s="4">
        <f>F404/F403</f>
        <v>1.0115978736330498</v>
      </c>
      <c r="C402" s="10" t="str">
        <f>C403&amp;RIGHT(C404,2)</f>
        <v>HKBZ4H5</v>
      </c>
      <c r="D402" s="9">
        <f>AVERAGE(D403:D404)</f>
        <v>19898689.5</v>
      </c>
      <c r="E402" s="10">
        <f>E403</f>
        <v>1216</v>
      </c>
      <c r="F402" s="10">
        <f>F403</f>
        <v>1646</v>
      </c>
      <c r="H402" s="10">
        <f>H403</f>
        <v>251</v>
      </c>
      <c r="I402" s="10" t="s">
        <v>394</v>
      </c>
      <c r="J402" s="10">
        <f>J403</f>
        <v>1191</v>
      </c>
      <c r="K402" s="10">
        <f>K403</f>
        <v>-32.25</v>
      </c>
      <c r="L402" s="10" t="str">
        <f>L403</f>
        <v>M0ID</v>
      </c>
      <c r="M402" s="10">
        <f>M403</f>
        <v>10</v>
      </c>
      <c r="N402" s="10" t="str">
        <f>N403</f>
        <v>HK</v>
      </c>
      <c r="O402" s="10" t="str">
        <f>O403&amp;RIGHT(O404,5)</f>
        <v>MSCI ID NTR USD   Dec24Mar25</v>
      </c>
      <c r="P402" s="10" t="str">
        <f>P403</f>
        <v>MSCI INDONESIA Net Total Retur</v>
      </c>
      <c r="Q402" s="10">
        <f>Q403</f>
        <v>1645.88</v>
      </c>
      <c r="R402" s="13">
        <v>45642</v>
      </c>
      <c r="S402" s="19">
        <f>(E403/E404)-1</f>
        <v>1.1647254575707144E-2</v>
      </c>
      <c r="T402" s="19">
        <f>(F404/F403)-1</f>
        <v>1.159787363304976E-2</v>
      </c>
      <c r="U402" s="19">
        <f>(A404/A403)-1</f>
        <v>0</v>
      </c>
      <c r="V402" s="19">
        <f>(D403/D404)-1</f>
        <v>1.1647244230766685E-2</v>
      </c>
    </row>
    <row r="403" spans="1:22" x14ac:dyDescent="0.25">
      <c r="A403" t="s">
        <v>326</v>
      </c>
      <c r="C403" t="s">
        <v>327</v>
      </c>
      <c r="D403">
        <v>20013901</v>
      </c>
      <c r="E403">
        <v>1216</v>
      </c>
      <c r="F403">
        <v>1646</v>
      </c>
      <c r="H403">
        <v>251</v>
      </c>
      <c r="J403">
        <v>1191</v>
      </c>
      <c r="K403">
        <v>-32.25</v>
      </c>
      <c r="L403" t="s">
        <v>225</v>
      </c>
      <c r="M403">
        <v>10</v>
      </c>
      <c r="N403" t="s">
        <v>324</v>
      </c>
      <c r="O403" t="s">
        <v>328</v>
      </c>
      <c r="P403" t="s">
        <v>227</v>
      </c>
      <c r="Q403">
        <v>1645.88</v>
      </c>
      <c r="R403" s="13">
        <v>45642</v>
      </c>
    </row>
    <row r="404" spans="1:22" x14ac:dyDescent="0.25">
      <c r="A404" t="s">
        <v>326</v>
      </c>
      <c r="C404" t="s">
        <v>323</v>
      </c>
      <c r="D404">
        <v>19783478</v>
      </c>
      <c r="E404">
        <v>1202</v>
      </c>
      <c r="F404">
        <v>1665.0900999999999</v>
      </c>
      <c r="H404">
        <v>252</v>
      </c>
      <c r="J404">
        <v>1177</v>
      </c>
      <c r="K404">
        <v>-36.909999999999997</v>
      </c>
      <c r="L404" t="s">
        <v>225</v>
      </c>
      <c r="M404">
        <v>10</v>
      </c>
      <c r="N404" t="s">
        <v>324</v>
      </c>
      <c r="O404" t="s">
        <v>325</v>
      </c>
      <c r="P404" t="s">
        <v>227</v>
      </c>
      <c r="Q404">
        <v>1645.88</v>
      </c>
      <c r="R404" s="13">
        <v>45642</v>
      </c>
    </row>
    <row r="405" spans="1:22" x14ac:dyDescent="0.25">
      <c r="A405" s="10" t="str">
        <f>A406</f>
        <v>13:24:08</v>
      </c>
      <c r="B405" s="4">
        <f>F407/F406</f>
        <v>1.0115978736330498</v>
      </c>
      <c r="C405" s="10" t="str">
        <f>C406&amp;RIGHT(C407,2)</f>
        <v>HKBZ4H5</v>
      </c>
      <c r="D405" s="9">
        <f>AVERAGE(D406:D407)</f>
        <v>33329070</v>
      </c>
      <c r="E405" s="10">
        <f>E406</f>
        <v>2127</v>
      </c>
      <c r="F405" s="10">
        <f>F406</f>
        <v>1646</v>
      </c>
      <c r="H405" s="10">
        <f>H406</f>
        <v>254</v>
      </c>
      <c r="I405" s="10" t="s">
        <v>394</v>
      </c>
      <c r="J405" s="10">
        <f>J406</f>
        <v>1191</v>
      </c>
      <c r="K405" s="10">
        <f>K406</f>
        <v>-32.25</v>
      </c>
      <c r="L405" s="10" t="str">
        <f>L406</f>
        <v>M0ID</v>
      </c>
      <c r="M405" s="10">
        <f>M406</f>
        <v>10</v>
      </c>
      <c r="N405" s="10" t="str">
        <f>N406</f>
        <v>HK</v>
      </c>
      <c r="O405" s="10" t="str">
        <f>O406&amp;RIGHT(O407,5)</f>
        <v>MSCI ID NTR USD   Dec24Mar25</v>
      </c>
      <c r="P405" s="10" t="str">
        <f>P406</f>
        <v>MSCI INDONESIA Net Total Retur</v>
      </c>
      <c r="Q405" s="10">
        <f>Q406</f>
        <v>1645.88</v>
      </c>
      <c r="R405" s="13">
        <v>45642</v>
      </c>
      <c r="S405" s="19">
        <f>(E406/E407)-1</f>
        <v>0.10608424336973488</v>
      </c>
      <c r="T405" s="19">
        <f>(F407/F406)-1</f>
        <v>1.159787363304976E-2</v>
      </c>
      <c r="U405" s="19">
        <f>(A407/A406)-1</f>
        <v>0</v>
      </c>
      <c r="V405" s="19">
        <f>(D406/D407)-1</f>
        <v>0.10608426998668441</v>
      </c>
    </row>
    <row r="406" spans="1:22" x14ac:dyDescent="0.25">
      <c r="A406" t="s">
        <v>326</v>
      </c>
      <c r="C406" t="s">
        <v>327</v>
      </c>
      <c r="D406">
        <v>35007868</v>
      </c>
      <c r="E406">
        <v>2127</v>
      </c>
      <c r="F406">
        <v>1646</v>
      </c>
      <c r="H406">
        <v>254</v>
      </c>
      <c r="J406">
        <v>1191</v>
      </c>
      <c r="K406">
        <v>-32.25</v>
      </c>
      <c r="L406" t="s">
        <v>225</v>
      </c>
      <c r="M406">
        <v>10</v>
      </c>
      <c r="N406" t="s">
        <v>324</v>
      </c>
      <c r="O406" t="s">
        <v>328</v>
      </c>
      <c r="P406" t="s">
        <v>227</v>
      </c>
      <c r="Q406">
        <v>1645.88</v>
      </c>
      <c r="R406" s="13">
        <v>45642</v>
      </c>
    </row>
    <row r="407" spans="1:22" x14ac:dyDescent="0.25">
      <c r="A407" t="s">
        <v>326</v>
      </c>
      <c r="C407" t="s">
        <v>323</v>
      </c>
      <c r="D407">
        <v>31650272</v>
      </c>
      <c r="E407">
        <v>1923</v>
      </c>
      <c r="F407">
        <v>1665.0900999999999</v>
      </c>
      <c r="H407">
        <v>255</v>
      </c>
      <c r="J407">
        <v>1177</v>
      </c>
      <c r="K407">
        <v>-36.909999999999997</v>
      </c>
      <c r="L407" t="s">
        <v>225</v>
      </c>
      <c r="M407">
        <v>10</v>
      </c>
      <c r="N407" t="s">
        <v>324</v>
      </c>
      <c r="O407" t="s">
        <v>325</v>
      </c>
      <c r="P407" t="s">
        <v>227</v>
      </c>
      <c r="Q407">
        <v>1645.88</v>
      </c>
      <c r="R407" s="13">
        <v>45642</v>
      </c>
    </row>
    <row r="408" spans="1:22" x14ac:dyDescent="0.25">
      <c r="A408" s="10" t="str">
        <f>A409</f>
        <v>13:09:38</v>
      </c>
      <c r="B408" s="4">
        <f>F410/F409</f>
        <v>1.0159</v>
      </c>
      <c r="C408" s="10" t="str">
        <f>C409&amp;RIGHT(C410,2)</f>
        <v>ZVLZ4H5</v>
      </c>
      <c r="D408" s="9">
        <f>AVERAGE(D409:D410)</f>
        <v>791859000</v>
      </c>
      <c r="E408" s="10">
        <f>E409</f>
        <v>6000</v>
      </c>
      <c r="F408" s="10">
        <f>F409</f>
        <v>1320</v>
      </c>
      <c r="H408" s="10">
        <f>H409</f>
        <v>257</v>
      </c>
      <c r="I408" s="10" t="s">
        <v>394</v>
      </c>
      <c r="J408" s="10">
        <f>J409</f>
        <v>7729</v>
      </c>
      <c r="K408" s="10">
        <f>K409</f>
        <v>0.2</v>
      </c>
      <c r="L408" s="10" t="str">
        <f>L409</f>
        <v>M1IN</v>
      </c>
      <c r="M408" s="10">
        <f>M409</f>
        <v>100</v>
      </c>
      <c r="N408" s="10" t="str">
        <f>N409</f>
        <v>GR</v>
      </c>
      <c r="O408" s="10" t="str">
        <f>O409&amp;RIGHT(O410,5)</f>
        <v>MSCI India        Dec24Mar25</v>
      </c>
      <c r="P408" s="10" t="str">
        <f>P409</f>
        <v>MSCI India Net Total Return US</v>
      </c>
      <c r="Q408" s="10">
        <f>Q409</f>
        <v>1319.69</v>
      </c>
      <c r="R408" s="13">
        <v>45642</v>
      </c>
      <c r="S408" s="19">
        <f>(E409/E410)-1</f>
        <v>0</v>
      </c>
      <c r="T408" s="19">
        <f>(F410/F409)-1</f>
        <v>1.5900000000000025E-2</v>
      </c>
      <c r="U408" s="19">
        <f>(A410/A409)-1</f>
        <v>3.588163282535195E-4</v>
      </c>
      <c r="V408" s="19">
        <f>(D409/D410)-1</f>
        <v>-1.1365013941089241E-4</v>
      </c>
    </row>
    <row r="409" spans="1:22" x14ac:dyDescent="0.25">
      <c r="A409" t="s">
        <v>330</v>
      </c>
      <c r="C409" t="s">
        <v>14</v>
      </c>
      <c r="D409">
        <v>791814000</v>
      </c>
      <c r="E409">
        <v>6000</v>
      </c>
      <c r="F409">
        <v>1320</v>
      </c>
      <c r="H409">
        <v>257</v>
      </c>
      <c r="J409">
        <v>7729</v>
      </c>
      <c r="K409">
        <v>0.2</v>
      </c>
      <c r="L409" t="s">
        <v>15</v>
      </c>
      <c r="M409">
        <v>100</v>
      </c>
      <c r="N409" t="s">
        <v>16</v>
      </c>
      <c r="O409" t="s">
        <v>17</v>
      </c>
      <c r="P409" t="s">
        <v>18</v>
      </c>
      <c r="Q409">
        <v>1319.69</v>
      </c>
      <c r="R409" s="13">
        <v>45642</v>
      </c>
    </row>
    <row r="410" spans="1:22" x14ac:dyDescent="0.25">
      <c r="A410" t="s">
        <v>329</v>
      </c>
      <c r="C410" t="s">
        <v>19</v>
      </c>
      <c r="D410">
        <v>791904000</v>
      </c>
      <c r="E410">
        <v>6000</v>
      </c>
      <c r="F410">
        <v>1340.9880000000001</v>
      </c>
      <c r="H410">
        <v>258</v>
      </c>
      <c r="J410">
        <v>20217</v>
      </c>
      <c r="K410">
        <v>8.59</v>
      </c>
      <c r="L410" t="s">
        <v>15</v>
      </c>
      <c r="M410">
        <v>100</v>
      </c>
      <c r="N410" t="s">
        <v>16</v>
      </c>
      <c r="O410" t="s">
        <v>20</v>
      </c>
      <c r="P410" t="s">
        <v>18</v>
      </c>
      <c r="Q410">
        <v>1319.84</v>
      </c>
      <c r="R410" s="13">
        <v>45642</v>
      </c>
    </row>
    <row r="411" spans="1:22" x14ac:dyDescent="0.25">
      <c r="A411" s="10" t="str">
        <f>A412</f>
        <v>12:19:15</v>
      </c>
      <c r="B411" s="4">
        <f>F413/F412</f>
        <v>1.0111003944773174</v>
      </c>
      <c r="C411" s="10" t="str">
        <f>C412&amp;RIGHT(C413,2)</f>
        <v>MURZ4H5</v>
      </c>
      <c r="D411" s="9">
        <f>AVERAGE(D412:D413)</f>
        <v>20419611</v>
      </c>
      <c r="E411" s="10">
        <f>E412</f>
        <v>806</v>
      </c>
      <c r="F411" s="10">
        <f>F412</f>
        <v>507</v>
      </c>
      <c r="H411" s="10">
        <f>H412</f>
        <v>260</v>
      </c>
      <c r="I411" s="10" t="s">
        <v>394</v>
      </c>
      <c r="J411" s="10">
        <f>J412</f>
        <v>1486</v>
      </c>
      <c r="K411" s="10">
        <f>K412</f>
        <v>0.4</v>
      </c>
      <c r="L411" s="10" t="str">
        <f>L412</f>
        <v>NDEUCHF</v>
      </c>
      <c r="M411" s="10">
        <f>M412</f>
        <v>50</v>
      </c>
      <c r="N411" s="10" t="str">
        <f>N412</f>
        <v>GR</v>
      </c>
      <c r="O411" s="10" t="str">
        <f>O412&amp;RIGHT(O413,5)</f>
        <v>MSCI China Future Dec24Mar25</v>
      </c>
      <c r="P411" s="10" t="str">
        <f>P412</f>
        <v>MSCI China Net Total Return US</v>
      </c>
      <c r="Q411" s="10">
        <f>Q412</f>
        <v>509.53</v>
      </c>
      <c r="R411" s="13">
        <v>45642</v>
      </c>
      <c r="S411" s="19">
        <f>(E412/E413)-1</f>
        <v>1.129234629861986E-2</v>
      </c>
      <c r="T411" s="19">
        <f>(F413/F412)-1</f>
        <v>1.1100394477317366E-2</v>
      </c>
      <c r="U411" s="19">
        <f>(A413/A412)-1</f>
        <v>4.5090745124598541E-5</v>
      </c>
      <c r="V411" s="19">
        <f>(D412/D413)-1</f>
        <v>1.1292311447357317E-2</v>
      </c>
    </row>
    <row r="412" spans="1:22" x14ac:dyDescent="0.25">
      <c r="A412" t="s">
        <v>332</v>
      </c>
      <c r="C412" t="s">
        <v>37</v>
      </c>
      <c r="D412">
        <v>20534256</v>
      </c>
      <c r="E412">
        <v>806</v>
      </c>
      <c r="F412">
        <v>507</v>
      </c>
      <c r="H412">
        <v>260</v>
      </c>
      <c r="J412">
        <v>1486</v>
      </c>
      <c r="K412">
        <v>0.4</v>
      </c>
      <c r="L412" t="s">
        <v>38</v>
      </c>
      <c r="M412">
        <v>50</v>
      </c>
      <c r="N412" t="s">
        <v>16</v>
      </c>
      <c r="O412" t="s">
        <v>39</v>
      </c>
      <c r="P412" t="s">
        <v>40</v>
      </c>
      <c r="Q412">
        <v>509.53</v>
      </c>
      <c r="R412" s="13">
        <v>45642</v>
      </c>
    </row>
    <row r="413" spans="1:22" x14ac:dyDescent="0.25">
      <c r="A413" t="s">
        <v>331</v>
      </c>
      <c r="C413" t="s">
        <v>41</v>
      </c>
      <c r="D413">
        <v>20304966</v>
      </c>
      <c r="E413">
        <v>797</v>
      </c>
      <c r="F413">
        <v>512.62789999999995</v>
      </c>
      <c r="H413">
        <v>261</v>
      </c>
      <c r="J413">
        <v>12493</v>
      </c>
      <c r="K413">
        <v>-9.57</v>
      </c>
      <c r="L413" t="s">
        <v>38</v>
      </c>
      <c r="M413">
        <v>50</v>
      </c>
      <c r="N413" t="s">
        <v>16</v>
      </c>
      <c r="O413" t="s">
        <v>42</v>
      </c>
      <c r="P413" t="s">
        <v>40</v>
      </c>
      <c r="Q413">
        <v>509.53</v>
      </c>
      <c r="R413" s="13">
        <v>45642</v>
      </c>
    </row>
    <row r="414" spans="1:22" x14ac:dyDescent="0.25">
      <c r="A414" s="10" t="str">
        <f>A415</f>
        <v>12:14:57</v>
      </c>
      <c r="B414" s="4">
        <f>F416/F415</f>
        <v>1.012198992443325</v>
      </c>
      <c r="C414" s="10" t="str">
        <f>C415&amp;RIGHT(C416,2)</f>
        <v>ZVOZ4H5</v>
      </c>
      <c r="D414" s="9">
        <f>AVERAGE(D415:D416)</f>
        <v>9711384</v>
      </c>
      <c r="E414" s="10">
        <f>E415</f>
        <v>252</v>
      </c>
      <c r="F414" s="10">
        <f>F415</f>
        <v>397</v>
      </c>
      <c r="H414" s="10">
        <f>H415</f>
        <v>263</v>
      </c>
      <c r="I414" s="10" t="s">
        <v>394</v>
      </c>
      <c r="J414" s="10">
        <f>J415</f>
        <v>774</v>
      </c>
      <c r="K414" s="10">
        <f>K415</f>
        <v>8.9</v>
      </c>
      <c r="L414" s="10" t="str">
        <f>L415</f>
        <v>M1MY</v>
      </c>
      <c r="M414" s="10">
        <f>M415</f>
        <v>100</v>
      </c>
      <c r="N414" s="10" t="str">
        <f>N415</f>
        <v>GR</v>
      </c>
      <c r="O414" s="10" t="str">
        <f>O415&amp;RIGHT(O416,5)</f>
        <v>MSCI Malaysia     Dec24Mar25</v>
      </c>
      <c r="P414" s="10" t="str">
        <f>P415</f>
        <v>MSCI Malaysia Net Total Return</v>
      </c>
      <c r="Q414" s="10">
        <f>Q415</f>
        <v>387.68</v>
      </c>
      <c r="R414" s="13">
        <v>45642</v>
      </c>
      <c r="S414" s="19">
        <f>(E415/E416)-1</f>
        <v>1.2048192771084265E-2</v>
      </c>
      <c r="T414" s="19">
        <f>(F416/F415)-1</f>
        <v>1.2198992443325007E-2</v>
      </c>
      <c r="U414" s="19">
        <f>(A416/A415)-1</f>
        <v>9.0709118534260114E-5</v>
      </c>
      <c r="V414" s="19">
        <f>(D415/D416)-1</f>
        <v>1.2048192771084265E-2</v>
      </c>
    </row>
    <row r="415" spans="1:22" x14ac:dyDescent="0.25">
      <c r="A415" t="s">
        <v>334</v>
      </c>
      <c r="C415" t="s">
        <v>298</v>
      </c>
      <c r="D415">
        <v>9769536</v>
      </c>
      <c r="E415">
        <v>252</v>
      </c>
      <c r="F415">
        <v>397</v>
      </c>
      <c r="H415">
        <v>263</v>
      </c>
      <c r="J415">
        <v>774</v>
      </c>
      <c r="K415">
        <v>8.9</v>
      </c>
      <c r="L415" t="s">
        <v>294</v>
      </c>
      <c r="M415">
        <v>100</v>
      </c>
      <c r="N415" t="s">
        <v>16</v>
      </c>
      <c r="O415" t="s">
        <v>299</v>
      </c>
      <c r="P415" t="s">
        <v>296</v>
      </c>
      <c r="Q415">
        <v>387.68</v>
      </c>
      <c r="R415" s="13">
        <v>45642</v>
      </c>
    </row>
    <row r="416" spans="1:22" x14ac:dyDescent="0.25">
      <c r="A416" t="s">
        <v>333</v>
      </c>
      <c r="C416" t="s">
        <v>293</v>
      </c>
      <c r="D416">
        <v>9653232</v>
      </c>
      <c r="E416">
        <v>249</v>
      </c>
      <c r="F416">
        <v>401.84300000000002</v>
      </c>
      <c r="H416">
        <v>264</v>
      </c>
      <c r="J416">
        <v>763</v>
      </c>
      <c r="K416">
        <v>9.94</v>
      </c>
      <c r="L416" t="s">
        <v>294</v>
      </c>
      <c r="M416">
        <v>100</v>
      </c>
      <c r="N416" t="s">
        <v>16</v>
      </c>
      <c r="O416" t="s">
        <v>295</v>
      </c>
      <c r="P416" t="s">
        <v>296</v>
      </c>
      <c r="Q416">
        <v>387.68</v>
      </c>
      <c r="R416" s="13">
        <v>45642</v>
      </c>
    </row>
    <row r="417" spans="1:22" x14ac:dyDescent="0.25">
      <c r="A417" s="10" t="str">
        <f>A418</f>
        <v>12:12:20</v>
      </c>
      <c r="B417" s="4">
        <f>F419/F418</f>
        <v>1.0125996402877697</v>
      </c>
      <c r="C417" s="10" t="str">
        <f>C418&amp;RIGHT(C419,2)</f>
        <v>FPOZ4H5</v>
      </c>
      <c r="D417" s="9">
        <f>AVERAGE(D418:D419)</f>
        <v>10748851.5</v>
      </c>
      <c r="E417" s="10">
        <f>E418</f>
        <v>130</v>
      </c>
      <c r="F417" s="10">
        <f>F418</f>
        <v>834</v>
      </c>
      <c r="H417" s="10">
        <f>H418</f>
        <v>266</v>
      </c>
      <c r="I417" s="10" t="s">
        <v>394</v>
      </c>
      <c r="J417" s="10">
        <f>J418</f>
        <v>2388</v>
      </c>
      <c r="K417" s="10">
        <f>K418</f>
        <v>-1.3</v>
      </c>
      <c r="L417" s="10" t="str">
        <f>L418</f>
        <v>NDEUSTW</v>
      </c>
      <c r="M417" s="10">
        <f>M418</f>
        <v>100</v>
      </c>
      <c r="N417" s="10" t="str">
        <f>N418</f>
        <v>GR</v>
      </c>
      <c r="O417" s="10" t="str">
        <f>O418&amp;RIGHT(O419,5)</f>
        <v>MSCI Taiwan       Dec24Mar25</v>
      </c>
      <c r="P417" s="10" t="str">
        <f>P418</f>
        <v>MSCI Emerging Markets Taiwan N</v>
      </c>
      <c r="Q417" s="10">
        <f>Q418</f>
        <v>833.24</v>
      </c>
      <c r="R417" s="13">
        <v>45642</v>
      </c>
      <c r="S417" s="19">
        <f>(E418/E419)-1</f>
        <v>1.5625E-2</v>
      </c>
      <c r="T417" s="19">
        <f>(F419/F418)-1</f>
        <v>1.259964028776972E-2</v>
      </c>
      <c r="U417" s="19">
        <f>(A419/A418)-1</f>
        <v>6.8274920346000911E-5</v>
      </c>
      <c r="V417" s="19">
        <f>(D418/D419)-1</f>
        <v>1.5625013185002423E-2</v>
      </c>
    </row>
    <row r="418" spans="1:22" x14ac:dyDescent="0.25">
      <c r="A418" t="s">
        <v>336</v>
      </c>
      <c r="C418" t="s">
        <v>43</v>
      </c>
      <c r="D418">
        <v>10832176</v>
      </c>
      <c r="E418">
        <v>130</v>
      </c>
      <c r="F418">
        <v>834</v>
      </c>
      <c r="H418">
        <v>266</v>
      </c>
      <c r="J418">
        <v>2388</v>
      </c>
      <c r="K418">
        <v>-1.3</v>
      </c>
      <c r="L418" t="s">
        <v>44</v>
      </c>
      <c r="M418">
        <v>100</v>
      </c>
      <c r="N418" t="s">
        <v>16</v>
      </c>
      <c r="O418" t="s">
        <v>45</v>
      </c>
      <c r="P418" t="s">
        <v>46</v>
      </c>
      <c r="Q418">
        <v>833.24</v>
      </c>
      <c r="R418" s="13">
        <v>45642</v>
      </c>
    </row>
    <row r="419" spans="1:22" x14ac:dyDescent="0.25">
      <c r="A419" t="s">
        <v>335</v>
      </c>
      <c r="C419" t="s">
        <v>47</v>
      </c>
      <c r="D419">
        <v>10665527</v>
      </c>
      <c r="E419">
        <v>128</v>
      </c>
      <c r="F419">
        <v>844.50810000000001</v>
      </c>
      <c r="H419">
        <v>267</v>
      </c>
      <c r="J419">
        <v>5222</v>
      </c>
      <c r="K419">
        <v>7.31</v>
      </c>
      <c r="L419" t="s">
        <v>44</v>
      </c>
      <c r="M419">
        <v>100</v>
      </c>
      <c r="N419" t="s">
        <v>16</v>
      </c>
      <c r="O419" t="s">
        <v>48</v>
      </c>
      <c r="P419" t="s">
        <v>46</v>
      </c>
      <c r="Q419">
        <v>833.24</v>
      </c>
      <c r="R419" s="13">
        <v>45642</v>
      </c>
    </row>
    <row r="420" spans="1:22" x14ac:dyDescent="0.25">
      <c r="A420" s="10" t="str">
        <f>A421</f>
        <v>12:01:59</v>
      </c>
      <c r="B420" s="4">
        <f>F422/F421</f>
        <v>1.0121987080103358</v>
      </c>
      <c r="C420" s="10" t="str">
        <f>C421&amp;RIGHT(C422,2)</f>
        <v>ZVOZ4H5</v>
      </c>
      <c r="D420" s="9">
        <f>AVERAGE(D421:D422)</f>
        <v>19918525</v>
      </c>
      <c r="E420" s="10">
        <f>E421</f>
        <v>517</v>
      </c>
      <c r="F420" s="10">
        <f>F421</f>
        <v>387</v>
      </c>
      <c r="H420" s="10">
        <f>H421</f>
        <v>269</v>
      </c>
      <c r="I420" s="10" t="s">
        <v>394</v>
      </c>
      <c r="J420" s="10">
        <f>J421</f>
        <v>522</v>
      </c>
      <c r="K420" s="10">
        <f>K421</f>
        <v>-1.1000000000000001</v>
      </c>
      <c r="L420" s="10" t="str">
        <f>L421</f>
        <v>M1MY</v>
      </c>
      <c r="M420" s="10">
        <f>M421</f>
        <v>100</v>
      </c>
      <c r="N420" s="10" t="str">
        <f>N421</f>
        <v>GR</v>
      </c>
      <c r="O420" s="10" t="str">
        <f>O421&amp;RIGHT(O422,5)</f>
        <v>MSCI Malaysia     Dec24Mar25</v>
      </c>
      <c r="P420" s="10" t="str">
        <f>P421</f>
        <v>MSCI Malaysia Net Total Return</v>
      </c>
      <c r="Q420" s="10">
        <f>Q421</f>
        <v>387.51</v>
      </c>
      <c r="R420" s="13">
        <v>45642</v>
      </c>
      <c r="S420" s="19">
        <f>(E421/E422)-1</f>
        <v>1.1741682974559797E-2</v>
      </c>
      <c r="T420" s="19">
        <f>(F422/F421)-1</f>
        <v>1.2198708010335846E-2</v>
      </c>
      <c r="U420" s="19">
        <f>(A422/A421)-1</f>
        <v>3.0009926360263783E-4</v>
      </c>
      <c r="V420" s="19">
        <f>(D421/D422)-1</f>
        <v>1.1689468091429456E-2</v>
      </c>
    </row>
    <row r="421" spans="1:22" x14ac:dyDescent="0.25">
      <c r="A421" t="s">
        <v>338</v>
      </c>
      <c r="C421" t="s">
        <v>298</v>
      </c>
      <c r="D421">
        <v>20034267</v>
      </c>
      <c r="E421">
        <v>517</v>
      </c>
      <c r="F421">
        <v>387</v>
      </c>
      <c r="H421">
        <v>269</v>
      </c>
      <c r="J421">
        <v>522</v>
      </c>
      <c r="K421">
        <v>-1.1000000000000001</v>
      </c>
      <c r="L421" t="s">
        <v>294</v>
      </c>
      <c r="M421">
        <v>100</v>
      </c>
      <c r="N421" t="s">
        <v>16</v>
      </c>
      <c r="O421" t="s">
        <v>299</v>
      </c>
      <c r="P421" t="s">
        <v>296</v>
      </c>
      <c r="Q421">
        <v>387.51</v>
      </c>
      <c r="R421" s="13">
        <v>45642</v>
      </c>
    </row>
    <row r="422" spans="1:22" x14ac:dyDescent="0.25">
      <c r="A422" t="s">
        <v>337</v>
      </c>
      <c r="C422" t="s">
        <v>293</v>
      </c>
      <c r="D422">
        <v>19802783</v>
      </c>
      <c r="E422">
        <v>511</v>
      </c>
      <c r="F422">
        <v>391.72089999999997</v>
      </c>
      <c r="H422">
        <v>270</v>
      </c>
      <c r="J422">
        <v>763</v>
      </c>
      <c r="K422">
        <v>-0.18</v>
      </c>
      <c r="L422" t="s">
        <v>294</v>
      </c>
      <c r="M422">
        <v>100</v>
      </c>
      <c r="N422" t="s">
        <v>16</v>
      </c>
      <c r="O422" t="s">
        <v>295</v>
      </c>
      <c r="P422" t="s">
        <v>296</v>
      </c>
      <c r="Q422">
        <v>387.53</v>
      </c>
      <c r="R422" s="13">
        <v>45642</v>
      </c>
    </row>
    <row r="423" spans="1:22" x14ac:dyDescent="0.25">
      <c r="A423" s="10" t="str">
        <f>A424</f>
        <v>12:01:24</v>
      </c>
      <c r="B423" s="4">
        <f>F425/F424</f>
        <v>1.0125995232419547</v>
      </c>
      <c r="C423" s="10" t="str">
        <f>C424&amp;RIGHT(C425,2)</f>
        <v>FPOZ4H5</v>
      </c>
      <c r="D423" s="9">
        <f>AVERAGE(D424:D425)</f>
        <v>49369724.5</v>
      </c>
      <c r="E423" s="10">
        <f>E424</f>
        <v>596</v>
      </c>
      <c r="F423" s="10">
        <f>F424</f>
        <v>839</v>
      </c>
      <c r="H423" s="10">
        <f>H424</f>
        <v>272</v>
      </c>
      <c r="I423" s="10" t="s">
        <v>394</v>
      </c>
      <c r="J423" s="10">
        <f>J424</f>
        <v>2258</v>
      </c>
      <c r="K423" s="10">
        <f>K424</f>
        <v>3.7</v>
      </c>
      <c r="L423" s="10" t="str">
        <f>L424</f>
        <v>NDEUSTW</v>
      </c>
      <c r="M423" s="10">
        <f>M424</f>
        <v>100</v>
      </c>
      <c r="N423" s="10" t="str">
        <f>N424</f>
        <v>GR</v>
      </c>
      <c r="O423" s="10" t="str">
        <f>O424&amp;RIGHT(O425,5)</f>
        <v>MSCI Taiwan       Dec24Mar25</v>
      </c>
      <c r="P423" s="10" t="str">
        <f>P424</f>
        <v>MSCI Emerging Markets Taiwan N</v>
      </c>
      <c r="Q423" s="10">
        <f>Q424</f>
        <v>833.24</v>
      </c>
      <c r="R423" s="13">
        <v>45642</v>
      </c>
      <c r="S423" s="19">
        <f>(E424/E425)-1</f>
        <v>1.1884550084889645E-2</v>
      </c>
      <c r="T423" s="19">
        <f>(F425/F424)-1</f>
        <v>1.259952324195468E-2</v>
      </c>
      <c r="U423" s="19">
        <f>(A425/A424)-1</f>
        <v>5.313741798353977E-4</v>
      </c>
      <c r="V423" s="19">
        <f>(D424/D425)-1</f>
        <v>1.1884549946514777E-2</v>
      </c>
    </row>
    <row r="424" spans="1:22" x14ac:dyDescent="0.25">
      <c r="A424" t="s">
        <v>340</v>
      </c>
      <c r="C424" t="s">
        <v>43</v>
      </c>
      <c r="D424">
        <v>49661360</v>
      </c>
      <c r="E424">
        <v>596</v>
      </c>
      <c r="F424">
        <v>839</v>
      </c>
      <c r="H424">
        <v>272</v>
      </c>
      <c r="J424">
        <v>2258</v>
      </c>
      <c r="K424">
        <v>3.7</v>
      </c>
      <c r="L424" t="s">
        <v>44</v>
      </c>
      <c r="M424">
        <v>100</v>
      </c>
      <c r="N424" t="s">
        <v>16</v>
      </c>
      <c r="O424" t="s">
        <v>45</v>
      </c>
      <c r="P424" t="s">
        <v>46</v>
      </c>
      <c r="Q424">
        <v>833.24</v>
      </c>
      <c r="R424" s="13">
        <v>45642</v>
      </c>
    </row>
    <row r="425" spans="1:22" x14ac:dyDescent="0.25">
      <c r="A425" t="s">
        <v>339</v>
      </c>
      <c r="C425" t="s">
        <v>47</v>
      </c>
      <c r="D425">
        <v>49078089</v>
      </c>
      <c r="E425">
        <v>589</v>
      </c>
      <c r="F425">
        <v>849.57100000000003</v>
      </c>
      <c r="H425">
        <v>273</v>
      </c>
      <c r="J425">
        <v>5222</v>
      </c>
      <c r="K425">
        <v>12.37</v>
      </c>
      <c r="L425" t="s">
        <v>44</v>
      </c>
      <c r="M425">
        <v>100</v>
      </c>
      <c r="N425" t="s">
        <v>16</v>
      </c>
      <c r="O425" t="s">
        <v>48</v>
      </c>
      <c r="P425" t="s">
        <v>46</v>
      </c>
      <c r="Q425">
        <v>833.24</v>
      </c>
      <c r="R425" s="13">
        <v>45642</v>
      </c>
    </row>
    <row r="426" spans="1:22" x14ac:dyDescent="0.25">
      <c r="A426" s="10" t="str">
        <f>A427</f>
        <v>11:58:59</v>
      </c>
      <c r="B426" s="4">
        <f>F428/F427</f>
        <v>1.0121963824289406</v>
      </c>
      <c r="C426" s="10" t="str">
        <f>C427&amp;RIGHT(C428,2)</f>
        <v>HKEZ4H5</v>
      </c>
      <c r="D426" s="9">
        <f>AVERAGE(D427:D428)</f>
        <v>29886367</v>
      </c>
      <c r="E426" s="10">
        <f>E427</f>
        <v>776</v>
      </c>
      <c r="F426" s="10">
        <f>F427</f>
        <v>387</v>
      </c>
      <c r="H426" s="10">
        <f>H427</f>
        <v>275</v>
      </c>
      <c r="I426" s="10" t="s">
        <v>394</v>
      </c>
      <c r="J426" s="10">
        <f>J427</f>
        <v>0</v>
      </c>
      <c r="K426" s="10">
        <f>K427</f>
        <v>-1.35</v>
      </c>
      <c r="L426" s="10" t="str">
        <f>L427</f>
        <v>M1MY</v>
      </c>
      <c r="M426" s="10">
        <f>M427</f>
        <v>100</v>
      </c>
      <c r="N426" s="10" t="str">
        <f>N427</f>
        <v>HK</v>
      </c>
      <c r="O426" s="10" t="str">
        <f>O427&amp;RIGHT(O428,5)</f>
        <v>MSCI MY NTR USD   Dec24Mar25</v>
      </c>
      <c r="P426" s="10" t="str">
        <f>P427</f>
        <v>MSCI Malaysia Net Total Return</v>
      </c>
      <c r="Q426" s="10">
        <f>Q427</f>
        <v>387.38</v>
      </c>
      <c r="R426" s="13">
        <v>45642</v>
      </c>
      <c r="S426" s="19">
        <f>(E427/E428)-1</f>
        <v>1.1734028683181297E-2</v>
      </c>
      <c r="T426" s="19">
        <f>(F428/F427)-1</f>
        <v>1.2196382428940611E-2</v>
      </c>
      <c r="U426" s="19">
        <f>(A428/A427)-1</f>
        <v>0</v>
      </c>
      <c r="V426" s="19">
        <f>(D427/D428)-1</f>
        <v>1.1734028683181297E-2</v>
      </c>
    </row>
    <row r="427" spans="1:22" x14ac:dyDescent="0.25">
      <c r="A427" t="s">
        <v>341</v>
      </c>
      <c r="C427" t="s">
        <v>342</v>
      </c>
      <c r="D427">
        <v>30060688</v>
      </c>
      <c r="E427">
        <v>776</v>
      </c>
      <c r="F427">
        <v>387</v>
      </c>
      <c r="H427">
        <v>275</v>
      </c>
      <c r="J427">
        <v>0</v>
      </c>
      <c r="K427">
        <v>-1.35</v>
      </c>
      <c r="L427" t="s">
        <v>294</v>
      </c>
      <c r="M427">
        <v>100</v>
      </c>
      <c r="N427" t="s">
        <v>324</v>
      </c>
      <c r="O427" t="s">
        <v>343</v>
      </c>
      <c r="P427" t="s">
        <v>296</v>
      </c>
      <c r="Q427">
        <v>387.38</v>
      </c>
      <c r="R427" s="13">
        <v>45642</v>
      </c>
    </row>
    <row r="428" spans="1:22" x14ac:dyDescent="0.25">
      <c r="A428" t="s">
        <v>341</v>
      </c>
      <c r="C428" t="s">
        <v>344</v>
      </c>
      <c r="D428">
        <v>29712046</v>
      </c>
      <c r="E428">
        <v>767</v>
      </c>
      <c r="F428">
        <v>391.72</v>
      </c>
      <c r="H428">
        <v>276</v>
      </c>
      <c r="J428">
        <v>0</v>
      </c>
      <c r="K428">
        <v>0.45</v>
      </c>
      <c r="L428" t="s">
        <v>294</v>
      </c>
      <c r="M428">
        <v>100</v>
      </c>
      <c r="N428" t="s">
        <v>324</v>
      </c>
      <c r="O428" t="s">
        <v>345</v>
      </c>
      <c r="P428" t="s">
        <v>296</v>
      </c>
      <c r="Q428">
        <v>387.38</v>
      </c>
      <c r="R428" s="13">
        <v>45642</v>
      </c>
    </row>
    <row r="429" spans="1:22" x14ac:dyDescent="0.25">
      <c r="A429" s="10" t="str">
        <f>A430</f>
        <v>11:41:51</v>
      </c>
      <c r="B429" s="4">
        <f>F431/F430</f>
        <v>1.0125984505363528</v>
      </c>
      <c r="C429" s="10" t="str">
        <f>C430&amp;RIGHT(C431,2)</f>
        <v>HJBZ4H5</v>
      </c>
      <c r="D429" s="9">
        <f>AVERAGE(D430:D431)</f>
        <v>49624245</v>
      </c>
      <c r="E429" s="10">
        <f>E430</f>
        <v>596</v>
      </c>
      <c r="F429" s="10">
        <f>F430</f>
        <v>839</v>
      </c>
      <c r="H429" s="10">
        <f>H430</f>
        <v>278</v>
      </c>
      <c r="I429" s="10" t="s">
        <v>394</v>
      </c>
      <c r="J429" s="10">
        <f>J430</f>
        <v>3</v>
      </c>
      <c r="K429" s="10">
        <f>K430</f>
        <v>6.65</v>
      </c>
      <c r="L429" s="10" t="str">
        <f>L430</f>
        <v>M1TW</v>
      </c>
      <c r="M429" s="10">
        <f>M430</f>
        <v>100</v>
      </c>
      <c r="N429" s="10" t="str">
        <f>N430</f>
        <v>HK</v>
      </c>
      <c r="O429" s="10" t="str">
        <f>O430&amp;RIGHT(O431,5)</f>
        <v>MSCI TW NTR USD   Dec24Mar25</v>
      </c>
      <c r="P429" s="10" t="str">
        <f>P430</f>
        <v>MSCI Taiwan Net Total Return U</v>
      </c>
      <c r="Q429" s="10">
        <f>Q430</f>
        <v>837.54</v>
      </c>
      <c r="R429" s="13">
        <v>45642</v>
      </c>
      <c r="S429" s="19">
        <f>(E430/E431)-1</f>
        <v>1.1884550084889645E-2</v>
      </c>
      <c r="T429" s="19">
        <f>(F431/F430)-1</f>
        <v>1.2598450536352779E-2</v>
      </c>
      <c r="U429" s="19">
        <f>(A431/A430)-1</f>
        <v>0</v>
      </c>
      <c r="V429" s="19">
        <f>(D430/D431)-1</f>
        <v>1.1884550084889645E-2</v>
      </c>
    </row>
    <row r="430" spans="1:22" x14ac:dyDescent="0.25">
      <c r="A430" t="s">
        <v>346</v>
      </c>
      <c r="C430" t="s">
        <v>347</v>
      </c>
      <c r="D430">
        <v>49917384</v>
      </c>
      <c r="E430">
        <v>596</v>
      </c>
      <c r="F430">
        <v>839</v>
      </c>
      <c r="H430">
        <v>278</v>
      </c>
      <c r="J430">
        <v>3</v>
      </c>
      <c r="K430">
        <v>6.65</v>
      </c>
      <c r="L430" t="s">
        <v>348</v>
      </c>
      <c r="M430">
        <v>100</v>
      </c>
      <c r="N430" t="s">
        <v>324</v>
      </c>
      <c r="O430" t="s">
        <v>349</v>
      </c>
      <c r="P430" t="s">
        <v>350</v>
      </c>
      <c r="Q430">
        <v>837.54</v>
      </c>
      <c r="R430" s="13">
        <v>45642</v>
      </c>
    </row>
    <row r="431" spans="1:22" x14ac:dyDescent="0.25">
      <c r="A431" t="s">
        <v>346</v>
      </c>
      <c r="C431" t="s">
        <v>351</v>
      </c>
      <c r="D431">
        <v>49331106</v>
      </c>
      <c r="E431">
        <v>589</v>
      </c>
      <c r="F431">
        <v>849.57010000000002</v>
      </c>
      <c r="H431">
        <v>279</v>
      </c>
      <c r="J431">
        <v>0</v>
      </c>
      <c r="K431">
        <v>5.92</v>
      </c>
      <c r="L431" t="s">
        <v>348</v>
      </c>
      <c r="M431">
        <v>100</v>
      </c>
      <c r="N431" t="s">
        <v>324</v>
      </c>
      <c r="O431" t="s">
        <v>352</v>
      </c>
      <c r="P431" t="s">
        <v>350</v>
      </c>
      <c r="Q431">
        <v>837.54</v>
      </c>
      <c r="R431" s="13">
        <v>45642</v>
      </c>
    </row>
    <row r="432" spans="1:22" x14ac:dyDescent="0.25">
      <c r="A432" s="10" t="str">
        <f>A433</f>
        <v>11:21:08</v>
      </c>
      <c r="B432" s="4">
        <f>F434/F433</f>
        <v>1.0127006059165973</v>
      </c>
      <c r="C432" s="10" t="str">
        <f>C433&amp;RIGHT(C434,2)</f>
        <v>FPOZ4H5</v>
      </c>
      <c r="D432" s="9">
        <f>AVERAGE(D433:D434)</f>
        <v>34121354</v>
      </c>
      <c r="E432" s="10">
        <f>E433</f>
        <v>412</v>
      </c>
      <c r="F432" s="10">
        <f>F433</f>
        <v>841.7</v>
      </c>
      <c r="H432" s="10">
        <f>H433</f>
        <v>281</v>
      </c>
      <c r="I432" s="10" t="s">
        <v>394</v>
      </c>
      <c r="J432" s="10">
        <f>J433</f>
        <v>1662</v>
      </c>
      <c r="K432" s="10">
        <f>K433</f>
        <v>6.4</v>
      </c>
      <c r="L432" s="10" t="str">
        <f>L433</f>
        <v>NDEUSTW</v>
      </c>
      <c r="M432" s="10">
        <f>M433</f>
        <v>100</v>
      </c>
      <c r="N432" s="10" t="str">
        <f>N433</f>
        <v>GR</v>
      </c>
      <c r="O432" s="10" t="str">
        <f>O433&amp;RIGHT(O434,5)</f>
        <v>MSCI Taiwan       Dec24Mar25</v>
      </c>
      <c r="P432" s="10" t="str">
        <f>P433</f>
        <v>MSCI Emerging Markets Taiwan N</v>
      </c>
      <c r="Q432" s="10">
        <f>Q433</f>
        <v>833.24</v>
      </c>
      <c r="R432" s="13">
        <v>45642</v>
      </c>
      <c r="S432" s="19">
        <f>(E433/E434)-1</f>
        <v>1.228501228501222E-2</v>
      </c>
      <c r="T432" s="19">
        <f>(F434/F433)-1</f>
        <v>1.2700605916597274E-2</v>
      </c>
      <c r="U432" s="19">
        <f>(A434/A433)-1</f>
        <v>7.5853968875416733E-4</v>
      </c>
      <c r="V432" s="19">
        <f>(D433/D434)-1</f>
        <v>1.2285007865557862E-2</v>
      </c>
    </row>
    <row r="433" spans="1:22" x14ac:dyDescent="0.25">
      <c r="A433" t="s">
        <v>354</v>
      </c>
      <c r="C433" t="s">
        <v>43</v>
      </c>
      <c r="D433">
        <v>34329665</v>
      </c>
      <c r="E433">
        <v>412</v>
      </c>
      <c r="F433">
        <v>841.7</v>
      </c>
      <c r="H433">
        <v>281</v>
      </c>
      <c r="J433">
        <v>1662</v>
      </c>
      <c r="K433">
        <v>6.4</v>
      </c>
      <c r="L433" t="s">
        <v>44</v>
      </c>
      <c r="M433">
        <v>100</v>
      </c>
      <c r="N433" t="s">
        <v>16</v>
      </c>
      <c r="O433" t="s">
        <v>45</v>
      </c>
      <c r="P433" t="s">
        <v>46</v>
      </c>
      <c r="Q433">
        <v>833.24</v>
      </c>
      <c r="R433" s="13">
        <v>45642</v>
      </c>
    </row>
    <row r="434" spans="1:22" x14ac:dyDescent="0.25">
      <c r="A434" t="s">
        <v>353</v>
      </c>
      <c r="C434" t="s">
        <v>47</v>
      </c>
      <c r="D434">
        <v>33913043</v>
      </c>
      <c r="E434">
        <v>407</v>
      </c>
      <c r="F434">
        <v>852.39009999999996</v>
      </c>
      <c r="H434">
        <v>282</v>
      </c>
      <c r="J434">
        <v>5222</v>
      </c>
      <c r="K434">
        <v>15.19</v>
      </c>
      <c r="L434" t="s">
        <v>44</v>
      </c>
      <c r="M434">
        <v>100</v>
      </c>
      <c r="N434" t="s">
        <v>16</v>
      </c>
      <c r="O434" t="s">
        <v>48</v>
      </c>
      <c r="P434" t="s">
        <v>46</v>
      </c>
      <c r="Q434">
        <v>833.24</v>
      </c>
      <c r="R434" s="13">
        <v>45642</v>
      </c>
    </row>
    <row r="435" spans="1:22" x14ac:dyDescent="0.25">
      <c r="A435" s="10" t="str">
        <f>A436</f>
        <v>11:17:40</v>
      </c>
      <c r="B435" s="4">
        <f>F437/F436</f>
        <v>1.0129000194518125</v>
      </c>
      <c r="C435" s="10" t="str">
        <f>C436&amp;RIGHT(C437,2)</f>
        <v>ZSSZ4H5</v>
      </c>
      <c r="D435" s="9">
        <f>AVERAGE(D436:D437)</f>
        <v>7988198</v>
      </c>
      <c r="E435" s="10">
        <f>E436</f>
        <v>141</v>
      </c>
      <c r="F435" s="10">
        <f>F436</f>
        <v>56550</v>
      </c>
      <c r="H435" s="10">
        <f>H436</f>
        <v>284</v>
      </c>
      <c r="I435" s="10" t="s">
        <v>394</v>
      </c>
      <c r="J435" s="10">
        <f>J436</f>
        <v>144</v>
      </c>
      <c r="K435" s="10">
        <f>K436</f>
        <v>-570</v>
      </c>
      <c r="L435" s="10" t="str">
        <f>L436</f>
        <v>M1HK</v>
      </c>
      <c r="M435" s="10">
        <f>M436</f>
        <v>1</v>
      </c>
      <c r="N435" s="10" t="str">
        <f>N436</f>
        <v>GR</v>
      </c>
      <c r="O435" s="10" t="str">
        <f>O436&amp;RIGHT(O437,5)</f>
        <v>MSCI Hong Kong    Dec24Mar25</v>
      </c>
      <c r="P435" s="10" t="str">
        <f>P436</f>
        <v>MSCI Hong Kong Net USD Index</v>
      </c>
      <c r="Q435" s="10">
        <f>Q436</f>
        <v>56653.89</v>
      </c>
      <c r="R435" s="13">
        <v>45642</v>
      </c>
      <c r="S435" s="19">
        <f>(E436/E437)-1</f>
        <v>0</v>
      </c>
      <c r="T435" s="19">
        <f>(F437/F436)-1</f>
        <v>1.2900019451812517E-2</v>
      </c>
      <c r="U435" s="19">
        <f>(A437/A436)-1</f>
        <v>0</v>
      </c>
      <c r="V435" s="19">
        <f>(D436/D437)-1</f>
        <v>0</v>
      </c>
    </row>
    <row r="436" spans="1:22" x14ac:dyDescent="0.25">
      <c r="A436" t="s">
        <v>355</v>
      </c>
      <c r="C436" t="s">
        <v>196</v>
      </c>
      <c r="D436">
        <v>7988198</v>
      </c>
      <c r="E436">
        <v>141</v>
      </c>
      <c r="F436">
        <v>56550</v>
      </c>
      <c r="H436">
        <v>284</v>
      </c>
      <c r="J436">
        <v>144</v>
      </c>
      <c r="K436">
        <v>-570</v>
      </c>
      <c r="L436" t="s">
        <v>192</v>
      </c>
      <c r="M436">
        <v>1</v>
      </c>
      <c r="N436" t="s">
        <v>16</v>
      </c>
      <c r="O436" t="s">
        <v>197</v>
      </c>
      <c r="P436" t="s">
        <v>194</v>
      </c>
      <c r="Q436">
        <v>56653.89</v>
      </c>
      <c r="R436" s="13">
        <v>45642</v>
      </c>
    </row>
    <row r="437" spans="1:22" x14ac:dyDescent="0.25">
      <c r="A437" t="s">
        <v>355</v>
      </c>
      <c r="C437" t="s">
        <v>191</v>
      </c>
      <c r="D437">
        <v>7988198</v>
      </c>
      <c r="E437">
        <v>141</v>
      </c>
      <c r="F437">
        <v>57279.496099999997</v>
      </c>
      <c r="H437">
        <v>285</v>
      </c>
      <c r="J437">
        <v>2857</v>
      </c>
      <c r="K437">
        <v>-940.5</v>
      </c>
      <c r="L437" t="s">
        <v>192</v>
      </c>
      <c r="M437">
        <v>1</v>
      </c>
      <c r="N437" t="s">
        <v>16</v>
      </c>
      <c r="O437" t="s">
        <v>193</v>
      </c>
      <c r="P437" t="s">
        <v>194</v>
      </c>
      <c r="Q437">
        <v>56653.89</v>
      </c>
      <c r="R437" s="13">
        <v>45642</v>
      </c>
    </row>
    <row r="438" spans="1:22" x14ac:dyDescent="0.25">
      <c r="A438" s="10" t="str">
        <f>A439</f>
        <v>11:16:55</v>
      </c>
      <c r="B438" s="4">
        <f>F440/F439</f>
        <v>1.0128003567181927</v>
      </c>
      <c r="C438" s="10" t="str">
        <f>C439&amp;RIGHT(C440,2)</f>
        <v>HJBZ4H5</v>
      </c>
      <c r="D438" s="9">
        <f>AVERAGE(D439:D440)</f>
        <v>13703573</v>
      </c>
      <c r="E438" s="10">
        <f>E439</f>
        <v>164</v>
      </c>
      <c r="F438" s="10">
        <f>F439</f>
        <v>841</v>
      </c>
      <c r="H438" s="10">
        <f>H439</f>
        <v>287</v>
      </c>
      <c r="I438" s="10" t="s">
        <v>394</v>
      </c>
      <c r="J438" s="10">
        <f>J439</f>
        <v>3</v>
      </c>
      <c r="K438" s="10">
        <f>K439</f>
        <v>8.65</v>
      </c>
      <c r="L438" s="10" t="str">
        <f>L439</f>
        <v>M1TW</v>
      </c>
      <c r="M438" s="10">
        <f>M439</f>
        <v>100</v>
      </c>
      <c r="N438" s="10" t="str">
        <f>N439</f>
        <v>HK</v>
      </c>
      <c r="O438" s="10" t="str">
        <f>O439&amp;RIGHT(O440,5)</f>
        <v>MSCI TW NTR USD   Dec24Mar25</v>
      </c>
      <c r="P438" s="10" t="str">
        <f>P439</f>
        <v>MSCI Taiwan Net Total Return U</v>
      </c>
      <c r="Q438" s="10">
        <f>Q439</f>
        <v>840.71</v>
      </c>
      <c r="R438" s="13">
        <v>45642</v>
      </c>
      <c r="S438" s="19">
        <f>(E439/E440)-1</f>
        <v>1.2345679012345734E-2</v>
      </c>
      <c r="T438" s="19">
        <f>(F440/F439)-1</f>
        <v>1.2800356718192685E-2</v>
      </c>
      <c r="U438" s="19">
        <f>(A440/A439)-1</f>
        <v>0</v>
      </c>
      <c r="V438" s="19">
        <f>(D439/D440)-1</f>
        <v>1.2345679012345734E-2</v>
      </c>
    </row>
    <row r="439" spans="1:22" x14ac:dyDescent="0.25">
      <c r="A439" t="s">
        <v>356</v>
      </c>
      <c r="C439" t="s">
        <v>347</v>
      </c>
      <c r="D439">
        <v>13787644</v>
      </c>
      <c r="E439">
        <v>164</v>
      </c>
      <c r="F439">
        <v>841</v>
      </c>
      <c r="H439">
        <v>287</v>
      </c>
      <c r="J439">
        <v>3</v>
      </c>
      <c r="K439">
        <v>8.65</v>
      </c>
      <c r="L439" t="s">
        <v>348</v>
      </c>
      <c r="M439">
        <v>100</v>
      </c>
      <c r="N439" t="s">
        <v>324</v>
      </c>
      <c r="O439" t="s">
        <v>349</v>
      </c>
      <c r="P439" t="s">
        <v>350</v>
      </c>
      <c r="Q439">
        <v>840.71</v>
      </c>
      <c r="R439" s="13">
        <v>45642</v>
      </c>
    </row>
    <row r="440" spans="1:22" x14ac:dyDescent="0.25">
      <c r="A440" t="s">
        <v>356</v>
      </c>
      <c r="C440" t="s">
        <v>351</v>
      </c>
      <c r="D440">
        <v>13619502</v>
      </c>
      <c r="E440">
        <v>162</v>
      </c>
      <c r="F440">
        <v>851.76509999999996</v>
      </c>
      <c r="H440">
        <v>288</v>
      </c>
      <c r="J440">
        <v>0</v>
      </c>
      <c r="K440">
        <v>8.1199999999999992</v>
      </c>
      <c r="L440" t="s">
        <v>348</v>
      </c>
      <c r="M440">
        <v>100</v>
      </c>
      <c r="N440" t="s">
        <v>324</v>
      </c>
      <c r="O440" t="s">
        <v>352</v>
      </c>
      <c r="P440" t="s">
        <v>350</v>
      </c>
      <c r="Q440">
        <v>840.71</v>
      </c>
      <c r="R440" s="13">
        <v>45642</v>
      </c>
    </row>
    <row r="441" spans="1:22" x14ac:dyDescent="0.25">
      <c r="A441" s="10" t="str">
        <f>A442</f>
        <v>10:55:52</v>
      </c>
      <c r="B441" s="4">
        <f>F443/F442</f>
        <v>1.0111500986193294</v>
      </c>
      <c r="C441" s="10" t="str">
        <f>C442&amp;RIGHT(C443,2)</f>
        <v>MURZ4H5</v>
      </c>
      <c r="D441" s="9">
        <f>AVERAGE(D442:D443)</f>
        <v>7643024</v>
      </c>
      <c r="E441" s="10">
        <f>E442</f>
        <v>300</v>
      </c>
      <c r="F441" s="10">
        <f>F442</f>
        <v>507</v>
      </c>
      <c r="H441" s="10">
        <f>H442</f>
        <v>290</v>
      </c>
      <c r="I441" s="10" t="s">
        <v>394</v>
      </c>
      <c r="J441" s="10">
        <f>J442</f>
        <v>654</v>
      </c>
      <c r="K441" s="10">
        <f>K442</f>
        <v>0.4</v>
      </c>
      <c r="L441" s="10" t="str">
        <f>L442</f>
        <v>NDEUCHF</v>
      </c>
      <c r="M441" s="10">
        <f>M442</f>
        <v>50</v>
      </c>
      <c r="N441" s="10" t="str">
        <f>N442</f>
        <v>GR</v>
      </c>
      <c r="O441" s="10" t="str">
        <f>O442&amp;RIGHT(O443,5)</f>
        <v>MSCI China Future Dec24Mar25</v>
      </c>
      <c r="P441" s="10" t="str">
        <f>P442</f>
        <v>MSCI China Net Total Return US</v>
      </c>
      <c r="Q441" s="10">
        <f>Q442</f>
        <v>509.53</v>
      </c>
      <c r="R441" s="13">
        <v>45642</v>
      </c>
      <c r="S441" s="19">
        <f>(E442/E443)-1</f>
        <v>0</v>
      </c>
      <c r="T441" s="19">
        <f>(F443/F442)-1</f>
        <v>1.1150098619329363E-2</v>
      </c>
      <c r="U441" s="19">
        <f>(A443/A442)-1</f>
        <v>-2.0329335230739876E-4</v>
      </c>
      <c r="V441" s="19">
        <f>(D442/D443)-1</f>
        <v>0</v>
      </c>
    </row>
    <row r="442" spans="1:22" x14ac:dyDescent="0.25">
      <c r="A442" t="s">
        <v>359</v>
      </c>
      <c r="C442" t="s">
        <v>37</v>
      </c>
      <c r="D442">
        <v>7643024</v>
      </c>
      <c r="E442">
        <v>300</v>
      </c>
      <c r="F442">
        <v>507</v>
      </c>
      <c r="H442">
        <v>290</v>
      </c>
      <c r="J442">
        <v>654</v>
      </c>
      <c r="K442">
        <v>0.4</v>
      </c>
      <c r="L442" t="s">
        <v>38</v>
      </c>
      <c r="M442">
        <v>50</v>
      </c>
      <c r="N442" t="s">
        <v>16</v>
      </c>
      <c r="O442" t="s">
        <v>39</v>
      </c>
      <c r="P442" t="s">
        <v>40</v>
      </c>
      <c r="Q442">
        <v>509.53</v>
      </c>
      <c r="R442" s="13">
        <v>45642</v>
      </c>
    </row>
    <row r="443" spans="1:22" x14ac:dyDescent="0.25">
      <c r="A443" t="s">
        <v>360</v>
      </c>
      <c r="C443" t="s">
        <v>41</v>
      </c>
      <c r="D443">
        <v>7643024</v>
      </c>
      <c r="E443">
        <v>300</v>
      </c>
      <c r="F443">
        <v>512.65309999999999</v>
      </c>
      <c r="H443">
        <v>291</v>
      </c>
      <c r="J443">
        <v>12493</v>
      </c>
      <c r="K443">
        <v>-9.5500000000000007</v>
      </c>
      <c r="L443" t="s">
        <v>38</v>
      </c>
      <c r="M443">
        <v>50</v>
      </c>
      <c r="N443" t="s">
        <v>16</v>
      </c>
      <c r="O443" t="s">
        <v>42</v>
      </c>
      <c r="P443" t="s">
        <v>40</v>
      </c>
      <c r="Q443">
        <v>509.53</v>
      </c>
      <c r="R443" s="13">
        <v>45642</v>
      </c>
    </row>
    <row r="444" spans="1:22" x14ac:dyDescent="0.25">
      <c r="A444" s="10" t="str">
        <f>A445</f>
        <v>10:29:38</v>
      </c>
      <c r="B444" s="4">
        <f>F446/F445</f>
        <v>1.0157499999999999</v>
      </c>
      <c r="C444" s="10" t="str">
        <f>C445&amp;RIGHT(C446,2)</f>
        <v>ZVLZ4H5</v>
      </c>
      <c r="D444" s="9">
        <f>AVERAGE(D445:D446)</f>
        <v>49811502</v>
      </c>
      <c r="E444" s="10">
        <f>E445</f>
        <v>380</v>
      </c>
      <c r="F444" s="10">
        <f>F445</f>
        <v>1320</v>
      </c>
      <c r="H444" s="10">
        <f>H445</f>
        <v>293</v>
      </c>
      <c r="I444" s="10" t="s">
        <v>394</v>
      </c>
      <c r="J444" s="10">
        <f>J445</f>
        <v>1711</v>
      </c>
      <c r="K444" s="10">
        <f>K445</f>
        <v>0.2</v>
      </c>
      <c r="L444" s="10" t="str">
        <f>L445</f>
        <v>M1IN</v>
      </c>
      <c r="M444" s="10">
        <f>M445</f>
        <v>100</v>
      </c>
      <c r="N444" s="10" t="str">
        <f>N445</f>
        <v>GR</v>
      </c>
      <c r="O444" s="10" t="str">
        <f>O445&amp;RIGHT(O446,5)</f>
        <v>MSCI India        Dec24Mar25</v>
      </c>
      <c r="P444" s="10" t="str">
        <f>P445</f>
        <v>MSCI India Net Total Return US</v>
      </c>
      <c r="Q444" s="10">
        <f>Q445</f>
        <v>1321.26</v>
      </c>
      <c r="R444" s="13">
        <v>45642</v>
      </c>
      <c r="S444" s="19">
        <f>(E445/E446)-1</f>
        <v>1.6042780748663166E-2</v>
      </c>
      <c r="T444" s="19">
        <f>(F446/F445)-1</f>
        <v>1.5749999999999931E-2</v>
      </c>
      <c r="U444" s="19">
        <f>(A446/A445)-1</f>
        <v>2.3823389274180151E-4</v>
      </c>
      <c r="V444" s="19">
        <f>(D445/D446)-1</f>
        <v>1.6042780748663166E-2</v>
      </c>
    </row>
    <row r="445" spans="1:22" x14ac:dyDescent="0.25">
      <c r="A445" t="s">
        <v>362</v>
      </c>
      <c r="C445" t="s">
        <v>14</v>
      </c>
      <c r="D445">
        <v>50207880</v>
      </c>
      <c r="E445">
        <v>380</v>
      </c>
      <c r="F445">
        <v>1320</v>
      </c>
      <c r="H445">
        <v>293</v>
      </c>
      <c r="J445">
        <v>1711</v>
      </c>
      <c r="K445">
        <v>0.2</v>
      </c>
      <c r="L445" t="s">
        <v>15</v>
      </c>
      <c r="M445">
        <v>100</v>
      </c>
      <c r="N445" t="s">
        <v>16</v>
      </c>
      <c r="O445" t="s">
        <v>17</v>
      </c>
      <c r="P445" t="s">
        <v>18</v>
      </c>
      <c r="Q445">
        <v>1321.26</v>
      </c>
      <c r="R445" s="13">
        <v>45642</v>
      </c>
    </row>
    <row r="446" spans="1:22" x14ac:dyDescent="0.25">
      <c r="A446" t="s">
        <v>361</v>
      </c>
      <c r="C446" t="s">
        <v>19</v>
      </c>
      <c r="D446">
        <v>49415124</v>
      </c>
      <c r="E446">
        <v>374</v>
      </c>
      <c r="F446">
        <v>1340.79</v>
      </c>
      <c r="H446">
        <v>294</v>
      </c>
      <c r="J446">
        <v>20217</v>
      </c>
      <c r="K446">
        <v>8.39</v>
      </c>
      <c r="L446" t="s">
        <v>15</v>
      </c>
      <c r="M446">
        <v>100</v>
      </c>
      <c r="N446" t="s">
        <v>16</v>
      </c>
      <c r="O446" t="s">
        <v>20</v>
      </c>
      <c r="P446" t="s">
        <v>18</v>
      </c>
      <c r="Q446">
        <v>1321.26</v>
      </c>
      <c r="R446" s="13">
        <v>45642</v>
      </c>
    </row>
    <row r="447" spans="1:22" x14ac:dyDescent="0.25">
      <c r="A447" s="10" t="str">
        <f>A448</f>
        <v>10:29:11</v>
      </c>
      <c r="B447" s="4">
        <f>F449/F448</f>
        <v>1.0159500000000001</v>
      </c>
      <c r="C447" s="10" t="str">
        <f>C448&amp;RIGHT(C449,2)</f>
        <v>ZVLZ4H5</v>
      </c>
      <c r="D447" s="9">
        <f>AVERAGE(D448:D449)</f>
        <v>74717253</v>
      </c>
      <c r="E447" s="10">
        <f>E448</f>
        <v>570</v>
      </c>
      <c r="F447" s="10">
        <f>F448</f>
        <v>1320</v>
      </c>
      <c r="H447" s="10">
        <f>H448</f>
        <v>296</v>
      </c>
      <c r="I447" s="10" t="s">
        <v>394</v>
      </c>
      <c r="J447" s="10">
        <f>J448</f>
        <v>1331</v>
      </c>
      <c r="K447" s="10">
        <f>K448</f>
        <v>0.2</v>
      </c>
      <c r="L447" s="10" t="str">
        <f>L448</f>
        <v>M1IN</v>
      </c>
      <c r="M447" s="10">
        <f>M448</f>
        <v>100</v>
      </c>
      <c r="N447" s="10" t="str">
        <f>N448</f>
        <v>GR</v>
      </c>
      <c r="O447" s="10" t="str">
        <f>O448&amp;RIGHT(O449,5)</f>
        <v>MSCI India        Dec24Mar25</v>
      </c>
      <c r="P447" s="10" t="str">
        <f>P448</f>
        <v>MSCI India Net Total Return US</v>
      </c>
      <c r="Q447" s="10">
        <f>Q448</f>
        <v>1321.26</v>
      </c>
      <c r="R447" s="13">
        <v>45642</v>
      </c>
      <c r="S447" s="19">
        <f>(E448/E449)-1</f>
        <v>1.6042780748663166E-2</v>
      </c>
      <c r="T447" s="19">
        <f>(F449/F448)-1</f>
        <v>1.5950000000000131E-2</v>
      </c>
      <c r="U447" s="19">
        <f>(A449/A448)-1</f>
        <v>2.913830097215353E-4</v>
      </c>
      <c r="V447" s="19">
        <f>(D448/D449)-1</f>
        <v>1.6042780748663166E-2</v>
      </c>
    </row>
    <row r="448" spans="1:22" x14ac:dyDescent="0.25">
      <c r="A448" t="s">
        <v>364</v>
      </c>
      <c r="C448" t="s">
        <v>14</v>
      </c>
      <c r="D448">
        <v>75311820</v>
      </c>
      <c r="E448">
        <v>570</v>
      </c>
      <c r="F448">
        <v>1320</v>
      </c>
      <c r="H448">
        <v>296</v>
      </c>
      <c r="J448">
        <v>1331</v>
      </c>
      <c r="K448">
        <v>0.2</v>
      </c>
      <c r="L448" t="s">
        <v>15</v>
      </c>
      <c r="M448">
        <v>100</v>
      </c>
      <c r="N448" t="s">
        <v>16</v>
      </c>
      <c r="O448" t="s">
        <v>17</v>
      </c>
      <c r="P448" t="s">
        <v>18</v>
      </c>
      <c r="Q448">
        <v>1321.26</v>
      </c>
      <c r="R448" s="13">
        <v>45642</v>
      </c>
    </row>
    <row r="449" spans="1:22" x14ac:dyDescent="0.25">
      <c r="A449" t="s">
        <v>363</v>
      </c>
      <c r="C449" t="s">
        <v>19</v>
      </c>
      <c r="D449">
        <v>74122686</v>
      </c>
      <c r="E449">
        <v>561</v>
      </c>
      <c r="F449">
        <v>1341.0540000000001</v>
      </c>
      <c r="H449">
        <v>297</v>
      </c>
      <c r="J449">
        <v>20217</v>
      </c>
      <c r="K449">
        <v>8.65</v>
      </c>
      <c r="L449" t="s">
        <v>15</v>
      </c>
      <c r="M449">
        <v>100</v>
      </c>
      <c r="N449" t="s">
        <v>16</v>
      </c>
      <c r="O449" t="s">
        <v>20</v>
      </c>
      <c r="P449" t="s">
        <v>18</v>
      </c>
      <c r="Q449">
        <v>1321.26</v>
      </c>
      <c r="R449" s="13">
        <v>45642</v>
      </c>
    </row>
    <row r="450" spans="1:22" x14ac:dyDescent="0.25">
      <c r="A450" s="10" t="str">
        <f>A451</f>
        <v>10:08:40</v>
      </c>
      <c r="B450" s="4">
        <f>F452/F451</f>
        <v>1.0123000260303687</v>
      </c>
      <c r="C450" s="10" t="str">
        <f>C451&amp;RIGHT(C452,2)</f>
        <v>ZTOZ4H5</v>
      </c>
      <c r="D450" s="9">
        <f>AVERAGE(D451:D452)</f>
        <v>74389456.5</v>
      </c>
      <c r="E450" s="10">
        <f>E451</f>
        <v>1302</v>
      </c>
      <c r="F450" s="10">
        <f>F451</f>
        <v>5762.5</v>
      </c>
      <c r="H450" s="10">
        <f>H451</f>
        <v>299</v>
      </c>
      <c r="I450" s="10" t="s">
        <v>394</v>
      </c>
      <c r="J450" s="10">
        <f>J451</f>
        <v>3690</v>
      </c>
      <c r="K450" s="10">
        <f>K451</f>
        <v>-29.5</v>
      </c>
      <c r="L450" s="10" t="str">
        <f>L451</f>
        <v>MBAU</v>
      </c>
      <c r="M450" s="10">
        <f>M451</f>
        <v>10</v>
      </c>
      <c r="N450" s="10" t="str">
        <f>N451</f>
        <v>GR</v>
      </c>
      <c r="O450" s="10" t="str">
        <f>O451&amp;RIGHT(O452,5)</f>
        <v>MSCI Australia    Dec24Mar25</v>
      </c>
      <c r="P450" s="10" t="str">
        <f>P451</f>
        <v>MSCI AUSTRALIA NETR USD</v>
      </c>
      <c r="Q450" s="10">
        <f>Q451</f>
        <v>5748.61</v>
      </c>
      <c r="R450" s="13">
        <v>45642</v>
      </c>
      <c r="S450" s="19">
        <f>(E451/E452)-1</f>
        <v>1.2441679626749691E-2</v>
      </c>
      <c r="T450" s="19">
        <f>(F452/F451)-1</f>
        <v>1.2300026030368727E-2</v>
      </c>
      <c r="U450" s="19">
        <f>(A452/A451)-1</f>
        <v>0</v>
      </c>
      <c r="V450" s="19">
        <f>(D451/D452)-1</f>
        <v>1.2374761454818195E-2</v>
      </c>
    </row>
    <row r="451" spans="1:22" x14ac:dyDescent="0.25">
      <c r="A451" t="s">
        <v>365</v>
      </c>
      <c r="C451" t="s">
        <v>145</v>
      </c>
      <c r="D451">
        <v>74846902</v>
      </c>
      <c r="E451">
        <v>1302</v>
      </c>
      <c r="F451">
        <v>5762.5</v>
      </c>
      <c r="H451">
        <v>299</v>
      </c>
      <c r="J451">
        <v>3690</v>
      </c>
      <c r="K451">
        <v>-29.5</v>
      </c>
      <c r="L451" t="s">
        <v>141</v>
      </c>
      <c r="M451">
        <v>10</v>
      </c>
      <c r="N451" t="s">
        <v>16</v>
      </c>
      <c r="O451" t="s">
        <v>146</v>
      </c>
      <c r="P451" t="s">
        <v>143</v>
      </c>
      <c r="Q451">
        <v>5748.61</v>
      </c>
      <c r="R451" s="13">
        <v>45642</v>
      </c>
    </row>
    <row r="452" spans="1:22" x14ac:dyDescent="0.25">
      <c r="A452" t="s">
        <v>365</v>
      </c>
      <c r="C452" t="s">
        <v>140</v>
      </c>
      <c r="D452">
        <v>73932011</v>
      </c>
      <c r="E452">
        <v>1286</v>
      </c>
      <c r="F452">
        <v>5833.3788999999997</v>
      </c>
      <c r="H452">
        <v>300</v>
      </c>
      <c r="J452">
        <v>3628</v>
      </c>
      <c r="K452">
        <v>-30.62</v>
      </c>
      <c r="L452" t="s">
        <v>141</v>
      </c>
      <c r="M452">
        <v>10</v>
      </c>
      <c r="N452" t="s">
        <v>16</v>
      </c>
      <c r="O452" t="s">
        <v>142</v>
      </c>
      <c r="P452" t="s">
        <v>143</v>
      </c>
      <c r="Q452">
        <v>5748.99</v>
      </c>
      <c r="R452" s="13">
        <v>45642</v>
      </c>
    </row>
    <row r="453" spans="1:22" x14ac:dyDescent="0.25">
      <c r="A453" s="10" t="str">
        <f>A454</f>
        <v>09:56:55</v>
      </c>
      <c r="B453" s="4">
        <f>F455/F454</f>
        <v>1.0132505353319059</v>
      </c>
      <c r="C453" s="10" t="str">
        <f>C454&amp;RIGHT(C455,2)</f>
        <v>ZTWZ4H5</v>
      </c>
      <c r="D453" s="9">
        <f>AVERAGE(D454:D455)</f>
        <v>100169885</v>
      </c>
      <c r="E453" s="10">
        <f>E454</f>
        <v>1435</v>
      </c>
      <c r="F453" s="10">
        <f>F454</f>
        <v>700.5</v>
      </c>
      <c r="H453" s="10">
        <f>H454</f>
        <v>302</v>
      </c>
      <c r="I453" s="10" t="s">
        <v>394</v>
      </c>
      <c r="J453" s="10">
        <f>J454</f>
        <v>38505</v>
      </c>
      <c r="K453" s="10">
        <f>K454</f>
        <v>-1.5</v>
      </c>
      <c r="L453" s="10" t="str">
        <f>L454</f>
        <v>M1MS</v>
      </c>
      <c r="M453" s="10">
        <f>M454</f>
        <v>100</v>
      </c>
      <c r="N453" s="10" t="str">
        <f>N454</f>
        <v>GR</v>
      </c>
      <c r="O453" s="10" t="str">
        <f>O454&amp;RIGHT(O455,5)</f>
        <v>MSCI Emer Mkts As Dec24Mar25</v>
      </c>
      <c r="P453" s="10" t="str">
        <f>P454</f>
        <v>MSCI EM Asia Net Total Return</v>
      </c>
      <c r="Q453" s="10">
        <f>Q454</f>
        <v>702.7</v>
      </c>
      <c r="R453" s="13">
        <v>45642</v>
      </c>
      <c r="S453" s="19">
        <f>(E454/E455)-1</f>
        <v>1.3418079096045199E-2</v>
      </c>
      <c r="T453" s="19">
        <f>(F455/F454)-1</f>
        <v>1.3250535331905899E-2</v>
      </c>
      <c r="U453" s="19">
        <f>(A455/A454)-1</f>
        <v>3.9089766857469677E-4</v>
      </c>
      <c r="V453" s="19">
        <f>(D454/D455)-1</f>
        <v>1.3418079096045199E-2</v>
      </c>
    </row>
    <row r="454" spans="1:22" x14ac:dyDescent="0.25">
      <c r="A454" t="s">
        <v>367</v>
      </c>
      <c r="C454" t="s">
        <v>27</v>
      </c>
      <c r="D454">
        <v>100837450</v>
      </c>
      <c r="E454">
        <v>1435</v>
      </c>
      <c r="F454">
        <v>700.5</v>
      </c>
      <c r="H454">
        <v>302</v>
      </c>
      <c r="J454">
        <v>38505</v>
      </c>
      <c r="K454">
        <v>-1.5</v>
      </c>
      <c r="L454" t="s">
        <v>28</v>
      </c>
      <c r="M454">
        <v>100</v>
      </c>
      <c r="N454" t="s">
        <v>16</v>
      </c>
      <c r="O454" t="s">
        <v>29</v>
      </c>
      <c r="P454" t="s">
        <v>30</v>
      </c>
      <c r="Q454">
        <v>702.7</v>
      </c>
      <c r="R454" s="13">
        <v>45642</v>
      </c>
    </row>
    <row r="455" spans="1:22" x14ac:dyDescent="0.25">
      <c r="A455" t="s">
        <v>366</v>
      </c>
      <c r="C455" t="s">
        <v>60</v>
      </c>
      <c r="D455">
        <v>99502320</v>
      </c>
      <c r="E455">
        <v>1416</v>
      </c>
      <c r="F455">
        <v>709.78200000000004</v>
      </c>
      <c r="H455">
        <v>303</v>
      </c>
      <c r="J455">
        <v>38008</v>
      </c>
      <c r="K455">
        <v>-1.42</v>
      </c>
      <c r="L455" t="s">
        <v>28</v>
      </c>
      <c r="M455">
        <v>100</v>
      </c>
      <c r="N455" t="s">
        <v>16</v>
      </c>
      <c r="O455" t="s">
        <v>61</v>
      </c>
      <c r="P455" t="s">
        <v>30</v>
      </c>
      <c r="Q455">
        <v>702.7</v>
      </c>
      <c r="R455" s="13">
        <v>45642</v>
      </c>
    </row>
    <row r="456" spans="1:22" x14ac:dyDescent="0.25">
      <c r="A456" s="10" t="str">
        <f>A457</f>
        <v>09:55:25</v>
      </c>
      <c r="B456" s="4">
        <f>F458/F457</f>
        <v>1.0132497860199714</v>
      </c>
      <c r="C456" s="10" t="str">
        <f>C457&amp;RIGHT(C458,2)</f>
        <v>ZTWZ4H5</v>
      </c>
      <c r="D456" s="9">
        <f>AVERAGE(D457:D458)</f>
        <v>348785872.5</v>
      </c>
      <c r="E456" s="10">
        <f>E457</f>
        <v>4995</v>
      </c>
      <c r="F456" s="10">
        <f>F457</f>
        <v>701</v>
      </c>
      <c r="H456" s="10">
        <f>H457</f>
        <v>305</v>
      </c>
      <c r="I456" s="10" t="s">
        <v>394</v>
      </c>
      <c r="J456" s="10">
        <f>J457</f>
        <v>38505</v>
      </c>
      <c r="K456" s="10">
        <f>K457</f>
        <v>-1</v>
      </c>
      <c r="L456" s="10" t="str">
        <f>L457</f>
        <v>M1MS</v>
      </c>
      <c r="M456" s="10">
        <f>M457</f>
        <v>100</v>
      </c>
      <c r="N456" s="10" t="str">
        <f>N457</f>
        <v>GR</v>
      </c>
      <c r="O456" s="10" t="str">
        <f>O457&amp;RIGHT(O458,5)</f>
        <v>MSCI Emer Mkts As Dec24Mar25</v>
      </c>
      <c r="P456" s="10" t="str">
        <f>P457</f>
        <v>MSCI EM Asia Net Total Return</v>
      </c>
      <c r="Q456" s="10">
        <f>Q457</f>
        <v>702.55</v>
      </c>
      <c r="R456" s="13">
        <v>45642</v>
      </c>
      <c r="S456" s="19">
        <f>(E457/E458)-1</f>
        <v>1.3184584178498993E-2</v>
      </c>
      <c r="T456" s="19">
        <f>(F458/F457)-1</f>
        <v>1.3249786019971399E-2</v>
      </c>
      <c r="U456" s="19">
        <f>(A458/A457)-1</f>
        <v>1.4555633310007199E-3</v>
      </c>
      <c r="V456" s="19">
        <f>(D457/D458)-1</f>
        <v>1.2334427872976228E-2</v>
      </c>
    </row>
    <row r="457" spans="1:22" x14ac:dyDescent="0.25">
      <c r="A457" t="s">
        <v>370</v>
      </c>
      <c r="C457" t="s">
        <v>27</v>
      </c>
      <c r="D457">
        <v>350923725</v>
      </c>
      <c r="E457">
        <v>4995</v>
      </c>
      <c r="F457">
        <v>701</v>
      </c>
      <c r="H457">
        <v>305</v>
      </c>
      <c r="J457">
        <v>38505</v>
      </c>
      <c r="K457">
        <v>-1</v>
      </c>
      <c r="L457" t="s">
        <v>28</v>
      </c>
      <c r="M457">
        <v>100</v>
      </c>
      <c r="N457" t="s">
        <v>16</v>
      </c>
      <c r="O457" t="s">
        <v>29</v>
      </c>
      <c r="P457" t="s">
        <v>30</v>
      </c>
      <c r="Q457">
        <v>702.55</v>
      </c>
      <c r="R457" s="13">
        <v>45642</v>
      </c>
    </row>
    <row r="458" spans="1:22" x14ac:dyDescent="0.25">
      <c r="A458" t="s">
        <v>368</v>
      </c>
      <c r="C458" t="s">
        <v>60</v>
      </c>
      <c r="D458">
        <v>346648020</v>
      </c>
      <c r="E458">
        <v>4930</v>
      </c>
      <c r="F458">
        <v>710.28809999999999</v>
      </c>
      <c r="H458">
        <v>306</v>
      </c>
      <c r="J458">
        <v>38008</v>
      </c>
      <c r="K458">
        <v>-0.91</v>
      </c>
      <c r="L458" t="s">
        <v>28</v>
      </c>
      <c r="M458">
        <v>100</v>
      </c>
      <c r="N458" t="s">
        <v>16</v>
      </c>
      <c r="O458" t="s">
        <v>61</v>
      </c>
      <c r="P458" t="s">
        <v>30</v>
      </c>
      <c r="Q458">
        <v>703.14</v>
      </c>
      <c r="R458" s="13">
        <v>45642</v>
      </c>
    </row>
    <row r="459" spans="1:22" x14ac:dyDescent="0.25">
      <c r="A459" s="10" t="str">
        <f>A460</f>
        <v>09:54:22</v>
      </c>
      <c r="B459" s="4">
        <f>F461/F460</f>
        <v>1.0132005689900427</v>
      </c>
      <c r="C459" s="10" t="str">
        <f>C460&amp;RIGHT(C461,2)</f>
        <v>ZTWZ4H5</v>
      </c>
      <c r="D459" s="9">
        <f>AVERAGE(D460:D461)</f>
        <v>74696426</v>
      </c>
      <c r="E459" s="10">
        <f>E460</f>
        <v>1070</v>
      </c>
      <c r="F459" s="10">
        <f>F460</f>
        <v>703</v>
      </c>
      <c r="H459" s="10">
        <f>H460</f>
        <v>308</v>
      </c>
      <c r="I459" s="10" t="s">
        <v>394</v>
      </c>
      <c r="J459" s="10">
        <f>J460</f>
        <v>38505</v>
      </c>
      <c r="K459" s="10">
        <f>K460</f>
        <v>1</v>
      </c>
      <c r="L459" s="10" t="str">
        <f>L460</f>
        <v>M1MS</v>
      </c>
      <c r="M459" s="10">
        <f>M460</f>
        <v>100</v>
      </c>
      <c r="N459" s="10" t="str">
        <f>N460</f>
        <v>GR</v>
      </c>
      <c r="O459" s="10" t="str">
        <f>O460&amp;RIGHT(O461,5)</f>
        <v>MSCI Emer Mkts As Dec24Mar25</v>
      </c>
      <c r="P459" s="10" t="str">
        <f>P460</f>
        <v>MSCI EM Asia Net Total Return</v>
      </c>
      <c r="Q459" s="10">
        <f>Q460</f>
        <v>702.62</v>
      </c>
      <c r="R459" s="13">
        <v>45642</v>
      </c>
      <c r="S459" s="19">
        <f>(E460/E461)-1</f>
        <v>1.325757575757569E-2</v>
      </c>
      <c r="T459" s="19">
        <f>(F461/F460)-1</f>
        <v>1.3200568990042738E-2</v>
      </c>
      <c r="U459" s="19">
        <f>(A461/A460)-1</f>
        <v>4.4865683360439945E-4</v>
      </c>
      <c r="V459" s="19">
        <f>(D460/D461)-1</f>
        <v>1.3041304948685717E-2</v>
      </c>
    </row>
    <row r="460" spans="1:22" x14ac:dyDescent="0.25">
      <c r="A460" t="s">
        <v>372</v>
      </c>
      <c r="C460" t="s">
        <v>27</v>
      </c>
      <c r="D460">
        <v>75180340</v>
      </c>
      <c r="E460">
        <v>1070</v>
      </c>
      <c r="F460">
        <v>703</v>
      </c>
      <c r="H460">
        <v>308</v>
      </c>
      <c r="J460">
        <v>38505</v>
      </c>
      <c r="K460">
        <v>1</v>
      </c>
      <c r="L460" t="s">
        <v>28</v>
      </c>
      <c r="M460">
        <v>100</v>
      </c>
      <c r="N460" t="s">
        <v>16</v>
      </c>
      <c r="O460" t="s">
        <v>29</v>
      </c>
      <c r="P460" t="s">
        <v>30</v>
      </c>
      <c r="Q460">
        <v>702.62</v>
      </c>
      <c r="R460" s="13">
        <v>45642</v>
      </c>
    </row>
    <row r="461" spans="1:22" x14ac:dyDescent="0.25">
      <c r="A461" t="s">
        <v>371</v>
      </c>
      <c r="C461" t="s">
        <v>60</v>
      </c>
      <c r="D461">
        <v>74212512</v>
      </c>
      <c r="E461">
        <v>1056</v>
      </c>
      <c r="F461">
        <v>712.28</v>
      </c>
      <c r="H461">
        <v>309</v>
      </c>
      <c r="J461">
        <v>38008</v>
      </c>
      <c r="K461">
        <v>1.08</v>
      </c>
      <c r="L461" t="s">
        <v>28</v>
      </c>
      <c r="M461">
        <v>100</v>
      </c>
      <c r="N461" t="s">
        <v>16</v>
      </c>
      <c r="O461" t="s">
        <v>61</v>
      </c>
      <c r="P461" t="s">
        <v>30</v>
      </c>
      <c r="Q461">
        <v>702.77</v>
      </c>
      <c r="R461" s="13">
        <v>45642</v>
      </c>
    </row>
    <row r="462" spans="1:22" x14ac:dyDescent="0.25">
      <c r="A462" s="10" t="str">
        <f>A463</f>
        <v>09:53:55</v>
      </c>
      <c r="B462" s="4">
        <f>F464/F463</f>
        <v>1.0157997734138973</v>
      </c>
      <c r="C462" s="10" t="str">
        <f>C463&amp;RIGHT(C464,2)</f>
        <v>ZVLZ4H5</v>
      </c>
      <c r="D462" s="9">
        <f>AVERAGE(D463:D464)</f>
        <v>99623004</v>
      </c>
      <c r="E462" s="10">
        <f>E463</f>
        <v>760</v>
      </c>
      <c r="F462" s="10">
        <f>F463</f>
        <v>1324</v>
      </c>
      <c r="H462" s="10">
        <f>H463</f>
        <v>311</v>
      </c>
      <c r="I462" s="10" t="s">
        <v>394</v>
      </c>
      <c r="J462" s="10">
        <f>J463</f>
        <v>761</v>
      </c>
      <c r="K462" s="10">
        <f>K463</f>
        <v>4.2</v>
      </c>
      <c r="L462" s="10" t="str">
        <f>L463</f>
        <v>M1IN</v>
      </c>
      <c r="M462" s="10">
        <f>M463</f>
        <v>100</v>
      </c>
      <c r="N462" s="10" t="str">
        <f>N463</f>
        <v>GR</v>
      </c>
      <c r="O462" s="10" t="str">
        <f>O463&amp;RIGHT(O464,5)</f>
        <v>MSCI India        Dec24Mar25</v>
      </c>
      <c r="P462" s="10" t="str">
        <f>P463</f>
        <v>MSCI India Net Total Return US</v>
      </c>
      <c r="Q462" s="10">
        <f>Q463</f>
        <v>1321.26</v>
      </c>
      <c r="R462" s="13">
        <v>45642</v>
      </c>
      <c r="S462" s="19">
        <f>(E463/E464)-1</f>
        <v>1.6042780748663166E-2</v>
      </c>
      <c r="T462" s="19">
        <f>(F464/F463)-1</f>
        <v>1.5799773413897267E-2</v>
      </c>
      <c r="U462" s="19">
        <f>(A464/A463)-1</f>
        <v>2.5256068472012672E-4</v>
      </c>
      <c r="V462" s="19">
        <f>(D463/D464)-1</f>
        <v>1.6042780748663166E-2</v>
      </c>
    </row>
    <row r="463" spans="1:22" x14ac:dyDescent="0.25">
      <c r="A463" t="s">
        <v>375</v>
      </c>
      <c r="C463" t="s">
        <v>14</v>
      </c>
      <c r="D463">
        <v>100415760</v>
      </c>
      <c r="E463">
        <v>760</v>
      </c>
      <c r="F463">
        <v>1324</v>
      </c>
      <c r="H463">
        <v>311</v>
      </c>
      <c r="J463">
        <v>761</v>
      </c>
      <c r="K463">
        <v>4.2</v>
      </c>
      <c r="L463" t="s">
        <v>15</v>
      </c>
      <c r="M463">
        <v>100</v>
      </c>
      <c r="N463" t="s">
        <v>16</v>
      </c>
      <c r="O463" t="s">
        <v>17</v>
      </c>
      <c r="P463" t="s">
        <v>18</v>
      </c>
      <c r="Q463">
        <v>1321.26</v>
      </c>
      <c r="R463" s="13">
        <v>45642</v>
      </c>
    </row>
    <row r="464" spans="1:22" x14ac:dyDescent="0.25">
      <c r="A464" t="s">
        <v>374</v>
      </c>
      <c r="C464" t="s">
        <v>19</v>
      </c>
      <c r="D464">
        <v>98830248</v>
      </c>
      <c r="E464">
        <v>748</v>
      </c>
      <c r="F464">
        <v>1344.9188999999999</v>
      </c>
      <c r="H464">
        <v>312</v>
      </c>
      <c r="J464">
        <v>20217</v>
      </c>
      <c r="K464">
        <v>12.52</v>
      </c>
      <c r="L464" t="s">
        <v>15</v>
      </c>
      <c r="M464">
        <v>100</v>
      </c>
      <c r="N464" t="s">
        <v>16</v>
      </c>
      <c r="O464" t="s">
        <v>20</v>
      </c>
      <c r="P464" t="s">
        <v>18</v>
      </c>
      <c r="Q464">
        <v>1321.26</v>
      </c>
      <c r="R464" s="13">
        <v>45642</v>
      </c>
    </row>
    <row r="465" spans="1:22" x14ac:dyDescent="0.25">
      <c r="A465" s="10" t="str">
        <f>A466</f>
        <v>09:53:10</v>
      </c>
      <c r="B465" s="4">
        <f>F467/F466</f>
        <v>1.0112001178318932</v>
      </c>
      <c r="C465" s="10" t="str">
        <f>C466&amp;RIGHT(C467,2)</f>
        <v>MURZ4H5</v>
      </c>
      <c r="D465" s="9">
        <f>AVERAGE(D466:D467)</f>
        <v>6165372</v>
      </c>
      <c r="E465" s="10">
        <f>E466</f>
        <v>242</v>
      </c>
      <c r="F465" s="10">
        <f>F466</f>
        <v>509.2</v>
      </c>
      <c r="H465" s="10">
        <f>H466</f>
        <v>314</v>
      </c>
      <c r="I465" s="10" t="s">
        <v>394</v>
      </c>
      <c r="J465" s="10">
        <f>J466</f>
        <v>310</v>
      </c>
      <c r="K465" s="10">
        <f>K466</f>
        <v>2.6</v>
      </c>
      <c r="L465" s="10" t="str">
        <f>L466</f>
        <v>NDEUCHF</v>
      </c>
      <c r="M465" s="10">
        <f>M466</f>
        <v>50</v>
      </c>
      <c r="N465" s="10" t="str">
        <f>N466</f>
        <v>GR</v>
      </c>
      <c r="O465" s="10" t="str">
        <f>O466&amp;RIGHT(O467,5)</f>
        <v>MSCI China Future Dec24Mar25</v>
      </c>
      <c r="P465" s="10" t="str">
        <f>P466</f>
        <v>MSCI China Net Total Return US</v>
      </c>
      <c r="Q465" s="10">
        <f>Q466</f>
        <v>509.53</v>
      </c>
      <c r="R465" s="13">
        <v>45642</v>
      </c>
      <c r="S465" s="19">
        <f>(E466/E467)-1</f>
        <v>0</v>
      </c>
      <c r="T465" s="19">
        <f>(F467/F466)-1</f>
        <v>1.120011783189323E-2</v>
      </c>
      <c r="U465" s="19">
        <f>(A467/A466)-1</f>
        <v>2.247822422027923E-4</v>
      </c>
      <c r="V465" s="19">
        <f>(D466/D467)-1</f>
        <v>0</v>
      </c>
    </row>
    <row r="466" spans="1:22" x14ac:dyDescent="0.25">
      <c r="A466" t="s">
        <v>377</v>
      </c>
      <c r="C466" t="s">
        <v>37</v>
      </c>
      <c r="D466">
        <v>6165372</v>
      </c>
      <c r="E466">
        <v>242</v>
      </c>
      <c r="F466">
        <v>509.2</v>
      </c>
      <c r="H466">
        <v>314</v>
      </c>
      <c r="J466">
        <v>310</v>
      </c>
      <c r="K466">
        <v>2.6</v>
      </c>
      <c r="L466" t="s">
        <v>38</v>
      </c>
      <c r="M466">
        <v>50</v>
      </c>
      <c r="N466" t="s">
        <v>16</v>
      </c>
      <c r="O466" t="s">
        <v>39</v>
      </c>
      <c r="P466" t="s">
        <v>40</v>
      </c>
      <c r="Q466">
        <v>509.53</v>
      </c>
      <c r="R466" s="13">
        <v>45642</v>
      </c>
    </row>
    <row r="467" spans="1:22" x14ac:dyDescent="0.25">
      <c r="A467" t="s">
        <v>376</v>
      </c>
      <c r="C467" t="s">
        <v>41</v>
      </c>
      <c r="D467">
        <v>6165372</v>
      </c>
      <c r="E467">
        <v>242</v>
      </c>
      <c r="F467">
        <v>514.90309999999999</v>
      </c>
      <c r="H467">
        <v>315</v>
      </c>
      <c r="J467">
        <v>12493</v>
      </c>
      <c r="K467">
        <v>-7.3</v>
      </c>
      <c r="L467" t="s">
        <v>38</v>
      </c>
      <c r="M467">
        <v>50</v>
      </c>
      <c r="N467" t="s">
        <v>16</v>
      </c>
      <c r="O467" t="s">
        <v>42</v>
      </c>
      <c r="P467" t="s">
        <v>40</v>
      </c>
      <c r="Q467">
        <v>509.53</v>
      </c>
      <c r="R467" s="13">
        <v>45642</v>
      </c>
    </row>
    <row r="468" spans="1:22" x14ac:dyDescent="0.25">
      <c r="A468" s="10" t="str">
        <f>A469</f>
        <v>09:15:10</v>
      </c>
      <c r="B468" s="4">
        <f>F470/F469</f>
        <v>1.0129005988023954</v>
      </c>
      <c r="C468" s="10" t="str">
        <f>C469&amp;RIGHT(C470,2)</f>
        <v>FPOZ4H5</v>
      </c>
      <c r="D468" s="9">
        <f>AVERAGE(D469:D470)</f>
        <v>99197734</v>
      </c>
      <c r="E468" s="10">
        <f>E469</f>
        <v>1198</v>
      </c>
      <c r="F468" s="10">
        <f>F469</f>
        <v>835</v>
      </c>
      <c r="H468" s="10">
        <f>H469</f>
        <v>317</v>
      </c>
      <c r="I468" s="10" t="s">
        <v>394</v>
      </c>
      <c r="J468" s="10">
        <f>J469</f>
        <v>1238</v>
      </c>
      <c r="K468" s="10">
        <f>K469</f>
        <v>-0.3</v>
      </c>
      <c r="L468" s="10" t="str">
        <f>L469</f>
        <v>NDEUSTW</v>
      </c>
      <c r="M468" s="10">
        <f>M469</f>
        <v>100</v>
      </c>
      <c r="N468" s="10" t="str">
        <f>N469</f>
        <v>GR</v>
      </c>
      <c r="O468" s="10" t="str">
        <f>O469&amp;RIGHT(O470,5)</f>
        <v>MSCI Taiwan       Dec24Mar25</v>
      </c>
      <c r="P468" s="10" t="str">
        <f>P469</f>
        <v>MSCI Emerging Markets Taiwan N</v>
      </c>
      <c r="Q468" s="10">
        <f>Q469</f>
        <v>833.24</v>
      </c>
      <c r="R468" s="13">
        <v>45642</v>
      </c>
      <c r="S468" s="19">
        <f>(E469/E470)-1</f>
        <v>1.2679628064243387E-2</v>
      </c>
      <c r="T468" s="19">
        <f>(F470/F469)-1</f>
        <v>1.2900598802395358E-2</v>
      </c>
      <c r="U468" s="19">
        <f>(A470/A469)-1</f>
        <v>-4.2029420594413835E-4</v>
      </c>
      <c r="V468" s="19">
        <f>(D469/D470)-1</f>
        <v>1.2679623459213696E-2</v>
      </c>
    </row>
    <row r="469" spans="1:22" x14ac:dyDescent="0.25">
      <c r="A469" t="s">
        <v>381</v>
      </c>
      <c r="C469" t="s">
        <v>43</v>
      </c>
      <c r="D469">
        <v>99822667</v>
      </c>
      <c r="E469">
        <v>1198</v>
      </c>
      <c r="F469">
        <v>835</v>
      </c>
      <c r="H469">
        <v>317</v>
      </c>
      <c r="J469">
        <v>1238</v>
      </c>
      <c r="K469">
        <v>-0.3</v>
      </c>
      <c r="L469" t="s">
        <v>44</v>
      </c>
      <c r="M469">
        <v>100</v>
      </c>
      <c r="N469" t="s">
        <v>16</v>
      </c>
      <c r="O469" t="s">
        <v>45</v>
      </c>
      <c r="P469" t="s">
        <v>46</v>
      </c>
      <c r="Q469">
        <v>833.24</v>
      </c>
      <c r="R469" s="13">
        <v>45642</v>
      </c>
    </row>
    <row r="470" spans="1:22" x14ac:dyDescent="0.25">
      <c r="A470" t="s">
        <v>382</v>
      </c>
      <c r="C470" t="s">
        <v>47</v>
      </c>
      <c r="D470">
        <v>98572801</v>
      </c>
      <c r="E470">
        <v>1183</v>
      </c>
      <c r="F470">
        <v>845.77200000000005</v>
      </c>
      <c r="H470">
        <v>318</v>
      </c>
      <c r="J470">
        <v>5222</v>
      </c>
      <c r="K470">
        <v>8.57</v>
      </c>
      <c r="L470" t="s">
        <v>44</v>
      </c>
      <c r="M470">
        <v>100</v>
      </c>
      <c r="N470" t="s">
        <v>16</v>
      </c>
      <c r="O470" t="s">
        <v>48</v>
      </c>
      <c r="P470" t="s">
        <v>46</v>
      </c>
      <c r="Q470">
        <v>833.24</v>
      </c>
      <c r="R470" s="13">
        <v>45642</v>
      </c>
    </row>
    <row r="471" spans="1:22" x14ac:dyDescent="0.25">
      <c r="A471" s="10" t="str">
        <f>A472</f>
        <v>08:43:45</v>
      </c>
      <c r="B471" s="4">
        <f>F473/F472</f>
        <v>1.0132001992031874</v>
      </c>
      <c r="C471" s="10" t="str">
        <f>C472&amp;RIGHT(C473,2)</f>
        <v>ZTWZ4H5</v>
      </c>
      <c r="D471" s="9">
        <f>AVERAGE(D472:D473)</f>
        <v>49574767.5</v>
      </c>
      <c r="E471" s="10">
        <f>E472</f>
        <v>711</v>
      </c>
      <c r="F471" s="10">
        <f>F472</f>
        <v>702.8</v>
      </c>
      <c r="H471" s="10">
        <f>H472</f>
        <v>320</v>
      </c>
      <c r="I471" s="10" t="s">
        <v>394</v>
      </c>
      <c r="J471" s="10">
        <f>J472</f>
        <v>38505</v>
      </c>
      <c r="K471" s="10">
        <f>K472</f>
        <v>0.8</v>
      </c>
      <c r="L471" s="10" t="str">
        <f>L472</f>
        <v>M1MS</v>
      </c>
      <c r="M471" s="10">
        <f>M472</f>
        <v>100</v>
      </c>
      <c r="N471" s="10" t="str">
        <f>N472</f>
        <v>GR</v>
      </c>
      <c r="O471" s="10" t="str">
        <f>O472&amp;RIGHT(O473,5)</f>
        <v>MSCI Emer Mkts As Dec24Mar25</v>
      </c>
      <c r="P471" s="10" t="str">
        <f>P472</f>
        <v>MSCI EM Asia Net Total Return</v>
      </c>
      <c r="Q471" s="10">
        <f>Q472</f>
        <v>701.73</v>
      </c>
      <c r="R471" s="13">
        <v>45642</v>
      </c>
      <c r="S471" s="19">
        <f>(E472/E473)-1</f>
        <v>1.2820512820512775E-2</v>
      </c>
      <c r="T471" s="19">
        <f>(F473/F472)-1</f>
        <v>1.3200199203187379E-2</v>
      </c>
      <c r="U471" s="19">
        <f>(A473/A472)-1</f>
        <v>-9.5465393794746944E-4</v>
      </c>
      <c r="V471" s="19">
        <f>(D472/D473)-1</f>
        <v>1.292155525687444E-2</v>
      </c>
    </row>
    <row r="472" spans="1:22" x14ac:dyDescent="0.25">
      <c r="A472" t="s">
        <v>383</v>
      </c>
      <c r="C472" t="s">
        <v>27</v>
      </c>
      <c r="D472">
        <v>49893003</v>
      </c>
      <c r="E472">
        <v>711</v>
      </c>
      <c r="F472">
        <v>702.8</v>
      </c>
      <c r="H472">
        <v>320</v>
      </c>
      <c r="J472">
        <v>38505</v>
      </c>
      <c r="K472">
        <v>0.8</v>
      </c>
      <c r="L472" t="s">
        <v>28</v>
      </c>
      <c r="M472">
        <v>100</v>
      </c>
      <c r="N472" t="s">
        <v>16</v>
      </c>
      <c r="O472" t="s">
        <v>29</v>
      </c>
      <c r="P472" t="s">
        <v>30</v>
      </c>
      <c r="Q472">
        <v>701.73</v>
      </c>
      <c r="R472" s="13">
        <v>45642</v>
      </c>
    </row>
    <row r="473" spans="1:22" x14ac:dyDescent="0.25">
      <c r="A473" t="s">
        <v>385</v>
      </c>
      <c r="C473" t="s">
        <v>60</v>
      </c>
      <c r="D473">
        <v>49256532</v>
      </c>
      <c r="E473">
        <v>702</v>
      </c>
      <c r="F473">
        <v>712.07709999999997</v>
      </c>
      <c r="H473">
        <v>321</v>
      </c>
      <c r="J473">
        <v>38008</v>
      </c>
      <c r="K473">
        <v>0.88</v>
      </c>
      <c r="L473" t="s">
        <v>28</v>
      </c>
      <c r="M473">
        <v>100</v>
      </c>
      <c r="N473" t="s">
        <v>16</v>
      </c>
      <c r="O473" t="s">
        <v>61</v>
      </c>
      <c r="P473" t="s">
        <v>30</v>
      </c>
      <c r="Q473">
        <v>701.66</v>
      </c>
      <c r="R473" s="13">
        <v>45642</v>
      </c>
    </row>
    <row r="474" spans="1:22" x14ac:dyDescent="0.25">
      <c r="A474" s="10" t="str">
        <f>A475</f>
        <v>08:36:47</v>
      </c>
      <c r="B474" s="4">
        <f>F476/F475</f>
        <v>1.0132500356379188</v>
      </c>
      <c r="C474" s="10" t="str">
        <f>C475&amp;RIGHT(C476,2)</f>
        <v>ZTWZ4H5</v>
      </c>
      <c r="D474" s="9">
        <f>AVERAGE(D475:D476)</f>
        <v>99361086.5</v>
      </c>
      <c r="E474" s="10">
        <f>E475</f>
        <v>1426</v>
      </c>
      <c r="F474" s="10">
        <f>F475</f>
        <v>701.5</v>
      </c>
      <c r="H474" s="10">
        <f>H475</f>
        <v>323</v>
      </c>
      <c r="I474" s="10" t="s">
        <v>394</v>
      </c>
      <c r="J474" s="10">
        <f>J475</f>
        <v>38505</v>
      </c>
      <c r="K474" s="10">
        <f>K475</f>
        <v>-0.5</v>
      </c>
      <c r="L474" s="10" t="str">
        <f>L475</f>
        <v>M1MS</v>
      </c>
      <c r="M474" s="10">
        <f>M475</f>
        <v>100</v>
      </c>
      <c r="N474" s="10" t="str">
        <f>N475</f>
        <v>GR</v>
      </c>
      <c r="O474" s="10" t="str">
        <f>O475&amp;RIGHT(O476,5)</f>
        <v>MSCI Emer Mkts As Dec24Mar25</v>
      </c>
      <c r="P474" s="10" t="str">
        <f>P475</f>
        <v>MSCI EM Asia Net Total Return</v>
      </c>
      <c r="Q474" s="10">
        <f>Q475</f>
        <v>701.44</v>
      </c>
      <c r="R474" s="13">
        <v>45642</v>
      </c>
      <c r="S474" s="19">
        <f>(E475/E476)-1</f>
        <v>1.3503909026297167E-2</v>
      </c>
      <c r="T474" s="19">
        <f>(F476/F475)-1</f>
        <v>1.3250035637918822E-2</v>
      </c>
      <c r="U474" s="19">
        <f>(A476/A475)-1</f>
        <v>-5.4826329538493201E-4</v>
      </c>
      <c r="V474" s="19">
        <f>(D475/D476)-1</f>
        <v>1.3460564168682687E-2</v>
      </c>
    </row>
    <row r="475" spans="1:22" x14ac:dyDescent="0.25">
      <c r="A475" t="s">
        <v>386</v>
      </c>
      <c r="C475" t="s">
        <v>27</v>
      </c>
      <c r="D475">
        <v>100025344</v>
      </c>
      <c r="E475">
        <v>1426</v>
      </c>
      <c r="F475">
        <v>701.5</v>
      </c>
      <c r="H475">
        <v>323</v>
      </c>
      <c r="J475">
        <v>38505</v>
      </c>
      <c r="K475">
        <v>-0.5</v>
      </c>
      <c r="L475" t="s">
        <v>28</v>
      </c>
      <c r="M475">
        <v>100</v>
      </c>
      <c r="N475" t="s">
        <v>16</v>
      </c>
      <c r="O475" t="s">
        <v>29</v>
      </c>
      <c r="P475" t="s">
        <v>30</v>
      </c>
      <c r="Q475">
        <v>701.44</v>
      </c>
      <c r="R475" s="13">
        <v>45642</v>
      </c>
    </row>
    <row r="476" spans="1:22" x14ac:dyDescent="0.25">
      <c r="A476" t="s">
        <v>387</v>
      </c>
      <c r="C476" t="s">
        <v>60</v>
      </c>
      <c r="D476">
        <v>98696829</v>
      </c>
      <c r="E476">
        <v>1407</v>
      </c>
      <c r="F476">
        <v>710.79489999999998</v>
      </c>
      <c r="H476">
        <v>324</v>
      </c>
      <c r="J476">
        <v>38008</v>
      </c>
      <c r="K476">
        <v>-0.41</v>
      </c>
      <c r="L476" t="s">
        <v>28</v>
      </c>
      <c r="M476">
        <v>100</v>
      </c>
      <c r="N476" t="s">
        <v>16</v>
      </c>
      <c r="O476" t="s">
        <v>61</v>
      </c>
      <c r="P476" t="s">
        <v>30</v>
      </c>
      <c r="Q476">
        <v>701.47</v>
      </c>
      <c r="R476" s="13">
        <v>45642</v>
      </c>
    </row>
    <row r="477" spans="1:22" x14ac:dyDescent="0.25">
      <c r="A477" s="10" t="str">
        <f>A478</f>
        <v>08:32:32</v>
      </c>
      <c r="B477" s="4">
        <f>F479/F478</f>
        <v>1.0132501428571428</v>
      </c>
      <c r="C477" s="10" t="str">
        <f>C478&amp;RIGHT(C479,2)</f>
        <v>ZTWZ4H5</v>
      </c>
      <c r="D477" s="9">
        <f>AVERAGE(D478:D479)</f>
        <v>99646654.5</v>
      </c>
      <c r="E477" s="10">
        <f>E478</f>
        <v>1430</v>
      </c>
      <c r="F477" s="10">
        <f>F478</f>
        <v>700</v>
      </c>
      <c r="H477" s="10">
        <f>H478</f>
        <v>326</v>
      </c>
      <c r="I477" s="10" t="s">
        <v>394</v>
      </c>
      <c r="J477" s="10">
        <f>J478</f>
        <v>38505</v>
      </c>
      <c r="K477" s="10">
        <f>K478</f>
        <v>-2</v>
      </c>
      <c r="L477" s="10" t="str">
        <f>L478</f>
        <v>M1MS</v>
      </c>
      <c r="M477" s="10">
        <f>M478</f>
        <v>100</v>
      </c>
      <c r="N477" s="10" t="str">
        <f>N478</f>
        <v>GR</v>
      </c>
      <c r="O477" s="10" t="str">
        <f>O478&amp;RIGHT(O479,5)</f>
        <v>MSCI Emer Mkts As Dec24Mar25</v>
      </c>
      <c r="P477" s="10" t="str">
        <f>P478</f>
        <v>MSCI EM Asia Net Total Return</v>
      </c>
      <c r="Q477" s="10">
        <f>Q478</f>
        <v>701.49</v>
      </c>
      <c r="R477" s="13">
        <v>45642</v>
      </c>
      <c r="S477" s="19">
        <f>(E478/E479)-1</f>
        <v>1.3465627214741316E-2</v>
      </c>
      <c r="T477" s="19">
        <f>(F479/F478)-1</f>
        <v>1.3250142857142766E-2</v>
      </c>
      <c r="U477" s="19">
        <f>(A479/A478)-1</f>
        <v>9.7554630593243985E-5</v>
      </c>
      <c r="V477" s="19">
        <f>(D478/D479)-1</f>
        <v>1.3465627214741316E-2</v>
      </c>
    </row>
    <row r="478" spans="1:22" x14ac:dyDescent="0.25">
      <c r="A478" t="s">
        <v>389</v>
      </c>
      <c r="C478" t="s">
        <v>27</v>
      </c>
      <c r="D478">
        <v>100313070</v>
      </c>
      <c r="E478">
        <v>1430</v>
      </c>
      <c r="F478">
        <v>700</v>
      </c>
      <c r="H478">
        <v>326</v>
      </c>
      <c r="J478">
        <v>38505</v>
      </c>
      <c r="K478">
        <v>-2</v>
      </c>
      <c r="L478" t="s">
        <v>28</v>
      </c>
      <c r="M478">
        <v>100</v>
      </c>
      <c r="N478" t="s">
        <v>16</v>
      </c>
      <c r="O478" t="s">
        <v>29</v>
      </c>
      <c r="P478" t="s">
        <v>30</v>
      </c>
      <c r="Q478">
        <v>701.49</v>
      </c>
      <c r="R478" s="13">
        <v>45642</v>
      </c>
    </row>
    <row r="479" spans="1:22" x14ac:dyDescent="0.25">
      <c r="A479" t="s">
        <v>388</v>
      </c>
      <c r="C479" t="s">
        <v>60</v>
      </c>
      <c r="D479">
        <v>98980239</v>
      </c>
      <c r="E479">
        <v>1411</v>
      </c>
      <c r="F479">
        <v>709.27509999999995</v>
      </c>
      <c r="H479">
        <v>327</v>
      </c>
      <c r="J479">
        <v>38008</v>
      </c>
      <c r="K479">
        <v>-1.92</v>
      </c>
      <c r="L479" t="s">
        <v>28</v>
      </c>
      <c r="M479">
        <v>100</v>
      </c>
      <c r="N479" t="s">
        <v>16</v>
      </c>
      <c r="O479" t="s">
        <v>61</v>
      </c>
      <c r="P479" t="s">
        <v>30</v>
      </c>
      <c r="Q479">
        <v>701.49</v>
      </c>
      <c r="R479" s="13">
        <v>45642</v>
      </c>
    </row>
    <row r="480" spans="1:22" x14ac:dyDescent="0.25">
      <c r="A480" t="s">
        <v>13</v>
      </c>
      <c r="B480" s="5">
        <f>F480/G480</f>
        <v>0.99540800319443257</v>
      </c>
      <c r="C480" t="s">
        <v>27</v>
      </c>
      <c r="D480">
        <v>350423125</v>
      </c>
      <c r="E480">
        <v>5015</v>
      </c>
      <c r="F480">
        <v>698</v>
      </c>
      <c r="G480" cm="1">
        <f t="array" ref="G480">_xll.BDH(L480&amp;" Index","PX_CLOSE_1D",R480,R480)</f>
        <v>701.22</v>
      </c>
      <c r="I480" t="s">
        <v>395</v>
      </c>
      <c r="J480">
        <v>55701</v>
      </c>
      <c r="K480">
        <v>-1.5</v>
      </c>
      <c r="L480" t="s">
        <v>28</v>
      </c>
      <c r="M480">
        <v>100</v>
      </c>
      <c r="N480" t="s">
        <v>16</v>
      </c>
      <c r="O480" t="s">
        <v>29</v>
      </c>
      <c r="P480" t="s">
        <v>30</v>
      </c>
      <c r="Q480">
        <v>698.75</v>
      </c>
      <c r="R480" s="13">
        <v>45642</v>
      </c>
    </row>
    <row r="481" spans="1:18" x14ac:dyDescent="0.25">
      <c r="A481" t="s">
        <v>13</v>
      </c>
      <c r="B481" s="5">
        <f t="shared" ref="B481:B499" si="30">F481/G481</f>
        <v>0.99814575998621491</v>
      </c>
      <c r="C481" t="s">
        <v>41</v>
      </c>
      <c r="D481">
        <v>56048839</v>
      </c>
      <c r="E481">
        <v>2200</v>
      </c>
      <c r="F481">
        <v>508.59010000000001</v>
      </c>
      <c r="G481" cm="1">
        <f t="array" ref="G481">_xll.BDH(L481&amp;" Index","PX_CLOSE_1D",R481,R481)</f>
        <v>509.53489999999999</v>
      </c>
      <c r="I481" t="s">
        <v>395</v>
      </c>
      <c r="J481">
        <v>24520</v>
      </c>
      <c r="K481">
        <v>-3.71</v>
      </c>
      <c r="L481" t="s">
        <v>38</v>
      </c>
      <c r="M481">
        <v>50</v>
      </c>
      <c r="N481" t="s">
        <v>16</v>
      </c>
      <c r="O481" t="s">
        <v>42</v>
      </c>
      <c r="P481" t="s">
        <v>40</v>
      </c>
      <c r="Q481">
        <v>509.53</v>
      </c>
      <c r="R481" s="13">
        <v>45642</v>
      </c>
    </row>
    <row r="482" spans="1:18" x14ac:dyDescent="0.25">
      <c r="A482" t="s">
        <v>165</v>
      </c>
      <c r="B482" s="5">
        <f t="shared" si="30"/>
        <v>0.99728096403826527</v>
      </c>
      <c r="C482" t="s">
        <v>104</v>
      </c>
      <c r="D482">
        <v>18116096</v>
      </c>
      <c r="E482">
        <v>328</v>
      </c>
      <c r="F482">
        <v>1104</v>
      </c>
      <c r="G482" cm="1">
        <f t="array" ref="G482">_xll.BDH(L482&amp;" Index","PX_CLOSE_1D",R482,R482)</f>
        <v>1107.01</v>
      </c>
      <c r="I482" t="s">
        <v>395</v>
      </c>
      <c r="J482">
        <v>108</v>
      </c>
      <c r="K482">
        <v>-5.4</v>
      </c>
      <c r="L482" t="s">
        <v>100</v>
      </c>
      <c r="M482">
        <v>50</v>
      </c>
      <c r="N482" t="s">
        <v>16</v>
      </c>
      <c r="O482" t="s">
        <v>105</v>
      </c>
      <c r="P482" t="s">
        <v>102</v>
      </c>
      <c r="Q482">
        <v>1104.6400000000001</v>
      </c>
      <c r="R482" s="13">
        <v>45642</v>
      </c>
    </row>
    <row r="483" spans="1:18" x14ac:dyDescent="0.25">
      <c r="A483" t="s">
        <v>178</v>
      </c>
      <c r="B483" s="5">
        <f t="shared" si="30"/>
        <v>-1.2601346327841668E-2</v>
      </c>
      <c r="C483" t="s">
        <v>179</v>
      </c>
      <c r="D483">
        <v>82657835</v>
      </c>
      <c r="E483">
        <v>992</v>
      </c>
      <c r="F483">
        <v>-10.5</v>
      </c>
      <c r="G483" cm="1">
        <f t="array" ref="G483">_xll.BDH(L483&amp;" Index","PX_CLOSE_1D",R483,R483)</f>
        <v>833.24429999999995</v>
      </c>
      <c r="I483" t="s">
        <v>395</v>
      </c>
      <c r="J483">
        <v>1724</v>
      </c>
      <c r="K483">
        <v>0</v>
      </c>
      <c r="L483" t="s">
        <v>44</v>
      </c>
      <c r="M483">
        <v>100</v>
      </c>
      <c r="N483" t="s">
        <v>16</v>
      </c>
      <c r="O483" t="s">
        <v>180</v>
      </c>
      <c r="P483" t="s">
        <v>46</v>
      </c>
      <c r="Q483">
        <v>833.24</v>
      </c>
      <c r="R483" s="13">
        <v>45642</v>
      </c>
    </row>
    <row r="484" spans="1:18" x14ac:dyDescent="0.25">
      <c r="A484" t="s">
        <v>185</v>
      </c>
      <c r="B484" s="5">
        <f t="shared" si="30"/>
        <v>-1.2601346327841668E-2</v>
      </c>
      <c r="C484" t="s">
        <v>179</v>
      </c>
      <c r="D484">
        <v>55160773</v>
      </c>
      <c r="E484">
        <v>662</v>
      </c>
      <c r="F484">
        <v>-10.5</v>
      </c>
      <c r="G484" cm="1">
        <f t="array" ref="G484">_xll.BDH(L484&amp;" Index","PX_CLOSE_1D",R484,R484)</f>
        <v>833.24429999999995</v>
      </c>
      <c r="I484" t="s">
        <v>395</v>
      </c>
      <c r="J484">
        <v>732</v>
      </c>
      <c r="K484">
        <v>0</v>
      </c>
      <c r="L484" t="s">
        <v>44</v>
      </c>
      <c r="M484">
        <v>100</v>
      </c>
      <c r="N484" t="s">
        <v>16</v>
      </c>
      <c r="O484" t="s">
        <v>180</v>
      </c>
      <c r="P484" t="s">
        <v>46</v>
      </c>
      <c r="Q484">
        <v>833.24</v>
      </c>
      <c r="R484" s="13">
        <v>45642</v>
      </c>
    </row>
    <row r="485" spans="1:18" x14ac:dyDescent="0.25">
      <c r="A485" t="s">
        <v>206</v>
      </c>
      <c r="B485" s="5">
        <f t="shared" si="30"/>
        <v>1.0085481018795812</v>
      </c>
      <c r="C485" t="s">
        <v>60</v>
      </c>
      <c r="D485">
        <v>346557655</v>
      </c>
      <c r="E485">
        <v>4955</v>
      </c>
      <c r="F485">
        <v>707.21410000000003</v>
      </c>
      <c r="G485" cm="1">
        <f t="array" ref="G485">_xll.BDH(L485&amp;" Index","PX_CLOSE_1D",R485,R485)</f>
        <v>701.22</v>
      </c>
      <c r="I485" t="s">
        <v>395</v>
      </c>
      <c r="J485">
        <v>38008</v>
      </c>
      <c r="K485">
        <v>-3.99</v>
      </c>
      <c r="L485" t="s">
        <v>28</v>
      </c>
      <c r="M485">
        <v>100</v>
      </c>
      <c r="N485" t="s">
        <v>16</v>
      </c>
      <c r="O485" t="s">
        <v>61</v>
      </c>
      <c r="P485" t="s">
        <v>30</v>
      </c>
      <c r="Q485">
        <v>699.41</v>
      </c>
      <c r="R485" s="13">
        <v>45642</v>
      </c>
    </row>
    <row r="486" spans="1:18" x14ac:dyDescent="0.25">
      <c r="A486" t="s">
        <v>239</v>
      </c>
      <c r="B486" s="5">
        <f t="shared" si="30"/>
        <v>1.0009968514902441</v>
      </c>
      <c r="C486" t="s">
        <v>14</v>
      </c>
      <c r="D486">
        <v>42759252</v>
      </c>
      <c r="E486">
        <v>324</v>
      </c>
      <c r="F486">
        <v>1322.5771</v>
      </c>
      <c r="G486" cm="1">
        <f t="array" ref="G486">_xll.BDH(L486&amp;" Index","PX_CLOSE_1D",R486,R486)</f>
        <v>1321.26</v>
      </c>
      <c r="I486" t="s">
        <v>395</v>
      </c>
      <c r="J486">
        <v>12559</v>
      </c>
      <c r="K486">
        <v>2.78</v>
      </c>
      <c r="L486" t="s">
        <v>15</v>
      </c>
      <c r="M486">
        <v>100</v>
      </c>
      <c r="N486" t="s">
        <v>16</v>
      </c>
      <c r="O486" t="s">
        <v>17</v>
      </c>
      <c r="P486" t="s">
        <v>18</v>
      </c>
      <c r="Q486">
        <v>1319.73</v>
      </c>
      <c r="R486" s="13">
        <v>45642</v>
      </c>
    </row>
    <row r="487" spans="1:18" x14ac:dyDescent="0.25">
      <c r="A487" t="s">
        <v>256</v>
      </c>
      <c r="B487" s="5">
        <f t="shared" si="30"/>
        <v>1.0152808682621135</v>
      </c>
      <c r="C487" t="s">
        <v>19</v>
      </c>
      <c r="D487">
        <v>25698270</v>
      </c>
      <c r="E487">
        <v>195</v>
      </c>
      <c r="F487">
        <v>1341.45</v>
      </c>
      <c r="G487" cm="1">
        <f t="array" ref="G487">_xll.BDH(L487&amp;" Index","PX_CLOSE_1D",R487,R487)</f>
        <v>1321.26</v>
      </c>
      <c r="I487" t="s">
        <v>395</v>
      </c>
      <c r="J487">
        <v>11694</v>
      </c>
      <c r="K487">
        <v>0.85</v>
      </c>
      <c r="L487" t="s">
        <v>15</v>
      </c>
      <c r="M487">
        <v>100</v>
      </c>
      <c r="N487" t="s">
        <v>16</v>
      </c>
      <c r="O487" t="s">
        <v>20</v>
      </c>
      <c r="P487" t="s">
        <v>18</v>
      </c>
      <c r="Q487">
        <v>1317.86</v>
      </c>
      <c r="R487" s="13">
        <v>45642</v>
      </c>
    </row>
    <row r="488" spans="1:18" x14ac:dyDescent="0.25">
      <c r="A488" t="s">
        <v>259</v>
      </c>
      <c r="B488" s="5">
        <f t="shared" si="30"/>
        <v>0.99998796972481496</v>
      </c>
      <c r="C488" t="s">
        <v>224</v>
      </c>
      <c r="D488">
        <v>5833786</v>
      </c>
      <c r="E488">
        <v>355</v>
      </c>
      <c r="F488">
        <v>1654.1401000000001</v>
      </c>
      <c r="G488" cm="1">
        <f t="array" ref="G488">_xll.BDH(L488&amp;" Index","PX_CLOSE_1D",R488,R488)</f>
        <v>1654.16</v>
      </c>
      <c r="I488" t="s">
        <v>395</v>
      </c>
      <c r="J488">
        <v>2602</v>
      </c>
      <c r="K488">
        <v>10.14</v>
      </c>
      <c r="L488" t="s">
        <v>225</v>
      </c>
      <c r="M488">
        <v>10</v>
      </c>
      <c r="N488" t="s">
        <v>16</v>
      </c>
      <c r="O488" t="s">
        <v>226</v>
      </c>
      <c r="P488" t="s">
        <v>227</v>
      </c>
      <c r="Q488">
        <v>1643.32</v>
      </c>
      <c r="R488" s="13">
        <v>45642</v>
      </c>
    </row>
    <row r="489" spans="1:18" x14ac:dyDescent="0.25">
      <c r="A489" t="s">
        <v>262</v>
      </c>
      <c r="B489" s="5">
        <f t="shared" si="30"/>
        <v>1.0162315517006495</v>
      </c>
      <c r="C489" t="s">
        <v>19</v>
      </c>
      <c r="D489">
        <v>22026966</v>
      </c>
      <c r="E489">
        <v>167</v>
      </c>
      <c r="F489">
        <v>1342.7061000000001</v>
      </c>
      <c r="G489" cm="1">
        <f t="array" ref="G489">_xll.BDH(L489&amp;" Index","PX_CLOSE_1D",R489,R489)</f>
        <v>1321.26</v>
      </c>
      <c r="I489" t="s">
        <v>395</v>
      </c>
      <c r="J489">
        <v>11199</v>
      </c>
      <c r="K489">
        <v>2.11</v>
      </c>
      <c r="L489" t="s">
        <v>15</v>
      </c>
      <c r="M489">
        <v>100</v>
      </c>
      <c r="N489" t="s">
        <v>16</v>
      </c>
      <c r="O489" t="s">
        <v>20</v>
      </c>
      <c r="P489" t="s">
        <v>18</v>
      </c>
      <c r="Q489">
        <v>1318.98</v>
      </c>
      <c r="R489" s="13">
        <v>45642</v>
      </c>
    </row>
    <row r="490" spans="1:18" x14ac:dyDescent="0.25">
      <c r="A490" t="s">
        <v>266</v>
      </c>
      <c r="B490" s="5">
        <f t="shared" si="30"/>
        <v>1.0013007330081858</v>
      </c>
      <c r="C490" t="s">
        <v>27</v>
      </c>
      <c r="D490">
        <v>100372092</v>
      </c>
      <c r="E490">
        <v>1436</v>
      </c>
      <c r="F490">
        <v>702.13210000000004</v>
      </c>
      <c r="G490" cm="1">
        <f t="array" ref="G490">_xll.BDH(L490&amp;" Index","PX_CLOSE_1D",R490,R490)</f>
        <v>701.22</v>
      </c>
      <c r="I490" t="s">
        <v>395</v>
      </c>
      <c r="J490">
        <v>19631</v>
      </c>
      <c r="K490">
        <v>2.63</v>
      </c>
      <c r="L490" t="s">
        <v>28</v>
      </c>
      <c r="M490">
        <v>100</v>
      </c>
      <c r="N490" t="s">
        <v>16</v>
      </c>
      <c r="O490" t="s">
        <v>29</v>
      </c>
      <c r="P490" t="s">
        <v>30</v>
      </c>
      <c r="Q490">
        <v>698.97</v>
      </c>
      <c r="R490" s="13">
        <v>45642</v>
      </c>
    </row>
    <row r="491" spans="1:18" x14ac:dyDescent="0.25">
      <c r="A491" t="s">
        <v>280</v>
      </c>
      <c r="B491" s="5">
        <f t="shared" si="30"/>
        <v>1.001100106728082</v>
      </c>
      <c r="C491" t="s">
        <v>157</v>
      </c>
      <c r="D491">
        <v>49676031</v>
      </c>
      <c r="E491">
        <v>583</v>
      </c>
      <c r="F491">
        <v>8554.4804999999997</v>
      </c>
      <c r="G491" cm="1">
        <f t="array" ref="G491">_xll.BDH(L491&amp;" Index","PX_CLOSE_1D",R491,R491)</f>
        <v>8545.08</v>
      </c>
      <c r="I491" t="s">
        <v>395</v>
      </c>
      <c r="J491">
        <v>3179</v>
      </c>
      <c r="K491">
        <v>-115.52</v>
      </c>
      <c r="L491" t="s">
        <v>158</v>
      </c>
      <c r="M491">
        <v>10</v>
      </c>
      <c r="N491" t="s">
        <v>16</v>
      </c>
      <c r="O491" t="s">
        <v>159</v>
      </c>
      <c r="P491" t="s">
        <v>160</v>
      </c>
      <c r="Q491">
        <v>8520.76</v>
      </c>
      <c r="R491" s="13">
        <v>45642</v>
      </c>
    </row>
    <row r="492" spans="1:18" x14ac:dyDescent="0.25">
      <c r="A492" t="s">
        <v>357</v>
      </c>
      <c r="B492" s="5">
        <f t="shared" si="30"/>
        <v>1.0013007330081858</v>
      </c>
      <c r="C492" t="s">
        <v>27</v>
      </c>
      <c r="D492">
        <v>105780030</v>
      </c>
      <c r="E492">
        <v>1510</v>
      </c>
      <c r="F492">
        <v>702.13210000000004</v>
      </c>
      <c r="G492" cm="1">
        <f t="array" ref="G492">_xll.BDH(L492&amp;" Index","PX_CLOSE_1D",R492,R492)</f>
        <v>701.22</v>
      </c>
      <c r="I492" t="s">
        <v>395</v>
      </c>
      <c r="J492">
        <v>38505</v>
      </c>
      <c r="K492">
        <v>0.13</v>
      </c>
      <c r="L492" t="s">
        <v>28</v>
      </c>
      <c r="M492">
        <v>100</v>
      </c>
      <c r="N492" t="s">
        <v>16</v>
      </c>
      <c r="O492" t="s">
        <v>29</v>
      </c>
      <c r="P492" t="s">
        <v>30</v>
      </c>
      <c r="Q492">
        <v>700.53</v>
      </c>
      <c r="R492" s="13">
        <v>45642</v>
      </c>
    </row>
    <row r="493" spans="1:18" x14ac:dyDescent="0.25">
      <c r="A493" t="s">
        <v>358</v>
      </c>
      <c r="B493" s="5">
        <f t="shared" si="30"/>
        <v>1.0013007330081858</v>
      </c>
      <c r="C493" t="s">
        <v>27</v>
      </c>
      <c r="D493">
        <v>92299540</v>
      </c>
      <c r="E493">
        <v>1318</v>
      </c>
      <c r="F493">
        <v>702.13210000000004</v>
      </c>
      <c r="G493" cm="1">
        <f t="array" ref="G493">_xll.BDH(L493&amp;" Index","PX_CLOSE_1D",R493,R493)</f>
        <v>701.22</v>
      </c>
      <c r="I493" t="s">
        <v>395</v>
      </c>
      <c r="J493">
        <v>38505</v>
      </c>
      <c r="K493">
        <v>0.13</v>
      </c>
      <c r="L493" t="s">
        <v>28</v>
      </c>
      <c r="M493">
        <v>100</v>
      </c>
      <c r="N493" t="s">
        <v>16</v>
      </c>
      <c r="O493" t="s">
        <v>29</v>
      </c>
      <c r="P493" t="s">
        <v>30</v>
      </c>
      <c r="Q493">
        <v>700.3</v>
      </c>
      <c r="R493" s="13">
        <v>45642</v>
      </c>
    </row>
    <row r="494" spans="1:18" x14ac:dyDescent="0.25">
      <c r="A494" t="s">
        <v>369</v>
      </c>
      <c r="B494" s="5">
        <f t="shared" si="30"/>
        <v>1.012210148027723</v>
      </c>
      <c r="C494" t="s">
        <v>60</v>
      </c>
      <c r="D494">
        <v>148556578</v>
      </c>
      <c r="E494">
        <v>2113</v>
      </c>
      <c r="F494">
        <v>709.78200000000004</v>
      </c>
      <c r="G494" cm="1">
        <f t="array" ref="G494">_xll.BDH(L494&amp;" Index","PX_CLOSE_1D",R494,R494)</f>
        <v>701.22</v>
      </c>
      <c r="I494" t="s">
        <v>395</v>
      </c>
      <c r="J494">
        <v>38008</v>
      </c>
      <c r="K494">
        <v>-1.42</v>
      </c>
      <c r="L494" t="s">
        <v>28</v>
      </c>
      <c r="M494">
        <v>100</v>
      </c>
      <c r="N494" t="s">
        <v>16</v>
      </c>
      <c r="O494" t="s">
        <v>61</v>
      </c>
      <c r="P494" t="s">
        <v>30</v>
      </c>
      <c r="Q494">
        <v>703.06</v>
      </c>
      <c r="R494" s="13">
        <v>45642</v>
      </c>
    </row>
    <row r="495" spans="1:18" x14ac:dyDescent="0.25">
      <c r="A495" t="s">
        <v>373</v>
      </c>
      <c r="B495" s="5">
        <f t="shared" si="30"/>
        <v>1.012210148027723</v>
      </c>
      <c r="C495" t="s">
        <v>60</v>
      </c>
      <c r="D495">
        <v>98987886</v>
      </c>
      <c r="E495">
        <v>1409</v>
      </c>
      <c r="F495">
        <v>709.78200000000004</v>
      </c>
      <c r="G495" cm="1">
        <f t="array" ref="G495">_xll.BDH(L495&amp;" Index","PX_CLOSE_1D",R495,R495)</f>
        <v>701.22</v>
      </c>
      <c r="I495" t="s">
        <v>395</v>
      </c>
      <c r="J495">
        <v>38008</v>
      </c>
      <c r="K495">
        <v>-1.42</v>
      </c>
      <c r="L495" t="s">
        <v>28</v>
      </c>
      <c r="M495">
        <v>100</v>
      </c>
      <c r="N495" t="s">
        <v>16</v>
      </c>
      <c r="O495" t="s">
        <v>61</v>
      </c>
      <c r="P495" t="s">
        <v>30</v>
      </c>
      <c r="Q495">
        <v>702.54</v>
      </c>
      <c r="R495" s="13">
        <v>45642</v>
      </c>
    </row>
    <row r="496" spans="1:18" x14ac:dyDescent="0.25">
      <c r="A496" t="s">
        <v>378</v>
      </c>
      <c r="B496" s="5">
        <f t="shared" si="30"/>
        <v>0.99897321810558737</v>
      </c>
      <c r="C496" t="s">
        <v>27</v>
      </c>
      <c r="D496">
        <v>150418096</v>
      </c>
      <c r="E496">
        <v>2141</v>
      </c>
      <c r="F496">
        <v>700.5</v>
      </c>
      <c r="G496" cm="1">
        <f t="array" ref="G496">_xll.BDH(L496&amp;" Index","PX_CLOSE_1D",R496,R496)</f>
        <v>701.22</v>
      </c>
      <c r="I496" t="s">
        <v>395</v>
      </c>
      <c r="J496">
        <v>38505</v>
      </c>
      <c r="K496">
        <v>-1.5</v>
      </c>
      <c r="L496" t="s">
        <v>28</v>
      </c>
      <c r="M496">
        <v>100</v>
      </c>
      <c r="N496" t="s">
        <v>16</v>
      </c>
      <c r="O496" t="s">
        <v>29</v>
      </c>
      <c r="P496" t="s">
        <v>30</v>
      </c>
      <c r="Q496">
        <v>702.56</v>
      </c>
      <c r="R496" s="13">
        <v>45642</v>
      </c>
    </row>
    <row r="497" spans="1:22" x14ac:dyDescent="0.25">
      <c r="A497" t="s">
        <v>379</v>
      </c>
      <c r="B497" s="5">
        <f t="shared" si="30"/>
        <v>0.99897321810558737</v>
      </c>
      <c r="C497" t="s">
        <v>27</v>
      </c>
      <c r="D497">
        <v>100314144</v>
      </c>
      <c r="E497">
        <v>1428</v>
      </c>
      <c r="F497">
        <v>700.5</v>
      </c>
      <c r="G497" cm="1">
        <f t="array" ref="G497">_xll.BDH(L497&amp;" Index","PX_CLOSE_1D",R497,R497)</f>
        <v>701.22</v>
      </c>
      <c r="I497" t="s">
        <v>395</v>
      </c>
      <c r="J497">
        <v>38505</v>
      </c>
      <c r="K497">
        <v>-1.5</v>
      </c>
      <c r="L497" t="s">
        <v>28</v>
      </c>
      <c r="M497">
        <v>100</v>
      </c>
      <c r="N497" t="s">
        <v>16</v>
      </c>
      <c r="O497" t="s">
        <v>29</v>
      </c>
      <c r="P497" t="s">
        <v>30</v>
      </c>
      <c r="Q497">
        <v>702.48</v>
      </c>
      <c r="R497" s="13">
        <v>45642</v>
      </c>
    </row>
    <row r="498" spans="1:22" x14ac:dyDescent="0.25">
      <c r="A498" t="s">
        <v>380</v>
      </c>
      <c r="B498" s="5">
        <f t="shared" si="30"/>
        <v>1.0009999032741694</v>
      </c>
      <c r="C498" t="s">
        <v>224</v>
      </c>
      <c r="D498">
        <v>1984992</v>
      </c>
      <c r="E498">
        <v>120</v>
      </c>
      <c r="F498">
        <v>1655.8140000000001</v>
      </c>
      <c r="G498" cm="1">
        <f t="array" ref="G498">_xll.BDH(L498&amp;" Index","PX_CLOSE_1D",R498,R498)</f>
        <v>1654.16</v>
      </c>
      <c r="I498" t="s">
        <v>395</v>
      </c>
      <c r="J498">
        <v>3789</v>
      </c>
      <c r="K498">
        <v>-20.69</v>
      </c>
      <c r="L498" t="s">
        <v>225</v>
      </c>
      <c r="M498">
        <v>10</v>
      </c>
      <c r="N498" t="s">
        <v>16</v>
      </c>
      <c r="O498" t="s">
        <v>226</v>
      </c>
      <c r="P498" t="s">
        <v>227</v>
      </c>
      <c r="Q498">
        <v>1654.16</v>
      </c>
      <c r="R498" s="13">
        <v>45642</v>
      </c>
    </row>
    <row r="499" spans="1:22" x14ac:dyDescent="0.25">
      <c r="A499" t="s">
        <v>384</v>
      </c>
      <c r="B499" s="5">
        <f t="shared" si="30"/>
        <v>1.0013007330081858</v>
      </c>
      <c r="C499" t="s">
        <v>27</v>
      </c>
      <c r="D499">
        <v>39713956</v>
      </c>
      <c r="E499">
        <v>566</v>
      </c>
      <c r="F499">
        <v>702.13210000000004</v>
      </c>
      <c r="G499" cm="1">
        <f t="array" ref="G499">_xll.BDH(L499&amp;" Index","PX_CLOSE_1D",R499,R499)</f>
        <v>701.22</v>
      </c>
      <c r="I499" t="s">
        <v>395</v>
      </c>
      <c r="J499">
        <v>38505</v>
      </c>
      <c r="K499">
        <v>0.13</v>
      </c>
      <c r="L499" t="s">
        <v>28</v>
      </c>
      <c r="M499">
        <v>100</v>
      </c>
      <c r="N499" t="s">
        <v>16</v>
      </c>
      <c r="O499" t="s">
        <v>29</v>
      </c>
      <c r="P499" t="s">
        <v>30</v>
      </c>
      <c r="Q499">
        <v>701.66</v>
      </c>
      <c r="R499" s="13">
        <v>45642</v>
      </c>
    </row>
    <row r="500" spans="1:22" x14ac:dyDescent="0.25">
      <c r="A500" s="10" t="str">
        <f>A501</f>
        <v>06:00:00</v>
      </c>
      <c r="B500" s="15">
        <f>F502/F501</f>
        <v>1.0161503639672429</v>
      </c>
      <c r="C500" s="10" t="str">
        <f>C501&amp;RIGHT(C502,2)</f>
        <v>ZVLZ4H5</v>
      </c>
      <c r="D500" s="9">
        <f>AVERAGE(D501:D502)</f>
        <v>781686000</v>
      </c>
      <c r="E500" s="10">
        <f>E501</f>
        <v>6000</v>
      </c>
      <c r="F500" s="10">
        <f>F501</f>
        <v>1318.8</v>
      </c>
      <c r="G500" cm="1">
        <f t="array" ref="G500">_xll.BDH(L500&amp;" Index", "PX_CLOSE_1D",R500,R500)</f>
        <v>1318.83</v>
      </c>
      <c r="H500" s="10">
        <f>H501-1</f>
        <v>1</v>
      </c>
      <c r="I500" s="10" t="s">
        <v>394</v>
      </c>
      <c r="J500" s="10">
        <f>J501</f>
        <v>29707</v>
      </c>
      <c r="K500" s="10">
        <f>K501</f>
        <v>2</v>
      </c>
      <c r="L500" s="10" t="str">
        <f>L501</f>
        <v>M1IN</v>
      </c>
      <c r="M500" s="10">
        <f>M501</f>
        <v>100</v>
      </c>
      <c r="N500" s="10" t="str">
        <f>N501</f>
        <v>GR</v>
      </c>
      <c r="O500" s="10" t="str">
        <f>O501&amp;RIGHT(O502,5)</f>
        <v>MSCI India        Dec24Mar25</v>
      </c>
      <c r="P500" s="10" t="str">
        <f>P501</f>
        <v>MSCI India Net Total Return US</v>
      </c>
      <c r="Q500" s="10">
        <f>Q501</f>
        <v>1302.81</v>
      </c>
      <c r="R500" s="13">
        <v>45643</v>
      </c>
      <c r="S500" s="19">
        <f>(E501/E502)-1</f>
        <v>0</v>
      </c>
      <c r="T500" s="19">
        <f>(F502/F501)-1</f>
        <v>1.6150363967242898E-2</v>
      </c>
      <c r="U500" s="19">
        <f>(A502/A501)-1</f>
        <v>0</v>
      </c>
      <c r="V500" s="19">
        <f>(D501/D502)-1</f>
        <v>0</v>
      </c>
    </row>
    <row r="501" spans="1:22" x14ac:dyDescent="0.25">
      <c r="A501" s="12" t="s">
        <v>13</v>
      </c>
      <c r="B501" s="5"/>
      <c r="C501" s="12" t="s">
        <v>14</v>
      </c>
      <c r="D501" s="16">
        <v>781686000</v>
      </c>
      <c r="E501" s="12">
        <v>6000</v>
      </c>
      <c r="F501">
        <v>1318.8</v>
      </c>
      <c r="H501" s="12">
        <v>2</v>
      </c>
      <c r="J501" s="12">
        <v>29707</v>
      </c>
      <c r="K501" s="12">
        <v>2</v>
      </c>
      <c r="L501" s="12" t="s">
        <v>15</v>
      </c>
      <c r="M501" s="12">
        <v>100</v>
      </c>
      <c r="N501" s="12" t="s">
        <v>16</v>
      </c>
      <c r="O501" s="12" t="s">
        <v>17</v>
      </c>
      <c r="P501" s="12" t="s">
        <v>18</v>
      </c>
      <c r="Q501" s="12">
        <v>1302.81</v>
      </c>
      <c r="R501" s="13">
        <v>45643</v>
      </c>
    </row>
    <row r="502" spans="1:22" x14ac:dyDescent="0.25">
      <c r="A502" s="12" t="s">
        <v>13</v>
      </c>
      <c r="B502" s="5"/>
      <c r="C502" s="12" t="s">
        <v>19</v>
      </c>
      <c r="D502" s="16">
        <v>781686000</v>
      </c>
      <c r="E502" s="12">
        <v>6000</v>
      </c>
      <c r="F502">
        <v>1340.0990999999999</v>
      </c>
      <c r="H502" s="12">
        <v>3</v>
      </c>
      <c r="J502" s="12">
        <v>29219</v>
      </c>
      <c r="K502" s="12">
        <v>2</v>
      </c>
      <c r="L502" s="12" t="s">
        <v>15</v>
      </c>
      <c r="M502" s="12">
        <v>100</v>
      </c>
      <c r="N502" s="12" t="s">
        <v>16</v>
      </c>
      <c r="O502" s="12" t="s">
        <v>20</v>
      </c>
      <c r="P502" s="12" t="s">
        <v>18</v>
      </c>
      <c r="Q502" s="12">
        <v>1302.81</v>
      </c>
      <c r="R502" s="13">
        <v>45643</v>
      </c>
    </row>
    <row r="503" spans="1:22" x14ac:dyDescent="0.25">
      <c r="A503" s="10" t="str">
        <f>A504</f>
        <v>06:00:00</v>
      </c>
      <c r="B503" s="15">
        <f>F505/F504</f>
        <v>1.0157002300613496</v>
      </c>
      <c r="C503" s="10" t="str">
        <f>C504&amp;RIGHT(C505,2)</f>
        <v>ZVLZ4H5</v>
      </c>
      <c r="D503" s="9">
        <f>AVERAGE(D504:D505)</f>
        <v>754066428</v>
      </c>
      <c r="E503" s="10">
        <f>E504</f>
        <v>5833</v>
      </c>
      <c r="F503" s="10">
        <f>F504</f>
        <v>1304</v>
      </c>
      <c r="G503" cm="1">
        <f t="array" ref="G503">_xll.BDH(L503&amp;" Index", "PX_CLOSE_1D",R503,R503)</f>
        <v>1318.83</v>
      </c>
      <c r="H503" s="10">
        <f>H504-1</f>
        <v>4</v>
      </c>
      <c r="I503" s="10" t="s">
        <v>394</v>
      </c>
      <c r="J503" s="10">
        <f>J504</f>
        <v>29707</v>
      </c>
      <c r="K503" s="10">
        <f>K504</f>
        <v>-12.8</v>
      </c>
      <c r="L503" s="10" t="str">
        <f>L504</f>
        <v>M1IN</v>
      </c>
      <c r="M503" s="10">
        <f>M504</f>
        <v>100</v>
      </c>
      <c r="N503" s="10" t="str">
        <f>N504</f>
        <v>GR</v>
      </c>
      <c r="O503" s="10" t="str">
        <f>O504&amp;RIGHT(O505,5)</f>
        <v>MSCI India        Dec24Mar25</v>
      </c>
      <c r="P503" s="10" t="str">
        <f>P504</f>
        <v>MSCI India Net Total Return US</v>
      </c>
      <c r="Q503" s="10">
        <f>Q504</f>
        <v>1302.81</v>
      </c>
      <c r="R503" s="13">
        <v>45643</v>
      </c>
      <c r="S503" s="19">
        <f>(E504/E505)-1</f>
        <v>1.5671251958906396E-2</v>
      </c>
      <c r="T503" s="19">
        <f>(F505/F504)-1</f>
        <v>1.5700230061349574E-2</v>
      </c>
      <c r="U503" s="19">
        <f>(A505/A504)-1</f>
        <v>0</v>
      </c>
      <c r="V503" s="19">
        <f>(D504/D505)-1</f>
        <v>1.5671251958906396E-2</v>
      </c>
    </row>
    <row r="504" spans="1:22" x14ac:dyDescent="0.25">
      <c r="A504" s="12" t="s">
        <v>13</v>
      </c>
      <c r="B504" s="5"/>
      <c r="C504" s="12" t="s">
        <v>14</v>
      </c>
      <c r="D504" s="16">
        <v>759929073</v>
      </c>
      <c r="E504" s="12">
        <v>5833</v>
      </c>
      <c r="F504">
        <v>1304</v>
      </c>
      <c r="H504" s="12">
        <v>5</v>
      </c>
      <c r="J504" s="12">
        <v>29707</v>
      </c>
      <c r="K504" s="12">
        <v>-12.8</v>
      </c>
      <c r="L504" s="12" t="s">
        <v>15</v>
      </c>
      <c r="M504" s="12">
        <v>100</v>
      </c>
      <c r="N504" s="12" t="s">
        <v>16</v>
      </c>
      <c r="O504" s="12" t="s">
        <v>17</v>
      </c>
      <c r="P504" s="12" t="s">
        <v>18</v>
      </c>
      <c r="Q504" s="12">
        <v>1302.81</v>
      </c>
      <c r="R504" s="13">
        <v>45643</v>
      </c>
    </row>
    <row r="505" spans="1:22" x14ac:dyDescent="0.25">
      <c r="A505" s="12" t="s">
        <v>13</v>
      </c>
      <c r="B505" s="5"/>
      <c r="C505" s="12" t="s">
        <v>19</v>
      </c>
      <c r="D505" s="16">
        <v>748203783</v>
      </c>
      <c r="E505" s="12">
        <v>5743</v>
      </c>
      <c r="F505">
        <v>1324.4730999999999</v>
      </c>
      <c r="H505" s="12">
        <v>6</v>
      </c>
      <c r="J505" s="12">
        <v>29219</v>
      </c>
      <c r="K505" s="12">
        <v>-13.63</v>
      </c>
      <c r="L505" s="12" t="s">
        <v>15</v>
      </c>
      <c r="M505" s="12">
        <v>100</v>
      </c>
      <c r="N505" s="12" t="s">
        <v>16</v>
      </c>
      <c r="O505" s="12" t="s">
        <v>20</v>
      </c>
      <c r="P505" s="12" t="s">
        <v>18</v>
      </c>
      <c r="Q505" s="12">
        <v>1302.81</v>
      </c>
      <c r="R505" s="13">
        <v>45643</v>
      </c>
    </row>
    <row r="506" spans="1:22" x14ac:dyDescent="0.25">
      <c r="A506" s="10" t="str">
        <f>A507</f>
        <v>06:00:00</v>
      </c>
      <c r="B506" s="15">
        <f>F508/F507</f>
        <v>1.0160997872017024</v>
      </c>
      <c r="C506" s="10" t="str">
        <f>C507&amp;RIGHT(C508,2)</f>
        <v>ZVLZ4H5</v>
      </c>
      <c r="D506" s="9">
        <f>AVERAGE(D507:D508)</f>
        <v>442043433</v>
      </c>
      <c r="E506" s="10">
        <f>E507</f>
        <v>3420</v>
      </c>
      <c r="F506" s="10">
        <f>F507</f>
        <v>1315.8</v>
      </c>
      <c r="G506" cm="1">
        <f t="array" ref="G506">_xll.BDH(L506&amp;" Index", "PX_CLOSE_1D",R506,R506)</f>
        <v>1318.83</v>
      </c>
      <c r="H506" s="10">
        <f>H507-1</f>
        <v>7</v>
      </c>
      <c r="I506" s="10" t="s">
        <v>394</v>
      </c>
      <c r="J506" s="10">
        <f>J507</f>
        <v>29707</v>
      </c>
      <c r="K506" s="10">
        <f>K507</f>
        <v>-1</v>
      </c>
      <c r="L506" s="10" t="str">
        <f>L507</f>
        <v>M1IN</v>
      </c>
      <c r="M506" s="10">
        <f>M507</f>
        <v>100</v>
      </c>
      <c r="N506" s="10" t="str">
        <f>N507</f>
        <v>GR</v>
      </c>
      <c r="O506" s="10" t="str">
        <f>O507&amp;RIGHT(O508,5)</f>
        <v>MSCI India        Dec24Mar25</v>
      </c>
      <c r="P506" s="10" t="str">
        <f>P507</f>
        <v>MSCI India Net Total Return US</v>
      </c>
      <c r="Q506" s="10">
        <f>Q507</f>
        <v>1302.81</v>
      </c>
      <c r="R506" s="13">
        <v>45643</v>
      </c>
      <c r="S506" s="19">
        <f>(E507/E508)-1</f>
        <v>1.6042780748663166E-2</v>
      </c>
      <c r="T506" s="19">
        <f>(F508/F507)-1</f>
        <v>1.6099787201702354E-2</v>
      </c>
      <c r="U506" s="19">
        <f>(A508/A507)-1</f>
        <v>0</v>
      </c>
      <c r="V506" s="19">
        <f>(D507/D508)-1</f>
        <v>1.6042780748663166E-2</v>
      </c>
    </row>
    <row r="507" spans="1:22" x14ac:dyDescent="0.25">
      <c r="A507" s="12" t="s">
        <v>13</v>
      </c>
      <c r="B507" s="5"/>
      <c r="C507" s="12" t="s">
        <v>14</v>
      </c>
      <c r="D507" s="16">
        <v>445561020</v>
      </c>
      <c r="E507" s="12">
        <v>3420</v>
      </c>
      <c r="F507">
        <v>1315.8</v>
      </c>
      <c r="H507" s="12">
        <v>8</v>
      </c>
      <c r="J507" s="12">
        <v>29707</v>
      </c>
      <c r="K507" s="12">
        <v>-1</v>
      </c>
      <c r="L507" s="12" t="s">
        <v>15</v>
      </c>
      <c r="M507" s="12">
        <v>100</v>
      </c>
      <c r="N507" s="12" t="s">
        <v>16</v>
      </c>
      <c r="O507" s="12" t="s">
        <v>17</v>
      </c>
      <c r="P507" s="12" t="s">
        <v>18</v>
      </c>
      <c r="Q507" s="12">
        <v>1302.81</v>
      </c>
      <c r="R507" s="13">
        <v>45643</v>
      </c>
    </row>
    <row r="508" spans="1:22" x14ac:dyDescent="0.25">
      <c r="A508" s="12" t="s">
        <v>13</v>
      </c>
      <c r="B508" s="5"/>
      <c r="C508" s="12" t="s">
        <v>19</v>
      </c>
      <c r="D508" s="16">
        <v>438525846</v>
      </c>
      <c r="E508" s="12">
        <v>3366</v>
      </c>
      <c r="F508">
        <v>1336.9840999999999</v>
      </c>
      <c r="H508" s="12">
        <v>9</v>
      </c>
      <c r="J508" s="12">
        <v>29219</v>
      </c>
      <c r="K508" s="12">
        <v>-1.1200000000000001</v>
      </c>
      <c r="L508" s="12" t="s">
        <v>15</v>
      </c>
      <c r="M508" s="12">
        <v>100</v>
      </c>
      <c r="N508" s="12" t="s">
        <v>16</v>
      </c>
      <c r="O508" s="12" t="s">
        <v>20</v>
      </c>
      <c r="P508" s="12" t="s">
        <v>18</v>
      </c>
      <c r="Q508" s="12">
        <v>1302.81</v>
      </c>
      <c r="R508" s="13">
        <v>45643</v>
      </c>
    </row>
    <row r="509" spans="1:22" x14ac:dyDescent="0.25">
      <c r="A509" s="10" t="str">
        <f>A510</f>
        <v>06:00:00</v>
      </c>
      <c r="B509" s="15">
        <f>F511/F510</f>
        <v>1.0162003032600455</v>
      </c>
      <c r="C509" s="10" t="str">
        <f>C510&amp;RIGHT(C511,2)</f>
        <v>ZVLZ4H5</v>
      </c>
      <c r="D509" s="9">
        <f>AVERAGE(D510:D511)</f>
        <v>147347811</v>
      </c>
      <c r="E509" s="10">
        <f>E510</f>
        <v>1140</v>
      </c>
      <c r="F509" s="10">
        <f>F510</f>
        <v>1319</v>
      </c>
      <c r="G509" cm="1">
        <f t="array" ref="G509">_xll.BDH(L509&amp;" Index", "PX_CLOSE_1D",R509,R509)</f>
        <v>1318.83</v>
      </c>
      <c r="H509" s="10">
        <f>H510-1</f>
        <v>10</v>
      </c>
      <c r="I509" s="10" t="s">
        <v>394</v>
      </c>
      <c r="J509" s="10">
        <f>J510</f>
        <v>29707</v>
      </c>
      <c r="K509" s="10">
        <f>K510</f>
        <v>2.2000000000000002</v>
      </c>
      <c r="L509" s="10" t="str">
        <f>L510</f>
        <v>M1IN</v>
      </c>
      <c r="M509" s="10">
        <f>M510</f>
        <v>100</v>
      </c>
      <c r="N509" s="10" t="str">
        <f>N510</f>
        <v>GR</v>
      </c>
      <c r="O509" s="10" t="str">
        <f>O510&amp;RIGHT(O511,5)</f>
        <v>MSCI India        Dec24Mar25</v>
      </c>
      <c r="P509" s="10" t="str">
        <f>P510</f>
        <v>MSCI India Net Total Return US</v>
      </c>
      <c r="Q509" s="10">
        <f>Q510</f>
        <v>1302.81</v>
      </c>
      <c r="R509" s="13">
        <v>45643</v>
      </c>
      <c r="S509" s="19">
        <f>(E510/E511)-1</f>
        <v>1.6042780748663166E-2</v>
      </c>
      <c r="T509" s="19">
        <f>(F511/F510)-1</f>
        <v>1.6200303260045512E-2</v>
      </c>
      <c r="U509" s="19">
        <f>(A511/A510)-1</f>
        <v>0</v>
      </c>
      <c r="V509" s="19">
        <f>(D510/D511)-1</f>
        <v>1.6042780748663166E-2</v>
      </c>
    </row>
    <row r="510" spans="1:22" x14ac:dyDescent="0.25">
      <c r="A510" t="s">
        <v>13</v>
      </c>
      <c r="B510" s="5"/>
      <c r="C510" t="s">
        <v>14</v>
      </c>
      <c r="D510" s="16">
        <v>148520340</v>
      </c>
      <c r="E510">
        <v>1140</v>
      </c>
      <c r="F510">
        <v>1319</v>
      </c>
      <c r="H510" s="11">
        <v>11</v>
      </c>
      <c r="J510">
        <v>29707</v>
      </c>
      <c r="K510">
        <v>2.2000000000000002</v>
      </c>
      <c r="L510" t="s">
        <v>15</v>
      </c>
      <c r="M510">
        <v>100</v>
      </c>
      <c r="N510" t="s">
        <v>16</v>
      </c>
      <c r="O510" t="s">
        <v>17</v>
      </c>
      <c r="P510" t="s">
        <v>18</v>
      </c>
      <c r="Q510">
        <v>1302.81</v>
      </c>
      <c r="R510" s="13">
        <v>45643</v>
      </c>
    </row>
    <row r="511" spans="1:22" x14ac:dyDescent="0.25">
      <c r="A511" t="s">
        <v>13</v>
      </c>
      <c r="B511" s="5"/>
      <c r="C511" t="s">
        <v>19</v>
      </c>
      <c r="D511" s="16">
        <v>146175282</v>
      </c>
      <c r="E511">
        <v>1122</v>
      </c>
      <c r="F511">
        <v>1340.3681999999999</v>
      </c>
      <c r="H511">
        <v>12</v>
      </c>
      <c r="J511">
        <v>29219</v>
      </c>
      <c r="K511">
        <v>2.27</v>
      </c>
      <c r="L511" t="s">
        <v>15</v>
      </c>
      <c r="M511">
        <v>100</v>
      </c>
      <c r="N511" t="s">
        <v>16</v>
      </c>
      <c r="O511" t="s">
        <v>20</v>
      </c>
      <c r="P511" t="s">
        <v>18</v>
      </c>
      <c r="Q511">
        <v>1302.81</v>
      </c>
      <c r="R511" s="13">
        <v>45643</v>
      </c>
    </row>
    <row r="512" spans="1:22" x14ac:dyDescent="0.25">
      <c r="A512" s="10" t="str">
        <f>A513</f>
        <v>06:00:00</v>
      </c>
      <c r="B512" s="15">
        <f>F514/F513</f>
        <v>1.0161003039513679</v>
      </c>
      <c r="C512" s="10" t="str">
        <f>C513&amp;RIGHT(C514,2)</f>
        <v>ZVLZ4H5</v>
      </c>
      <c r="D512" s="9">
        <f>AVERAGE(D513:D514)</f>
        <v>138423562.5</v>
      </c>
      <c r="E512" s="10">
        <f>E513</f>
        <v>1071</v>
      </c>
      <c r="F512" s="10">
        <f>F513</f>
        <v>1316</v>
      </c>
      <c r="G512" cm="1">
        <f t="array" ref="G512">_xll.BDH(L512&amp;" Index", "PX_CLOSE_1D",R512,R512)</f>
        <v>1318.83</v>
      </c>
      <c r="H512" s="10">
        <f>H513-1</f>
        <v>13</v>
      </c>
      <c r="I512" s="10" t="s">
        <v>394</v>
      </c>
      <c r="J512" s="10">
        <f>J513</f>
        <v>29707</v>
      </c>
      <c r="K512" s="10">
        <f>K513</f>
        <v>-0.8</v>
      </c>
      <c r="L512" s="10" t="str">
        <f>L513</f>
        <v>M1IN</v>
      </c>
      <c r="M512" s="10">
        <f>M513</f>
        <v>100</v>
      </c>
      <c r="N512" s="10" t="str">
        <f>N513</f>
        <v>GR</v>
      </c>
      <c r="O512" s="10" t="str">
        <f>O513&amp;RIGHT(O514,5)</f>
        <v>MSCI India        Dec24Mar25</v>
      </c>
      <c r="P512" s="10" t="str">
        <f>P513</f>
        <v>MSCI India Net Total Return US</v>
      </c>
      <c r="Q512" s="10">
        <f>Q513</f>
        <v>1302.81</v>
      </c>
      <c r="R512" s="13">
        <v>45643</v>
      </c>
      <c r="S512" s="19">
        <f>(E513/E514)-1</f>
        <v>1.6129032258064502E-2</v>
      </c>
      <c r="T512" s="19">
        <f>(F514/F513)-1</f>
        <v>1.6100303951367856E-2</v>
      </c>
      <c r="U512" s="19">
        <f>(A514/A513)-1</f>
        <v>0</v>
      </c>
      <c r="V512" s="19">
        <f>(D513/D514)-1</f>
        <v>1.6129032258064502E-2</v>
      </c>
    </row>
    <row r="513" spans="1:22" x14ac:dyDescent="0.25">
      <c r="A513" t="s">
        <v>13</v>
      </c>
      <c r="B513" s="5"/>
      <c r="C513" s="17" t="s">
        <v>14</v>
      </c>
      <c r="D513" s="16">
        <v>139530951</v>
      </c>
      <c r="E513" s="17">
        <v>1071</v>
      </c>
      <c r="F513">
        <v>1316</v>
      </c>
      <c r="H513">
        <v>14</v>
      </c>
      <c r="J513">
        <v>29707</v>
      </c>
      <c r="K513">
        <v>-0.8</v>
      </c>
      <c r="L513" t="s">
        <v>15</v>
      </c>
      <c r="M513">
        <v>100</v>
      </c>
      <c r="N513" t="s">
        <v>16</v>
      </c>
      <c r="O513" t="s">
        <v>17</v>
      </c>
      <c r="P513" t="s">
        <v>18</v>
      </c>
      <c r="Q513">
        <v>1302.81</v>
      </c>
      <c r="R513" s="13">
        <v>45643</v>
      </c>
    </row>
    <row r="514" spans="1:22" x14ac:dyDescent="0.25">
      <c r="A514" t="s">
        <v>13</v>
      </c>
      <c r="B514" s="5"/>
      <c r="C514" s="17" t="s">
        <v>19</v>
      </c>
      <c r="D514" s="16">
        <v>137316174</v>
      </c>
      <c r="E514" s="17">
        <v>1054</v>
      </c>
      <c r="F514">
        <v>1337.1880000000001</v>
      </c>
      <c r="H514">
        <v>16</v>
      </c>
      <c r="J514">
        <v>29219</v>
      </c>
      <c r="K514">
        <v>-0.91</v>
      </c>
      <c r="L514" t="s">
        <v>15</v>
      </c>
      <c r="M514">
        <v>100</v>
      </c>
      <c r="N514" t="s">
        <v>16</v>
      </c>
      <c r="O514" t="s">
        <v>20</v>
      </c>
      <c r="P514" t="s">
        <v>18</v>
      </c>
      <c r="Q514">
        <v>1302.81</v>
      </c>
      <c r="R514" s="13">
        <v>45643</v>
      </c>
    </row>
    <row r="515" spans="1:22" x14ac:dyDescent="0.25">
      <c r="A515" s="10" t="str">
        <f>A516</f>
        <v>06:00:00</v>
      </c>
      <c r="B515" s="15">
        <f>F517/F516</f>
        <v>1.0480002865329512</v>
      </c>
      <c r="C515" s="10" t="str">
        <f>C516&amp;RIGHT(C517,2)</f>
        <v>ZTWZ4Z5</v>
      </c>
      <c r="D515" s="9">
        <f>AVERAGE(D516:D517)</f>
        <v>363958348</v>
      </c>
      <c r="E515" s="10">
        <f>E516</f>
        <v>5375</v>
      </c>
      <c r="F515" s="10">
        <f>F516</f>
        <v>698</v>
      </c>
      <c r="G515" cm="1">
        <f t="array" ref="G515">_xll.BDH(L515&amp;" Index", "PX_CLOSE_1D",R515,R515)</f>
        <v>698.75</v>
      </c>
      <c r="H515" s="10">
        <f>H516-1</f>
        <v>16</v>
      </c>
      <c r="I515" s="10" t="s">
        <v>394</v>
      </c>
      <c r="J515" s="10">
        <f>J516</f>
        <v>108727</v>
      </c>
      <c r="K515" s="10">
        <f>K516</f>
        <v>1</v>
      </c>
      <c r="L515" s="10" t="str">
        <f>L516</f>
        <v>M1MS</v>
      </c>
      <c r="M515" s="10">
        <f>M516</f>
        <v>100</v>
      </c>
      <c r="N515" s="10" t="str">
        <f>N516</f>
        <v>GR</v>
      </c>
      <c r="O515" s="10" t="str">
        <f>O516&amp;RIGHT(O517,5)</f>
        <v>MSCI Emer Mkts As Dec24Dec25</v>
      </c>
      <c r="P515" s="10" t="str">
        <f>P516</f>
        <v>MSCI EM Asia Net Total Return</v>
      </c>
      <c r="Q515" s="10">
        <f>Q516</f>
        <v>692.99</v>
      </c>
      <c r="R515" s="13">
        <v>45643</v>
      </c>
      <c r="S515" s="19">
        <f>(E516/E517)-1</f>
        <v>4.7962565802300627E-2</v>
      </c>
      <c r="T515" s="19">
        <f>(F517/F516)-1</f>
        <v>4.8000286532951186E-2</v>
      </c>
      <c r="U515" s="19">
        <f>(A517/A516)-1</f>
        <v>0</v>
      </c>
      <c r="V515" s="19">
        <f>(D516/D517)-1</f>
        <v>4.7962565802300627E-2</v>
      </c>
    </row>
    <row r="516" spans="1:22" x14ac:dyDescent="0.25">
      <c r="A516" t="s">
        <v>13</v>
      </c>
      <c r="B516" s="5"/>
      <c r="C516" s="17" t="s">
        <v>27</v>
      </c>
      <c r="D516" s="16">
        <v>372482125</v>
      </c>
      <c r="E516" s="17">
        <v>5375</v>
      </c>
      <c r="F516">
        <v>698</v>
      </c>
      <c r="H516">
        <v>17</v>
      </c>
      <c r="J516">
        <v>108727</v>
      </c>
      <c r="K516">
        <v>1</v>
      </c>
      <c r="L516" t="s">
        <v>28</v>
      </c>
      <c r="M516">
        <v>100</v>
      </c>
      <c r="N516" t="s">
        <v>16</v>
      </c>
      <c r="O516" t="s">
        <v>29</v>
      </c>
      <c r="P516" t="s">
        <v>30</v>
      </c>
      <c r="Q516">
        <v>692.99</v>
      </c>
      <c r="R516" s="13">
        <v>45643</v>
      </c>
    </row>
    <row r="517" spans="1:22" x14ac:dyDescent="0.25">
      <c r="A517" t="s">
        <v>13</v>
      </c>
      <c r="B517" s="5"/>
      <c r="C517" s="17" t="s">
        <v>127</v>
      </c>
      <c r="D517" s="16">
        <v>355434571</v>
      </c>
      <c r="E517" s="17">
        <v>5129</v>
      </c>
      <c r="F517">
        <v>731.50419999999997</v>
      </c>
      <c r="H517">
        <v>18</v>
      </c>
      <c r="J517">
        <v>5129</v>
      </c>
      <c r="K517">
        <v>3.1</v>
      </c>
      <c r="L517" t="s">
        <v>28</v>
      </c>
      <c r="M517">
        <v>100</v>
      </c>
      <c r="N517" t="s">
        <v>16</v>
      </c>
      <c r="O517" t="s">
        <v>128</v>
      </c>
      <c r="P517" t="s">
        <v>30</v>
      </c>
      <c r="Q517">
        <v>692.99</v>
      </c>
      <c r="R517" s="13">
        <v>45643</v>
      </c>
    </row>
    <row r="518" spans="1:22" x14ac:dyDescent="0.25">
      <c r="A518" s="10" t="str">
        <f>A519</f>
        <v>06:00:00</v>
      </c>
      <c r="B518" s="15">
        <f>F520/F519</f>
        <v>1.0132994996426019</v>
      </c>
      <c r="C518" s="10" t="str">
        <f>C519&amp;RIGHT(C520,2)</f>
        <v>ZTWZ4H5</v>
      </c>
      <c r="D518" s="9">
        <f>AVERAGE(D519:D520)</f>
        <v>590704676</v>
      </c>
      <c r="E518" s="10">
        <f>E519</f>
        <v>8580</v>
      </c>
      <c r="F518" s="10">
        <f>F519</f>
        <v>699.5</v>
      </c>
      <c r="G518" cm="1">
        <f t="array" ref="G518">_xll.BDH(L518&amp;" Index", "PX_CLOSE_1D",R518,R518)</f>
        <v>698.75</v>
      </c>
      <c r="H518" s="10">
        <f>H519-1</f>
        <v>19</v>
      </c>
      <c r="I518" s="10" t="s">
        <v>394</v>
      </c>
      <c r="J518" s="10">
        <f>J519</f>
        <v>108727</v>
      </c>
      <c r="K518" s="10">
        <f>K519</f>
        <v>2.5</v>
      </c>
      <c r="L518" s="10" t="str">
        <f>L519</f>
        <v>M1MS</v>
      </c>
      <c r="M518" s="10">
        <f>M519</f>
        <v>100</v>
      </c>
      <c r="N518" s="10" t="str">
        <f>N519</f>
        <v>GR</v>
      </c>
      <c r="O518" s="10" t="str">
        <f>O519&amp;RIGHT(O520,5)</f>
        <v>MSCI Emer Mkts As Dec24Mar25</v>
      </c>
      <c r="P518" s="10" t="str">
        <f>P519</f>
        <v>MSCI EM Asia Net Total Return</v>
      </c>
      <c r="Q518" s="10">
        <f>Q519</f>
        <v>692.99</v>
      </c>
      <c r="R518" s="13">
        <v>45643</v>
      </c>
      <c r="S518" s="19">
        <f>(E519/E520)-1</f>
        <v>1.3226263580538467E-2</v>
      </c>
      <c r="T518" s="19">
        <f>(F520/F519)-1</f>
        <v>1.3299499642601909E-2</v>
      </c>
      <c r="U518" s="19">
        <f>(A520/A519)-1</f>
        <v>0</v>
      </c>
      <c r="V518" s="19">
        <f>(D519/D520)-1</f>
        <v>1.3226263580538467E-2</v>
      </c>
    </row>
    <row r="519" spans="1:22" x14ac:dyDescent="0.25">
      <c r="A519" t="s">
        <v>13</v>
      </c>
      <c r="B519" s="5"/>
      <c r="C519" s="17" t="s">
        <v>27</v>
      </c>
      <c r="D519" s="16">
        <v>594585420</v>
      </c>
      <c r="E519" s="17">
        <v>8580</v>
      </c>
      <c r="F519">
        <v>699.5</v>
      </c>
      <c r="H519">
        <v>20</v>
      </c>
      <c r="J519">
        <v>108727</v>
      </c>
      <c r="K519">
        <v>2.5</v>
      </c>
      <c r="L519" t="s">
        <v>28</v>
      </c>
      <c r="M519">
        <v>100</v>
      </c>
      <c r="N519" t="s">
        <v>16</v>
      </c>
      <c r="O519" t="s">
        <v>29</v>
      </c>
      <c r="P519" t="s">
        <v>30</v>
      </c>
      <c r="Q519">
        <v>692.99</v>
      </c>
      <c r="R519" s="13">
        <v>45643</v>
      </c>
    </row>
    <row r="520" spans="1:22" x14ac:dyDescent="0.25">
      <c r="A520" t="s">
        <v>13</v>
      </c>
      <c r="B520" s="5"/>
      <c r="C520" s="17" t="s">
        <v>60</v>
      </c>
      <c r="D520" s="16">
        <v>586823932</v>
      </c>
      <c r="E520" s="17">
        <v>8468</v>
      </c>
      <c r="F520">
        <v>708.803</v>
      </c>
      <c r="H520">
        <v>21</v>
      </c>
      <c r="J520">
        <v>63955</v>
      </c>
      <c r="K520">
        <v>2.5</v>
      </c>
      <c r="L520" t="s">
        <v>28</v>
      </c>
      <c r="M520">
        <v>100</v>
      </c>
      <c r="N520" t="s">
        <v>16</v>
      </c>
      <c r="O520" t="s">
        <v>61</v>
      </c>
      <c r="P520" t="s">
        <v>30</v>
      </c>
      <c r="Q520">
        <v>692.99</v>
      </c>
      <c r="R520" s="13">
        <v>45643</v>
      </c>
    </row>
    <row r="521" spans="1:22" x14ac:dyDescent="0.25">
      <c r="A521" s="10" t="str">
        <f>A522</f>
        <v>06:00:00</v>
      </c>
      <c r="B521" s="15">
        <f>F523/F522</f>
        <v>1.0132005178365937</v>
      </c>
      <c r="C521" s="10" t="str">
        <f>C522&amp;RIGHT(C523,2)</f>
        <v>ZTWZ4H5</v>
      </c>
      <c r="D521" s="9">
        <f>AVERAGE(D522:D523)</f>
        <v>431455574</v>
      </c>
      <c r="E521" s="10">
        <f>E522</f>
        <v>6260</v>
      </c>
      <c r="F521" s="10">
        <f>F522</f>
        <v>695.2</v>
      </c>
      <c r="G521" cm="1">
        <f t="array" ref="G521">_xll.BDH(L521&amp;" Index", "PX_CLOSE_1D",R521,R521)</f>
        <v>698.75</v>
      </c>
      <c r="H521" s="10">
        <f>H522-1</f>
        <v>22</v>
      </c>
      <c r="I521" s="10" t="s">
        <v>394</v>
      </c>
      <c r="J521" s="10">
        <f>J522</f>
        <v>108727</v>
      </c>
      <c r="K521" s="10">
        <f>K522</f>
        <v>-1.8</v>
      </c>
      <c r="L521" s="10" t="str">
        <f>L522</f>
        <v>M1MS</v>
      </c>
      <c r="M521" s="10">
        <f>M522</f>
        <v>100</v>
      </c>
      <c r="N521" s="10" t="str">
        <f>N522</f>
        <v>GR</v>
      </c>
      <c r="O521" s="10" t="str">
        <f>O522&amp;RIGHT(O523,5)</f>
        <v>MSCI Emer Mkts As Dec24Mar25</v>
      </c>
      <c r="P521" s="10" t="str">
        <f>P522</f>
        <v>MSCI EM Asia Net Total Return</v>
      </c>
      <c r="Q521" s="10">
        <f>Q522</f>
        <v>692.99</v>
      </c>
      <c r="R521" s="13">
        <v>45643</v>
      </c>
      <c r="S521" s="19">
        <f>(E522/E523)-1</f>
        <v>1.0981912144702788E-2</v>
      </c>
      <c r="T521" s="19">
        <f>(F523/F522)-1</f>
        <v>1.3200517836593706E-2</v>
      </c>
      <c r="U521" s="19">
        <f>(A523/A522)-1</f>
        <v>0</v>
      </c>
      <c r="V521" s="19">
        <f>(D522/D523)-1</f>
        <v>1.0981912144702788E-2</v>
      </c>
    </row>
    <row r="522" spans="1:22" x14ac:dyDescent="0.25">
      <c r="A522" t="s">
        <v>13</v>
      </c>
      <c r="B522" s="5"/>
      <c r="C522" s="17" t="s">
        <v>27</v>
      </c>
      <c r="D522" s="16">
        <v>433811740</v>
      </c>
      <c r="E522" s="17">
        <v>6260</v>
      </c>
      <c r="F522">
        <v>695.2</v>
      </c>
      <c r="H522">
        <v>23</v>
      </c>
      <c r="J522">
        <v>108727</v>
      </c>
      <c r="K522">
        <v>-1.8</v>
      </c>
      <c r="L522" t="s">
        <v>28</v>
      </c>
      <c r="M522">
        <v>100</v>
      </c>
      <c r="N522" t="s">
        <v>16</v>
      </c>
      <c r="O522" t="s">
        <v>29</v>
      </c>
      <c r="P522" t="s">
        <v>30</v>
      </c>
      <c r="Q522">
        <v>692.99</v>
      </c>
      <c r="R522" s="13">
        <v>45643</v>
      </c>
    </row>
    <row r="523" spans="1:22" x14ac:dyDescent="0.25">
      <c r="A523" t="s">
        <v>13</v>
      </c>
      <c r="B523" s="5"/>
      <c r="C523" s="17" t="s">
        <v>60</v>
      </c>
      <c r="D523" s="16">
        <v>429099408</v>
      </c>
      <c r="E523" s="17">
        <v>6192</v>
      </c>
      <c r="F523">
        <v>704.37699999999995</v>
      </c>
      <c r="H523">
        <v>24</v>
      </c>
      <c r="J523">
        <v>63955</v>
      </c>
      <c r="K523">
        <v>-1.92</v>
      </c>
      <c r="L523" t="s">
        <v>28</v>
      </c>
      <c r="M523">
        <v>100</v>
      </c>
      <c r="N523" t="s">
        <v>16</v>
      </c>
      <c r="O523" t="s">
        <v>61</v>
      </c>
      <c r="P523" t="s">
        <v>30</v>
      </c>
      <c r="Q523">
        <v>692.99</v>
      </c>
      <c r="R523" s="13">
        <v>45643</v>
      </c>
    </row>
    <row r="524" spans="1:22" x14ac:dyDescent="0.25">
      <c r="A524" s="10" t="str">
        <f>A525</f>
        <v>06:00:00</v>
      </c>
      <c r="B524" s="15">
        <f>F526/F525</f>
        <v>1.0132995092378754</v>
      </c>
      <c r="C524" s="10" t="str">
        <f>C525&amp;RIGHT(C526,2)</f>
        <v>ZTWZ4H5</v>
      </c>
      <c r="D524" s="9">
        <f>AVERAGE(D525:D526)</f>
        <v>399300838</v>
      </c>
      <c r="E524" s="10">
        <f>E525</f>
        <v>5800</v>
      </c>
      <c r="F524" s="10">
        <f>F525</f>
        <v>692.8</v>
      </c>
      <c r="G524" cm="1">
        <f t="array" ref="G524">_xll.BDH(L524&amp;" Index", "PX_CLOSE_1D",R524,R524)</f>
        <v>698.75</v>
      </c>
      <c r="H524" s="10">
        <f>H525-1</f>
        <v>25</v>
      </c>
      <c r="I524" s="10" t="s">
        <v>394</v>
      </c>
      <c r="J524" s="10">
        <f>J525</f>
        <v>108727</v>
      </c>
      <c r="K524" s="10">
        <f>K525</f>
        <v>-4.2</v>
      </c>
      <c r="L524" s="10" t="str">
        <f>L525</f>
        <v>M1MS</v>
      </c>
      <c r="M524" s="10">
        <f>M525</f>
        <v>100</v>
      </c>
      <c r="N524" s="10" t="str">
        <f>N525</f>
        <v>GR</v>
      </c>
      <c r="O524" s="10" t="str">
        <f>O525&amp;RIGHT(O526,5)</f>
        <v>MSCI Emer Mkts As Dec24Mar25</v>
      </c>
      <c r="P524" s="10" t="str">
        <f>P525</f>
        <v>MSCI EM Asia Net Total Return</v>
      </c>
      <c r="Q524" s="10">
        <f>Q525</f>
        <v>692.99</v>
      </c>
      <c r="R524" s="13">
        <v>45643</v>
      </c>
      <c r="S524" s="19">
        <f>(E525/E526)-1</f>
        <v>1.3277428371768041E-2</v>
      </c>
      <c r="T524" s="19">
        <f>(F526/F525)-1</f>
        <v>1.3299509237875373E-2</v>
      </c>
      <c r="U524" s="19">
        <f>(A526/A525)-1</f>
        <v>0</v>
      </c>
      <c r="V524" s="19">
        <f>(D525/D526)-1</f>
        <v>1.3277428371768041E-2</v>
      </c>
    </row>
    <row r="525" spans="1:22" x14ac:dyDescent="0.25">
      <c r="A525" t="s">
        <v>13</v>
      </c>
      <c r="B525" s="5"/>
      <c r="C525" s="18" t="s">
        <v>27</v>
      </c>
      <c r="D525" s="16">
        <v>401934200</v>
      </c>
      <c r="E525" s="18">
        <v>5800</v>
      </c>
      <c r="F525">
        <v>692.8</v>
      </c>
      <c r="H525">
        <v>26</v>
      </c>
      <c r="J525">
        <v>108727</v>
      </c>
      <c r="K525">
        <v>-4.2</v>
      </c>
      <c r="L525" t="s">
        <v>28</v>
      </c>
      <c r="M525">
        <v>100</v>
      </c>
      <c r="N525" t="s">
        <v>16</v>
      </c>
      <c r="O525" t="s">
        <v>29</v>
      </c>
      <c r="P525" t="s">
        <v>30</v>
      </c>
      <c r="Q525">
        <v>692.99</v>
      </c>
      <c r="R525" s="13">
        <v>45643</v>
      </c>
    </row>
    <row r="526" spans="1:22" x14ac:dyDescent="0.25">
      <c r="A526" t="s">
        <v>13</v>
      </c>
      <c r="B526" s="5"/>
      <c r="C526" t="s">
        <v>60</v>
      </c>
      <c r="D526" s="16">
        <v>396667476</v>
      </c>
      <c r="E526">
        <v>5724</v>
      </c>
      <c r="F526">
        <v>702.01390000000004</v>
      </c>
      <c r="H526">
        <v>27</v>
      </c>
      <c r="J526">
        <v>63955</v>
      </c>
      <c r="K526">
        <v>-4.29</v>
      </c>
      <c r="L526" t="s">
        <v>28</v>
      </c>
      <c r="M526">
        <v>100</v>
      </c>
      <c r="N526" t="s">
        <v>16</v>
      </c>
      <c r="O526" t="s">
        <v>61</v>
      </c>
      <c r="P526" t="s">
        <v>30</v>
      </c>
      <c r="Q526">
        <v>692.99</v>
      </c>
      <c r="R526" s="13">
        <v>45643</v>
      </c>
    </row>
    <row r="527" spans="1:22" x14ac:dyDescent="0.25">
      <c r="A527" s="10" t="str">
        <f>A528</f>
        <v>06:00:00</v>
      </c>
      <c r="B527" s="15">
        <f>F529/F528</f>
        <v>1.0133505376344085</v>
      </c>
      <c r="C527" s="10" t="str">
        <f>C528&amp;RIGHT(C529,2)</f>
        <v>ZTWZ4H5</v>
      </c>
      <c r="D527" s="9">
        <f>AVERAGE(D528:D529)</f>
        <v>370368505.5</v>
      </c>
      <c r="E527" s="10">
        <f>E528</f>
        <v>5380</v>
      </c>
      <c r="F527" s="10">
        <f>F528</f>
        <v>697.5</v>
      </c>
      <c r="G527" cm="1">
        <f t="array" ref="G527">_xll.BDH(L527&amp;" Index", "PX_CLOSE_1D",R527,R527)</f>
        <v>698.75</v>
      </c>
      <c r="H527" s="10">
        <f>H528-1</f>
        <v>28</v>
      </c>
      <c r="I527" s="10" t="s">
        <v>394</v>
      </c>
      <c r="J527" s="10">
        <f>J528</f>
        <v>108727</v>
      </c>
      <c r="K527" s="10">
        <f>K528</f>
        <v>0.5</v>
      </c>
      <c r="L527" s="10" t="str">
        <f>L528</f>
        <v>M1MS</v>
      </c>
      <c r="M527" s="10">
        <f>M528</f>
        <v>100</v>
      </c>
      <c r="N527" s="10" t="str">
        <f>N528</f>
        <v>GR</v>
      </c>
      <c r="O527" s="10" t="str">
        <f>O528&amp;RIGHT(O529,5)</f>
        <v>MSCI Emer Mkts As Dec24Mar25</v>
      </c>
      <c r="P527" s="10" t="str">
        <f>P528</f>
        <v>MSCI EM Asia Net Total Return</v>
      </c>
      <c r="Q527" s="10">
        <f>Q528</f>
        <v>692.99</v>
      </c>
      <c r="R527" s="13">
        <v>45643</v>
      </c>
      <c r="S527" s="19">
        <f>(E528/E529)-1</f>
        <v>1.3373516669805907E-2</v>
      </c>
      <c r="T527" s="19">
        <f>(F529/F528)-1</f>
        <v>1.3350537634408521E-2</v>
      </c>
      <c r="U527" s="19">
        <f>(A529/A528)-1</f>
        <v>0</v>
      </c>
      <c r="V527" s="19">
        <f>(D528/D529)-1</f>
        <v>1.3373516669805907E-2</v>
      </c>
    </row>
    <row r="528" spans="1:22" x14ac:dyDescent="0.25">
      <c r="A528" t="s">
        <v>13</v>
      </c>
      <c r="B528" s="5"/>
      <c r="C528" t="s">
        <v>27</v>
      </c>
      <c r="D528" s="16">
        <v>372828620</v>
      </c>
      <c r="E528">
        <v>5380</v>
      </c>
      <c r="F528">
        <v>697.5</v>
      </c>
      <c r="H528">
        <v>29</v>
      </c>
      <c r="J528">
        <v>108727</v>
      </c>
      <c r="K528">
        <v>0.5</v>
      </c>
      <c r="L528" t="s">
        <v>28</v>
      </c>
      <c r="M528">
        <v>100</v>
      </c>
      <c r="N528" t="s">
        <v>16</v>
      </c>
      <c r="O528" t="s">
        <v>29</v>
      </c>
      <c r="P528" t="s">
        <v>30</v>
      </c>
      <c r="Q528">
        <v>692.99</v>
      </c>
      <c r="R528" s="13">
        <v>45643</v>
      </c>
    </row>
    <row r="529" spans="1:22" x14ac:dyDescent="0.25">
      <c r="A529" t="s">
        <v>13</v>
      </c>
      <c r="B529" s="5"/>
      <c r="C529" t="s">
        <v>60</v>
      </c>
      <c r="D529" s="16">
        <v>367908391</v>
      </c>
      <c r="E529">
        <v>5309</v>
      </c>
      <c r="F529">
        <v>706.81200000000001</v>
      </c>
      <c r="H529">
        <v>30</v>
      </c>
      <c r="J529">
        <v>63955</v>
      </c>
      <c r="K529">
        <v>0.51</v>
      </c>
      <c r="L529" t="s">
        <v>28</v>
      </c>
      <c r="M529">
        <v>100</v>
      </c>
      <c r="N529" t="s">
        <v>16</v>
      </c>
      <c r="O529" t="s">
        <v>61</v>
      </c>
      <c r="P529" t="s">
        <v>30</v>
      </c>
      <c r="Q529">
        <v>692.99</v>
      </c>
      <c r="R529" s="13">
        <v>45643</v>
      </c>
    </row>
    <row r="530" spans="1:22" x14ac:dyDescent="0.25">
      <c r="A530" s="10" t="str">
        <f>A531</f>
        <v>06:00:00</v>
      </c>
      <c r="B530" s="15">
        <f>F532/F531</f>
        <v>1.0365998268897865</v>
      </c>
      <c r="C530" s="10" t="str">
        <f>C531&amp;RIGHT(C532,2)</f>
        <v>ZTWZ4U5</v>
      </c>
      <c r="D530" s="9">
        <f>AVERAGE(D531:D532)</f>
        <v>834949001.5</v>
      </c>
      <c r="E530" s="10">
        <f>E531</f>
        <v>12265</v>
      </c>
      <c r="F530" s="10">
        <f>F531</f>
        <v>693.2</v>
      </c>
      <c r="G530" cm="1">
        <f t="array" ref="G530">_xll.BDH(L530&amp;" Index", "PX_CLOSE_1D",R530,R530)</f>
        <v>698.75</v>
      </c>
      <c r="H530" s="10">
        <f>H531-1</f>
        <v>31</v>
      </c>
      <c r="I530" s="10" t="s">
        <v>394</v>
      </c>
      <c r="J530" s="10">
        <f>J531</f>
        <v>108727</v>
      </c>
      <c r="K530" s="10">
        <f>K531</f>
        <v>-3.8</v>
      </c>
      <c r="L530" s="10" t="str">
        <f>L531</f>
        <v>M1MS</v>
      </c>
      <c r="M530" s="10">
        <f>M531</f>
        <v>100</v>
      </c>
      <c r="N530" s="10" t="str">
        <f>N531</f>
        <v>GR</v>
      </c>
      <c r="O530" s="10" t="str">
        <f>O531&amp;RIGHT(O532,5)</f>
        <v>MSCI Emer Mkts As Dec24Sep25</v>
      </c>
      <c r="P530" s="10" t="str">
        <f>P531</f>
        <v>MSCI EM Asia Net Total Return</v>
      </c>
      <c r="Q530" s="10">
        <f>Q531</f>
        <v>692.99</v>
      </c>
      <c r="R530" s="13">
        <v>45643</v>
      </c>
      <c r="S530" s="19">
        <f>(E531/E532)-1</f>
        <v>3.6595672751859265E-2</v>
      </c>
      <c r="T530" s="19">
        <f>(F532/F531)-1</f>
        <v>3.6599826889786469E-2</v>
      </c>
      <c r="U530" s="19">
        <f>(A532/A531)-1</f>
        <v>0</v>
      </c>
      <c r="V530" s="19">
        <f>(D531/D532)-1</f>
        <v>3.6595672751859265E-2</v>
      </c>
    </row>
    <row r="531" spans="1:22" x14ac:dyDescent="0.25">
      <c r="A531" t="s">
        <v>13</v>
      </c>
      <c r="B531" s="5"/>
      <c r="C531" t="s">
        <v>27</v>
      </c>
      <c r="D531" s="16">
        <v>849952235</v>
      </c>
      <c r="E531">
        <v>12265</v>
      </c>
      <c r="F531">
        <v>693.2</v>
      </c>
      <c r="H531">
        <v>32</v>
      </c>
      <c r="J531">
        <v>108727</v>
      </c>
      <c r="K531">
        <v>-3.8</v>
      </c>
      <c r="L531" t="s">
        <v>28</v>
      </c>
      <c r="M531">
        <v>100</v>
      </c>
      <c r="N531" t="s">
        <v>16</v>
      </c>
      <c r="O531" t="s">
        <v>29</v>
      </c>
      <c r="P531" t="s">
        <v>30</v>
      </c>
      <c r="Q531">
        <v>692.99</v>
      </c>
      <c r="R531" s="13">
        <v>45643</v>
      </c>
    </row>
    <row r="532" spans="1:22" x14ac:dyDescent="0.25">
      <c r="A532" t="s">
        <v>13</v>
      </c>
      <c r="B532" s="5"/>
      <c r="C532" t="s">
        <v>412</v>
      </c>
      <c r="D532" s="16">
        <v>819945768</v>
      </c>
      <c r="E532">
        <v>11832</v>
      </c>
      <c r="F532">
        <v>718.57100000000003</v>
      </c>
      <c r="H532">
        <v>33</v>
      </c>
      <c r="J532">
        <v>24354</v>
      </c>
      <c r="K532">
        <v>-2.23</v>
      </c>
      <c r="L532" t="s">
        <v>28</v>
      </c>
      <c r="M532">
        <v>100</v>
      </c>
      <c r="N532" t="s">
        <v>16</v>
      </c>
      <c r="O532" t="s">
        <v>413</v>
      </c>
      <c r="P532" t="s">
        <v>30</v>
      </c>
      <c r="Q532">
        <v>692.99</v>
      </c>
      <c r="R532" s="13">
        <v>45643</v>
      </c>
    </row>
    <row r="533" spans="1:22" x14ac:dyDescent="0.25">
      <c r="A533" s="10" t="str">
        <f>A534</f>
        <v>06:00:00</v>
      </c>
      <c r="B533" s="15">
        <f>F535/F534</f>
        <v>1.036599360167384</v>
      </c>
      <c r="C533" s="10" t="str">
        <f>C534&amp;RIGHT(C535,2)</f>
        <v>ZTWZ4U5</v>
      </c>
      <c r="D533" s="9">
        <f>AVERAGE(D534:D535)</f>
        <v>785469515.5</v>
      </c>
      <c r="E533" s="10">
        <f>E534</f>
        <v>11538</v>
      </c>
      <c r="F533" s="10">
        <f>F534</f>
        <v>693.40009999999995</v>
      </c>
      <c r="G533" cm="1">
        <f t="array" ref="G533">_xll.BDH(L533&amp;" Index", "PX_CLOSE_1D",R533,R533)</f>
        <v>698.75</v>
      </c>
      <c r="H533" s="10">
        <f>H534-1</f>
        <v>34</v>
      </c>
      <c r="I533" s="10" t="s">
        <v>394</v>
      </c>
      <c r="J533" s="10">
        <f>J534</f>
        <v>108727</v>
      </c>
      <c r="K533" s="10">
        <f>K534</f>
        <v>-3.6</v>
      </c>
      <c r="L533" s="10" t="str">
        <f>L534</f>
        <v>M1MS</v>
      </c>
      <c r="M533" s="10">
        <f>M534</f>
        <v>100</v>
      </c>
      <c r="N533" s="10" t="str">
        <f>N534</f>
        <v>GR</v>
      </c>
      <c r="O533" s="10" t="str">
        <f>O534&amp;RIGHT(O535,5)</f>
        <v>MSCI Emer Mkts As Dec24Sep25</v>
      </c>
      <c r="P533" s="10" t="str">
        <f>P534</f>
        <v>MSCI EM Asia Net Total Return</v>
      </c>
      <c r="Q533" s="10">
        <f>Q534</f>
        <v>692.99</v>
      </c>
      <c r="R533" s="13">
        <v>45643</v>
      </c>
      <c r="S533" s="19">
        <f>(E534/E535)-1</f>
        <v>3.6564549456472806E-2</v>
      </c>
      <c r="T533" s="19">
        <f>(F535/F534)-1</f>
        <v>3.6599360167383965E-2</v>
      </c>
      <c r="U533" s="19">
        <f>(A535/A534)-1</f>
        <v>0</v>
      </c>
      <c r="V533" s="19">
        <f>(D534/D535)-1</f>
        <v>3.6564549456472806E-2</v>
      </c>
    </row>
    <row r="534" spans="1:22" x14ac:dyDescent="0.25">
      <c r="A534" t="s">
        <v>13</v>
      </c>
      <c r="B534" s="5"/>
      <c r="C534" t="s">
        <v>27</v>
      </c>
      <c r="D534" s="16">
        <v>799571862</v>
      </c>
      <c r="E534">
        <v>11538</v>
      </c>
      <c r="F534">
        <v>693.40009999999995</v>
      </c>
      <c r="H534">
        <v>35</v>
      </c>
      <c r="J534">
        <v>108727</v>
      </c>
      <c r="K534">
        <v>-3.6</v>
      </c>
      <c r="L534" t="s">
        <v>28</v>
      </c>
      <c r="M534">
        <v>100</v>
      </c>
      <c r="N534" t="s">
        <v>16</v>
      </c>
      <c r="O534" t="s">
        <v>29</v>
      </c>
      <c r="P534" t="s">
        <v>30</v>
      </c>
      <c r="Q534">
        <v>692.99</v>
      </c>
      <c r="R534" s="13">
        <v>45643</v>
      </c>
    </row>
    <row r="535" spans="1:22" x14ac:dyDescent="0.25">
      <c r="A535" t="s">
        <v>13</v>
      </c>
      <c r="B535" s="5"/>
      <c r="C535" t="s">
        <v>412</v>
      </c>
      <c r="D535" s="16">
        <v>771367169</v>
      </c>
      <c r="E535">
        <v>11131</v>
      </c>
      <c r="F535">
        <v>718.77809999999999</v>
      </c>
      <c r="H535">
        <v>36</v>
      </c>
      <c r="J535">
        <v>24354</v>
      </c>
      <c r="K535">
        <v>-2.02</v>
      </c>
      <c r="L535" t="s">
        <v>28</v>
      </c>
      <c r="M535">
        <v>100</v>
      </c>
      <c r="N535" t="s">
        <v>16</v>
      </c>
      <c r="O535" t="s">
        <v>413</v>
      </c>
      <c r="P535" t="s">
        <v>30</v>
      </c>
      <c r="Q535">
        <v>692.99</v>
      </c>
      <c r="R535" s="13">
        <v>45643</v>
      </c>
    </row>
    <row r="536" spans="1:22" x14ac:dyDescent="0.25">
      <c r="A536" s="10" t="str">
        <f>A537</f>
        <v>06:00:00</v>
      </c>
      <c r="B536" s="15">
        <f>F538/F537</f>
        <v>1.0112525508336536</v>
      </c>
      <c r="C536" s="10" t="str">
        <f>C537&amp;RIGHT(C538,2)</f>
        <v>ZTWZ4H5</v>
      </c>
      <c r="D536" s="9">
        <f>AVERAGE(D537:D538)</f>
        <v>708201130.5</v>
      </c>
      <c r="E536" s="10">
        <f>E537</f>
        <v>10535</v>
      </c>
      <c r="F536" s="10">
        <f>F537</f>
        <v>699.37919999999997</v>
      </c>
      <c r="G536" cm="1">
        <f t="array" ref="G536">_xll.BDH(L536&amp;" Index", "PX_CLOSE_1D",R536,R536)</f>
        <v>698.75</v>
      </c>
      <c r="H536" s="10">
        <f>H537-1</f>
        <v>37</v>
      </c>
      <c r="I536" s="10" t="s">
        <v>394</v>
      </c>
      <c r="J536" s="10">
        <f>J537</f>
        <v>108727</v>
      </c>
      <c r="K536" s="10">
        <f>K537</f>
        <v>2.38</v>
      </c>
      <c r="L536" s="10" t="str">
        <f>L537</f>
        <v>M1MS</v>
      </c>
      <c r="M536" s="10">
        <f>M537</f>
        <v>100</v>
      </c>
      <c r="N536" s="10" t="str">
        <f>N537</f>
        <v>GR</v>
      </c>
      <c r="O536" s="10" t="str">
        <f>O537&amp;RIGHT(O538,5)</f>
        <v>MSCI Emer Mkts As Dec24Mar25</v>
      </c>
      <c r="P536" s="10" t="str">
        <f>P537</f>
        <v>MSCI EM Asia Net Total Return</v>
      </c>
      <c r="Q536" s="10">
        <f>Q537</f>
        <v>692.99</v>
      </c>
      <c r="R536" s="13">
        <v>45643</v>
      </c>
      <c r="S536" s="19">
        <f>(E537/E538)-1</f>
        <v>6.3711631663974089E-2</v>
      </c>
      <c r="T536" s="19">
        <f>(F538/F537)-1</f>
        <v>1.1252550833653618E-2</v>
      </c>
      <c r="U536" s="19">
        <f>(A538/A537)-1</f>
        <v>0</v>
      </c>
      <c r="V536" s="19">
        <f>(D537/D538)-1</f>
        <v>6.3711631663974089E-2</v>
      </c>
    </row>
    <row r="537" spans="1:22" x14ac:dyDescent="0.25">
      <c r="A537" t="s">
        <v>13</v>
      </c>
      <c r="B537" s="5"/>
      <c r="C537" t="s">
        <v>27</v>
      </c>
      <c r="D537" s="16">
        <v>730064965</v>
      </c>
      <c r="E537">
        <v>10535</v>
      </c>
      <c r="F537">
        <v>699.37919999999997</v>
      </c>
      <c r="H537">
        <v>38</v>
      </c>
      <c r="J537">
        <v>108727</v>
      </c>
      <c r="K537">
        <v>2.38</v>
      </c>
      <c r="L537" t="s">
        <v>28</v>
      </c>
      <c r="M537">
        <v>100</v>
      </c>
      <c r="N537" t="s">
        <v>16</v>
      </c>
      <c r="O537" t="s">
        <v>29</v>
      </c>
      <c r="P537" t="s">
        <v>30</v>
      </c>
      <c r="Q537">
        <v>692.99</v>
      </c>
      <c r="R537" s="13">
        <v>45643</v>
      </c>
    </row>
    <row r="538" spans="1:22" x14ac:dyDescent="0.25">
      <c r="A538" t="s">
        <v>13</v>
      </c>
      <c r="B538" s="5"/>
      <c r="C538" t="s">
        <v>60</v>
      </c>
      <c r="D538" s="16">
        <v>686337296</v>
      </c>
      <c r="E538">
        <v>9904</v>
      </c>
      <c r="F538">
        <v>707.24900000000002</v>
      </c>
      <c r="H538">
        <v>39</v>
      </c>
      <c r="J538">
        <v>63955</v>
      </c>
      <c r="K538">
        <v>0.95</v>
      </c>
      <c r="L538" t="s">
        <v>28</v>
      </c>
      <c r="M538">
        <v>100</v>
      </c>
      <c r="N538" t="s">
        <v>16</v>
      </c>
      <c r="O538" t="s">
        <v>61</v>
      </c>
      <c r="P538" t="s">
        <v>30</v>
      </c>
      <c r="Q538">
        <v>692.99</v>
      </c>
      <c r="R538" s="13">
        <v>45643</v>
      </c>
    </row>
    <row r="539" spans="1:22" x14ac:dyDescent="0.25">
      <c r="A539" s="10" t="str">
        <f>A540</f>
        <v>06:00:00</v>
      </c>
      <c r="B539" s="15">
        <f>F541/F540</f>
        <v>1.0108918757467145</v>
      </c>
      <c r="C539" s="10" t="str">
        <f>C540&amp;RIGHT(C541,2)</f>
        <v>MURZ4H5</v>
      </c>
      <c r="D539" s="9">
        <f>AVERAGE(D540:D541)</f>
        <v>56384849</v>
      </c>
      <c r="E539" s="10">
        <f>E540</f>
        <v>2237</v>
      </c>
      <c r="F539" s="10">
        <f>F540</f>
        <v>502.2</v>
      </c>
      <c r="G539" cm="1">
        <f t="array" ref="G539">_xll.BDH(L539&amp;" Index", "PX_CLOSE_1D",R539,R539)</f>
        <v>504.11130000000003</v>
      </c>
      <c r="H539" s="10">
        <f>H540-1</f>
        <v>40</v>
      </c>
      <c r="I539" s="10" t="s">
        <v>394</v>
      </c>
      <c r="J539" s="10">
        <f>J540</f>
        <v>45435</v>
      </c>
      <c r="K539" s="10">
        <f>K540</f>
        <v>0.8</v>
      </c>
      <c r="L539" s="10" t="str">
        <f>L540</f>
        <v>NDEUCHF</v>
      </c>
      <c r="M539" s="10">
        <f>M540</f>
        <v>50</v>
      </c>
      <c r="N539" s="10" t="str">
        <f>N540</f>
        <v>GR</v>
      </c>
      <c r="O539" s="10" t="str">
        <f>O540&amp;RIGHT(O541,5)</f>
        <v>MSCI China Future Dec24Mar25</v>
      </c>
      <c r="P539" s="10" t="str">
        <f>P540</f>
        <v>MSCI China Net Total Return US</v>
      </c>
      <c r="Q539" s="10">
        <f>Q540</f>
        <v>504.11</v>
      </c>
      <c r="R539" s="13">
        <v>45643</v>
      </c>
      <c r="S539" s="19">
        <f>(E540/E541)-1</f>
        <v>0</v>
      </c>
      <c r="T539" s="19">
        <f>(F541/F540)-1</f>
        <v>1.0891875746714463E-2</v>
      </c>
      <c r="U539" s="19">
        <f>(A541/A540)-1</f>
        <v>0</v>
      </c>
      <c r="V539" s="19">
        <f>(D540/D541)-1</f>
        <v>0</v>
      </c>
    </row>
    <row r="540" spans="1:22" x14ac:dyDescent="0.25">
      <c r="A540" t="s">
        <v>13</v>
      </c>
      <c r="B540" s="5"/>
      <c r="C540" t="s">
        <v>37</v>
      </c>
      <c r="D540" s="16">
        <v>56384849</v>
      </c>
      <c r="E540">
        <v>2237</v>
      </c>
      <c r="F540">
        <v>502.2</v>
      </c>
      <c r="H540">
        <v>41</v>
      </c>
      <c r="J540">
        <v>45435</v>
      </c>
      <c r="K540">
        <v>0.8</v>
      </c>
      <c r="L540" t="s">
        <v>38</v>
      </c>
      <c r="M540">
        <v>50</v>
      </c>
      <c r="N540" t="s">
        <v>16</v>
      </c>
      <c r="O540" t="s">
        <v>39</v>
      </c>
      <c r="P540" t="s">
        <v>40</v>
      </c>
      <c r="Q540">
        <v>504.11</v>
      </c>
      <c r="R540" s="13">
        <v>45643</v>
      </c>
    </row>
    <row r="541" spans="1:22" x14ac:dyDescent="0.25">
      <c r="A541" t="s">
        <v>13</v>
      </c>
      <c r="B541" s="5"/>
      <c r="C541" t="s">
        <v>41</v>
      </c>
      <c r="D541" s="16">
        <v>56384849</v>
      </c>
      <c r="E541">
        <v>2237</v>
      </c>
      <c r="F541">
        <v>507.66989999999998</v>
      </c>
      <c r="H541">
        <v>42</v>
      </c>
      <c r="J541">
        <v>43450</v>
      </c>
      <c r="K541">
        <v>0.56999999999999995</v>
      </c>
      <c r="L541" t="s">
        <v>38</v>
      </c>
      <c r="M541">
        <v>50</v>
      </c>
      <c r="N541" t="s">
        <v>16</v>
      </c>
      <c r="O541" t="s">
        <v>42</v>
      </c>
      <c r="P541" t="s">
        <v>40</v>
      </c>
      <c r="Q541">
        <v>504.11</v>
      </c>
      <c r="R541" s="13">
        <v>45643</v>
      </c>
    </row>
    <row r="542" spans="1:22" x14ac:dyDescent="0.25">
      <c r="A542" s="10" t="str">
        <f>A543</f>
        <v>06:00:00</v>
      </c>
      <c r="B542" s="15">
        <f>F544/F543</f>
        <v>1.0110337972166998</v>
      </c>
      <c r="C542" s="10" t="str">
        <f>C543&amp;RIGHT(C544,2)</f>
        <v>MURZ4H5</v>
      </c>
      <c r="D542" s="9">
        <f>AVERAGE(D543:D544)</f>
        <v>50411130</v>
      </c>
      <c r="E542" s="10">
        <f>E543</f>
        <v>2000</v>
      </c>
      <c r="F542" s="10">
        <f>F543</f>
        <v>503</v>
      </c>
      <c r="G542" cm="1">
        <f t="array" ref="G542">_xll.BDH(L542&amp;" Index", "PX_CLOSE_1D",R542,R542)</f>
        <v>504.11130000000003</v>
      </c>
      <c r="H542" s="10">
        <f>H543-1</f>
        <v>43</v>
      </c>
      <c r="I542" s="10" t="s">
        <v>394</v>
      </c>
      <c r="J542" s="10">
        <f>J543</f>
        <v>45435</v>
      </c>
      <c r="K542" s="10">
        <f>K543</f>
        <v>1.6</v>
      </c>
      <c r="L542" s="10" t="str">
        <f>L543</f>
        <v>NDEUCHF</v>
      </c>
      <c r="M542" s="10">
        <f>M543</f>
        <v>50</v>
      </c>
      <c r="N542" s="10" t="str">
        <f>N543</f>
        <v>GR</v>
      </c>
      <c r="O542" s="10" t="str">
        <f>O543&amp;RIGHT(O544,5)</f>
        <v>MSCI China Future Dec24Mar25</v>
      </c>
      <c r="P542" s="10" t="str">
        <f>P543</f>
        <v>MSCI China Net Total Return US</v>
      </c>
      <c r="Q542" s="10">
        <f>Q543</f>
        <v>504.11</v>
      </c>
      <c r="R542" s="13">
        <v>45643</v>
      </c>
      <c r="S542" s="19">
        <f>(E543/E544)-1</f>
        <v>0</v>
      </c>
      <c r="T542" s="19">
        <f>(F544/F543)-1</f>
        <v>1.1033797216699837E-2</v>
      </c>
      <c r="U542" s="19">
        <f>(A544/A543)-1</f>
        <v>0</v>
      </c>
      <c r="V542" s="19">
        <f>(D543/D544)-1</f>
        <v>0</v>
      </c>
    </row>
    <row r="543" spans="1:22" x14ac:dyDescent="0.25">
      <c r="A543" t="s">
        <v>13</v>
      </c>
      <c r="B543" s="5"/>
      <c r="C543" t="s">
        <v>37</v>
      </c>
      <c r="D543" s="16">
        <v>50411130</v>
      </c>
      <c r="E543">
        <v>2000</v>
      </c>
      <c r="F543">
        <v>503</v>
      </c>
      <c r="H543">
        <v>44</v>
      </c>
      <c r="J543">
        <v>45435</v>
      </c>
      <c r="K543">
        <v>1.6</v>
      </c>
      <c r="L543" t="s">
        <v>38</v>
      </c>
      <c r="M543">
        <v>50</v>
      </c>
      <c r="N543" t="s">
        <v>16</v>
      </c>
      <c r="O543" t="s">
        <v>39</v>
      </c>
      <c r="P543" t="s">
        <v>40</v>
      </c>
      <c r="Q543">
        <v>504.11</v>
      </c>
      <c r="R543" s="13">
        <v>45643</v>
      </c>
    </row>
    <row r="544" spans="1:22" x14ac:dyDescent="0.25">
      <c r="A544" t="s">
        <v>13</v>
      </c>
      <c r="B544" s="5"/>
      <c r="C544" t="s">
        <v>41</v>
      </c>
      <c r="D544" s="16">
        <v>50411130</v>
      </c>
      <c r="E544">
        <v>2000</v>
      </c>
      <c r="F544">
        <v>508.55</v>
      </c>
      <c r="H544">
        <v>45</v>
      </c>
      <c r="J544">
        <v>43450</v>
      </c>
      <c r="K544">
        <v>1.45</v>
      </c>
      <c r="L544" t="s">
        <v>38</v>
      </c>
      <c r="M544">
        <v>50</v>
      </c>
      <c r="N544" t="s">
        <v>16</v>
      </c>
      <c r="O544" t="s">
        <v>42</v>
      </c>
      <c r="P544" t="s">
        <v>40</v>
      </c>
      <c r="Q544">
        <v>504.11</v>
      </c>
      <c r="R544" s="13">
        <v>45643</v>
      </c>
    </row>
    <row r="545" spans="1:22" x14ac:dyDescent="0.25">
      <c r="A545" s="10" t="str">
        <f>A546</f>
        <v>06:00:00</v>
      </c>
      <c r="B545" s="15">
        <f>F547/F546</f>
        <v>1.0110337972166998</v>
      </c>
      <c r="C545" s="10" t="str">
        <f>C546&amp;RIGHT(C547,2)</f>
        <v>MURZ4H5</v>
      </c>
      <c r="D545" s="9">
        <f>AVERAGE(D546:D547)</f>
        <v>50411130</v>
      </c>
      <c r="E545" s="10">
        <f>E546</f>
        <v>2000</v>
      </c>
      <c r="F545" s="10">
        <f>F546</f>
        <v>503</v>
      </c>
      <c r="G545" cm="1">
        <f t="array" ref="G545">_xll.BDH(L545&amp;" Index", "PX_CLOSE_1D",R545,R545)</f>
        <v>504.11130000000003</v>
      </c>
      <c r="H545" s="10">
        <f>H546-1</f>
        <v>46</v>
      </c>
      <c r="I545" s="10" t="s">
        <v>394</v>
      </c>
      <c r="J545" s="10">
        <f>J546</f>
        <v>45435</v>
      </c>
      <c r="K545" s="10">
        <f>K546</f>
        <v>1.6</v>
      </c>
      <c r="L545" s="10" t="str">
        <f>L546</f>
        <v>NDEUCHF</v>
      </c>
      <c r="M545" s="10">
        <f>M546</f>
        <v>50</v>
      </c>
      <c r="N545" s="10" t="str">
        <f>N546</f>
        <v>GR</v>
      </c>
      <c r="O545" s="10" t="str">
        <f>O546&amp;RIGHT(O547,5)</f>
        <v>MSCI China Future Dec24Mar25</v>
      </c>
      <c r="P545" s="10" t="str">
        <f>P546</f>
        <v>MSCI China Net Total Return US</v>
      </c>
      <c r="Q545" s="10">
        <f>Q546</f>
        <v>504.11</v>
      </c>
      <c r="R545" s="13">
        <v>45643</v>
      </c>
      <c r="S545" s="19">
        <f>(E546/E547)-1</f>
        <v>0</v>
      </c>
      <c r="T545" s="19">
        <f>(F547/F546)-1</f>
        <v>1.1033797216699837E-2</v>
      </c>
      <c r="U545" s="19">
        <f>(A547/A546)-1</f>
        <v>0</v>
      </c>
      <c r="V545" s="19">
        <f>(D546/D547)-1</f>
        <v>0</v>
      </c>
    </row>
    <row r="546" spans="1:22" x14ac:dyDescent="0.25">
      <c r="A546" t="s">
        <v>13</v>
      </c>
      <c r="B546" s="5"/>
      <c r="C546" t="s">
        <v>37</v>
      </c>
      <c r="D546" s="16">
        <v>50411130</v>
      </c>
      <c r="E546">
        <v>2000</v>
      </c>
      <c r="F546">
        <v>503</v>
      </c>
      <c r="H546">
        <v>47</v>
      </c>
      <c r="J546">
        <v>45435</v>
      </c>
      <c r="K546">
        <v>1.6</v>
      </c>
      <c r="L546" t="s">
        <v>38</v>
      </c>
      <c r="M546">
        <v>50</v>
      </c>
      <c r="N546" t="s">
        <v>16</v>
      </c>
      <c r="O546" t="s">
        <v>39</v>
      </c>
      <c r="P546" t="s">
        <v>40</v>
      </c>
      <c r="Q546">
        <v>504.11</v>
      </c>
      <c r="R546" s="13">
        <v>45643</v>
      </c>
    </row>
    <row r="547" spans="1:22" x14ac:dyDescent="0.25">
      <c r="A547" t="s">
        <v>13</v>
      </c>
      <c r="B547" s="5"/>
      <c r="C547" t="s">
        <v>41</v>
      </c>
      <c r="D547" s="16">
        <v>50411130</v>
      </c>
      <c r="E547">
        <v>2000</v>
      </c>
      <c r="F547">
        <v>508.55</v>
      </c>
      <c r="H547">
        <v>48</v>
      </c>
      <c r="J547">
        <v>43450</v>
      </c>
      <c r="K547">
        <v>1.45</v>
      </c>
      <c r="L547" t="s">
        <v>38</v>
      </c>
      <c r="M547">
        <v>50</v>
      </c>
      <c r="N547" t="s">
        <v>16</v>
      </c>
      <c r="O547" t="s">
        <v>42</v>
      </c>
      <c r="P547" t="s">
        <v>40</v>
      </c>
      <c r="Q547">
        <v>504.11</v>
      </c>
      <c r="R547" s="13">
        <v>45643</v>
      </c>
    </row>
    <row r="548" spans="1:22" x14ac:dyDescent="0.25">
      <c r="A548" s="10" t="str">
        <f>A549</f>
        <v>06:00:00</v>
      </c>
      <c r="B548" s="15">
        <f>F550/F549</f>
        <v>1.0110337972166998</v>
      </c>
      <c r="C548" s="10" t="str">
        <f>C549&amp;RIGHT(C550,2)</f>
        <v>MURZ4H5</v>
      </c>
      <c r="D548" s="9">
        <f>AVERAGE(D549:D550)</f>
        <v>59611161</v>
      </c>
      <c r="E548" s="10">
        <f>E549</f>
        <v>2365</v>
      </c>
      <c r="F548" s="10">
        <f>F549</f>
        <v>503</v>
      </c>
      <c r="G548" cm="1">
        <f t="array" ref="G548">_xll.BDH(L548&amp;" Index", "PX_CLOSE_1D",R548,R548)</f>
        <v>504.11130000000003</v>
      </c>
      <c r="H548" s="10">
        <f>H549-1</f>
        <v>49</v>
      </c>
      <c r="I548" s="10" t="s">
        <v>394</v>
      </c>
      <c r="J548" s="10">
        <f>J549</f>
        <v>45435</v>
      </c>
      <c r="K548" s="10">
        <f>K549</f>
        <v>1.6</v>
      </c>
      <c r="L548" s="10" t="str">
        <f>L549</f>
        <v>NDEUCHF</v>
      </c>
      <c r="M548" s="10">
        <f>M549</f>
        <v>50</v>
      </c>
      <c r="N548" s="10" t="str">
        <f>N549</f>
        <v>GR</v>
      </c>
      <c r="O548" s="10" t="str">
        <f>O549&amp;RIGHT(O550,5)</f>
        <v>MSCI China Future Dec24Mar25</v>
      </c>
      <c r="P548" s="10" t="str">
        <f>P549</f>
        <v>MSCI China Net Total Return US</v>
      </c>
      <c r="Q548" s="10">
        <f>Q549</f>
        <v>504.11</v>
      </c>
      <c r="R548" s="13">
        <v>45643</v>
      </c>
      <c r="S548" s="19">
        <f>(E549/E550)-1</f>
        <v>0</v>
      </c>
      <c r="T548" s="19">
        <f>(F550/F549)-1</f>
        <v>1.1033797216699837E-2</v>
      </c>
      <c r="U548" s="19">
        <f>(A550/A549)-1</f>
        <v>0</v>
      </c>
      <c r="V548" s="19">
        <f>(D549/D550)-1</f>
        <v>0</v>
      </c>
    </row>
    <row r="549" spans="1:22" x14ac:dyDescent="0.25">
      <c r="A549" t="s">
        <v>13</v>
      </c>
      <c r="B549" s="5"/>
      <c r="C549" t="s">
        <v>37</v>
      </c>
      <c r="D549" s="16">
        <v>59611161</v>
      </c>
      <c r="E549">
        <v>2365</v>
      </c>
      <c r="F549">
        <v>503</v>
      </c>
      <c r="H549">
        <v>50</v>
      </c>
      <c r="J549">
        <v>45435</v>
      </c>
      <c r="K549">
        <v>1.6</v>
      </c>
      <c r="L549" t="s">
        <v>38</v>
      </c>
      <c r="M549">
        <v>50</v>
      </c>
      <c r="N549" t="s">
        <v>16</v>
      </c>
      <c r="O549" t="s">
        <v>39</v>
      </c>
      <c r="P549" t="s">
        <v>40</v>
      </c>
      <c r="Q549">
        <v>504.11</v>
      </c>
      <c r="R549" s="13">
        <v>45643</v>
      </c>
    </row>
    <row r="550" spans="1:22" x14ac:dyDescent="0.25">
      <c r="A550" t="s">
        <v>13</v>
      </c>
      <c r="B550" s="5"/>
      <c r="C550" t="s">
        <v>41</v>
      </c>
      <c r="D550" s="16">
        <v>59611161</v>
      </c>
      <c r="E550">
        <v>2365</v>
      </c>
      <c r="F550">
        <v>508.55</v>
      </c>
      <c r="H550">
        <v>51</v>
      </c>
      <c r="J550">
        <v>43450</v>
      </c>
      <c r="K550">
        <v>1.45</v>
      </c>
      <c r="L550" t="s">
        <v>38</v>
      </c>
      <c r="M550">
        <v>50</v>
      </c>
      <c r="N550" t="s">
        <v>16</v>
      </c>
      <c r="O550" t="s">
        <v>42</v>
      </c>
      <c r="P550" t="s">
        <v>40</v>
      </c>
      <c r="Q550">
        <v>504.11</v>
      </c>
      <c r="R550" s="13">
        <v>45643</v>
      </c>
    </row>
    <row r="551" spans="1:22" x14ac:dyDescent="0.25">
      <c r="A551" s="10" t="str">
        <f>A552</f>
        <v>06:00:00</v>
      </c>
      <c r="B551" s="15">
        <f>F553/F552</f>
        <v>1.0109503984063746</v>
      </c>
      <c r="C551" s="10" t="str">
        <f>C552&amp;RIGHT(C553,2)</f>
        <v>MURZ4H5</v>
      </c>
      <c r="D551" s="9">
        <f>AVERAGE(D552:D553)</f>
        <v>79914243.5</v>
      </c>
      <c r="E551" s="10">
        <f>E552</f>
        <v>3188</v>
      </c>
      <c r="F551" s="10">
        <f>F552</f>
        <v>502</v>
      </c>
      <c r="G551" cm="1">
        <f t="array" ref="G551">_xll.BDH(L551&amp;" Index", "PX_CLOSE_1D",R551,R551)</f>
        <v>504.11130000000003</v>
      </c>
      <c r="H551" s="10">
        <f>H552-1</f>
        <v>52</v>
      </c>
      <c r="I551" s="10" t="s">
        <v>394</v>
      </c>
      <c r="J551" s="10">
        <f>J552</f>
        <v>45435</v>
      </c>
      <c r="K551" s="10">
        <f>K552</f>
        <v>0.6</v>
      </c>
      <c r="L551" s="10" t="str">
        <f>L552</f>
        <v>NDEUCHF</v>
      </c>
      <c r="M551" s="10">
        <f>M552</f>
        <v>50</v>
      </c>
      <c r="N551" s="10" t="str">
        <f>N552</f>
        <v>GR</v>
      </c>
      <c r="O551" s="10" t="str">
        <f>O552&amp;RIGHT(O553,5)</f>
        <v>MSCI China Future Dec24Mar25</v>
      </c>
      <c r="P551" s="10" t="str">
        <f>P552</f>
        <v>MSCI China Net Total Return US</v>
      </c>
      <c r="Q551" s="10">
        <f>Q552</f>
        <v>504.11</v>
      </c>
      <c r="R551" s="13">
        <v>45643</v>
      </c>
      <c r="S551" s="19">
        <f>(E552/E553)-1</f>
        <v>1.1100539169045298E-2</v>
      </c>
      <c r="T551" s="19">
        <f>(F553/F552)-1</f>
        <v>1.0950398406374573E-2</v>
      </c>
      <c r="U551" s="19">
        <f>(A553/A552)-1</f>
        <v>0</v>
      </c>
      <c r="V551" s="19">
        <f>(D552/D553)-1</f>
        <v>1.1100542062346452E-2</v>
      </c>
    </row>
    <row r="552" spans="1:22" x14ac:dyDescent="0.25">
      <c r="A552" t="s">
        <v>13</v>
      </c>
      <c r="B552" s="5"/>
      <c r="C552" t="s">
        <v>37</v>
      </c>
      <c r="D552" s="16">
        <v>80355341</v>
      </c>
      <c r="E552">
        <v>3188</v>
      </c>
      <c r="F552">
        <v>502</v>
      </c>
      <c r="H552">
        <v>53</v>
      </c>
      <c r="J552">
        <v>45435</v>
      </c>
      <c r="K552">
        <v>0.6</v>
      </c>
      <c r="L552" t="s">
        <v>38</v>
      </c>
      <c r="M552">
        <v>50</v>
      </c>
      <c r="N552" t="s">
        <v>16</v>
      </c>
      <c r="O552" t="s">
        <v>39</v>
      </c>
      <c r="P552" t="s">
        <v>40</v>
      </c>
      <c r="Q552">
        <v>504.11</v>
      </c>
      <c r="R552" s="13">
        <v>45643</v>
      </c>
    </row>
    <row r="553" spans="1:22" x14ac:dyDescent="0.25">
      <c r="A553" t="s">
        <v>13</v>
      </c>
      <c r="B553" s="5"/>
      <c r="C553" t="s">
        <v>41</v>
      </c>
      <c r="D553" s="16">
        <v>79473146</v>
      </c>
      <c r="E553">
        <v>3153</v>
      </c>
      <c r="F553">
        <v>507.49709999999999</v>
      </c>
      <c r="H553">
        <v>54</v>
      </c>
      <c r="J553">
        <v>43450</v>
      </c>
      <c r="K553">
        <v>0.4</v>
      </c>
      <c r="L553" t="s">
        <v>38</v>
      </c>
      <c r="M553">
        <v>50</v>
      </c>
      <c r="N553" t="s">
        <v>16</v>
      </c>
      <c r="O553" t="s">
        <v>42</v>
      </c>
      <c r="P553" t="s">
        <v>40</v>
      </c>
      <c r="Q553">
        <v>504.11</v>
      </c>
      <c r="R553" s="13">
        <v>45643</v>
      </c>
    </row>
    <row r="554" spans="1:22" x14ac:dyDescent="0.25">
      <c r="A554" s="10" t="str">
        <f>A555</f>
        <v>06:00:00</v>
      </c>
      <c r="B554" s="15">
        <f>F556/F555</f>
        <v>1.013000255665311</v>
      </c>
      <c r="C554" s="10" t="str">
        <f>C555&amp;RIGHT(C556,2)</f>
        <v>FMIZ4H5</v>
      </c>
      <c r="D554" s="9">
        <f>AVERAGE(D555:D556)</f>
        <v>298848116.5</v>
      </c>
      <c r="E554" s="10">
        <f>E555</f>
        <v>3487</v>
      </c>
      <c r="F554" s="10">
        <f>F555</f>
        <v>8605</v>
      </c>
      <c r="G554" cm="1">
        <f t="array" ref="G554">_xll.BDH(L554&amp;" Index", "PX_CLOSE_1D",R554,R554)</f>
        <v>8620.64</v>
      </c>
      <c r="H554" s="10">
        <f>H555-1</f>
        <v>55</v>
      </c>
      <c r="I554" s="10" t="s">
        <v>394</v>
      </c>
      <c r="J554" s="10">
        <f>J555</f>
        <v>21422</v>
      </c>
      <c r="K554" s="10">
        <f>K555</f>
        <v>-47</v>
      </c>
      <c r="L554" s="10" t="str">
        <f>L555</f>
        <v>M1JP</v>
      </c>
      <c r="M554" s="10">
        <f>M555</f>
        <v>10</v>
      </c>
      <c r="N554" s="10" t="str">
        <f>N555</f>
        <v>GR</v>
      </c>
      <c r="O554" s="10" t="str">
        <f>O555&amp;RIGHT(O556,5)</f>
        <v>MSCI Japan Index  Dec24Mar25</v>
      </c>
      <c r="P554" s="10" t="str">
        <f>P555</f>
        <v>MSCI Japan Net Total Return US</v>
      </c>
      <c r="Q554" s="10">
        <f>Q555</f>
        <v>8626.01</v>
      </c>
      <c r="R554" s="13">
        <v>45643</v>
      </c>
      <c r="S554" s="19">
        <f>(E555/E556)-1</f>
        <v>1.3073794305636266E-2</v>
      </c>
      <c r="T554" s="19">
        <f>(F556/F555)-1</f>
        <v>1.3000255665311045E-2</v>
      </c>
      <c r="U554" s="19">
        <f>(A556/A555)-1</f>
        <v>0</v>
      </c>
      <c r="V554" s="19">
        <f>(D555/D556)-1</f>
        <v>1.3073795998470361E-2</v>
      </c>
    </row>
    <row r="555" spans="1:22" x14ac:dyDescent="0.25">
      <c r="A555" t="s">
        <v>13</v>
      </c>
      <c r="B555" s="5"/>
      <c r="C555" t="s">
        <v>49</v>
      </c>
      <c r="D555" s="16">
        <v>300788969</v>
      </c>
      <c r="E555">
        <v>3487</v>
      </c>
      <c r="F555">
        <v>8605</v>
      </c>
      <c r="H555">
        <v>56</v>
      </c>
      <c r="J555">
        <v>21422</v>
      </c>
      <c r="K555">
        <v>-47</v>
      </c>
      <c r="L555" t="s">
        <v>50</v>
      </c>
      <c r="M555">
        <v>10</v>
      </c>
      <c r="N555" t="s">
        <v>16</v>
      </c>
      <c r="O555" t="s">
        <v>51</v>
      </c>
      <c r="P555" t="s">
        <v>52</v>
      </c>
      <c r="Q555">
        <v>8626.01</v>
      </c>
      <c r="R555" s="13">
        <v>45643</v>
      </c>
    </row>
    <row r="556" spans="1:22" x14ac:dyDescent="0.25">
      <c r="A556" t="s">
        <v>13</v>
      </c>
      <c r="B556" s="5"/>
      <c r="C556" t="s">
        <v>53</v>
      </c>
      <c r="D556" s="16">
        <v>296907264</v>
      </c>
      <c r="E556">
        <v>3442</v>
      </c>
      <c r="F556">
        <v>8716.8672000000006</v>
      </c>
      <c r="H556">
        <v>57</v>
      </c>
      <c r="J556">
        <v>21762</v>
      </c>
      <c r="K556">
        <v>-46.13</v>
      </c>
      <c r="L556" t="s">
        <v>50</v>
      </c>
      <c r="M556">
        <v>10</v>
      </c>
      <c r="N556" t="s">
        <v>16</v>
      </c>
      <c r="O556" t="s">
        <v>54</v>
      </c>
      <c r="P556" t="s">
        <v>52</v>
      </c>
      <c r="Q556">
        <v>8626.01</v>
      </c>
      <c r="R556" s="13">
        <v>45643</v>
      </c>
    </row>
    <row r="557" spans="1:22" x14ac:dyDescent="0.25">
      <c r="A557" s="10" t="str">
        <f>A558</f>
        <v>06:00:00</v>
      </c>
      <c r="B557" s="15">
        <f>F559/F558</f>
        <v>1.012499975929863</v>
      </c>
      <c r="C557" s="10" t="str">
        <f>C558&amp;RIGHT(C559,2)</f>
        <v>FMIZ4H5</v>
      </c>
      <c r="D557" s="9">
        <f>AVERAGE(D558:D559)</f>
        <v>556550165</v>
      </c>
      <c r="E557" s="10">
        <f>E558</f>
        <v>6452</v>
      </c>
      <c r="F557" s="10">
        <f>F558</f>
        <v>8620.6406000000006</v>
      </c>
      <c r="G557" cm="1">
        <f t="array" ref="G557">_xll.BDH(L557&amp;" Index", "PX_CLOSE_1D",R557,R557)</f>
        <v>8620.64</v>
      </c>
      <c r="H557" s="10">
        <f>H558-1</f>
        <v>58</v>
      </c>
      <c r="I557" s="10" t="s">
        <v>394</v>
      </c>
      <c r="J557" s="10">
        <f>J558</f>
        <v>21422</v>
      </c>
      <c r="K557" s="10">
        <f>K558</f>
        <v>-31.36</v>
      </c>
      <c r="L557" s="10" t="str">
        <f>L558</f>
        <v>M1JP</v>
      </c>
      <c r="M557" s="10">
        <f>M558</f>
        <v>10</v>
      </c>
      <c r="N557" s="10" t="str">
        <f>N558</f>
        <v>GR</v>
      </c>
      <c r="O557" s="10" t="str">
        <f>O558&amp;RIGHT(O559,5)</f>
        <v>MSCI Japan Index  Dec24Mar25</v>
      </c>
      <c r="P557" s="10" t="str">
        <f>P558</f>
        <v>MSCI Japan Net Total Return US</v>
      </c>
      <c r="Q557" s="10">
        <f>Q558</f>
        <v>8626.01</v>
      </c>
      <c r="R557" s="13">
        <v>45643</v>
      </c>
      <c r="S557" s="19">
        <f>(E558/E559)-1</f>
        <v>0</v>
      </c>
      <c r="T557" s="19">
        <f>(F559/F558)-1</f>
        <v>1.2499975929862961E-2</v>
      </c>
      <c r="U557" s="19">
        <f>(A559/A558)-1</f>
        <v>0</v>
      </c>
      <c r="V557" s="19">
        <f>(D558/D559)-1</f>
        <v>0</v>
      </c>
    </row>
    <row r="558" spans="1:22" x14ac:dyDescent="0.25">
      <c r="A558" t="s">
        <v>13</v>
      </c>
      <c r="B558" s="5"/>
      <c r="C558" t="s">
        <v>49</v>
      </c>
      <c r="D558" s="16">
        <v>556550165</v>
      </c>
      <c r="E558">
        <v>6452</v>
      </c>
      <c r="F558">
        <v>8620.6406000000006</v>
      </c>
      <c r="H558">
        <v>59</v>
      </c>
      <c r="J558">
        <v>21422</v>
      </c>
      <c r="K558">
        <v>-31.36</v>
      </c>
      <c r="L558" t="s">
        <v>50</v>
      </c>
      <c r="M558">
        <v>10</v>
      </c>
      <c r="N558" t="s">
        <v>16</v>
      </c>
      <c r="O558" t="s">
        <v>51</v>
      </c>
      <c r="P558" t="s">
        <v>52</v>
      </c>
      <c r="Q558">
        <v>8626.01</v>
      </c>
      <c r="R558" s="13">
        <v>45643</v>
      </c>
    </row>
    <row r="559" spans="1:22" x14ac:dyDescent="0.25">
      <c r="A559" t="s">
        <v>13</v>
      </c>
      <c r="B559" s="5"/>
      <c r="C559" t="s">
        <v>53</v>
      </c>
      <c r="D559" s="16">
        <v>556550165</v>
      </c>
      <c r="E559">
        <v>6452</v>
      </c>
      <c r="F559">
        <v>8728.3984</v>
      </c>
      <c r="H559">
        <v>60</v>
      </c>
      <c r="J559">
        <v>21762</v>
      </c>
      <c r="K559">
        <v>-34.6</v>
      </c>
      <c r="L559" t="s">
        <v>50</v>
      </c>
      <c r="M559">
        <v>10</v>
      </c>
      <c r="N559" t="s">
        <v>16</v>
      </c>
      <c r="O559" t="s">
        <v>54</v>
      </c>
      <c r="P559" t="s">
        <v>52</v>
      </c>
      <c r="Q559">
        <v>8626.01</v>
      </c>
      <c r="R559" s="13">
        <v>45643</v>
      </c>
    </row>
    <row r="560" spans="1:22" x14ac:dyDescent="0.25">
      <c r="A560" s="10" t="str">
        <f>A561</f>
        <v>06:00:00</v>
      </c>
      <c r="B560" s="15">
        <f>F562/F561</f>
        <v>1.0128499418739829</v>
      </c>
      <c r="C560" s="10" t="str">
        <f>C561&amp;RIGHT(C562,2)</f>
        <v>FMIZ4H5</v>
      </c>
      <c r="D560" s="9">
        <f>AVERAGE(D561:D562)</f>
        <v>203616966.5</v>
      </c>
      <c r="E560" s="10">
        <f>E561</f>
        <v>2375</v>
      </c>
      <c r="F560" s="10">
        <f>F561</f>
        <v>8602</v>
      </c>
      <c r="G560" cm="1">
        <f t="array" ref="G560">_xll.BDH(L560&amp;" Index", "PX_CLOSE_1D",R560,R560)</f>
        <v>8620.64</v>
      </c>
      <c r="H560" s="10">
        <f>H561-1</f>
        <v>61</v>
      </c>
      <c r="I560" s="10" t="s">
        <v>394</v>
      </c>
      <c r="J560" s="10">
        <f>J561</f>
        <v>21422</v>
      </c>
      <c r="K560" s="10">
        <f>K561</f>
        <v>-50</v>
      </c>
      <c r="L560" s="10" t="str">
        <f>L561</f>
        <v>M1JP</v>
      </c>
      <c r="M560" s="10">
        <f>M561</f>
        <v>10</v>
      </c>
      <c r="N560" s="10" t="str">
        <f>N561</f>
        <v>GR</v>
      </c>
      <c r="O560" s="10" t="str">
        <f>O561&amp;RIGHT(O562,5)</f>
        <v>MSCI Japan Index  Dec24Mar25</v>
      </c>
      <c r="P560" s="10" t="str">
        <f>P561</f>
        <v>MSCI Japan Net Total Return US</v>
      </c>
      <c r="Q560" s="10">
        <f>Q561</f>
        <v>8626.01</v>
      </c>
      <c r="R560" s="13">
        <v>45643</v>
      </c>
      <c r="S560" s="19">
        <f>(E561/E562)-1</f>
        <v>1.2361466325660597E-2</v>
      </c>
      <c r="T560" s="19">
        <f>(F562/F561)-1</f>
        <v>1.2849941873982917E-2</v>
      </c>
      <c r="U560" s="19">
        <f>(A562/A561)-1</f>
        <v>0</v>
      </c>
      <c r="V560" s="19">
        <f>(D561/D562)-1</f>
        <v>1.2361466795380416E-2</v>
      </c>
    </row>
    <row r="561" spans="1:22" x14ac:dyDescent="0.25">
      <c r="A561" t="s">
        <v>13</v>
      </c>
      <c r="B561" s="5"/>
      <c r="C561" t="s">
        <v>49</v>
      </c>
      <c r="D561" s="16">
        <v>204867738</v>
      </c>
      <c r="E561">
        <v>2375</v>
      </c>
      <c r="F561">
        <v>8602</v>
      </c>
      <c r="H561">
        <v>62</v>
      </c>
      <c r="J561">
        <v>21422</v>
      </c>
      <c r="K561">
        <v>-50</v>
      </c>
      <c r="L561" t="s">
        <v>50</v>
      </c>
      <c r="M561">
        <v>10</v>
      </c>
      <c r="N561" t="s">
        <v>16</v>
      </c>
      <c r="O561" t="s">
        <v>51</v>
      </c>
      <c r="P561" t="s">
        <v>52</v>
      </c>
      <c r="Q561">
        <v>8626.01</v>
      </c>
      <c r="R561" s="13">
        <v>45643</v>
      </c>
    </row>
    <row r="562" spans="1:22" x14ac:dyDescent="0.25">
      <c r="A562" t="s">
        <v>13</v>
      </c>
      <c r="B562" s="5"/>
      <c r="C562" t="s">
        <v>53</v>
      </c>
      <c r="D562" s="16">
        <v>202366195</v>
      </c>
      <c r="E562">
        <v>2346</v>
      </c>
      <c r="F562">
        <v>8712.5352000000003</v>
      </c>
      <c r="H562">
        <v>63</v>
      </c>
      <c r="J562">
        <v>21762</v>
      </c>
      <c r="K562">
        <v>-50.46</v>
      </c>
      <c r="L562" t="s">
        <v>50</v>
      </c>
      <c r="M562">
        <v>10</v>
      </c>
      <c r="N562" t="s">
        <v>16</v>
      </c>
      <c r="O562" t="s">
        <v>54</v>
      </c>
      <c r="P562" t="s">
        <v>52</v>
      </c>
      <c r="Q562">
        <v>8626.01</v>
      </c>
      <c r="R562" s="13">
        <v>45643</v>
      </c>
    </row>
    <row r="563" spans="1:22" x14ac:dyDescent="0.25">
      <c r="A563" s="10" t="str">
        <f>A564</f>
        <v>03:54:12</v>
      </c>
      <c r="B563" s="15">
        <f>F565/F564</f>
        <v>1.0129010101010101</v>
      </c>
      <c r="C563" s="10" t="str">
        <f>C564&amp;RIGHT(C565,2)</f>
        <v>ZULZ4H5</v>
      </c>
      <c r="D563" s="9">
        <f>AVERAGE(D564:D565)</f>
        <v>14902366.5</v>
      </c>
      <c r="E563" s="10">
        <f>E564</f>
        <v>303</v>
      </c>
      <c r="F563" s="10">
        <f>F564</f>
        <v>495</v>
      </c>
      <c r="G563" cm="1">
        <f t="array" ref="G563">_xll.BDH(L563&amp;" Index", "PX_CLOSE_1D",R563,R563)</f>
        <v>495.34</v>
      </c>
      <c r="H563" s="10">
        <f>H564-1</f>
        <v>64</v>
      </c>
      <c r="I563" s="10" t="s">
        <v>394</v>
      </c>
      <c r="J563" s="10">
        <f>J564</f>
        <v>5372</v>
      </c>
      <c r="K563" s="10">
        <f>K564</f>
        <v>-5</v>
      </c>
      <c r="L563" s="10" t="str">
        <f>L564</f>
        <v>M1LA</v>
      </c>
      <c r="M563" s="10">
        <f>M564</f>
        <v>100</v>
      </c>
      <c r="N563" s="10" t="str">
        <f>N564</f>
        <v>GR</v>
      </c>
      <c r="O563" s="10" t="str">
        <f>O564&amp;RIGHT(O565,5)</f>
        <v>MSCI Eme Mkt Lat  Dec24Mar25</v>
      </c>
      <c r="P563" s="10" t="str">
        <f>P564</f>
        <v>MSCI EM Latin America Net Tota</v>
      </c>
      <c r="Q563" s="10">
        <f>Q564</f>
        <v>495.13</v>
      </c>
      <c r="R563" s="13">
        <v>45643</v>
      </c>
      <c r="S563" s="19">
        <f>(E564/E565)-1</f>
        <v>1.3377926421404673E-2</v>
      </c>
      <c r="T563" s="19">
        <f>(F565/F564)-1</f>
        <v>1.290101010101008E-2</v>
      </c>
      <c r="U563" s="19">
        <f>(A565/A564)-1</f>
        <v>1.4944491887276534E-3</v>
      </c>
      <c r="V563" s="19">
        <f>(D564/D565)-1</f>
        <v>1.352121502248238E-2</v>
      </c>
    </row>
    <row r="564" spans="1:22" x14ac:dyDescent="0.25">
      <c r="A564" t="s">
        <v>414</v>
      </c>
      <c r="B564" s="5"/>
      <c r="C564" t="s">
        <v>69</v>
      </c>
      <c r="D564" s="16">
        <v>15002439</v>
      </c>
      <c r="E564">
        <v>303</v>
      </c>
      <c r="F564">
        <v>495</v>
      </c>
      <c r="H564">
        <v>65</v>
      </c>
      <c r="J564">
        <v>5372</v>
      </c>
      <c r="K564">
        <v>-5</v>
      </c>
      <c r="L564" t="s">
        <v>65</v>
      </c>
      <c r="M564">
        <v>100</v>
      </c>
      <c r="N564" t="s">
        <v>16</v>
      </c>
      <c r="O564" t="s">
        <v>70</v>
      </c>
      <c r="P564" t="s">
        <v>67</v>
      </c>
      <c r="Q564">
        <v>495.13</v>
      </c>
      <c r="R564" s="13">
        <v>45643</v>
      </c>
    </row>
    <row r="565" spans="1:22" x14ac:dyDescent="0.25">
      <c r="A565" t="s">
        <v>415</v>
      </c>
      <c r="B565" s="5"/>
      <c r="C565" t="s">
        <v>64</v>
      </c>
      <c r="D565" s="16">
        <v>14802294</v>
      </c>
      <c r="E565">
        <v>299</v>
      </c>
      <c r="F565">
        <v>501.38600000000002</v>
      </c>
      <c r="H565">
        <v>66</v>
      </c>
      <c r="J565">
        <v>4167</v>
      </c>
      <c r="K565">
        <v>-5.31</v>
      </c>
      <c r="L565" t="s">
        <v>65</v>
      </c>
      <c r="M565">
        <v>100</v>
      </c>
      <c r="N565" t="s">
        <v>16</v>
      </c>
      <c r="O565" t="s">
        <v>66</v>
      </c>
      <c r="P565" t="s">
        <v>67</v>
      </c>
      <c r="Q565">
        <v>495.06</v>
      </c>
      <c r="R565" s="13">
        <v>45643</v>
      </c>
    </row>
    <row r="566" spans="1:22" x14ac:dyDescent="0.25">
      <c r="A566" s="10" t="str">
        <f>A567</f>
        <v>02:25:09</v>
      </c>
      <c r="B566" s="15">
        <f>F568/F567</f>
        <v>1.0129497991967871</v>
      </c>
      <c r="C566" s="10" t="str">
        <f>C567&amp;RIGHT(C568,2)</f>
        <v>ZULZ4H5</v>
      </c>
      <c r="D566" s="9">
        <f>AVERAGE(D567:D568)</f>
        <v>19975055</v>
      </c>
      <c r="E566" s="10">
        <f>E567</f>
        <v>405</v>
      </c>
      <c r="F566" s="10">
        <f>F567</f>
        <v>498</v>
      </c>
      <c r="G566" cm="1">
        <f t="array" ref="G566">_xll.BDH(L566&amp;" Index", "PX_CLOSE_1D",R566,R566)</f>
        <v>495.34</v>
      </c>
      <c r="H566" s="10">
        <f>H567-1</f>
        <v>67</v>
      </c>
      <c r="I566" s="10" t="s">
        <v>394</v>
      </c>
      <c r="J566" s="10">
        <f>J567</f>
        <v>5059</v>
      </c>
      <c r="K566" s="10">
        <f>K567</f>
        <v>-2</v>
      </c>
      <c r="L566" s="10" t="str">
        <f>L567</f>
        <v>M1LA</v>
      </c>
      <c r="M566" s="10">
        <f>M567</f>
        <v>100</v>
      </c>
      <c r="N566" s="10" t="str">
        <f>N567</f>
        <v>GR</v>
      </c>
      <c r="O566" s="10" t="str">
        <f>O567&amp;RIGHT(O568,5)</f>
        <v>MSCI Eme Mkt Lat  Dec24Mar25</v>
      </c>
      <c r="P566" s="10" t="str">
        <f>P567</f>
        <v>MSCI EM Latin America Net Tota</v>
      </c>
      <c r="Q566" s="10">
        <f>Q567</f>
        <v>496.22</v>
      </c>
      <c r="R566" s="13">
        <v>45643</v>
      </c>
      <c r="S566" s="19">
        <f>(E567/E568)-1</f>
        <v>1.2499999999999956E-2</v>
      </c>
      <c r="T566" s="19">
        <f>(F568/F567)-1</f>
        <v>1.2949799196787071E-2</v>
      </c>
      <c r="U566" s="19">
        <f>(A568/A567)-1</f>
        <v>4.9374210586750067E-3</v>
      </c>
      <c r="V566" s="19">
        <f>(D567/D568)-1</f>
        <v>1.2275602925472917E-2</v>
      </c>
    </row>
    <row r="567" spans="1:22" x14ac:dyDescent="0.25">
      <c r="A567" t="s">
        <v>416</v>
      </c>
      <c r="B567" s="5"/>
      <c r="C567" t="s">
        <v>69</v>
      </c>
      <c r="D567" s="16">
        <v>20096910</v>
      </c>
      <c r="E567">
        <v>405</v>
      </c>
      <c r="F567">
        <v>498</v>
      </c>
      <c r="H567">
        <v>68</v>
      </c>
      <c r="J567">
        <v>5059</v>
      </c>
      <c r="K567">
        <v>-2</v>
      </c>
      <c r="L567" t="s">
        <v>65</v>
      </c>
      <c r="M567">
        <v>100</v>
      </c>
      <c r="N567" t="s">
        <v>16</v>
      </c>
      <c r="O567" t="s">
        <v>70</v>
      </c>
      <c r="P567" t="s">
        <v>67</v>
      </c>
      <c r="Q567">
        <v>496.22</v>
      </c>
      <c r="R567" s="13">
        <v>45643</v>
      </c>
    </row>
    <row r="568" spans="1:22" x14ac:dyDescent="0.25">
      <c r="A568" t="s">
        <v>417</v>
      </c>
      <c r="B568" s="5"/>
      <c r="C568" t="s">
        <v>64</v>
      </c>
      <c r="D568" s="16">
        <v>19853200</v>
      </c>
      <c r="E568">
        <v>400</v>
      </c>
      <c r="F568">
        <v>504.44900000000001</v>
      </c>
      <c r="H568">
        <v>69</v>
      </c>
      <c r="J568">
        <v>3868</v>
      </c>
      <c r="K568">
        <v>-2.25</v>
      </c>
      <c r="L568" t="s">
        <v>65</v>
      </c>
      <c r="M568">
        <v>100</v>
      </c>
      <c r="N568" t="s">
        <v>16</v>
      </c>
      <c r="O568" t="s">
        <v>66</v>
      </c>
      <c r="P568" t="s">
        <v>67</v>
      </c>
      <c r="Q568">
        <v>496.33</v>
      </c>
      <c r="R568" s="13">
        <v>45643</v>
      </c>
    </row>
    <row r="569" spans="1:22" x14ac:dyDescent="0.25">
      <c r="A569" s="10" t="str">
        <f>A570</f>
        <v>01:10:47</v>
      </c>
      <c r="B569" s="15">
        <f>F571/F570</f>
        <v>1.0133499640546368</v>
      </c>
      <c r="C569" s="10" t="str">
        <f>C570&amp;RIGHT(C571,2)</f>
        <v>ZTWZ4H5</v>
      </c>
      <c r="D569" s="9">
        <f>AVERAGE(D570:D571)</f>
        <v>99013630</v>
      </c>
      <c r="E569" s="10">
        <f>E570</f>
        <v>1438</v>
      </c>
      <c r="F569" s="10">
        <f>F570</f>
        <v>695.5</v>
      </c>
      <c r="G569" cm="1">
        <f t="array" ref="G569">_xll.BDH(L569&amp;" Index", "PX_CLOSE_1D",R569,R569)</f>
        <v>698.75</v>
      </c>
      <c r="H569" s="10">
        <f>H570-1</f>
        <v>70</v>
      </c>
      <c r="I569" s="10" t="s">
        <v>394</v>
      </c>
      <c r="J569" s="10">
        <f>J570</f>
        <v>31608</v>
      </c>
      <c r="K569" s="10">
        <f>K570</f>
        <v>-1.5</v>
      </c>
      <c r="L569" s="10" t="str">
        <f>L570</f>
        <v>M1MS</v>
      </c>
      <c r="M569" s="10">
        <f>M570</f>
        <v>100</v>
      </c>
      <c r="N569" s="10" t="str">
        <f>N570</f>
        <v>GR</v>
      </c>
      <c r="O569" s="10" t="str">
        <f>O570&amp;RIGHT(O571,5)</f>
        <v>MSCI Emer Mkts As Dec24Mar25</v>
      </c>
      <c r="P569" s="10" t="str">
        <f>P570</f>
        <v>MSCI EM Asia Net Total Return</v>
      </c>
      <c r="Q569" s="10">
        <f>Q570</f>
        <v>693.14</v>
      </c>
      <c r="R569" s="13">
        <v>45643</v>
      </c>
      <c r="S569" s="19">
        <f>(E570/E571)-1</f>
        <v>1.3389711064129672E-2</v>
      </c>
      <c r="T569" s="19">
        <f>(F571/F570)-1</f>
        <v>1.3349964054636843E-2</v>
      </c>
      <c r="U569" s="19">
        <f>(A571/A570)-1</f>
        <v>6.3574287732517387E-3</v>
      </c>
      <c r="V569" s="19">
        <f>(D570/D571)-1</f>
        <v>1.3418952456992761E-2</v>
      </c>
    </row>
    <row r="570" spans="1:22" x14ac:dyDescent="0.25">
      <c r="A570" t="s">
        <v>418</v>
      </c>
      <c r="B570" s="5"/>
      <c r="C570" t="s">
        <v>27</v>
      </c>
      <c r="D570" s="16">
        <v>99673532</v>
      </c>
      <c r="E570">
        <v>1438</v>
      </c>
      <c r="F570">
        <v>695.5</v>
      </c>
      <c r="H570">
        <v>71</v>
      </c>
      <c r="J570">
        <v>31608</v>
      </c>
      <c r="K570">
        <v>-1.5</v>
      </c>
      <c r="L570" t="s">
        <v>28</v>
      </c>
      <c r="M570">
        <v>100</v>
      </c>
      <c r="N570" t="s">
        <v>16</v>
      </c>
      <c r="O570" t="s">
        <v>29</v>
      </c>
      <c r="P570" t="s">
        <v>30</v>
      </c>
      <c r="Q570">
        <v>693.14</v>
      </c>
      <c r="R570" s="13">
        <v>45643</v>
      </c>
    </row>
    <row r="571" spans="1:22" x14ac:dyDescent="0.25">
      <c r="A571" t="s">
        <v>419</v>
      </c>
      <c r="B571" s="5"/>
      <c r="C571" t="s">
        <v>60</v>
      </c>
      <c r="D571" s="16">
        <v>98353728</v>
      </c>
      <c r="E571">
        <v>1419</v>
      </c>
      <c r="F571">
        <v>704.78489999999999</v>
      </c>
      <c r="H571">
        <v>72</v>
      </c>
      <c r="J571">
        <v>26962</v>
      </c>
      <c r="K571">
        <v>-1.52</v>
      </c>
      <c r="L571" t="s">
        <v>28</v>
      </c>
      <c r="M571">
        <v>100</v>
      </c>
      <c r="N571" t="s">
        <v>16</v>
      </c>
      <c r="O571" t="s">
        <v>61</v>
      </c>
      <c r="P571" t="s">
        <v>30</v>
      </c>
      <c r="Q571">
        <v>693.12</v>
      </c>
      <c r="R571" s="13">
        <v>45643</v>
      </c>
    </row>
    <row r="572" spans="1:22" x14ac:dyDescent="0.25">
      <c r="A572" s="10" t="str">
        <f>A573</f>
        <v>00:54:46</v>
      </c>
      <c r="B572" s="15">
        <f>F574/F573</f>
        <v>1.0131450232330643</v>
      </c>
      <c r="C572" s="10" t="str">
        <f>C573&amp;RIGHT(C574,2)</f>
        <v>ZSIZ4H5</v>
      </c>
      <c r="D572" s="9">
        <f>AVERAGE(D573:D574)</f>
        <v>76421345</v>
      </c>
      <c r="E572" s="10">
        <f>E573</f>
        <v>937</v>
      </c>
      <c r="F572" s="10">
        <f>F573</f>
        <v>8178</v>
      </c>
      <c r="G572" cm="1">
        <f t="array" ref="G572">_xll.BDH(L572&amp;" Index", "PX_CLOSE_1D",R572,R572)</f>
        <v>8156.75</v>
      </c>
      <c r="H572" s="10">
        <f>H573-1</f>
        <v>73</v>
      </c>
      <c r="I572" s="10" t="s">
        <v>394</v>
      </c>
      <c r="J572" s="10">
        <f>J573</f>
        <v>2198</v>
      </c>
      <c r="K572" s="10">
        <f>K573</f>
        <v>17</v>
      </c>
      <c r="L572" s="10" t="str">
        <f>L573</f>
        <v>M1PCJ</v>
      </c>
      <c r="M572" s="10">
        <f>M573</f>
        <v>10</v>
      </c>
      <c r="N572" s="10" t="str">
        <f>N573</f>
        <v>GR</v>
      </c>
      <c r="O572" s="10" t="str">
        <f>O573&amp;RIGHT(O574,5)</f>
        <v>MSCI Pacific ex J Dec24Mar25</v>
      </c>
      <c r="P572" s="10" t="str">
        <f>P573</f>
        <v>MSCI Pacific ex Japan Net Tota</v>
      </c>
      <c r="Q572" s="10">
        <f>Q573</f>
        <v>8155.96</v>
      </c>
      <c r="R572" s="13">
        <v>45643</v>
      </c>
      <c r="S572" s="19">
        <f>(E573/E574)-1</f>
        <v>0</v>
      </c>
      <c r="T572" s="19">
        <f>(F574/F573)-1</f>
        <v>1.3145023233064324E-2</v>
      </c>
      <c r="U572" s="19">
        <f>(A574/A573)-1</f>
        <v>0</v>
      </c>
      <c r="V572" s="19">
        <f>(D573/D574)-1</f>
        <v>0</v>
      </c>
    </row>
    <row r="573" spans="1:22" x14ac:dyDescent="0.25">
      <c r="A573" t="s">
        <v>420</v>
      </c>
      <c r="B573" s="5"/>
      <c r="C573" t="s">
        <v>31</v>
      </c>
      <c r="D573" s="16">
        <v>76421345</v>
      </c>
      <c r="E573">
        <v>937</v>
      </c>
      <c r="F573">
        <v>8178</v>
      </c>
      <c r="H573">
        <v>74</v>
      </c>
      <c r="J573">
        <v>2198</v>
      </c>
      <c r="K573">
        <v>17</v>
      </c>
      <c r="L573" t="s">
        <v>32</v>
      </c>
      <c r="M573">
        <v>10</v>
      </c>
      <c r="N573" t="s">
        <v>16</v>
      </c>
      <c r="O573" t="s">
        <v>33</v>
      </c>
      <c r="P573" t="s">
        <v>34</v>
      </c>
      <c r="Q573">
        <v>8155.96</v>
      </c>
      <c r="R573" s="13">
        <v>45643</v>
      </c>
    </row>
    <row r="574" spans="1:22" x14ac:dyDescent="0.25">
      <c r="A574" t="s">
        <v>420</v>
      </c>
      <c r="B574" s="5"/>
      <c r="C574" t="s">
        <v>35</v>
      </c>
      <c r="D574" s="16">
        <v>76421345</v>
      </c>
      <c r="E574">
        <v>937</v>
      </c>
      <c r="F574">
        <v>8285.5</v>
      </c>
      <c r="H574">
        <v>75</v>
      </c>
      <c r="J574">
        <v>2180</v>
      </c>
      <c r="K574">
        <v>13.5</v>
      </c>
      <c r="L574" t="s">
        <v>32</v>
      </c>
      <c r="M574">
        <v>10</v>
      </c>
      <c r="N574" t="s">
        <v>16</v>
      </c>
      <c r="O574" t="s">
        <v>36</v>
      </c>
      <c r="P574" t="s">
        <v>34</v>
      </c>
      <c r="Q574">
        <v>8155.96</v>
      </c>
      <c r="R574" s="13">
        <v>45643</v>
      </c>
    </row>
    <row r="575" spans="1:22" x14ac:dyDescent="0.25">
      <c r="A575" s="10" t="str">
        <f>A576</f>
        <v>00:04:15</v>
      </c>
      <c r="B575" s="15">
        <f>F577/F576</f>
        <v>1.012</v>
      </c>
      <c r="C575" s="10" t="str">
        <f>C576&amp;RIGHT(C577,2)</f>
        <v>ZTYZ4H5</v>
      </c>
      <c r="D575" s="9">
        <f>AVERAGE(D576:D577)</f>
        <v>49225206.5</v>
      </c>
      <c r="E575" s="10">
        <f>E576</f>
        <v>1570</v>
      </c>
      <c r="F575" s="10">
        <f>F576</f>
        <v>318.5</v>
      </c>
      <c r="G575" cm="1">
        <f t="array" ref="G575">_xll.BDH(L575&amp;" Index", "PX_CLOSE_1D",R575,R575)</f>
        <v>320.12</v>
      </c>
      <c r="H575" s="10">
        <f>H576-1</f>
        <v>76</v>
      </c>
      <c r="I575" s="10" t="s">
        <v>394</v>
      </c>
      <c r="J575" s="10">
        <f>J576</f>
        <v>13198</v>
      </c>
      <c r="K575" s="10">
        <f>K576</f>
        <v>-2.9</v>
      </c>
      <c r="L575" s="10" t="str">
        <f>L576</f>
        <v>M1EE</v>
      </c>
      <c r="M575" s="10">
        <f>M576</f>
        <v>100</v>
      </c>
      <c r="N575" s="10" t="str">
        <f>N576</f>
        <v>GR</v>
      </c>
      <c r="O575" s="10" t="str">
        <f>O576&amp;RIGHT(O577,5)</f>
        <v>MSCI Emr Mkts EME Dec24Mar25</v>
      </c>
      <c r="P575" s="10" t="str">
        <f>P576</f>
        <v>MSCI EM Europe Middle East and</v>
      </c>
      <c r="Q575" s="10">
        <f>Q576</f>
        <v>315.45999999999998</v>
      </c>
      <c r="R575" s="13">
        <v>45643</v>
      </c>
      <c r="S575" s="19">
        <f>(E576/E577)-1</f>
        <v>1.2250161186331487E-2</v>
      </c>
      <c r="T575" s="19">
        <f>(F577/F576)-1</f>
        <v>1.2000000000000011E-2</v>
      </c>
      <c r="U575" s="19">
        <f>(A577/A576)-1</f>
        <v>7.4509803921568585E-2</v>
      </c>
      <c r="V575" s="19">
        <f>(D576/D577)-1</f>
        <v>1.234643454281481E-2</v>
      </c>
    </row>
    <row r="576" spans="1:22" x14ac:dyDescent="0.25">
      <c r="A576" t="s">
        <v>421</v>
      </c>
      <c r="B576" s="5"/>
      <c r="C576" t="s">
        <v>21</v>
      </c>
      <c r="D576" s="16">
        <v>49527220</v>
      </c>
      <c r="E576">
        <v>1570</v>
      </c>
      <c r="F576">
        <v>318.5</v>
      </c>
      <c r="H576">
        <v>77</v>
      </c>
      <c r="J576">
        <v>13198</v>
      </c>
      <c r="K576">
        <v>-2.9</v>
      </c>
      <c r="L576" t="s">
        <v>22</v>
      </c>
      <c r="M576">
        <v>100</v>
      </c>
      <c r="N576" t="s">
        <v>16</v>
      </c>
      <c r="O576" t="s">
        <v>23</v>
      </c>
      <c r="P576" t="s">
        <v>24</v>
      </c>
      <c r="Q576">
        <v>315.45999999999998</v>
      </c>
      <c r="R576" s="13">
        <v>45643</v>
      </c>
    </row>
    <row r="577" spans="1:22" x14ac:dyDescent="0.25">
      <c r="A577" t="s">
        <v>422</v>
      </c>
      <c r="B577" s="5"/>
      <c r="C577" t="s">
        <v>25</v>
      </c>
      <c r="D577" s="16">
        <v>48923193</v>
      </c>
      <c r="E577">
        <v>1551</v>
      </c>
      <c r="F577">
        <v>322.322</v>
      </c>
      <c r="H577">
        <v>78</v>
      </c>
      <c r="J577">
        <v>25442</v>
      </c>
      <c r="K577">
        <v>-0.08</v>
      </c>
      <c r="L577" t="s">
        <v>22</v>
      </c>
      <c r="M577">
        <v>100</v>
      </c>
      <c r="N577" t="s">
        <v>16</v>
      </c>
      <c r="O577" t="s">
        <v>26</v>
      </c>
      <c r="P577" t="s">
        <v>24</v>
      </c>
      <c r="Q577">
        <v>315.43</v>
      </c>
      <c r="R577" s="13">
        <v>45643</v>
      </c>
    </row>
    <row r="578" spans="1:22" x14ac:dyDescent="0.25">
      <c r="A578" s="10" t="str">
        <f>A579</f>
        <v>23:33:58</v>
      </c>
      <c r="B578" s="15">
        <f>F580/F579</f>
        <v>1.0129011719987331</v>
      </c>
      <c r="C578" s="10" t="str">
        <f>C579&amp;RIGHT(C580,2)</f>
        <v>ZTYZ4H5</v>
      </c>
      <c r="D578" s="9">
        <f>AVERAGE(D579:D580)</f>
        <v>4259182</v>
      </c>
      <c r="E578" s="10">
        <f>E579</f>
        <v>136</v>
      </c>
      <c r="F578" s="10">
        <f>F579</f>
        <v>315.7</v>
      </c>
      <c r="G578" cm="1">
        <f t="array" ref="G578">_xll.BDH(L578&amp;" Index", "PX_CLOSE_1D",R578,R578)</f>
        <v>320.12</v>
      </c>
      <c r="H578" s="10">
        <f>H579-1</f>
        <v>79</v>
      </c>
      <c r="I578" s="10" t="s">
        <v>394</v>
      </c>
      <c r="J578" s="10">
        <f>J579</f>
        <v>11628</v>
      </c>
      <c r="K578" s="10">
        <f>K579</f>
        <v>-5.7</v>
      </c>
      <c r="L578" s="10" t="str">
        <f>L579</f>
        <v>M1EE</v>
      </c>
      <c r="M578" s="10">
        <f>M579</f>
        <v>100</v>
      </c>
      <c r="N578" s="10" t="str">
        <f>N579</f>
        <v>GR</v>
      </c>
      <c r="O578" s="10" t="str">
        <f>O579&amp;RIGHT(O580,5)</f>
        <v>MSCI Emr Mkts EME Dec24Mar25</v>
      </c>
      <c r="P578" s="10" t="str">
        <f>P579</f>
        <v>MSCI EM Europe Middle East and</v>
      </c>
      <c r="Q578" s="10">
        <f>Q579</f>
        <v>315.49</v>
      </c>
      <c r="R578" s="13">
        <v>45643</v>
      </c>
      <c r="S578" s="19">
        <f>(E579/E580)-1</f>
        <v>1.4925373134328401E-2</v>
      </c>
      <c r="T578" s="19">
        <f>(F580/F579)-1</f>
        <v>1.2901171998733085E-2</v>
      </c>
      <c r="U578" s="19">
        <f>(A580/A579)-1</f>
        <v>1.8859473349208677E-4</v>
      </c>
      <c r="V578" s="19">
        <f>(D579/D580)-1</f>
        <v>1.4893204342786959E-2</v>
      </c>
    </row>
    <row r="579" spans="1:22" x14ac:dyDescent="0.25">
      <c r="A579" t="s">
        <v>423</v>
      </c>
      <c r="B579" s="5"/>
      <c r="C579" t="s">
        <v>21</v>
      </c>
      <c r="D579" s="16">
        <v>4290664</v>
      </c>
      <c r="E579">
        <v>136</v>
      </c>
      <c r="F579">
        <v>315.7</v>
      </c>
      <c r="H579">
        <v>80</v>
      </c>
      <c r="J579">
        <v>11628</v>
      </c>
      <c r="K579">
        <v>-5.7</v>
      </c>
      <c r="L579" t="s">
        <v>22</v>
      </c>
      <c r="M579">
        <v>100</v>
      </c>
      <c r="N579" t="s">
        <v>16</v>
      </c>
      <c r="O579" t="s">
        <v>23</v>
      </c>
      <c r="P579" t="s">
        <v>24</v>
      </c>
      <c r="Q579">
        <v>315.49</v>
      </c>
      <c r="R579" s="13">
        <v>45643</v>
      </c>
    </row>
    <row r="580" spans="1:22" x14ac:dyDescent="0.25">
      <c r="A580" t="s">
        <v>424</v>
      </c>
      <c r="B580" s="5"/>
      <c r="C580" t="s">
        <v>25</v>
      </c>
      <c r="D580" s="16">
        <v>4227700</v>
      </c>
      <c r="E580">
        <v>134</v>
      </c>
      <c r="F580">
        <v>319.77289999999999</v>
      </c>
      <c r="H580">
        <v>81</v>
      </c>
      <c r="J580">
        <v>25442</v>
      </c>
      <c r="K580">
        <v>-2.63</v>
      </c>
      <c r="L580" t="s">
        <v>22</v>
      </c>
      <c r="M580">
        <v>100</v>
      </c>
      <c r="N580" t="s">
        <v>16</v>
      </c>
      <c r="O580" t="s">
        <v>26</v>
      </c>
      <c r="P580" t="s">
        <v>24</v>
      </c>
      <c r="Q580">
        <v>315.5</v>
      </c>
      <c r="R580" s="13">
        <v>45643</v>
      </c>
    </row>
    <row r="581" spans="1:22" x14ac:dyDescent="0.25">
      <c r="A581" s="10" t="str">
        <f>A582</f>
        <v>23:14:37</v>
      </c>
      <c r="B581" s="15">
        <f>F583/F582</f>
        <v>1.0130002040816326</v>
      </c>
      <c r="C581" s="10" t="str">
        <f>C582&amp;RIGHT(C583,2)</f>
        <v>ZULZ4H5</v>
      </c>
      <c r="D581" s="9">
        <f>AVERAGE(D582:D583)</f>
        <v>106251880</v>
      </c>
      <c r="E581" s="10">
        <f>E582</f>
        <v>2184</v>
      </c>
      <c r="F581" s="10">
        <f>F582</f>
        <v>490</v>
      </c>
      <c r="G581" cm="1">
        <f t="array" ref="G581">_xll.BDH(L581&amp;" Index", "PX_CLOSE_1D",R581,R581)</f>
        <v>495.34</v>
      </c>
      <c r="H581" s="10">
        <f>H582-1</f>
        <v>82</v>
      </c>
      <c r="I581" s="10" t="s">
        <v>394</v>
      </c>
      <c r="J581" s="10">
        <f>J582</f>
        <v>4632</v>
      </c>
      <c r="K581" s="10">
        <f>K582</f>
        <v>-10</v>
      </c>
      <c r="L581" s="10" t="str">
        <f>L582</f>
        <v>M1LA</v>
      </c>
      <c r="M581" s="10">
        <f>M582</f>
        <v>100</v>
      </c>
      <c r="N581" s="10" t="str">
        <f>N582</f>
        <v>GR</v>
      </c>
      <c r="O581" s="10" t="str">
        <f>O582&amp;RIGHT(O583,5)</f>
        <v>MSCI Eme Mkt Lat  Dec24Mar25</v>
      </c>
      <c r="P581" s="10" t="str">
        <f>P582</f>
        <v>MSCI EM Latin America Net Tota</v>
      </c>
      <c r="Q581" s="10">
        <f>Q582</f>
        <v>489.64</v>
      </c>
      <c r="R581" s="13">
        <v>45643</v>
      </c>
      <c r="S581" s="19">
        <f>(E582/E583)-1</f>
        <v>1.298701298701288E-2</v>
      </c>
      <c r="T581" s="19">
        <f>(F583/F582)-1</f>
        <v>1.3000204081632605E-2</v>
      </c>
      <c r="U581" s="19">
        <f>(A583/A582)-1</f>
        <v>-1.1950715250308441E-4</v>
      </c>
      <c r="V581" s="19">
        <f>(D582/D583)-1</f>
        <v>1.298701298701288E-2</v>
      </c>
    </row>
    <row r="582" spans="1:22" x14ac:dyDescent="0.25">
      <c r="A582" t="s">
        <v>425</v>
      </c>
      <c r="B582" s="5"/>
      <c r="C582" t="s">
        <v>69</v>
      </c>
      <c r="D582" s="16">
        <v>106937376</v>
      </c>
      <c r="E582">
        <v>2184</v>
      </c>
      <c r="F582">
        <v>490</v>
      </c>
      <c r="H582">
        <v>83</v>
      </c>
      <c r="J582">
        <v>4632</v>
      </c>
      <c r="K582">
        <v>-10</v>
      </c>
      <c r="L582" t="s">
        <v>65</v>
      </c>
      <c r="M582">
        <v>100</v>
      </c>
      <c r="N582" t="s">
        <v>16</v>
      </c>
      <c r="O582" t="s">
        <v>70</v>
      </c>
      <c r="P582" t="s">
        <v>67</v>
      </c>
      <c r="Q582">
        <v>489.64</v>
      </c>
      <c r="R582" s="13">
        <v>45643</v>
      </c>
    </row>
    <row r="583" spans="1:22" x14ac:dyDescent="0.25">
      <c r="A583" t="s">
        <v>426</v>
      </c>
      <c r="B583" s="5"/>
      <c r="C583" t="s">
        <v>64</v>
      </c>
      <c r="D583" s="16">
        <v>105566384</v>
      </c>
      <c r="E583">
        <v>2156</v>
      </c>
      <c r="F583">
        <v>496.37009999999998</v>
      </c>
      <c r="H583">
        <v>84</v>
      </c>
      <c r="J583">
        <v>3866</v>
      </c>
      <c r="K583">
        <v>-14.03</v>
      </c>
      <c r="L583" t="s">
        <v>65</v>
      </c>
      <c r="M583">
        <v>100</v>
      </c>
      <c r="N583" t="s">
        <v>16</v>
      </c>
      <c r="O583" t="s">
        <v>66</v>
      </c>
      <c r="P583" t="s">
        <v>67</v>
      </c>
      <c r="Q583">
        <v>489.64</v>
      </c>
      <c r="R583" s="13">
        <v>45643</v>
      </c>
    </row>
    <row r="584" spans="1:22" x14ac:dyDescent="0.25">
      <c r="A584" s="10" t="str">
        <f>A585</f>
        <v>23:08:33</v>
      </c>
      <c r="B584" s="15">
        <f>F586/F585</f>
        <v>1.0129004754358162</v>
      </c>
      <c r="C584" s="10" t="str">
        <f>C585&amp;RIGHT(C586,2)</f>
        <v>ZTYZ4H5</v>
      </c>
      <c r="D584" s="9">
        <f>AVERAGE(D585:D586)</f>
        <v>9092448</v>
      </c>
      <c r="E584" s="10">
        <f>E585</f>
        <v>288</v>
      </c>
      <c r="F584" s="10">
        <f>F585</f>
        <v>315.5</v>
      </c>
      <c r="G584" cm="1">
        <f t="array" ref="G584">_xll.BDH(L584&amp;" Index", "PX_CLOSE_1D",R584,R584)</f>
        <v>320.12</v>
      </c>
      <c r="H584" s="10">
        <f>H585-1</f>
        <v>85</v>
      </c>
      <c r="I584" s="10" t="s">
        <v>394</v>
      </c>
      <c r="J584" s="10">
        <f>J585</f>
        <v>11492</v>
      </c>
      <c r="K584" s="10">
        <f>K585</f>
        <v>-5.9</v>
      </c>
      <c r="L584" s="10" t="str">
        <f>L585</f>
        <v>M1EE</v>
      </c>
      <c r="M584" s="10">
        <f>M585</f>
        <v>100</v>
      </c>
      <c r="N584" s="10" t="str">
        <f>N585</f>
        <v>GR</v>
      </c>
      <c r="O584" s="10" t="str">
        <f>O585&amp;RIGHT(O586,5)</f>
        <v>MSCI Emr Mkts EME Dec24Mar25</v>
      </c>
      <c r="P584" s="10" t="str">
        <f>P585</f>
        <v>MSCI EM Europe Middle East and</v>
      </c>
      <c r="Q584" s="10">
        <f>Q585</f>
        <v>315.70999999999998</v>
      </c>
      <c r="R584" s="13">
        <v>45643</v>
      </c>
      <c r="S584" s="19">
        <f>(E585/E586)-1</f>
        <v>0</v>
      </c>
      <c r="T584" s="19">
        <f>(F586/F585)-1</f>
        <v>1.2900475435816183E-2</v>
      </c>
      <c r="U584" s="19">
        <f>(A586/A585)-1</f>
        <v>0</v>
      </c>
      <c r="V584" s="19">
        <f>(D585/D586)-1</f>
        <v>0</v>
      </c>
    </row>
    <row r="585" spans="1:22" x14ac:dyDescent="0.25">
      <c r="A585" t="s">
        <v>427</v>
      </c>
      <c r="B585" s="5"/>
      <c r="C585" t="s">
        <v>21</v>
      </c>
      <c r="D585" s="16">
        <v>9092448</v>
      </c>
      <c r="E585">
        <v>288</v>
      </c>
      <c r="F585">
        <v>315.5</v>
      </c>
      <c r="H585">
        <v>86</v>
      </c>
      <c r="J585">
        <v>11492</v>
      </c>
      <c r="K585">
        <v>-5.9</v>
      </c>
      <c r="L585" t="s">
        <v>22</v>
      </c>
      <c r="M585">
        <v>100</v>
      </c>
      <c r="N585" t="s">
        <v>16</v>
      </c>
      <c r="O585" t="s">
        <v>23</v>
      </c>
      <c r="P585" t="s">
        <v>24</v>
      </c>
      <c r="Q585">
        <v>315.70999999999998</v>
      </c>
      <c r="R585" s="13">
        <v>45643</v>
      </c>
    </row>
    <row r="586" spans="1:22" x14ac:dyDescent="0.25">
      <c r="A586" t="s">
        <v>427</v>
      </c>
      <c r="B586" s="5"/>
      <c r="C586" t="s">
        <v>25</v>
      </c>
      <c r="D586" s="16">
        <v>9092448</v>
      </c>
      <c r="E586">
        <v>288</v>
      </c>
      <c r="F586">
        <v>319.57010000000002</v>
      </c>
      <c r="H586">
        <v>87</v>
      </c>
      <c r="J586">
        <v>25442</v>
      </c>
      <c r="K586">
        <v>-2.83</v>
      </c>
      <c r="L586" t="s">
        <v>22</v>
      </c>
      <c r="M586">
        <v>100</v>
      </c>
      <c r="N586" t="s">
        <v>16</v>
      </c>
      <c r="O586" t="s">
        <v>26</v>
      </c>
      <c r="P586" t="s">
        <v>24</v>
      </c>
      <c r="Q586">
        <v>315.70999999999998</v>
      </c>
      <c r="R586" s="13">
        <v>45643</v>
      </c>
    </row>
    <row r="587" spans="1:22" x14ac:dyDescent="0.25">
      <c r="A587" s="10" t="str">
        <f>A588</f>
        <v>23:06:48</v>
      </c>
      <c r="B587" s="15">
        <f>F589/F588</f>
        <v>1.0131906218144751</v>
      </c>
      <c r="C587" s="10" t="str">
        <f>C588&amp;RIGHT(C589,2)</f>
        <v>ZULZ4H5</v>
      </c>
      <c r="D587" s="9">
        <f>AVERAGE(D588:D589)</f>
        <v>5589990</v>
      </c>
      <c r="E587" s="10">
        <f>E588</f>
        <v>114</v>
      </c>
      <c r="F587" s="10">
        <f>F588</f>
        <v>490.5</v>
      </c>
      <c r="G587" cm="1">
        <f t="array" ref="G587">_xll.BDH(L587&amp;" Index", "PX_CLOSE_1D",R587,R587)</f>
        <v>495.34</v>
      </c>
      <c r="H587" s="10">
        <f>H588-1</f>
        <v>88</v>
      </c>
      <c r="I587" s="10" t="s">
        <v>394</v>
      </c>
      <c r="J587" s="10">
        <f>J588</f>
        <v>2298</v>
      </c>
      <c r="K587" s="10">
        <f>K588</f>
        <v>-9.5</v>
      </c>
      <c r="L587" s="10" t="str">
        <f>L588</f>
        <v>M1LA</v>
      </c>
      <c r="M587" s="10">
        <f>M588</f>
        <v>100</v>
      </c>
      <c r="N587" s="10" t="str">
        <f>N588</f>
        <v>GR</v>
      </c>
      <c r="O587" s="10" t="str">
        <f>O588&amp;RIGHT(O589,5)</f>
        <v>MSCI Eme Mkt Lat  Dec24Mar25</v>
      </c>
      <c r="P587" s="10" t="str">
        <f>P588</f>
        <v>MSCI EM Latin America Net Tota</v>
      </c>
      <c r="Q587" s="10">
        <f>Q588</f>
        <v>490.35</v>
      </c>
      <c r="R587" s="13">
        <v>45643</v>
      </c>
      <c r="S587" s="19">
        <f>(E588/E589)-1</f>
        <v>0</v>
      </c>
      <c r="T587" s="19">
        <f>(F589/F588)-1</f>
        <v>1.3190621814475056E-2</v>
      </c>
      <c r="U587" s="19">
        <f>(A589/A588)-1</f>
        <v>0</v>
      </c>
      <c r="V587" s="19">
        <f>(D588/D589)-1</f>
        <v>0</v>
      </c>
    </row>
    <row r="588" spans="1:22" x14ac:dyDescent="0.25">
      <c r="A588" t="s">
        <v>428</v>
      </c>
      <c r="B588" s="5"/>
      <c r="C588" t="s">
        <v>69</v>
      </c>
      <c r="D588" s="16">
        <v>5589990</v>
      </c>
      <c r="E588">
        <v>114</v>
      </c>
      <c r="F588">
        <v>490.5</v>
      </c>
      <c r="H588">
        <v>89</v>
      </c>
      <c r="J588">
        <v>2298</v>
      </c>
      <c r="K588">
        <v>-9.5</v>
      </c>
      <c r="L588" t="s">
        <v>65</v>
      </c>
      <c r="M588">
        <v>100</v>
      </c>
      <c r="N588" t="s">
        <v>16</v>
      </c>
      <c r="O588" t="s">
        <v>70</v>
      </c>
      <c r="P588" t="s">
        <v>67</v>
      </c>
      <c r="Q588">
        <v>490.35</v>
      </c>
      <c r="R588" s="13">
        <v>45643</v>
      </c>
    </row>
    <row r="589" spans="1:22" x14ac:dyDescent="0.25">
      <c r="A589" t="s">
        <v>428</v>
      </c>
      <c r="B589" s="5"/>
      <c r="C589" t="s">
        <v>64</v>
      </c>
      <c r="D589" s="16">
        <v>5589990</v>
      </c>
      <c r="E589">
        <v>114</v>
      </c>
      <c r="F589">
        <v>496.97</v>
      </c>
      <c r="H589">
        <v>90</v>
      </c>
      <c r="J589">
        <v>3866</v>
      </c>
      <c r="K589">
        <v>-13.43</v>
      </c>
      <c r="L589" t="s">
        <v>65</v>
      </c>
      <c r="M589">
        <v>100</v>
      </c>
      <c r="N589" t="s">
        <v>16</v>
      </c>
      <c r="O589" t="s">
        <v>66</v>
      </c>
      <c r="P589" t="s">
        <v>67</v>
      </c>
      <c r="Q589">
        <v>490.35</v>
      </c>
      <c r="R589" s="13">
        <v>45643</v>
      </c>
    </row>
    <row r="590" spans="1:22" x14ac:dyDescent="0.25">
      <c r="A590" s="10" t="str">
        <f>A591</f>
        <v>23:02:16</v>
      </c>
      <c r="B590" s="15">
        <f>F592/F591</f>
        <v>1.0129996835443038</v>
      </c>
      <c r="C590" s="10" t="str">
        <f>C591&amp;RIGHT(C592,2)</f>
        <v>ZTYZ4H5</v>
      </c>
      <c r="D590" s="9">
        <f>AVERAGE(D591:D592)</f>
        <v>29771453</v>
      </c>
      <c r="E590" s="10">
        <f>E591</f>
        <v>949</v>
      </c>
      <c r="F590" s="10">
        <f>F591</f>
        <v>316</v>
      </c>
      <c r="G590" cm="1">
        <f t="array" ref="G590">_xll.BDH(L590&amp;" Index", "PX_CLOSE_1D",R590,R590)</f>
        <v>320.12</v>
      </c>
      <c r="H590" s="10">
        <f>H591-1</f>
        <v>91</v>
      </c>
      <c r="I590" s="10" t="s">
        <v>394</v>
      </c>
      <c r="J590" s="10">
        <f>J591</f>
        <v>11204</v>
      </c>
      <c r="K590" s="10">
        <f>K591</f>
        <v>-5.4</v>
      </c>
      <c r="L590" s="10" t="str">
        <f>L591</f>
        <v>M1EE</v>
      </c>
      <c r="M590" s="10">
        <f>M591</f>
        <v>100</v>
      </c>
      <c r="N590" s="10" t="str">
        <f>N591</f>
        <v>GR</v>
      </c>
      <c r="O590" s="10" t="str">
        <f>O591&amp;RIGHT(O592,5)</f>
        <v>MSCI Emr Mkts EME Dec24Mar25</v>
      </c>
      <c r="P590" s="10" t="str">
        <f>P591</f>
        <v>MSCI EM Europe Middle East and</v>
      </c>
      <c r="Q590" s="10">
        <f>Q591</f>
        <v>315.70999999999998</v>
      </c>
      <c r="R590" s="13">
        <v>45643</v>
      </c>
      <c r="S590" s="19">
        <f>(E591/E592)-1</f>
        <v>1.2806830309498363E-2</v>
      </c>
      <c r="T590" s="19">
        <f>(F592/F591)-1</f>
        <v>1.2999683544303808E-2</v>
      </c>
      <c r="U590" s="19">
        <f>(A592/A591)-1</f>
        <v>3.2555223304719938E-4</v>
      </c>
      <c r="V590" s="19">
        <f>(D591/D592)-1</f>
        <v>1.2806830309498363E-2</v>
      </c>
    </row>
    <row r="591" spans="1:22" x14ac:dyDescent="0.25">
      <c r="A591" t="s">
        <v>429</v>
      </c>
      <c r="B591" s="5"/>
      <c r="C591" t="s">
        <v>21</v>
      </c>
      <c r="D591" s="16">
        <v>29960879</v>
      </c>
      <c r="E591">
        <v>949</v>
      </c>
      <c r="F591">
        <v>316</v>
      </c>
      <c r="H591">
        <v>92</v>
      </c>
      <c r="J591">
        <v>11204</v>
      </c>
      <c r="K591">
        <v>-5.4</v>
      </c>
      <c r="L591" t="s">
        <v>22</v>
      </c>
      <c r="M591">
        <v>100</v>
      </c>
      <c r="N591" t="s">
        <v>16</v>
      </c>
      <c r="O591" t="s">
        <v>23</v>
      </c>
      <c r="P591" t="s">
        <v>24</v>
      </c>
      <c r="Q591">
        <v>315.70999999999998</v>
      </c>
      <c r="R591" s="13">
        <v>45643</v>
      </c>
    </row>
    <row r="592" spans="1:22" x14ac:dyDescent="0.25">
      <c r="A592" t="s">
        <v>430</v>
      </c>
      <c r="B592" s="5"/>
      <c r="C592" t="s">
        <v>25</v>
      </c>
      <c r="D592" s="16">
        <v>29582027</v>
      </c>
      <c r="E592">
        <v>937</v>
      </c>
      <c r="F592">
        <v>320.10789999999997</v>
      </c>
      <c r="H592">
        <v>93</v>
      </c>
      <c r="J592">
        <v>25442</v>
      </c>
      <c r="K592">
        <v>-2.29</v>
      </c>
      <c r="L592" t="s">
        <v>22</v>
      </c>
      <c r="M592">
        <v>100</v>
      </c>
      <c r="N592" t="s">
        <v>16</v>
      </c>
      <c r="O592" t="s">
        <v>26</v>
      </c>
      <c r="P592" t="s">
        <v>24</v>
      </c>
      <c r="Q592">
        <v>315.70999999999998</v>
      </c>
      <c r="R592" s="13">
        <v>45643</v>
      </c>
    </row>
    <row r="593" spans="1:22" x14ac:dyDescent="0.25">
      <c r="A593" s="10" t="str">
        <f>A594</f>
        <v>22:58:06</v>
      </c>
      <c r="B593" s="15">
        <f>F595/F594</f>
        <v>1.0129940936863544</v>
      </c>
      <c r="C593" s="10" t="str">
        <f>C594&amp;RIGHT(C595,2)</f>
        <v>ZULZ4H5</v>
      </c>
      <c r="D593" s="9">
        <f>AVERAGE(D594:D595)</f>
        <v>6176835</v>
      </c>
      <c r="E593" s="10">
        <f>E594</f>
        <v>126</v>
      </c>
      <c r="F593" s="10">
        <f>F594</f>
        <v>491</v>
      </c>
      <c r="G593" cm="1">
        <f t="array" ref="G593">_xll.BDH(L593&amp;" Index", "PX_CLOSE_1D",R593,R593)</f>
        <v>495.34</v>
      </c>
      <c r="H593" s="10">
        <f>H594-1</f>
        <v>94</v>
      </c>
      <c r="I593" s="10" t="s">
        <v>394</v>
      </c>
      <c r="J593" s="10">
        <f>J594</f>
        <v>1434</v>
      </c>
      <c r="K593" s="10">
        <f>K594</f>
        <v>-9</v>
      </c>
      <c r="L593" s="10" t="str">
        <f>L594</f>
        <v>M1LA</v>
      </c>
      <c r="M593" s="10">
        <f>M594</f>
        <v>100</v>
      </c>
      <c r="N593" s="10" t="str">
        <f>N594</f>
        <v>GR</v>
      </c>
      <c r="O593" s="10" t="str">
        <f>O594&amp;RIGHT(O595,5)</f>
        <v>MSCI Eme Mkt Lat  Dec24Mar25</v>
      </c>
      <c r="P593" s="10" t="str">
        <f>P594</f>
        <v>MSCI EM Latin America Net Tota</v>
      </c>
      <c r="Q593" s="10">
        <f>Q594</f>
        <v>490.27</v>
      </c>
      <c r="R593" s="13">
        <v>45643</v>
      </c>
      <c r="S593" s="19">
        <f>(E594/E595)-1</f>
        <v>0</v>
      </c>
      <c r="T593" s="19">
        <f>(F595/F594)-1</f>
        <v>1.2994093686354402E-2</v>
      </c>
      <c r="U593" s="19">
        <f>(A595/A594)-1</f>
        <v>4.1119415620527455E-4</v>
      </c>
      <c r="V593" s="19">
        <f>(D594/D595)-1</f>
        <v>1.8360602227751599E-4</v>
      </c>
    </row>
    <row r="594" spans="1:22" x14ac:dyDescent="0.25">
      <c r="A594" t="s">
        <v>431</v>
      </c>
      <c r="B594" s="5"/>
      <c r="C594" t="s">
        <v>69</v>
      </c>
      <c r="D594" s="16">
        <v>6177402</v>
      </c>
      <c r="E594">
        <v>126</v>
      </c>
      <c r="F594">
        <v>491</v>
      </c>
      <c r="H594">
        <v>95</v>
      </c>
      <c r="J594">
        <v>1434</v>
      </c>
      <c r="K594">
        <v>-9</v>
      </c>
      <c r="L594" t="s">
        <v>65</v>
      </c>
      <c r="M594">
        <v>100</v>
      </c>
      <c r="N594" t="s">
        <v>16</v>
      </c>
      <c r="O594" t="s">
        <v>70</v>
      </c>
      <c r="P594" t="s">
        <v>67</v>
      </c>
      <c r="Q594">
        <v>490.27</v>
      </c>
      <c r="R594" s="13">
        <v>45643</v>
      </c>
    </row>
    <row r="595" spans="1:22" x14ac:dyDescent="0.25">
      <c r="A595" t="s">
        <v>432</v>
      </c>
      <c r="B595" s="5"/>
      <c r="C595" t="s">
        <v>64</v>
      </c>
      <c r="D595" s="16">
        <v>6176268</v>
      </c>
      <c r="E595">
        <v>126</v>
      </c>
      <c r="F595">
        <v>497.38010000000003</v>
      </c>
      <c r="H595">
        <v>96</v>
      </c>
      <c r="J595">
        <v>3866</v>
      </c>
      <c r="K595">
        <v>-13.02</v>
      </c>
      <c r="L595" t="s">
        <v>65</v>
      </c>
      <c r="M595">
        <v>100</v>
      </c>
      <c r="N595" t="s">
        <v>16</v>
      </c>
      <c r="O595" t="s">
        <v>66</v>
      </c>
      <c r="P595" t="s">
        <v>67</v>
      </c>
      <c r="Q595">
        <v>490.18</v>
      </c>
      <c r="R595" s="13">
        <v>45643</v>
      </c>
    </row>
    <row r="596" spans="1:22" x14ac:dyDescent="0.25">
      <c r="A596" s="10" t="str">
        <f>A597</f>
        <v>22:49:35</v>
      </c>
      <c r="B596" s="15">
        <f>F598/F597</f>
        <v>1.0122375274552871</v>
      </c>
      <c r="C596" s="10" t="str">
        <f>C597&amp;RIGHT(C598,2)</f>
        <v>ZTYZ4H5</v>
      </c>
      <c r="D596" s="9">
        <f>AVERAGE(D597:D598)</f>
        <v>7043232</v>
      </c>
      <c r="E596" s="10">
        <f>E597</f>
        <v>223</v>
      </c>
      <c r="F596" s="10">
        <f>F597</f>
        <v>318.7</v>
      </c>
      <c r="G596" cm="1">
        <f t="array" ref="G596">_xll.BDH(L596&amp;" Index", "PX_CLOSE_1D",R596,R596)</f>
        <v>320.12</v>
      </c>
      <c r="H596" s="10">
        <f>H597-1</f>
        <v>97</v>
      </c>
      <c r="I596" s="10" t="s">
        <v>394</v>
      </c>
      <c r="J596" s="10">
        <f>J597</f>
        <v>10221</v>
      </c>
      <c r="K596" s="10">
        <f>K597</f>
        <v>-2.7</v>
      </c>
      <c r="L596" s="10" t="str">
        <f>L597</f>
        <v>M1EE</v>
      </c>
      <c r="M596" s="10">
        <f>M597</f>
        <v>100</v>
      </c>
      <c r="N596" s="10" t="str">
        <f>N597</f>
        <v>GR</v>
      </c>
      <c r="O596" s="10" t="str">
        <f>O597&amp;RIGHT(O598,5)</f>
        <v>MSCI Emr Mkts EME Dec24Mar25</v>
      </c>
      <c r="P596" s="10" t="str">
        <f>P597</f>
        <v>MSCI EM Europe Middle East and</v>
      </c>
      <c r="Q596" s="10">
        <f>Q597</f>
        <v>315.83999999999997</v>
      </c>
      <c r="R596" s="13">
        <v>45643</v>
      </c>
      <c r="S596" s="19">
        <f>(E597/E598)-1</f>
        <v>0</v>
      </c>
      <c r="T596" s="19">
        <f>(F598/F597)-1</f>
        <v>1.2237527455287056E-2</v>
      </c>
      <c r="U596" s="19">
        <f>(A598/A597)-1</f>
        <v>0</v>
      </c>
      <c r="V596" s="19">
        <f>(D597/D598)-1</f>
        <v>0</v>
      </c>
    </row>
    <row r="597" spans="1:22" x14ac:dyDescent="0.25">
      <c r="A597" t="s">
        <v>433</v>
      </c>
      <c r="B597" s="5"/>
      <c r="C597" t="s">
        <v>21</v>
      </c>
      <c r="D597" s="16">
        <v>7043232</v>
      </c>
      <c r="E597">
        <v>223</v>
      </c>
      <c r="F597">
        <v>318.7</v>
      </c>
      <c r="H597">
        <v>98</v>
      </c>
      <c r="J597">
        <v>10221</v>
      </c>
      <c r="K597">
        <v>-2.7</v>
      </c>
      <c r="L597" t="s">
        <v>22</v>
      </c>
      <c r="M597">
        <v>100</v>
      </c>
      <c r="N597" t="s">
        <v>16</v>
      </c>
      <c r="O597" t="s">
        <v>23</v>
      </c>
      <c r="P597" t="s">
        <v>24</v>
      </c>
      <c r="Q597">
        <v>315.83999999999997</v>
      </c>
      <c r="R597" s="13">
        <v>45643</v>
      </c>
    </row>
    <row r="598" spans="1:22" x14ac:dyDescent="0.25">
      <c r="A598" t="s">
        <v>433</v>
      </c>
      <c r="B598" s="5"/>
      <c r="C598" t="s">
        <v>25</v>
      </c>
      <c r="D598" s="16">
        <v>7043232</v>
      </c>
      <c r="E598">
        <v>223</v>
      </c>
      <c r="F598">
        <v>322.6001</v>
      </c>
      <c r="H598">
        <v>99</v>
      </c>
      <c r="J598">
        <v>25442</v>
      </c>
      <c r="K598">
        <v>0.2</v>
      </c>
      <c r="L598" t="s">
        <v>22</v>
      </c>
      <c r="M598">
        <v>100</v>
      </c>
      <c r="N598" t="s">
        <v>16</v>
      </c>
      <c r="O598" t="s">
        <v>26</v>
      </c>
      <c r="P598" t="s">
        <v>24</v>
      </c>
      <c r="Q598">
        <v>315.83999999999997</v>
      </c>
      <c r="R598" s="13">
        <v>45643</v>
      </c>
    </row>
    <row r="599" spans="1:22" x14ac:dyDescent="0.25">
      <c r="A599" s="10" t="str">
        <f>A600</f>
        <v>22:34:42</v>
      </c>
      <c r="B599" s="15">
        <f>F601/F600</f>
        <v>1.0127962085308058</v>
      </c>
      <c r="C599" s="10" t="str">
        <f>C600&amp;RIGHT(C601,2)</f>
        <v>ZTYZ4H5</v>
      </c>
      <c r="D599" s="9">
        <f>AVERAGE(D600:D601)</f>
        <v>22059592</v>
      </c>
      <c r="E599" s="10">
        <f>E600</f>
        <v>698</v>
      </c>
      <c r="F599" s="10">
        <f>F600</f>
        <v>316.5</v>
      </c>
      <c r="G599" cm="1">
        <f t="array" ref="G599">_xll.BDH(L599&amp;" Index", "PX_CLOSE_1D",R599,R599)</f>
        <v>320.12</v>
      </c>
      <c r="H599" s="10">
        <f>H600-1</f>
        <v>100</v>
      </c>
      <c r="I599" s="10" t="s">
        <v>394</v>
      </c>
      <c r="J599" s="10">
        <f>J600</f>
        <v>25770</v>
      </c>
      <c r="K599" s="10">
        <f>K600</f>
        <v>-2.2000000000000002</v>
      </c>
      <c r="L599" s="10" t="str">
        <f>L600</f>
        <v>M1EE</v>
      </c>
      <c r="M599" s="10">
        <f>M600</f>
        <v>100</v>
      </c>
      <c r="N599" s="10" t="str">
        <f>N600</f>
        <v>GR</v>
      </c>
      <c r="O599" s="10" t="str">
        <f>O600&amp;RIGHT(O601,5)</f>
        <v>MSCI Emr Mkts EME Dec24Mar25</v>
      </c>
      <c r="P599" s="10" t="str">
        <f>P600</f>
        <v>MSCI EM Europe Middle East and</v>
      </c>
      <c r="Q599" s="10">
        <f>Q600</f>
        <v>316.04000000000002</v>
      </c>
      <c r="R599" s="13">
        <v>45643</v>
      </c>
      <c r="S599" s="19">
        <f>(E600/E601)-1</f>
        <v>0</v>
      </c>
      <c r="T599" s="19">
        <f>(F601/F600)-1</f>
        <v>1.2796208530805764E-2</v>
      </c>
      <c r="U599" s="19">
        <f>(A601/A600)-1</f>
        <v>0</v>
      </c>
      <c r="V599" s="19">
        <f>(D600/D601)-1</f>
        <v>0</v>
      </c>
    </row>
    <row r="600" spans="1:22" x14ac:dyDescent="0.25">
      <c r="A600" t="s">
        <v>434</v>
      </c>
      <c r="B600" s="5"/>
      <c r="C600" t="s">
        <v>21</v>
      </c>
      <c r="D600" s="16">
        <v>22059592</v>
      </c>
      <c r="E600">
        <v>698</v>
      </c>
      <c r="F600">
        <v>316.5</v>
      </c>
      <c r="H600">
        <v>101</v>
      </c>
      <c r="J600">
        <v>25770</v>
      </c>
      <c r="K600">
        <v>-2.2000000000000002</v>
      </c>
      <c r="L600" t="s">
        <v>22</v>
      </c>
      <c r="M600">
        <v>100</v>
      </c>
      <c r="N600" t="s">
        <v>16</v>
      </c>
      <c r="O600" t="s">
        <v>23</v>
      </c>
      <c r="P600" t="s">
        <v>24</v>
      </c>
      <c r="Q600">
        <v>316.04000000000002</v>
      </c>
      <c r="R600" s="13">
        <v>45643</v>
      </c>
    </row>
    <row r="601" spans="1:22" x14ac:dyDescent="0.25">
      <c r="A601" t="s">
        <v>434</v>
      </c>
      <c r="B601" s="5"/>
      <c r="C601" t="s">
        <v>25</v>
      </c>
      <c r="D601" s="16">
        <v>22059592</v>
      </c>
      <c r="E601">
        <v>698</v>
      </c>
      <c r="F601">
        <v>320.55</v>
      </c>
      <c r="H601">
        <v>102</v>
      </c>
      <c r="J601">
        <v>25442</v>
      </c>
      <c r="K601">
        <v>-1.85</v>
      </c>
      <c r="L601" t="s">
        <v>22</v>
      </c>
      <c r="M601">
        <v>100</v>
      </c>
      <c r="N601" t="s">
        <v>16</v>
      </c>
      <c r="O601" t="s">
        <v>26</v>
      </c>
      <c r="P601" t="s">
        <v>24</v>
      </c>
      <c r="Q601">
        <v>316.04000000000002</v>
      </c>
      <c r="R601" s="13">
        <v>45643</v>
      </c>
    </row>
    <row r="602" spans="1:22" x14ac:dyDescent="0.25">
      <c r="A602" s="10" t="str">
        <f>A603</f>
        <v>22:33:25</v>
      </c>
      <c r="B602" s="15">
        <f>F604/F603</f>
        <v>1.0094575766932354</v>
      </c>
      <c r="C602" s="10" t="str">
        <f>C603&amp;RIGHT(C604,2)</f>
        <v>RBEZ4H5</v>
      </c>
      <c r="D602" s="9">
        <f>AVERAGE(D603:D604)</f>
        <v>45104813</v>
      </c>
      <c r="E602" s="10">
        <f>E603</f>
        <v>825</v>
      </c>
      <c r="F602" s="10">
        <f>F603</f>
        <v>1094.3501000000001</v>
      </c>
      <c r="G602" cm="1">
        <f t="array" ref="G602">_xll.BDH(L602&amp;" Index", "PX_CLOSE_1D",R602,R602)</f>
        <v>1103.21</v>
      </c>
      <c r="H602" s="10">
        <f>H603-1</f>
        <v>103</v>
      </c>
      <c r="I602" s="10" t="s">
        <v>394</v>
      </c>
      <c r="J602" s="10">
        <f>J603</f>
        <v>967</v>
      </c>
      <c r="K602" s="10">
        <f>K603</f>
        <v>-6.85</v>
      </c>
      <c r="L602" s="10" t="str">
        <f>L603</f>
        <v>MXEF</v>
      </c>
      <c r="M602" s="10">
        <f>M603</f>
        <v>50</v>
      </c>
      <c r="N602" s="10" t="str">
        <f>N603</f>
        <v>GR</v>
      </c>
      <c r="O602" s="10" t="str">
        <f>O603&amp;RIGHT(O604,5)</f>
        <v>MSCI EM Index     Dec24Mar25</v>
      </c>
      <c r="P602" s="10" t="str">
        <f>P603</f>
        <v>MSCI Emerging Markets Index</v>
      </c>
      <c r="Q602" s="10">
        <f>Q603</f>
        <v>1093.47</v>
      </c>
      <c r="R602" s="13">
        <v>45643</v>
      </c>
      <c r="S602" s="19">
        <f>(E603/E604)-1</f>
        <v>0</v>
      </c>
      <c r="T602" s="19">
        <f>(F604/F603)-1</f>
        <v>9.4575766932354366E-3</v>
      </c>
      <c r="U602" s="19">
        <f>(A604/A603)-1</f>
        <v>7.388707591893251E-5</v>
      </c>
      <c r="V602" s="19">
        <f>(D603/D604)-1</f>
        <v>3.6582131052398381E-5</v>
      </c>
    </row>
    <row r="603" spans="1:22" x14ac:dyDescent="0.25">
      <c r="A603" t="s">
        <v>435</v>
      </c>
      <c r="B603" s="5"/>
      <c r="C603" t="s">
        <v>104</v>
      </c>
      <c r="D603" s="16">
        <v>45105638</v>
      </c>
      <c r="E603">
        <v>825</v>
      </c>
      <c r="F603">
        <v>1094.3501000000001</v>
      </c>
      <c r="H603">
        <v>104</v>
      </c>
      <c r="J603">
        <v>967</v>
      </c>
      <c r="K603">
        <v>-6.85</v>
      </c>
      <c r="L603" t="s">
        <v>100</v>
      </c>
      <c r="M603">
        <v>50</v>
      </c>
      <c r="N603" t="s">
        <v>16</v>
      </c>
      <c r="O603" t="s">
        <v>105</v>
      </c>
      <c r="P603" t="s">
        <v>102</v>
      </c>
      <c r="Q603">
        <v>1093.47</v>
      </c>
      <c r="R603" s="13">
        <v>45643</v>
      </c>
    </row>
    <row r="604" spans="1:22" x14ac:dyDescent="0.25">
      <c r="A604" t="s">
        <v>436</v>
      </c>
      <c r="B604" s="5"/>
      <c r="C604" t="s">
        <v>99</v>
      </c>
      <c r="D604" s="16">
        <v>45103988</v>
      </c>
      <c r="E604">
        <v>825</v>
      </c>
      <c r="F604">
        <v>1104.7</v>
      </c>
      <c r="H604">
        <v>105</v>
      </c>
      <c r="J604">
        <v>3380</v>
      </c>
      <c r="K604">
        <v>-9.6</v>
      </c>
      <c r="L604" t="s">
        <v>100</v>
      </c>
      <c r="M604">
        <v>50</v>
      </c>
      <c r="N604" t="s">
        <v>16</v>
      </c>
      <c r="O604" t="s">
        <v>101</v>
      </c>
      <c r="P604" t="s">
        <v>102</v>
      </c>
      <c r="Q604">
        <v>1093.43</v>
      </c>
      <c r="R604" s="13">
        <v>45643</v>
      </c>
    </row>
    <row r="605" spans="1:22" x14ac:dyDescent="0.25">
      <c r="A605" s="10" t="str">
        <f>A606</f>
        <v>22:18:40</v>
      </c>
      <c r="B605" s="15">
        <f>F607/F606</f>
        <v>1.013300158661474</v>
      </c>
      <c r="C605" s="10" t="str">
        <f>C606&amp;RIGHT(C607,2)</f>
        <v>ZTWZ4H5</v>
      </c>
      <c r="D605" s="9">
        <f>AVERAGE(D606:D607)</f>
        <v>248225992.5</v>
      </c>
      <c r="E605" s="10">
        <f>E606</f>
        <v>3606</v>
      </c>
      <c r="F605" s="10">
        <f>F606</f>
        <v>693.3</v>
      </c>
      <c r="G605" cm="1">
        <f t="array" ref="G605">_xll.BDH(L605&amp;" Index", "PX_CLOSE_1D",R605,R605)</f>
        <v>698.75</v>
      </c>
      <c r="H605" s="10">
        <f>H606-1</f>
        <v>106</v>
      </c>
      <c r="I605" s="10" t="s">
        <v>394</v>
      </c>
      <c r="J605" s="10">
        <f>J606</f>
        <v>29553</v>
      </c>
      <c r="K605" s="10">
        <f>K606</f>
        <v>-3.7</v>
      </c>
      <c r="L605" s="10" t="str">
        <f>L606</f>
        <v>M1MS</v>
      </c>
      <c r="M605" s="10">
        <f>M606</f>
        <v>100</v>
      </c>
      <c r="N605" s="10" t="str">
        <f>N606</f>
        <v>GR</v>
      </c>
      <c r="O605" s="10" t="str">
        <f>O606&amp;RIGHT(O607,5)</f>
        <v>MSCI Emer Mkts As Dec24Mar25</v>
      </c>
      <c r="P605" s="10" t="str">
        <f>P606</f>
        <v>MSCI EM Asia Net Total Return</v>
      </c>
      <c r="Q605" s="10">
        <f>Q606</f>
        <v>692.86</v>
      </c>
      <c r="R605" s="13">
        <v>45643</v>
      </c>
      <c r="S605" s="19">
        <f>(E606/E607)-1</f>
        <v>1.3205956729418267E-2</v>
      </c>
      <c r="T605" s="19">
        <f>(F607/F606)-1</f>
        <v>1.3300158661474049E-2</v>
      </c>
      <c r="U605" s="19">
        <f>(A607/A606)-1</f>
        <v>3.2370517928304032E-4</v>
      </c>
      <c r="V605" s="19">
        <f>(D606/D607)-1</f>
        <v>1.3132844351423367E-2</v>
      </c>
    </row>
    <row r="606" spans="1:22" x14ac:dyDescent="0.25">
      <c r="A606" t="s">
        <v>437</v>
      </c>
      <c r="B606" s="5"/>
      <c r="C606" t="s">
        <v>27</v>
      </c>
      <c r="D606" s="16">
        <v>249845316</v>
      </c>
      <c r="E606">
        <v>3606</v>
      </c>
      <c r="F606">
        <v>693.3</v>
      </c>
      <c r="H606">
        <v>107</v>
      </c>
      <c r="J606">
        <v>29553</v>
      </c>
      <c r="K606">
        <v>-3.7</v>
      </c>
      <c r="L606" t="s">
        <v>28</v>
      </c>
      <c r="M606">
        <v>100</v>
      </c>
      <c r="N606" t="s">
        <v>16</v>
      </c>
      <c r="O606" t="s">
        <v>29</v>
      </c>
      <c r="P606" t="s">
        <v>30</v>
      </c>
      <c r="Q606">
        <v>692.86</v>
      </c>
      <c r="R606" s="13">
        <v>45643</v>
      </c>
    </row>
    <row r="607" spans="1:22" x14ac:dyDescent="0.25">
      <c r="A607" t="s">
        <v>438</v>
      </c>
      <c r="B607" s="5"/>
      <c r="C607" t="s">
        <v>60</v>
      </c>
      <c r="D607" s="16">
        <v>246606669</v>
      </c>
      <c r="E607">
        <v>3559</v>
      </c>
      <c r="F607">
        <v>702.52099999999996</v>
      </c>
      <c r="H607">
        <v>108</v>
      </c>
      <c r="J607">
        <v>24922</v>
      </c>
      <c r="K607">
        <v>-3.78</v>
      </c>
      <c r="L607" t="s">
        <v>28</v>
      </c>
      <c r="M607">
        <v>100</v>
      </c>
      <c r="N607" t="s">
        <v>16</v>
      </c>
      <c r="O607" t="s">
        <v>61</v>
      </c>
      <c r="P607" t="s">
        <v>30</v>
      </c>
      <c r="Q607">
        <v>692.91</v>
      </c>
      <c r="R607" s="13">
        <v>45643</v>
      </c>
    </row>
    <row r="608" spans="1:22" x14ac:dyDescent="0.25">
      <c r="A608" s="10" t="str">
        <f>A609</f>
        <v>21:28:13</v>
      </c>
      <c r="B608" s="15">
        <f>F610/F609</f>
        <v>1.0133998556998558</v>
      </c>
      <c r="C608" s="10" t="str">
        <f>C609&amp;RIGHT(C610,2)</f>
        <v>ZTWZ4H5</v>
      </c>
      <c r="D608" s="9">
        <f>AVERAGE(D609:D610)</f>
        <v>198692134</v>
      </c>
      <c r="E608" s="10">
        <f>E609</f>
        <v>2887</v>
      </c>
      <c r="F608" s="10">
        <f>F609</f>
        <v>693</v>
      </c>
      <c r="G608" cm="1">
        <f t="array" ref="G608">_xll.BDH(L608&amp;" Index", "PX_CLOSE_1D",R608,R608)</f>
        <v>698.75</v>
      </c>
      <c r="H608" s="10">
        <f>H609-1</f>
        <v>109</v>
      </c>
      <c r="I608" s="10" t="s">
        <v>394</v>
      </c>
      <c r="J608" s="10">
        <f>J609</f>
        <v>25789</v>
      </c>
      <c r="K608" s="10">
        <f>K609</f>
        <v>-4</v>
      </c>
      <c r="L608" s="10" t="str">
        <f>L609</f>
        <v>M1MS</v>
      </c>
      <c r="M608" s="10">
        <f>M609</f>
        <v>100</v>
      </c>
      <c r="N608" s="10" t="str">
        <f>N609</f>
        <v>GR</v>
      </c>
      <c r="O608" s="10" t="str">
        <f>O609&amp;RIGHT(O610,5)</f>
        <v>MSCI Emer Mkts As Dec24Mar25</v>
      </c>
      <c r="P608" s="10" t="str">
        <f>P609</f>
        <v>MSCI EM Asia Net Total Return</v>
      </c>
      <c r="Q608" s="10">
        <f>Q609</f>
        <v>692.77</v>
      </c>
      <c r="R608" s="13">
        <v>45643</v>
      </c>
      <c r="S608" s="19">
        <f>(E609/E610)-1</f>
        <v>1.3338013338013432E-2</v>
      </c>
      <c r="T608" s="19">
        <f>(F610/F609)-1</f>
        <v>1.33998556998558E-2</v>
      </c>
      <c r="U608" s="19">
        <f>(A610/A609)-1</f>
        <v>5.3044907042032463E-4</v>
      </c>
      <c r="V608" s="19">
        <f>(D609/D610)-1</f>
        <v>1.3279507368795906E-2</v>
      </c>
    </row>
    <row r="609" spans="1:22" x14ac:dyDescent="0.25">
      <c r="A609" t="s">
        <v>439</v>
      </c>
      <c r="B609" s="5"/>
      <c r="C609" t="s">
        <v>27</v>
      </c>
      <c r="D609" s="16">
        <v>200002699</v>
      </c>
      <c r="E609">
        <v>2887</v>
      </c>
      <c r="F609">
        <v>693</v>
      </c>
      <c r="H609">
        <v>110</v>
      </c>
      <c r="J609">
        <v>25789</v>
      </c>
      <c r="K609">
        <v>-4</v>
      </c>
      <c r="L609" t="s">
        <v>28</v>
      </c>
      <c r="M609">
        <v>100</v>
      </c>
      <c r="N609" t="s">
        <v>16</v>
      </c>
      <c r="O609" t="s">
        <v>29</v>
      </c>
      <c r="P609" t="s">
        <v>30</v>
      </c>
      <c r="Q609">
        <v>692.77</v>
      </c>
      <c r="R609" s="13">
        <v>45643</v>
      </c>
    </row>
    <row r="610" spans="1:22" x14ac:dyDescent="0.25">
      <c r="A610" t="s">
        <v>440</v>
      </c>
      <c r="B610" s="5"/>
      <c r="C610" t="s">
        <v>60</v>
      </c>
      <c r="D610" s="16">
        <v>197381569</v>
      </c>
      <c r="E610">
        <v>2849</v>
      </c>
      <c r="F610">
        <v>702.28610000000003</v>
      </c>
      <c r="H610">
        <v>111</v>
      </c>
      <c r="J610">
        <v>21205</v>
      </c>
      <c r="K610">
        <v>-4.01</v>
      </c>
      <c r="L610" t="s">
        <v>28</v>
      </c>
      <c r="M610">
        <v>100</v>
      </c>
      <c r="N610" t="s">
        <v>16</v>
      </c>
      <c r="O610" t="s">
        <v>61</v>
      </c>
      <c r="P610" t="s">
        <v>30</v>
      </c>
      <c r="Q610">
        <v>692.81</v>
      </c>
      <c r="R610" s="13">
        <v>45643</v>
      </c>
    </row>
    <row r="611" spans="1:22" x14ac:dyDescent="0.25">
      <c r="A611" s="10" t="str">
        <f>A612</f>
        <v>21:08:53</v>
      </c>
      <c r="B611" s="15">
        <f>F613/F612</f>
        <v>1.013400576368876</v>
      </c>
      <c r="C611" s="10" t="str">
        <f>C612&amp;RIGHT(C613,2)</f>
        <v>ZTWZ4H5</v>
      </c>
      <c r="D611" s="9">
        <f>AVERAGE(D612:D613)</f>
        <v>99172898</v>
      </c>
      <c r="E611" s="10">
        <f>E612</f>
        <v>1441</v>
      </c>
      <c r="F611" s="10">
        <f>F612</f>
        <v>694</v>
      </c>
      <c r="G611" cm="1">
        <f t="array" ref="G611">_xll.BDH(L611&amp;" Index", "PX_CLOSE_1D",R611,R611)</f>
        <v>698.75</v>
      </c>
      <c r="H611" s="10">
        <f>H612-1</f>
        <v>112</v>
      </c>
      <c r="I611" s="10" t="s">
        <v>394</v>
      </c>
      <c r="J611" s="10">
        <f>J612</f>
        <v>22902</v>
      </c>
      <c r="K611" s="10">
        <f>K612</f>
        <v>-3</v>
      </c>
      <c r="L611" s="10" t="str">
        <f>L612</f>
        <v>M1MS</v>
      </c>
      <c r="M611" s="10">
        <f>M612</f>
        <v>100</v>
      </c>
      <c r="N611" s="10" t="str">
        <f>N612</f>
        <v>GR</v>
      </c>
      <c r="O611" s="10" t="str">
        <f>O612&amp;RIGHT(O613,5)</f>
        <v>MSCI Emer Mkts As Dec24Mar25</v>
      </c>
      <c r="P611" s="10" t="str">
        <f>P612</f>
        <v>MSCI EM Asia Net Total Return</v>
      </c>
      <c r="Q611" s="10">
        <f>Q612</f>
        <v>692.8</v>
      </c>
      <c r="R611" s="13">
        <v>45643</v>
      </c>
      <c r="S611" s="19">
        <f>(E612/E613)-1</f>
        <v>1.3361462728551432E-2</v>
      </c>
      <c r="T611" s="19">
        <f>(F613/F612)-1</f>
        <v>1.3400576368876038E-2</v>
      </c>
      <c r="U611" s="19">
        <f>(A613/A612)-1</f>
        <v>1.2609512300840731E-3</v>
      </c>
      <c r="V611" s="19">
        <f>(D612/D613)-1</f>
        <v>1.339071765689015E-2</v>
      </c>
    </row>
    <row r="612" spans="1:22" x14ac:dyDescent="0.25">
      <c r="A612" t="s">
        <v>441</v>
      </c>
      <c r="B612" s="5"/>
      <c r="C612" t="s">
        <v>27</v>
      </c>
      <c r="D612" s="16">
        <v>99832480</v>
      </c>
      <c r="E612">
        <v>1441</v>
      </c>
      <c r="F612">
        <v>694</v>
      </c>
      <c r="H612">
        <v>113</v>
      </c>
      <c r="J612">
        <v>22902</v>
      </c>
      <c r="K612">
        <v>-3</v>
      </c>
      <c r="L612" t="s">
        <v>28</v>
      </c>
      <c r="M612">
        <v>100</v>
      </c>
      <c r="N612" t="s">
        <v>16</v>
      </c>
      <c r="O612" t="s">
        <v>29</v>
      </c>
      <c r="P612" t="s">
        <v>30</v>
      </c>
      <c r="Q612">
        <v>692.8</v>
      </c>
      <c r="R612" s="13">
        <v>45643</v>
      </c>
    </row>
    <row r="613" spans="1:22" x14ac:dyDescent="0.25">
      <c r="A613" t="s">
        <v>442</v>
      </c>
      <c r="B613" s="5"/>
      <c r="C613" t="s">
        <v>60</v>
      </c>
      <c r="D613" s="16">
        <v>98513316</v>
      </c>
      <c r="E613">
        <v>1422</v>
      </c>
      <c r="F613">
        <v>703.3</v>
      </c>
      <c r="H613">
        <v>114</v>
      </c>
      <c r="J613">
        <v>18356</v>
      </c>
      <c r="K613">
        <v>-3</v>
      </c>
      <c r="L613" t="s">
        <v>28</v>
      </c>
      <c r="M613">
        <v>100</v>
      </c>
      <c r="N613" t="s">
        <v>16</v>
      </c>
      <c r="O613" t="s">
        <v>61</v>
      </c>
      <c r="P613" t="s">
        <v>30</v>
      </c>
      <c r="Q613">
        <v>692.78</v>
      </c>
      <c r="R613" s="13">
        <v>45643</v>
      </c>
    </row>
    <row r="614" spans="1:22" x14ac:dyDescent="0.25">
      <c r="A614" s="10" t="str">
        <f>A615</f>
        <v>20:16:13</v>
      </c>
      <c r="B614" s="15">
        <f>F616/F615</f>
        <v>1.0250000000000001</v>
      </c>
      <c r="C614" s="10" t="str">
        <f>C615&amp;RIGHT(C616,2)</f>
        <v>ZTWZ4M5</v>
      </c>
      <c r="D614" s="9">
        <f>AVERAGE(D615:D616)</f>
        <v>197360184</v>
      </c>
      <c r="E614" s="10">
        <f>E615</f>
        <v>2884</v>
      </c>
      <c r="F614" s="10">
        <f>F615</f>
        <v>693.8</v>
      </c>
      <c r="G614" cm="1">
        <f t="array" ref="G614">_xll.BDH(L614&amp;" Index", "PX_CLOSE_1D",R614,R614)</f>
        <v>698.75</v>
      </c>
      <c r="H614" s="10">
        <f>H615-1</f>
        <v>115</v>
      </c>
      <c r="I614" s="10" t="s">
        <v>394</v>
      </c>
      <c r="J614" s="10">
        <f>J615</f>
        <v>21361</v>
      </c>
      <c r="K614" s="10">
        <f>K615</f>
        <v>-3.2</v>
      </c>
      <c r="L614" s="10" t="str">
        <f>L615</f>
        <v>M1MS</v>
      </c>
      <c r="M614" s="10">
        <f>M615</f>
        <v>100</v>
      </c>
      <c r="N614" s="10" t="str">
        <f>N615</f>
        <v>GR</v>
      </c>
      <c r="O614" s="10" t="str">
        <f>O615&amp;RIGHT(O616,5)</f>
        <v>MSCI Emer Mkts As Dec24Jun25</v>
      </c>
      <c r="P614" s="10" t="str">
        <f>P615</f>
        <v>MSCI EM Asia Net Total Return</v>
      </c>
      <c r="Q614" s="10">
        <f>Q615</f>
        <v>692.73</v>
      </c>
      <c r="R614" s="13">
        <v>45643</v>
      </c>
      <c r="S614" s="19">
        <f>(E615/E616)-1</f>
        <v>2.4875621890547261E-2</v>
      </c>
      <c r="T614" s="19">
        <f>(F616/F615)-1</f>
        <v>2.5000000000000133E-2</v>
      </c>
      <c r="U614" s="19">
        <f>(A616/A615)-1</f>
        <v>2.8777767119358977E-4</v>
      </c>
      <c r="V614" s="19">
        <f>(D615/D616)-1</f>
        <v>2.4860827369920679E-2</v>
      </c>
    </row>
    <row r="615" spans="1:22" x14ac:dyDescent="0.25">
      <c r="A615" t="s">
        <v>443</v>
      </c>
      <c r="B615" s="5"/>
      <c r="C615" t="s">
        <v>27</v>
      </c>
      <c r="D615" s="16">
        <v>199783332</v>
      </c>
      <c r="E615">
        <v>2884</v>
      </c>
      <c r="F615">
        <v>693.8</v>
      </c>
      <c r="H615">
        <v>116</v>
      </c>
      <c r="J615">
        <v>21361</v>
      </c>
      <c r="K615">
        <v>-3.2</v>
      </c>
      <c r="L615" t="s">
        <v>28</v>
      </c>
      <c r="M615">
        <v>100</v>
      </c>
      <c r="N615" t="s">
        <v>16</v>
      </c>
      <c r="O615" t="s">
        <v>29</v>
      </c>
      <c r="P615" t="s">
        <v>30</v>
      </c>
      <c r="Q615">
        <v>692.73</v>
      </c>
      <c r="R615" s="13">
        <v>45643</v>
      </c>
    </row>
    <row r="616" spans="1:22" x14ac:dyDescent="0.25">
      <c r="A616" t="s">
        <v>444</v>
      </c>
      <c r="B616" s="5"/>
      <c r="C616" t="s">
        <v>445</v>
      </c>
      <c r="D616" s="16">
        <v>194937036</v>
      </c>
      <c r="E616">
        <v>2814</v>
      </c>
      <c r="F616">
        <v>711.14499999999998</v>
      </c>
      <c r="H616">
        <v>117</v>
      </c>
      <c r="J616">
        <v>0</v>
      </c>
      <c r="K616">
        <v>-4.45</v>
      </c>
      <c r="L616" t="s">
        <v>28</v>
      </c>
      <c r="M616">
        <v>100</v>
      </c>
      <c r="N616" t="s">
        <v>16</v>
      </c>
      <c r="O616" t="s">
        <v>446</v>
      </c>
      <c r="P616" t="s">
        <v>30</v>
      </c>
      <c r="Q616">
        <v>692.74</v>
      </c>
      <c r="R616" s="13">
        <v>45643</v>
      </c>
    </row>
    <row r="617" spans="1:22" x14ac:dyDescent="0.25">
      <c r="A617" s="10" t="str">
        <f>A618</f>
        <v>20:15:20</v>
      </c>
      <c r="B617" s="15">
        <f>F619/F618</f>
        <v>1.0366003694191714</v>
      </c>
      <c r="C617" s="10" t="str">
        <f>C618&amp;RIGHT(C619,2)</f>
        <v>ZTWZ4U5</v>
      </c>
      <c r="D617" s="9">
        <f>AVERAGE(D618:D619)</f>
        <v>98126621</v>
      </c>
      <c r="E617" s="10">
        <f>E618</f>
        <v>1442</v>
      </c>
      <c r="F617" s="10">
        <f>F618</f>
        <v>693.90009999999995</v>
      </c>
      <c r="G617" cm="1">
        <f t="array" ref="G617">_xll.BDH(L617&amp;" Index", "PX_CLOSE_1D",R617,R617)</f>
        <v>698.75</v>
      </c>
      <c r="H617" s="10">
        <f>H618-1</f>
        <v>118</v>
      </c>
      <c r="I617" s="10" t="s">
        <v>394</v>
      </c>
      <c r="J617" s="10">
        <f>J618</f>
        <v>18477</v>
      </c>
      <c r="K617" s="10">
        <f>K618</f>
        <v>-3.1</v>
      </c>
      <c r="L617" s="10" t="str">
        <f>L618</f>
        <v>M1MS</v>
      </c>
      <c r="M617" s="10">
        <f>M618</f>
        <v>100</v>
      </c>
      <c r="N617" s="10" t="str">
        <f>N618</f>
        <v>GR</v>
      </c>
      <c r="O617" s="10" t="str">
        <f>O618&amp;RIGHT(O619,5)</f>
        <v>MSCI Emer Mkts As Dec24Sep25</v>
      </c>
      <c r="P617" s="10" t="str">
        <f>P618</f>
        <v>MSCI EM Asia Net Total Return</v>
      </c>
      <c r="Q617" s="10">
        <f>Q618</f>
        <v>692.74</v>
      </c>
      <c r="R617" s="13">
        <v>45643</v>
      </c>
      <c r="S617" s="19">
        <f>(E618/E619)-1</f>
        <v>3.666427030913022E-2</v>
      </c>
      <c r="T617" s="19">
        <f>(F619/F618)-1</f>
        <v>3.6600369419171441E-2</v>
      </c>
      <c r="U617" s="19">
        <f>(A619/A618)-1</f>
        <v>4.3883708173342306E-4</v>
      </c>
      <c r="V617" s="19">
        <f>(D618/D619)-1</f>
        <v>3.666427030913022E-2</v>
      </c>
    </row>
    <row r="618" spans="1:22" x14ac:dyDescent="0.25">
      <c r="A618" t="s">
        <v>447</v>
      </c>
      <c r="B618" s="5"/>
      <c r="C618" t="s">
        <v>27</v>
      </c>
      <c r="D618" s="16">
        <v>99893108</v>
      </c>
      <c r="E618">
        <v>1442</v>
      </c>
      <c r="F618">
        <v>693.90009999999995</v>
      </c>
      <c r="H618">
        <v>119</v>
      </c>
      <c r="J618">
        <v>18477</v>
      </c>
      <c r="K618">
        <v>-3.1</v>
      </c>
      <c r="L618" t="s">
        <v>28</v>
      </c>
      <c r="M618">
        <v>100</v>
      </c>
      <c r="N618" t="s">
        <v>16</v>
      </c>
      <c r="O618" t="s">
        <v>29</v>
      </c>
      <c r="P618" t="s">
        <v>30</v>
      </c>
      <c r="Q618">
        <v>692.74</v>
      </c>
      <c r="R618" s="13">
        <v>45643</v>
      </c>
    </row>
    <row r="619" spans="1:22" x14ac:dyDescent="0.25">
      <c r="A619" t="s">
        <v>448</v>
      </c>
      <c r="B619" s="5"/>
      <c r="C619" t="s">
        <v>412</v>
      </c>
      <c r="D619" s="16">
        <v>96360134</v>
      </c>
      <c r="E619">
        <v>1391</v>
      </c>
      <c r="F619">
        <v>719.2971</v>
      </c>
      <c r="H619">
        <v>120</v>
      </c>
      <c r="J619">
        <v>0</v>
      </c>
      <c r="K619">
        <v>-4</v>
      </c>
      <c r="L619" t="s">
        <v>28</v>
      </c>
      <c r="M619">
        <v>100</v>
      </c>
      <c r="N619" t="s">
        <v>16</v>
      </c>
      <c r="O619" t="s">
        <v>413</v>
      </c>
      <c r="P619" t="s">
        <v>30</v>
      </c>
      <c r="Q619">
        <v>692.74</v>
      </c>
      <c r="R619" s="13">
        <v>45643</v>
      </c>
    </row>
    <row r="620" spans="1:22" x14ac:dyDescent="0.25">
      <c r="A620" s="10" t="str">
        <f>A621</f>
        <v>19:47:41</v>
      </c>
      <c r="B620" s="15">
        <f>F622/F621</f>
        <v>1.0133919561770217</v>
      </c>
      <c r="C620" s="10" t="str">
        <f>C621&amp;RIGHT(C622,2)</f>
        <v>ZTWZ4H5</v>
      </c>
      <c r="D620" s="9">
        <f>AVERAGE(D621:D622)</f>
        <v>13508625</v>
      </c>
      <c r="E620" s="10">
        <f>E621</f>
        <v>195</v>
      </c>
      <c r="F620" s="10">
        <f>F621</f>
        <v>693.7</v>
      </c>
      <c r="G620" cm="1">
        <f t="array" ref="G620">_xll.BDH(L620&amp;" Index", "PX_CLOSE_1D",R620,R620)</f>
        <v>698.75</v>
      </c>
      <c r="H620" s="10">
        <f>H621-1</f>
        <v>121</v>
      </c>
      <c r="I620" s="10" t="s">
        <v>394</v>
      </c>
      <c r="J620" s="10">
        <f>J621</f>
        <v>17010</v>
      </c>
      <c r="K620" s="10">
        <f>K621</f>
        <v>-3.3</v>
      </c>
      <c r="L620" s="10" t="str">
        <f>L621</f>
        <v>M1MS</v>
      </c>
      <c r="M620" s="10">
        <f>M621</f>
        <v>100</v>
      </c>
      <c r="N620" s="10" t="str">
        <f>N621</f>
        <v>GR</v>
      </c>
      <c r="O620" s="10" t="str">
        <f>O621&amp;RIGHT(O622,5)</f>
        <v>MSCI Emer Mkts As Dec24Mar25</v>
      </c>
      <c r="P620" s="10" t="str">
        <f>P621</f>
        <v>MSCI EM Asia Net Total Return</v>
      </c>
      <c r="Q620" s="10">
        <f>Q621</f>
        <v>692.75</v>
      </c>
      <c r="R620" s="13">
        <v>45643</v>
      </c>
      <c r="S620" s="19">
        <f>(E621/E622)-1</f>
        <v>0</v>
      </c>
      <c r="T620" s="19">
        <f>(F622/F621)-1</f>
        <v>1.3391956177021713E-2</v>
      </c>
      <c r="U620" s="19">
        <f>(A622/A621)-1</f>
        <v>0</v>
      </c>
      <c r="V620" s="19">
        <f>(D621/D622)-1</f>
        <v>0</v>
      </c>
    </row>
    <row r="621" spans="1:22" x14ac:dyDescent="0.25">
      <c r="A621" t="s">
        <v>449</v>
      </c>
      <c r="B621" s="5"/>
      <c r="C621" t="s">
        <v>27</v>
      </c>
      <c r="D621" s="16">
        <v>13508625</v>
      </c>
      <c r="E621">
        <v>195</v>
      </c>
      <c r="F621">
        <v>693.7</v>
      </c>
      <c r="H621">
        <v>122</v>
      </c>
      <c r="J621">
        <v>17010</v>
      </c>
      <c r="K621">
        <v>-3.3</v>
      </c>
      <c r="L621" t="s">
        <v>28</v>
      </c>
      <c r="M621">
        <v>100</v>
      </c>
      <c r="N621" t="s">
        <v>16</v>
      </c>
      <c r="O621" t="s">
        <v>29</v>
      </c>
      <c r="P621" t="s">
        <v>30</v>
      </c>
      <c r="Q621">
        <v>692.75</v>
      </c>
      <c r="R621" s="13">
        <v>45643</v>
      </c>
    </row>
    <row r="622" spans="1:22" x14ac:dyDescent="0.25">
      <c r="A622" t="s">
        <v>449</v>
      </c>
      <c r="B622" s="5"/>
      <c r="C622" t="s">
        <v>60</v>
      </c>
      <c r="D622" s="16">
        <v>13508625</v>
      </c>
      <c r="E622">
        <v>195</v>
      </c>
      <c r="F622">
        <v>702.99</v>
      </c>
      <c r="H622">
        <v>123</v>
      </c>
      <c r="J622">
        <v>16809</v>
      </c>
      <c r="K622">
        <v>-3.31</v>
      </c>
      <c r="L622" t="s">
        <v>28</v>
      </c>
      <c r="M622">
        <v>100</v>
      </c>
      <c r="N622" t="s">
        <v>16</v>
      </c>
      <c r="O622" t="s">
        <v>61</v>
      </c>
      <c r="P622" t="s">
        <v>30</v>
      </c>
      <c r="Q622">
        <v>692.75</v>
      </c>
      <c r="R622" s="13">
        <v>45643</v>
      </c>
    </row>
    <row r="623" spans="1:22" x14ac:dyDescent="0.25">
      <c r="A623" s="10" t="str">
        <f>A624</f>
        <v>19:34:22</v>
      </c>
      <c r="B623" s="15">
        <f>F625/F624</f>
        <v>1.0109498429438382</v>
      </c>
      <c r="C623" s="10" t="str">
        <f>C624&amp;RIGHT(C625,2)</f>
        <v>MURZ4H5</v>
      </c>
      <c r="D623" s="9">
        <f>AVERAGE(D624:D625)</f>
        <v>40442329</v>
      </c>
      <c r="E623" s="10">
        <f>E624</f>
        <v>1613</v>
      </c>
      <c r="F623" s="10">
        <f>F624</f>
        <v>502.3999</v>
      </c>
      <c r="G623" cm="1">
        <f t="array" ref="G623">_xll.BDH(L623&amp;" Index", "PX_CLOSE_1D",R623,R623)</f>
        <v>504.11130000000003</v>
      </c>
      <c r="H623" s="10">
        <f>H624-1</f>
        <v>124</v>
      </c>
      <c r="I623" s="10" t="s">
        <v>394</v>
      </c>
      <c r="J623" s="10">
        <f>J624</f>
        <v>29670</v>
      </c>
      <c r="K623" s="10">
        <f>K624</f>
        <v>1</v>
      </c>
      <c r="L623" s="10" t="str">
        <f>L624</f>
        <v>NDEUCHF</v>
      </c>
      <c r="M623" s="10">
        <f>M624</f>
        <v>50</v>
      </c>
      <c r="N623" s="10" t="str">
        <f>N624</f>
        <v>GR</v>
      </c>
      <c r="O623" s="10" t="str">
        <f>O624&amp;RIGHT(O625,5)</f>
        <v>MSCI China Future Dec24Mar25</v>
      </c>
      <c r="P623" s="10" t="str">
        <f>P624</f>
        <v>MSCI China Net Total Return US</v>
      </c>
      <c r="Q623" s="10">
        <f>Q624</f>
        <v>504.11</v>
      </c>
      <c r="R623" s="13">
        <v>45643</v>
      </c>
      <c r="S623" s="19">
        <f>(E624/E625)-1</f>
        <v>1.065162907268169E-2</v>
      </c>
      <c r="T623" s="19">
        <f>(F625/F624)-1</f>
        <v>1.0949842943838162E-2</v>
      </c>
      <c r="U623" s="19">
        <f>(A625/A624)-1</f>
        <v>1.5611251454683561E-4</v>
      </c>
      <c r="V623" s="19">
        <f>(D624/D625)-1</f>
        <v>1.0651613964593132E-2</v>
      </c>
    </row>
    <row r="624" spans="1:22" x14ac:dyDescent="0.25">
      <c r="A624" t="s">
        <v>450</v>
      </c>
      <c r="B624" s="5"/>
      <c r="C624" t="s">
        <v>37</v>
      </c>
      <c r="D624" s="16">
        <v>40656576</v>
      </c>
      <c r="E624">
        <v>1613</v>
      </c>
      <c r="F624">
        <v>502.3999</v>
      </c>
      <c r="H624">
        <v>125</v>
      </c>
      <c r="J624">
        <v>29670</v>
      </c>
      <c r="K624">
        <v>1</v>
      </c>
      <c r="L624" t="s">
        <v>38</v>
      </c>
      <c r="M624">
        <v>50</v>
      </c>
      <c r="N624" t="s">
        <v>16</v>
      </c>
      <c r="O624" t="s">
        <v>39</v>
      </c>
      <c r="P624" t="s">
        <v>40</v>
      </c>
      <c r="Q624">
        <v>504.11</v>
      </c>
      <c r="R624" s="13">
        <v>45643</v>
      </c>
    </row>
    <row r="625" spans="1:22" x14ac:dyDescent="0.25">
      <c r="A625" t="s">
        <v>451</v>
      </c>
      <c r="B625" s="5"/>
      <c r="C625" t="s">
        <v>41</v>
      </c>
      <c r="D625" s="16">
        <v>40228082</v>
      </c>
      <c r="E625">
        <v>1596</v>
      </c>
      <c r="F625">
        <v>507.90109999999999</v>
      </c>
      <c r="H625">
        <v>126</v>
      </c>
      <c r="J625">
        <v>31167</v>
      </c>
      <c r="K625">
        <v>0.8</v>
      </c>
      <c r="L625" t="s">
        <v>38</v>
      </c>
      <c r="M625">
        <v>50</v>
      </c>
      <c r="N625" t="s">
        <v>16</v>
      </c>
      <c r="O625" t="s">
        <v>42</v>
      </c>
      <c r="P625" t="s">
        <v>40</v>
      </c>
      <c r="Q625">
        <v>504.11</v>
      </c>
      <c r="R625" s="13">
        <v>45643</v>
      </c>
    </row>
    <row r="626" spans="1:22" x14ac:dyDescent="0.25">
      <c r="A626" s="10" t="str">
        <f>A627</f>
        <v>19:31:13</v>
      </c>
      <c r="B626" s="15">
        <f>F628/F627</f>
        <v>1.0133498268897865</v>
      </c>
      <c r="C626" s="10" t="str">
        <f>C627&amp;RIGHT(C628,2)</f>
        <v>ZTWZ4H5</v>
      </c>
      <c r="D626" s="9">
        <f>AVERAGE(D627:D628)</f>
        <v>198618583</v>
      </c>
      <c r="E626" s="10">
        <f>E627</f>
        <v>2886</v>
      </c>
      <c r="F626" s="10">
        <f>F627</f>
        <v>693.2</v>
      </c>
      <c r="G626" cm="1">
        <f t="array" ref="G626">_xll.BDH(L626&amp;" Index", "PX_CLOSE_1D",R626,R626)</f>
        <v>698.75</v>
      </c>
      <c r="H626" s="10">
        <f>H627-1</f>
        <v>127</v>
      </c>
      <c r="I626" s="10" t="s">
        <v>394</v>
      </c>
      <c r="J626" s="10">
        <f>J627</f>
        <v>16754</v>
      </c>
      <c r="K626" s="10">
        <f>K627</f>
        <v>-3.8</v>
      </c>
      <c r="L626" s="10" t="str">
        <f>L627</f>
        <v>M1MS</v>
      </c>
      <c r="M626" s="10">
        <f>M627</f>
        <v>100</v>
      </c>
      <c r="N626" s="10" t="str">
        <f>N627</f>
        <v>GR</v>
      </c>
      <c r="O626" s="10" t="str">
        <f>O627&amp;RIGHT(O628,5)</f>
        <v>MSCI Emer Mkts As Dec24Mar25</v>
      </c>
      <c r="P626" s="10" t="str">
        <f>P627</f>
        <v>MSCI EM Asia Net Total Return</v>
      </c>
      <c r="Q626" s="10">
        <f>Q627</f>
        <v>692.77</v>
      </c>
      <c r="R626" s="13">
        <v>45643</v>
      </c>
      <c r="S626" s="19">
        <f>(E627/E628)-1</f>
        <v>1.3342696629213391E-2</v>
      </c>
      <c r="T626" s="19">
        <f>(F628/F627)-1</f>
        <v>1.3349826889786476E-2</v>
      </c>
      <c r="U626" s="19">
        <f>(A628/A627)-1</f>
        <v>2.4618274443954924E-3</v>
      </c>
      <c r="V626" s="19">
        <f>(D627/D628)-1</f>
        <v>1.3328069435925238E-2</v>
      </c>
    </row>
    <row r="627" spans="1:22" x14ac:dyDescent="0.25">
      <c r="A627" t="s">
        <v>452</v>
      </c>
      <c r="B627" s="5"/>
      <c r="C627" t="s">
        <v>27</v>
      </c>
      <c r="D627" s="16">
        <v>199933422</v>
      </c>
      <c r="E627">
        <v>2886</v>
      </c>
      <c r="F627">
        <v>693.2</v>
      </c>
      <c r="H627">
        <v>128</v>
      </c>
      <c r="J627">
        <v>16754</v>
      </c>
      <c r="K627">
        <v>-3.8</v>
      </c>
      <c r="L627" t="s">
        <v>28</v>
      </c>
      <c r="M627">
        <v>100</v>
      </c>
      <c r="N627" t="s">
        <v>16</v>
      </c>
      <c r="O627" t="s">
        <v>29</v>
      </c>
      <c r="P627" t="s">
        <v>30</v>
      </c>
      <c r="Q627">
        <v>692.77</v>
      </c>
      <c r="R627" s="13">
        <v>45643</v>
      </c>
    </row>
    <row r="628" spans="1:22" x14ac:dyDescent="0.25">
      <c r="A628" t="s">
        <v>453</v>
      </c>
      <c r="B628" s="5"/>
      <c r="C628" t="s">
        <v>60</v>
      </c>
      <c r="D628" s="16">
        <v>197303744</v>
      </c>
      <c r="E628">
        <v>2848</v>
      </c>
      <c r="F628">
        <v>702.45410000000004</v>
      </c>
      <c r="H628">
        <v>129</v>
      </c>
      <c r="J628">
        <v>16553</v>
      </c>
      <c r="K628">
        <v>-3.85</v>
      </c>
      <c r="L628" t="s">
        <v>28</v>
      </c>
      <c r="M628">
        <v>100</v>
      </c>
      <c r="N628" t="s">
        <v>16</v>
      </c>
      <c r="O628" t="s">
        <v>61</v>
      </c>
      <c r="P628" t="s">
        <v>30</v>
      </c>
      <c r="Q628">
        <v>692.78</v>
      </c>
      <c r="R628" s="13">
        <v>45643</v>
      </c>
    </row>
    <row r="629" spans="1:22" x14ac:dyDescent="0.25">
      <c r="A629" s="10" t="str">
        <f>A630</f>
        <v>19:22:38</v>
      </c>
      <c r="B629" s="15">
        <f>F631/F630</f>
        <v>1.012949987745098</v>
      </c>
      <c r="C629" s="10" t="str">
        <f>C630&amp;RIGHT(C631,2)</f>
        <v>ZSIZ4H5</v>
      </c>
      <c r="D629" s="9">
        <f>AVERAGE(D630:D631)</f>
        <v>19868714.5</v>
      </c>
      <c r="E629" s="10">
        <f>E630</f>
        <v>245</v>
      </c>
      <c r="F629" s="10">
        <f>F630</f>
        <v>8160</v>
      </c>
      <c r="G629" cm="1">
        <f t="array" ref="G629">_xll.BDH(L629&amp;" Index", "PX_CLOSE_1D",R629,R629)</f>
        <v>8156.75</v>
      </c>
      <c r="H629" s="10">
        <f>H630-1</f>
        <v>130</v>
      </c>
      <c r="I629" s="10" t="s">
        <v>394</v>
      </c>
      <c r="J629" s="10">
        <f>J630</f>
        <v>1194</v>
      </c>
      <c r="K629" s="10">
        <f>K630</f>
        <v>-1</v>
      </c>
      <c r="L629" s="10" t="str">
        <f>L630</f>
        <v>M1PCJ</v>
      </c>
      <c r="M629" s="10">
        <f>M630</f>
        <v>10</v>
      </c>
      <c r="N629" s="10" t="str">
        <f>N630</f>
        <v>GR</v>
      </c>
      <c r="O629" s="10" t="str">
        <f>O630&amp;RIGHT(O631,5)</f>
        <v>MSCI Pacific ex J Dec24Mar25</v>
      </c>
      <c r="P629" s="10" t="str">
        <f>P630</f>
        <v>MSCI Pacific ex Japan Net Tota</v>
      </c>
      <c r="Q629" s="10">
        <f>Q630</f>
        <v>8159.85</v>
      </c>
      <c r="R629" s="13">
        <v>45643</v>
      </c>
      <c r="S629" s="19">
        <f>(E630/E631)-1</f>
        <v>1.2396694214876103E-2</v>
      </c>
      <c r="T629" s="19">
        <f>(F631/F630)-1</f>
        <v>1.2949987745098035E-2</v>
      </c>
      <c r="U629" s="19">
        <f>(A631/A630)-1</f>
        <v>5.0173456807822703E-4</v>
      </c>
      <c r="V629" s="19">
        <f>(D630/D631)-1</f>
        <v>1.2450093174263488E-2</v>
      </c>
    </row>
    <row r="630" spans="1:22" x14ac:dyDescent="0.25">
      <c r="A630" t="s">
        <v>454</v>
      </c>
      <c r="B630" s="5"/>
      <c r="C630" t="s">
        <v>31</v>
      </c>
      <c r="D630" s="16">
        <v>19991633</v>
      </c>
      <c r="E630">
        <v>245</v>
      </c>
      <c r="F630">
        <v>8160</v>
      </c>
      <c r="H630">
        <v>131</v>
      </c>
      <c r="J630">
        <v>1194</v>
      </c>
      <c r="K630">
        <v>-1</v>
      </c>
      <c r="L630" t="s">
        <v>32</v>
      </c>
      <c r="M630">
        <v>10</v>
      </c>
      <c r="N630" t="s">
        <v>16</v>
      </c>
      <c r="O630" t="s">
        <v>33</v>
      </c>
      <c r="P630" t="s">
        <v>34</v>
      </c>
      <c r="Q630">
        <v>8159.85</v>
      </c>
      <c r="R630" s="13">
        <v>45643</v>
      </c>
    </row>
    <row r="631" spans="1:22" x14ac:dyDescent="0.25">
      <c r="A631" t="s">
        <v>455</v>
      </c>
      <c r="B631" s="5"/>
      <c r="C631" t="s">
        <v>35</v>
      </c>
      <c r="D631" s="16">
        <v>19745796</v>
      </c>
      <c r="E631">
        <v>242</v>
      </c>
      <c r="F631">
        <v>8265.6718999999994</v>
      </c>
      <c r="H631">
        <v>132</v>
      </c>
      <c r="J631">
        <v>1185</v>
      </c>
      <c r="K631">
        <v>-6.33</v>
      </c>
      <c r="L631" t="s">
        <v>32</v>
      </c>
      <c r="M631">
        <v>10</v>
      </c>
      <c r="N631" t="s">
        <v>16</v>
      </c>
      <c r="O631" t="s">
        <v>36</v>
      </c>
      <c r="P631" t="s">
        <v>34</v>
      </c>
      <c r="Q631">
        <v>8159.42</v>
      </c>
      <c r="R631" s="13">
        <v>45643</v>
      </c>
    </row>
    <row r="632" spans="1:22" x14ac:dyDescent="0.25">
      <c r="A632" s="10" t="str">
        <f>A633</f>
        <v>19:13:28</v>
      </c>
      <c r="B632" s="15">
        <f>F634/F633</f>
        <v>1.0157002300613496</v>
      </c>
      <c r="C632" s="10" t="str">
        <f>C633&amp;RIGHT(C634,2)</f>
        <v>ZVLZ4H5</v>
      </c>
      <c r="D632" s="9">
        <f>AVERAGE(D633:D634)</f>
        <v>44866302</v>
      </c>
      <c r="E632" s="10">
        <f>E633</f>
        <v>347</v>
      </c>
      <c r="F632" s="10">
        <f>F633</f>
        <v>1304</v>
      </c>
      <c r="G632" cm="1">
        <f t="array" ref="G632">_xll.BDH(L632&amp;" Index", "PX_CLOSE_1D",R632,R632)</f>
        <v>1318.83</v>
      </c>
      <c r="H632" s="10">
        <f>H633-1</f>
        <v>133</v>
      </c>
      <c r="I632" s="10" t="s">
        <v>394</v>
      </c>
      <c r="J632" s="10">
        <f>J633</f>
        <v>11894</v>
      </c>
      <c r="K632" s="10">
        <f>K633</f>
        <v>-12.8</v>
      </c>
      <c r="L632" s="10" t="str">
        <f>L633</f>
        <v>M1IN</v>
      </c>
      <c r="M632" s="10">
        <f>M633</f>
        <v>100</v>
      </c>
      <c r="N632" s="10" t="str">
        <f>N633</f>
        <v>GR</v>
      </c>
      <c r="O632" s="10" t="str">
        <f>O633&amp;RIGHT(O634,5)</f>
        <v>MSCI India        Dec24Mar25</v>
      </c>
      <c r="P632" s="10" t="str">
        <f>P633</f>
        <v>MSCI India Net Total Return US</v>
      </c>
      <c r="Q632" s="10">
        <f>Q633</f>
        <v>1302.3599999999999</v>
      </c>
      <c r="R632" s="13">
        <v>45643</v>
      </c>
      <c r="S632" s="19">
        <f>(E633/E634)-1</f>
        <v>1.4619883040935644E-2</v>
      </c>
      <c r="T632" s="19">
        <f>(F634/F633)-1</f>
        <v>1.5700230061349574E-2</v>
      </c>
      <c r="U632" s="19">
        <f>(A634/A633)-1</f>
        <v>3.7567911224156703E-4</v>
      </c>
      <c r="V632" s="19">
        <f>(D633/D634)-1</f>
        <v>1.4619883040935644E-2</v>
      </c>
    </row>
    <row r="633" spans="1:22" x14ac:dyDescent="0.25">
      <c r="A633" t="s">
        <v>456</v>
      </c>
      <c r="B633" s="5"/>
      <c r="C633" t="s">
        <v>14</v>
      </c>
      <c r="D633" s="16">
        <v>45191892</v>
      </c>
      <c r="E633">
        <v>347</v>
      </c>
      <c r="F633">
        <v>1304</v>
      </c>
      <c r="H633">
        <v>134</v>
      </c>
      <c r="J633">
        <v>11894</v>
      </c>
      <c r="K633">
        <v>-12.8</v>
      </c>
      <c r="L633" t="s">
        <v>15</v>
      </c>
      <c r="M633">
        <v>100</v>
      </c>
      <c r="N633" t="s">
        <v>16</v>
      </c>
      <c r="O633" t="s">
        <v>17</v>
      </c>
      <c r="P633" t="s">
        <v>18</v>
      </c>
      <c r="Q633">
        <v>1302.3599999999999</v>
      </c>
      <c r="R633" s="13">
        <v>45643</v>
      </c>
    </row>
    <row r="634" spans="1:22" x14ac:dyDescent="0.25">
      <c r="A634" t="s">
        <v>457</v>
      </c>
      <c r="B634" s="5"/>
      <c r="C634" t="s">
        <v>19</v>
      </c>
      <c r="D634" s="16">
        <v>44540712</v>
      </c>
      <c r="E634">
        <v>342</v>
      </c>
      <c r="F634">
        <v>1324.4730999999999</v>
      </c>
      <c r="H634">
        <v>135</v>
      </c>
      <c r="J634">
        <v>11767</v>
      </c>
      <c r="K634">
        <v>-13.63</v>
      </c>
      <c r="L634" t="s">
        <v>15</v>
      </c>
      <c r="M634">
        <v>100</v>
      </c>
      <c r="N634" t="s">
        <v>16</v>
      </c>
      <c r="O634" t="s">
        <v>20</v>
      </c>
      <c r="P634" t="s">
        <v>18</v>
      </c>
      <c r="Q634">
        <v>1302.3599999999999</v>
      </c>
      <c r="R634" s="13">
        <v>45643</v>
      </c>
    </row>
    <row r="635" spans="1:22" x14ac:dyDescent="0.25">
      <c r="A635" s="10" t="str">
        <f>A636</f>
        <v>18:48:37</v>
      </c>
      <c r="B635" s="15">
        <f>F637/F636</f>
        <v>1.0160997872017024</v>
      </c>
      <c r="C635" s="10" t="str">
        <f>C636&amp;RIGHT(C637,2)</f>
        <v>ZVLZ4H5</v>
      </c>
      <c r="D635" s="9">
        <f>AVERAGE(D636:D637)</f>
        <v>127299825</v>
      </c>
      <c r="E635" s="10">
        <f>E636</f>
        <v>985</v>
      </c>
      <c r="F635" s="10">
        <f>F636</f>
        <v>1315.8</v>
      </c>
      <c r="G635" cm="1">
        <f t="array" ref="G635">_xll.BDH(L635&amp;" Index", "PX_CLOSE_1D",R635,R635)</f>
        <v>1318.83</v>
      </c>
      <c r="H635" s="10">
        <f>H636-1</f>
        <v>136</v>
      </c>
      <c r="I635" s="10" t="s">
        <v>394</v>
      </c>
      <c r="J635" s="10">
        <f>J636</f>
        <v>11545</v>
      </c>
      <c r="K635" s="10">
        <f>K636</f>
        <v>-1</v>
      </c>
      <c r="L635" s="10" t="str">
        <f>L636</f>
        <v>M1IN</v>
      </c>
      <c r="M635" s="10">
        <f>M636</f>
        <v>100</v>
      </c>
      <c r="N635" s="10" t="str">
        <f>N636</f>
        <v>GR</v>
      </c>
      <c r="O635" s="10" t="str">
        <f>O636&amp;RIGHT(O637,5)</f>
        <v>MSCI India        Dec24Mar25</v>
      </c>
      <c r="P635" s="10" t="str">
        <f>P636</f>
        <v>MSCI India Net Total Return US</v>
      </c>
      <c r="Q635" s="10">
        <f>Q636</f>
        <v>1302.3</v>
      </c>
      <c r="R635" s="13">
        <v>45643</v>
      </c>
      <c r="S635" s="19">
        <f>(E636/E637)-1</f>
        <v>1.5463917525773141E-2</v>
      </c>
      <c r="T635" s="19">
        <f>(F637/F636)-1</f>
        <v>1.6099787201702354E-2</v>
      </c>
      <c r="U635" s="19">
        <f>(A637/A636)-1</f>
        <v>1.15185256287198E-3</v>
      </c>
      <c r="V635" s="19">
        <f>(D636/D637)-1</f>
        <v>1.5463917525773141E-2</v>
      </c>
    </row>
    <row r="636" spans="1:22" x14ac:dyDescent="0.25">
      <c r="A636" t="s">
        <v>458</v>
      </c>
      <c r="B636" s="5"/>
      <c r="C636" t="s">
        <v>14</v>
      </c>
      <c r="D636" s="16">
        <v>128276550</v>
      </c>
      <c r="E636">
        <v>985</v>
      </c>
      <c r="F636">
        <v>1315.8</v>
      </c>
      <c r="H636">
        <v>137</v>
      </c>
      <c r="J636">
        <v>11545</v>
      </c>
      <c r="K636">
        <v>-1</v>
      </c>
      <c r="L636" t="s">
        <v>15</v>
      </c>
      <c r="M636">
        <v>100</v>
      </c>
      <c r="N636" t="s">
        <v>16</v>
      </c>
      <c r="O636" t="s">
        <v>17</v>
      </c>
      <c r="P636" t="s">
        <v>18</v>
      </c>
      <c r="Q636">
        <v>1302.3</v>
      </c>
      <c r="R636" s="13">
        <v>45643</v>
      </c>
    </row>
    <row r="637" spans="1:22" x14ac:dyDescent="0.25">
      <c r="A637" t="s">
        <v>459</v>
      </c>
      <c r="B637" s="5"/>
      <c r="C637" t="s">
        <v>19</v>
      </c>
      <c r="D637" s="16">
        <v>126323100</v>
      </c>
      <c r="E637">
        <v>970</v>
      </c>
      <c r="F637">
        <v>1336.9840999999999</v>
      </c>
      <c r="H637">
        <v>138</v>
      </c>
      <c r="J637">
        <v>11423</v>
      </c>
      <c r="K637">
        <v>-1.1200000000000001</v>
      </c>
      <c r="L637" t="s">
        <v>15</v>
      </c>
      <c r="M637">
        <v>100</v>
      </c>
      <c r="N637" t="s">
        <v>16</v>
      </c>
      <c r="O637" t="s">
        <v>20</v>
      </c>
      <c r="P637" t="s">
        <v>18</v>
      </c>
      <c r="Q637">
        <v>1302.3</v>
      </c>
      <c r="R637" s="13">
        <v>45643</v>
      </c>
    </row>
    <row r="638" spans="1:22" x14ac:dyDescent="0.25">
      <c r="A638" s="10" t="str">
        <f>A639</f>
        <v>18:37:40</v>
      </c>
      <c r="B638" s="15">
        <f>F640/F639</f>
        <v>1.0133001443001444</v>
      </c>
      <c r="C638" s="10" t="str">
        <f>C639&amp;RIGHT(C640,2)</f>
        <v>ZTWZ4H5</v>
      </c>
      <c r="D638" s="9">
        <f>AVERAGE(D639:D640)</f>
        <v>149034405</v>
      </c>
      <c r="E638" s="10">
        <f>E639</f>
        <v>2166</v>
      </c>
      <c r="F638" s="10">
        <f>F639</f>
        <v>693</v>
      </c>
      <c r="G638" cm="1">
        <f t="array" ref="G638">_xll.BDH(L638&amp;" Index", "PX_CLOSE_1D",R638,R638)</f>
        <v>698.75</v>
      </c>
      <c r="H638" s="10">
        <f>H639-1</f>
        <v>139</v>
      </c>
      <c r="I638" s="10" t="s">
        <v>394</v>
      </c>
      <c r="J638" s="10">
        <f>J639</f>
        <v>13242</v>
      </c>
      <c r="K638" s="10">
        <f>K639</f>
        <v>-4</v>
      </c>
      <c r="L638" s="10" t="str">
        <f>L639</f>
        <v>M1MS</v>
      </c>
      <c r="M638" s="10">
        <f>M639</f>
        <v>100</v>
      </c>
      <c r="N638" s="10" t="str">
        <f>N639</f>
        <v>GR</v>
      </c>
      <c r="O638" s="10" t="str">
        <f>O639&amp;RIGHT(O640,5)</f>
        <v>MSCI Emer Mkts As Dec24Mar25</v>
      </c>
      <c r="P638" s="10" t="str">
        <f>P639</f>
        <v>MSCI EM Asia Net Total Return</v>
      </c>
      <c r="Q638" s="10">
        <f>Q639</f>
        <v>692.7</v>
      </c>
      <c r="R638" s="13">
        <v>45643</v>
      </c>
      <c r="S638" s="19">
        <f>(E639/E640)-1</f>
        <v>1.357042583060375E-2</v>
      </c>
      <c r="T638" s="19">
        <f>(F640/F639)-1</f>
        <v>1.3300144300144368E-2</v>
      </c>
      <c r="U638" s="19">
        <f>(A640/A639)-1</f>
        <v>1.4912019087320871E-5</v>
      </c>
      <c r="V638" s="19">
        <f>(D639/D640)-1</f>
        <v>1.357042583060375E-2</v>
      </c>
    </row>
    <row r="639" spans="1:22" x14ac:dyDescent="0.25">
      <c r="A639" t="s">
        <v>460</v>
      </c>
      <c r="B639" s="5"/>
      <c r="C639" t="s">
        <v>27</v>
      </c>
      <c r="D639" s="16">
        <v>150038820</v>
      </c>
      <c r="E639">
        <v>2166</v>
      </c>
      <c r="F639">
        <v>693</v>
      </c>
      <c r="H639">
        <v>140</v>
      </c>
      <c r="J639">
        <v>13242</v>
      </c>
      <c r="K639">
        <v>-4</v>
      </c>
      <c r="L639" t="s">
        <v>28</v>
      </c>
      <c r="M639">
        <v>100</v>
      </c>
      <c r="N639" t="s">
        <v>16</v>
      </c>
      <c r="O639" t="s">
        <v>29</v>
      </c>
      <c r="P639" t="s">
        <v>30</v>
      </c>
      <c r="Q639">
        <v>692.7</v>
      </c>
      <c r="R639" s="13">
        <v>45643</v>
      </c>
    </row>
    <row r="640" spans="1:22" x14ac:dyDescent="0.25">
      <c r="A640" t="s">
        <v>461</v>
      </c>
      <c r="B640" s="5"/>
      <c r="C640" t="s">
        <v>60</v>
      </c>
      <c r="D640" s="16">
        <v>148029990</v>
      </c>
      <c r="E640">
        <v>2137</v>
      </c>
      <c r="F640">
        <v>702.21699999999998</v>
      </c>
      <c r="H640">
        <v>141</v>
      </c>
      <c r="J640">
        <v>13099</v>
      </c>
      <c r="K640">
        <v>-4.08</v>
      </c>
      <c r="L640" t="s">
        <v>28</v>
      </c>
      <c r="M640">
        <v>100</v>
      </c>
      <c r="N640" t="s">
        <v>16</v>
      </c>
      <c r="O640" t="s">
        <v>61</v>
      </c>
      <c r="P640" t="s">
        <v>30</v>
      </c>
      <c r="Q640">
        <v>692.7</v>
      </c>
      <c r="R640" s="13">
        <v>45643</v>
      </c>
    </row>
    <row r="641" spans="1:22" x14ac:dyDescent="0.25">
      <c r="A641" s="10" t="str">
        <f>A642</f>
        <v>18:11:22</v>
      </c>
      <c r="B641" s="15">
        <f>F643/F642</f>
        <v>1.0109505899483144</v>
      </c>
      <c r="C641" s="10" t="str">
        <f>C642&amp;RIGHT(C643,2)</f>
        <v>MURZ4H5</v>
      </c>
      <c r="D641" s="9">
        <f>AVERAGE(D642:D643)</f>
        <v>14946900</v>
      </c>
      <c r="E641" s="10">
        <f>E642</f>
        <v>596</v>
      </c>
      <c r="F641" s="10">
        <f>F642</f>
        <v>501.8999</v>
      </c>
      <c r="G641" cm="1">
        <f t="array" ref="G641">_xll.BDH(L641&amp;" Index", "PX_CLOSE_1D",R641,R641)</f>
        <v>504.11130000000003</v>
      </c>
      <c r="H641" s="10">
        <f>H642-1</f>
        <v>142</v>
      </c>
      <c r="I641" s="10" t="s">
        <v>394</v>
      </c>
      <c r="J641" s="10">
        <f>J642</f>
        <v>27502</v>
      </c>
      <c r="K641" s="10">
        <f>K642</f>
        <v>0.5</v>
      </c>
      <c r="L641" s="10" t="str">
        <f>L642</f>
        <v>NDEUCHF</v>
      </c>
      <c r="M641" s="10">
        <f>M642</f>
        <v>50</v>
      </c>
      <c r="N641" s="10" t="str">
        <f>N642</f>
        <v>GR</v>
      </c>
      <c r="O641" s="10" t="str">
        <f>O642&amp;RIGHT(O643,5)</f>
        <v>MSCI China Future Dec24Mar25</v>
      </c>
      <c r="P641" s="10" t="str">
        <f>P642</f>
        <v>MSCI China Net Total Return US</v>
      </c>
      <c r="Q641" s="10">
        <f>Q642</f>
        <v>504.11</v>
      </c>
      <c r="R641" s="13">
        <v>45643</v>
      </c>
      <c r="S641" s="19">
        <f>(E642/E643)-1</f>
        <v>1.0169491525423791E-2</v>
      </c>
      <c r="T641" s="19">
        <f>(F643/F642)-1</f>
        <v>1.0950589948314438E-2</v>
      </c>
      <c r="U641" s="19">
        <f>(A643/A642)-1</f>
        <v>2.2907058428267568E-4</v>
      </c>
      <c r="V641" s="19">
        <f>(D642/D643)-1</f>
        <v>1.0169532783418811E-2</v>
      </c>
    </row>
    <row r="642" spans="1:22" x14ac:dyDescent="0.25">
      <c r="A642" t="s">
        <v>462</v>
      </c>
      <c r="B642" s="5"/>
      <c r="C642" t="s">
        <v>37</v>
      </c>
      <c r="D642" s="16">
        <v>15022517</v>
      </c>
      <c r="E642">
        <v>596</v>
      </c>
      <c r="F642">
        <v>501.8999</v>
      </c>
      <c r="H642">
        <v>143</v>
      </c>
      <c r="J642">
        <v>27502</v>
      </c>
      <c r="K642">
        <v>0.5</v>
      </c>
      <c r="L642" t="s">
        <v>38</v>
      </c>
      <c r="M642">
        <v>50</v>
      </c>
      <c r="N642" t="s">
        <v>16</v>
      </c>
      <c r="O642" t="s">
        <v>39</v>
      </c>
      <c r="P642" t="s">
        <v>40</v>
      </c>
      <c r="Q642">
        <v>504.11</v>
      </c>
      <c r="R642" s="13">
        <v>45643</v>
      </c>
    </row>
    <row r="643" spans="1:22" x14ac:dyDescent="0.25">
      <c r="A643" t="s">
        <v>463</v>
      </c>
      <c r="B643" s="5"/>
      <c r="C643" t="s">
        <v>41</v>
      </c>
      <c r="D643" s="16">
        <v>14871283</v>
      </c>
      <c r="E643">
        <v>590</v>
      </c>
      <c r="F643">
        <v>507.39600000000002</v>
      </c>
      <c r="H643">
        <v>144</v>
      </c>
      <c r="J643">
        <v>29049</v>
      </c>
      <c r="K643">
        <v>0.3</v>
      </c>
      <c r="L643" t="s">
        <v>38</v>
      </c>
      <c r="M643">
        <v>50</v>
      </c>
      <c r="N643" t="s">
        <v>16</v>
      </c>
      <c r="O643" t="s">
        <v>42</v>
      </c>
      <c r="P643" t="s">
        <v>40</v>
      </c>
      <c r="Q643">
        <v>504.11</v>
      </c>
      <c r="R643" s="13">
        <v>45643</v>
      </c>
    </row>
    <row r="644" spans="1:22" x14ac:dyDescent="0.25">
      <c r="A644" s="10" t="str">
        <f>A645</f>
        <v>18:10:17</v>
      </c>
      <c r="B644" s="15">
        <f>F646/F645</f>
        <v>1.0127000718390804</v>
      </c>
      <c r="C644" s="10" t="str">
        <f>C645&amp;RIGHT(C646,2)</f>
        <v>FPOZ4H5</v>
      </c>
      <c r="D644" s="9">
        <f>AVERAGE(D645:D646)</f>
        <v>35154608</v>
      </c>
      <c r="E644" s="10">
        <f>E645</f>
        <v>422</v>
      </c>
      <c r="F644" s="10">
        <f>F645</f>
        <v>835.2</v>
      </c>
      <c r="G644" cm="1">
        <f t="array" ref="G644">_xll.BDH(L644&amp;" Index", "PX_CLOSE_1D",R644,R644)</f>
        <v>838.01210000000003</v>
      </c>
      <c r="H644" s="10">
        <f>H645-1</f>
        <v>145</v>
      </c>
      <c r="I644" s="10" t="s">
        <v>394</v>
      </c>
      <c r="J644" s="10">
        <f>J645</f>
        <v>11328</v>
      </c>
      <c r="K644" s="10">
        <f>K645</f>
        <v>-0.1</v>
      </c>
      <c r="L644" s="10" t="str">
        <f>L645</f>
        <v>NDEUSTW</v>
      </c>
      <c r="M644" s="10">
        <f>M645</f>
        <v>100</v>
      </c>
      <c r="N644" s="10" t="str">
        <f>N645</f>
        <v>GR</v>
      </c>
      <c r="O644" s="10" t="str">
        <f>O645&amp;RIGHT(O646,5)</f>
        <v>MSCI Taiwan       Dec24Mar25</v>
      </c>
      <c r="P644" s="10" t="str">
        <f>P645</f>
        <v>MSCI Emerging Markets Taiwan N</v>
      </c>
      <c r="Q644" s="10">
        <f>Q645</f>
        <v>838.01</v>
      </c>
      <c r="R644" s="13">
        <v>45643</v>
      </c>
      <c r="S644" s="19">
        <f>(E645/E646)-1</f>
        <v>1.1990407673860837E-2</v>
      </c>
      <c r="T644" s="19">
        <f>(F646/F645)-1</f>
        <v>1.2700071839080396E-2</v>
      </c>
      <c r="U644" s="19">
        <f>(A646/A645)-1</f>
        <v>2.4458474096955563E-4</v>
      </c>
      <c r="V644" s="19">
        <f>(D645/D646)-1</f>
        <v>1.199040609550317E-2</v>
      </c>
    </row>
    <row r="645" spans="1:22" x14ac:dyDescent="0.25">
      <c r="A645" t="s">
        <v>464</v>
      </c>
      <c r="B645" s="5"/>
      <c r="C645" t="s">
        <v>43</v>
      </c>
      <c r="D645" s="16">
        <v>35364111</v>
      </c>
      <c r="E645">
        <v>422</v>
      </c>
      <c r="F645">
        <v>835.2</v>
      </c>
      <c r="H645">
        <v>146</v>
      </c>
      <c r="J645">
        <v>11328</v>
      </c>
      <c r="K645">
        <v>-0.1</v>
      </c>
      <c r="L645" t="s">
        <v>44</v>
      </c>
      <c r="M645">
        <v>100</v>
      </c>
      <c r="N645" t="s">
        <v>16</v>
      </c>
      <c r="O645" t="s">
        <v>45</v>
      </c>
      <c r="P645" t="s">
        <v>46</v>
      </c>
      <c r="Q645">
        <v>838.01</v>
      </c>
      <c r="R645" s="13">
        <v>45643</v>
      </c>
    </row>
    <row r="646" spans="1:22" x14ac:dyDescent="0.25">
      <c r="A646" t="s">
        <v>465</v>
      </c>
      <c r="B646" s="5"/>
      <c r="C646" t="s">
        <v>47</v>
      </c>
      <c r="D646" s="16">
        <v>34945105</v>
      </c>
      <c r="E646">
        <v>417</v>
      </c>
      <c r="F646">
        <v>845.80709999999999</v>
      </c>
      <c r="H646">
        <v>147</v>
      </c>
      <c r="J646">
        <v>11154</v>
      </c>
      <c r="K646">
        <v>-0.59</v>
      </c>
      <c r="L646" t="s">
        <v>44</v>
      </c>
      <c r="M646">
        <v>100</v>
      </c>
      <c r="N646" t="s">
        <v>16</v>
      </c>
      <c r="O646" t="s">
        <v>48</v>
      </c>
      <c r="P646" t="s">
        <v>46</v>
      </c>
      <c r="Q646">
        <v>838.01</v>
      </c>
      <c r="R646" s="13">
        <v>45643</v>
      </c>
    </row>
    <row r="647" spans="1:22" x14ac:dyDescent="0.25">
      <c r="A647" s="10" t="str">
        <f>A648</f>
        <v>18:07:21</v>
      </c>
      <c r="B647" s="15">
        <f>F649/F648</f>
        <v>1.0130542235294118</v>
      </c>
      <c r="C647" s="10" t="str">
        <f>C648&amp;RIGHT(C649,2)</f>
        <v>FKBZ4H5</v>
      </c>
      <c r="D647" s="9">
        <f>AVERAGE(D648:D649)</f>
        <v>11038072.5</v>
      </c>
      <c r="E647" s="10">
        <f>E648</f>
        <v>130</v>
      </c>
      <c r="F647" s="10">
        <f>F648</f>
        <v>8500</v>
      </c>
      <c r="G647" cm="1">
        <f t="array" ref="G647">_xll.BDH(L647&amp;" Index", "PX_CLOSE_1D",R647,R647)</f>
        <v>8497.9500000000007</v>
      </c>
      <c r="H647" s="10">
        <f>H648-1</f>
        <v>148</v>
      </c>
      <c r="I647" s="10" t="s">
        <v>394</v>
      </c>
      <c r="J647" s="10">
        <f>J648</f>
        <v>1194</v>
      </c>
      <c r="K647" s="10">
        <f>K648</f>
        <v>-47</v>
      </c>
      <c r="L647" s="10" t="str">
        <f>L648</f>
        <v>M1PC</v>
      </c>
      <c r="M647" s="10">
        <f>M648</f>
        <v>10</v>
      </c>
      <c r="N647" s="10" t="str">
        <f>N648</f>
        <v>GR</v>
      </c>
      <c r="O647" s="10" t="str">
        <f>O648&amp;RIGHT(O649,5)</f>
        <v>MSCI Pacific (NTR Dec24Mar25</v>
      </c>
      <c r="P647" s="10" t="str">
        <f>P648</f>
        <v>MSCI Pacific Net Total Return</v>
      </c>
      <c r="Q647" s="10">
        <f>Q648</f>
        <v>8491.02</v>
      </c>
      <c r="R647" s="13">
        <v>45643</v>
      </c>
      <c r="S647" s="19">
        <f>(E648/E649)-1</f>
        <v>0</v>
      </c>
      <c r="T647" s="19">
        <f>(F649/F648)-1</f>
        <v>1.3054223529411768E-2</v>
      </c>
      <c r="U647" s="19">
        <f>(A649/A648)-1</f>
        <v>2.7590012415501519E-4</v>
      </c>
      <c r="V647" s="19">
        <f>(D648/D649)-1</f>
        <v>4.5932987304819761E-5</v>
      </c>
    </row>
    <row r="648" spans="1:22" x14ac:dyDescent="0.25">
      <c r="A648" t="s">
        <v>466</v>
      </c>
      <c r="B648" s="5"/>
      <c r="C648" t="s">
        <v>157</v>
      </c>
      <c r="D648" s="16">
        <v>11038326</v>
      </c>
      <c r="E648">
        <v>130</v>
      </c>
      <c r="F648">
        <v>8500</v>
      </c>
      <c r="H648">
        <v>149</v>
      </c>
      <c r="J648">
        <v>1194</v>
      </c>
      <c r="K648">
        <v>-47</v>
      </c>
      <c r="L648" t="s">
        <v>158</v>
      </c>
      <c r="M648">
        <v>10</v>
      </c>
      <c r="N648" t="s">
        <v>16</v>
      </c>
      <c r="O648" t="s">
        <v>159</v>
      </c>
      <c r="P648" t="s">
        <v>160</v>
      </c>
      <c r="Q648">
        <v>8491.02</v>
      </c>
      <c r="R648" s="13">
        <v>45643</v>
      </c>
    </row>
    <row r="649" spans="1:22" x14ac:dyDescent="0.25">
      <c r="A649" t="s">
        <v>467</v>
      </c>
      <c r="B649" s="5"/>
      <c r="C649" t="s">
        <v>161</v>
      </c>
      <c r="D649" s="16">
        <v>11037819</v>
      </c>
      <c r="E649">
        <v>130</v>
      </c>
      <c r="F649">
        <v>8610.9609</v>
      </c>
      <c r="H649">
        <v>150</v>
      </c>
      <c r="J649">
        <v>611</v>
      </c>
      <c r="K649">
        <v>-45.04</v>
      </c>
      <c r="L649" t="s">
        <v>158</v>
      </c>
      <c r="M649">
        <v>10</v>
      </c>
      <c r="N649" t="s">
        <v>16</v>
      </c>
      <c r="O649" t="s">
        <v>162</v>
      </c>
      <c r="P649" t="s">
        <v>160</v>
      </c>
      <c r="Q649">
        <v>8490.6299999999992</v>
      </c>
      <c r="R649" s="13">
        <v>45643</v>
      </c>
    </row>
    <row r="650" spans="1:22" x14ac:dyDescent="0.25">
      <c r="A650" s="10" t="str">
        <f>A651</f>
        <v>18:01:46</v>
      </c>
      <c r="B650" s="15">
        <f>F652/F651</f>
        <v>1.013100382488328</v>
      </c>
      <c r="C650" s="10" t="str">
        <f>C651&amp;RIGHT(C652,2)</f>
        <v>ZTSZ4H5</v>
      </c>
      <c r="D650" s="9">
        <f>D651</f>
        <v>1029175940</v>
      </c>
      <c r="E650" s="10">
        <f>E651</f>
        <v>17641</v>
      </c>
      <c r="F650" s="10">
        <f>F651</f>
        <v>588.22709999999995</v>
      </c>
      <c r="G650" cm="1">
        <f t="array" ref="G650">_xll.BDH(L650&amp;" Index", "PX_CLOSE_1D",R650,R650)</f>
        <v>588.23</v>
      </c>
      <c r="H650" s="10">
        <f>H651-1</f>
        <v>151</v>
      </c>
      <c r="I650" s="10" t="s">
        <v>394</v>
      </c>
      <c r="J650" s="10">
        <f>J651</f>
        <v>24392</v>
      </c>
      <c r="K650" s="10">
        <f>K651</f>
        <v>0.73</v>
      </c>
      <c r="L650" s="10" t="str">
        <f>L651</f>
        <v>M1EF</v>
      </c>
      <c r="M650" s="10">
        <f>M651</f>
        <v>100</v>
      </c>
      <c r="N650" s="10" t="str">
        <f>N651</f>
        <v>GR</v>
      </c>
      <c r="O650" s="10" t="str">
        <f>O651&amp;RIGHT(O652,5)</f>
        <v>MSCI Emerging Mkt Dec24Mar25</v>
      </c>
      <c r="P650" s="10" t="str">
        <f>P651</f>
        <v>MSCI Emerging Markets Net Tota</v>
      </c>
      <c r="Q650" s="10">
        <f>Q651</f>
        <v>583.4</v>
      </c>
      <c r="R650" s="13">
        <v>45643</v>
      </c>
      <c r="S650" s="19">
        <f>(E651/E652)-1</f>
        <v>0.24998228583575433</v>
      </c>
      <c r="T650" s="19">
        <f>(F652/F651)-1</f>
        <v>1.3100382488328011E-2</v>
      </c>
      <c r="U650" s="19">
        <f>(A652/A651)-1</f>
        <v>1.830339259852698E-2</v>
      </c>
      <c r="V650" s="19">
        <f>(D651/D652)-1</f>
        <v>0.25030375577638919</v>
      </c>
    </row>
    <row r="651" spans="1:22" x14ac:dyDescent="0.25">
      <c r="A651" t="s">
        <v>468</v>
      </c>
      <c r="B651" s="5"/>
      <c r="C651" t="s">
        <v>92</v>
      </c>
      <c r="D651" s="16">
        <v>1029175940</v>
      </c>
      <c r="E651">
        <v>17641</v>
      </c>
      <c r="F651">
        <v>588.22709999999995</v>
      </c>
      <c r="H651">
        <v>152</v>
      </c>
      <c r="J651">
        <v>24392</v>
      </c>
      <c r="K651">
        <v>0.73</v>
      </c>
      <c r="L651" t="s">
        <v>93</v>
      </c>
      <c r="M651">
        <v>100</v>
      </c>
      <c r="N651" t="s">
        <v>16</v>
      </c>
      <c r="O651" t="s">
        <v>94</v>
      </c>
      <c r="P651" t="s">
        <v>95</v>
      </c>
      <c r="Q651">
        <v>583.4</v>
      </c>
      <c r="R651" s="13">
        <v>45643</v>
      </c>
    </row>
    <row r="652" spans="1:22" x14ac:dyDescent="0.25">
      <c r="A652" t="s">
        <v>469</v>
      </c>
      <c r="B652" s="5"/>
      <c r="C652" t="s">
        <v>96</v>
      </c>
      <c r="D652" s="16">
        <v>823140725</v>
      </c>
      <c r="E652">
        <v>14113</v>
      </c>
      <c r="F652">
        <v>595.93309999999997</v>
      </c>
      <c r="H652">
        <v>153</v>
      </c>
      <c r="J652">
        <v>24376</v>
      </c>
      <c r="K652">
        <v>0.53</v>
      </c>
      <c r="L652" t="s">
        <v>93</v>
      </c>
      <c r="M652">
        <v>100</v>
      </c>
      <c r="N652" t="s">
        <v>16</v>
      </c>
      <c r="O652" t="s">
        <v>97</v>
      </c>
      <c r="P652" t="s">
        <v>95</v>
      </c>
      <c r="Q652">
        <v>583.25</v>
      </c>
      <c r="R652" s="13">
        <v>45643</v>
      </c>
    </row>
    <row r="653" spans="1:22" x14ac:dyDescent="0.25">
      <c r="A653" t="s">
        <v>470</v>
      </c>
      <c r="B653" s="5"/>
      <c r="C653" t="s">
        <v>96</v>
      </c>
      <c r="D653" s="16">
        <v>205770600</v>
      </c>
      <c r="E653">
        <v>3528</v>
      </c>
      <c r="F653">
        <v>595.93209999999999</v>
      </c>
      <c r="H653">
        <v>153</v>
      </c>
      <c r="J653">
        <v>10263</v>
      </c>
      <c r="K653">
        <v>0.53</v>
      </c>
      <c r="L653" t="s">
        <v>93</v>
      </c>
      <c r="M653">
        <v>100</v>
      </c>
      <c r="N653" t="s">
        <v>16</v>
      </c>
      <c r="O653" t="s">
        <v>97</v>
      </c>
      <c r="P653" t="s">
        <v>95</v>
      </c>
      <c r="Q653">
        <v>583.25</v>
      </c>
      <c r="R653" s="13">
        <v>45643</v>
      </c>
    </row>
    <row r="654" spans="1:22" x14ac:dyDescent="0.25">
      <c r="A654" s="10" t="str">
        <f>A655</f>
        <v>17:57:17</v>
      </c>
      <c r="B654" s="15">
        <f>F656/F655</f>
        <v>1.0132497835497836</v>
      </c>
      <c r="C654" s="10" t="str">
        <f>C655&amp;RIGHT(C656,2)</f>
        <v>ZTWZ4H5</v>
      </c>
      <c r="D654" s="9">
        <f>AVERAGE(D655:D656)</f>
        <v>99775517</v>
      </c>
      <c r="E654" s="10">
        <f>E655</f>
        <v>1450</v>
      </c>
      <c r="F654" s="10">
        <f>F655</f>
        <v>693</v>
      </c>
      <c r="G654" cm="1">
        <f t="array" ref="G654">_xll.BDH(L654&amp;" Index", "PX_CLOSE_1D",R654,R654)</f>
        <v>698.75</v>
      </c>
      <c r="H654" s="10">
        <f>H655-1</f>
        <v>154</v>
      </c>
      <c r="I654" s="10" t="s">
        <v>394</v>
      </c>
      <c r="J654" s="10">
        <f>J655</f>
        <v>11026</v>
      </c>
      <c r="K654" s="10">
        <f>K655</f>
        <v>-4</v>
      </c>
      <c r="L654" s="10" t="str">
        <f>L655</f>
        <v>M1MS</v>
      </c>
      <c r="M654" s="10">
        <f>M655</f>
        <v>100</v>
      </c>
      <c r="N654" s="10" t="str">
        <f>N655</f>
        <v>GR</v>
      </c>
      <c r="O654" s="10" t="str">
        <f>O655&amp;RIGHT(O656,5)</f>
        <v>MSCI Emer Mkts As Dec24Mar25</v>
      </c>
      <c r="P654" s="10" t="str">
        <f>P655</f>
        <v>MSCI EM Asia Net Total Return</v>
      </c>
      <c r="Q654" s="10">
        <f>Q655</f>
        <v>692.65</v>
      </c>
      <c r="R654" s="13">
        <v>45643</v>
      </c>
      <c r="S654" s="19">
        <f>(E655/E656)-1</f>
        <v>1.3277428371768041E-2</v>
      </c>
      <c r="T654" s="19">
        <f>(F656/F655)-1</f>
        <v>1.3249783549783567E-2</v>
      </c>
      <c r="U654" s="19">
        <f>(A656/A655)-1</f>
        <v>5.4148552686550389E-4</v>
      </c>
      <c r="V654" s="19">
        <f>(D655/D656)-1</f>
        <v>1.3292057579269212E-2</v>
      </c>
    </row>
    <row r="655" spans="1:22" x14ac:dyDescent="0.25">
      <c r="A655" t="s">
        <v>471</v>
      </c>
      <c r="B655" s="5"/>
      <c r="C655" t="s">
        <v>27</v>
      </c>
      <c r="D655" s="16">
        <v>100434250</v>
      </c>
      <c r="E655">
        <v>1450</v>
      </c>
      <c r="F655">
        <v>693</v>
      </c>
      <c r="H655">
        <v>155</v>
      </c>
      <c r="J655">
        <v>11026</v>
      </c>
      <c r="K655">
        <v>-4</v>
      </c>
      <c r="L655" t="s">
        <v>28</v>
      </c>
      <c r="M655">
        <v>100</v>
      </c>
      <c r="N655" t="s">
        <v>16</v>
      </c>
      <c r="O655" t="s">
        <v>29</v>
      </c>
      <c r="P655" t="s">
        <v>30</v>
      </c>
      <c r="Q655">
        <v>692.65</v>
      </c>
      <c r="R655" s="13">
        <v>45643</v>
      </c>
    </row>
    <row r="656" spans="1:22" x14ac:dyDescent="0.25">
      <c r="A656" t="s">
        <v>472</v>
      </c>
      <c r="B656" s="5"/>
      <c r="C656" t="s">
        <v>60</v>
      </c>
      <c r="D656" s="16">
        <v>99116784</v>
      </c>
      <c r="E656">
        <v>1431</v>
      </c>
      <c r="F656">
        <v>702.18209999999999</v>
      </c>
      <c r="H656">
        <v>156</v>
      </c>
      <c r="J656">
        <v>10912</v>
      </c>
      <c r="K656">
        <v>-4.12</v>
      </c>
      <c r="L656" t="s">
        <v>28</v>
      </c>
      <c r="M656">
        <v>100</v>
      </c>
      <c r="N656" t="s">
        <v>16</v>
      </c>
      <c r="O656" t="s">
        <v>61</v>
      </c>
      <c r="P656" t="s">
        <v>30</v>
      </c>
      <c r="Q656">
        <v>692.64</v>
      </c>
      <c r="R656" s="13">
        <v>45643</v>
      </c>
    </row>
    <row r="657" spans="1:22" x14ac:dyDescent="0.25">
      <c r="A657" s="10" t="str">
        <f>A658</f>
        <v>17:53:08</v>
      </c>
      <c r="B657" s="15">
        <f>F659/F658</f>
        <v>1.0127500035625223</v>
      </c>
      <c r="C657" s="10" t="str">
        <f>C658&amp;RIGHT(C659,2)</f>
        <v>ZSSZ4H5</v>
      </c>
      <c r="D657" s="9">
        <f>AVERAGE(D658:D659)</f>
        <v>39816421</v>
      </c>
      <c r="E657" s="10">
        <f>E658</f>
        <v>715</v>
      </c>
      <c r="F657" s="10">
        <f>F658</f>
        <v>56140</v>
      </c>
      <c r="G657" cm="1">
        <f t="array" ref="G657">_xll.BDH(L657&amp;" Index", "PX_CLOSE_1D",R657,R657)</f>
        <v>56429.42</v>
      </c>
      <c r="H657" s="10">
        <f>H658-1</f>
        <v>157</v>
      </c>
      <c r="I657" s="10" t="s">
        <v>394</v>
      </c>
      <c r="J657" s="10">
        <f>J658</f>
        <v>4047</v>
      </c>
      <c r="K657" s="10">
        <f>K658</f>
        <v>-10</v>
      </c>
      <c r="L657" s="10" t="str">
        <f>L658</f>
        <v>M1HK</v>
      </c>
      <c r="M657" s="10">
        <f>M658</f>
        <v>1</v>
      </c>
      <c r="N657" s="10" t="str">
        <f>N658</f>
        <v>GR</v>
      </c>
      <c r="O657" s="10" t="str">
        <f>O658&amp;RIGHT(O659,5)</f>
        <v>MSCI Hong Kong    Dec24Mar25</v>
      </c>
      <c r="P657" s="10" t="str">
        <f>P658</f>
        <v>MSCI Hong Kong Net USD Index</v>
      </c>
      <c r="Q657" s="10">
        <f>Q658</f>
        <v>56040.17</v>
      </c>
      <c r="R657" s="13">
        <v>45643</v>
      </c>
      <c r="S657" s="19">
        <f>(E658/E659)-1</f>
        <v>1.2747875354107707E-2</v>
      </c>
      <c r="T657" s="19">
        <f>(F659/F658)-1</f>
        <v>1.2750003562522316E-2</v>
      </c>
      <c r="U657" s="19">
        <f>(A659/A658)-1</f>
        <v>7.9207305709161346E-4</v>
      </c>
      <c r="V657" s="19">
        <f>(D658/D659)-1</f>
        <v>1.275403067223535E-2</v>
      </c>
    </row>
    <row r="658" spans="1:22" x14ac:dyDescent="0.25">
      <c r="A658" t="s">
        <v>473</v>
      </c>
      <c r="B658" s="5"/>
      <c r="C658" t="s">
        <v>196</v>
      </c>
      <c r="D658" s="16">
        <v>40068722</v>
      </c>
      <c r="E658">
        <v>715</v>
      </c>
      <c r="F658">
        <v>56140</v>
      </c>
      <c r="H658">
        <v>158</v>
      </c>
      <c r="J658">
        <v>4047</v>
      </c>
      <c r="K658">
        <v>-10</v>
      </c>
      <c r="L658" t="s">
        <v>192</v>
      </c>
      <c r="M658">
        <v>1</v>
      </c>
      <c r="N658" t="s">
        <v>16</v>
      </c>
      <c r="O658" t="s">
        <v>197</v>
      </c>
      <c r="P658" t="s">
        <v>194</v>
      </c>
      <c r="Q658">
        <v>56040.17</v>
      </c>
      <c r="R658" s="13">
        <v>45643</v>
      </c>
    </row>
    <row r="659" spans="1:22" x14ac:dyDescent="0.25">
      <c r="A659" t="s">
        <v>474</v>
      </c>
      <c r="B659" s="5"/>
      <c r="C659" t="s">
        <v>191</v>
      </c>
      <c r="D659" s="16">
        <v>39564120</v>
      </c>
      <c r="E659">
        <v>706</v>
      </c>
      <c r="F659">
        <v>56855.785199999998</v>
      </c>
      <c r="H659">
        <v>159</v>
      </c>
      <c r="J659">
        <v>4009</v>
      </c>
      <c r="K659">
        <v>5.79</v>
      </c>
      <c r="L659" t="s">
        <v>192</v>
      </c>
      <c r="M659">
        <v>1</v>
      </c>
      <c r="N659" t="s">
        <v>16</v>
      </c>
      <c r="O659" t="s">
        <v>193</v>
      </c>
      <c r="P659" t="s">
        <v>194</v>
      </c>
      <c r="Q659">
        <v>56039.83</v>
      </c>
      <c r="R659" s="13">
        <v>45643</v>
      </c>
    </row>
    <row r="660" spans="1:22" x14ac:dyDescent="0.25">
      <c r="A660" s="10" t="str">
        <f>A661</f>
        <v>17:53:07</v>
      </c>
      <c r="B660" s="15">
        <f>F662/F661</f>
        <v>1.0117987421383647</v>
      </c>
      <c r="C660" s="10" t="str">
        <f>C661&amp;RIGHT(C662,2)</f>
        <v>ZTYZ4H5</v>
      </c>
      <c r="D660" s="9">
        <f>AVERAGE(D661:D662)</f>
        <v>6963982</v>
      </c>
      <c r="E660" s="10">
        <f>E661</f>
        <v>220</v>
      </c>
      <c r="F660" s="10">
        <f>F661</f>
        <v>318</v>
      </c>
      <c r="G660" cm="1">
        <f t="array" ref="G660">_xll.BDH(L660&amp;" Index", "PX_CLOSE_1D",R660,R660)</f>
        <v>320.12</v>
      </c>
      <c r="H660" s="10">
        <f>H661-1</f>
        <v>160</v>
      </c>
      <c r="I660" s="10" t="s">
        <v>394</v>
      </c>
      <c r="J660" s="10">
        <f>J661</f>
        <v>25770</v>
      </c>
      <c r="K660" s="10">
        <f>K661</f>
        <v>-0.7</v>
      </c>
      <c r="L660" s="10" t="str">
        <f>L661</f>
        <v>M1EE</v>
      </c>
      <c r="M660" s="10">
        <f>M661</f>
        <v>100</v>
      </c>
      <c r="N660" s="10" t="str">
        <f>N661</f>
        <v>GR</v>
      </c>
      <c r="O660" s="10" t="str">
        <f>O661&amp;RIGHT(O662,5)</f>
        <v>MSCI Emr Mkts EME Dec24Mar25</v>
      </c>
      <c r="P660" s="10" t="str">
        <f>P661</f>
        <v>MSCI EM Europe Middle East and</v>
      </c>
      <c r="Q660" s="10">
        <f>Q661</f>
        <v>318</v>
      </c>
      <c r="R660" s="13">
        <v>45643</v>
      </c>
      <c r="S660" s="19">
        <f>(E661/E662)-1</f>
        <v>9.1743119266054496E-3</v>
      </c>
      <c r="T660" s="19">
        <f>(F662/F661)-1</f>
        <v>1.1798742138364737E-2</v>
      </c>
      <c r="U660" s="19">
        <f>(A662/A661)-1</f>
        <v>3.2615279481884585E-4</v>
      </c>
      <c r="V660" s="19">
        <f>(D661/D662)-1</f>
        <v>9.237786001196735E-3</v>
      </c>
    </row>
    <row r="661" spans="1:22" x14ac:dyDescent="0.25">
      <c r="A661" t="s">
        <v>475</v>
      </c>
      <c r="B661" s="5"/>
      <c r="C661" t="s">
        <v>21</v>
      </c>
      <c r="D661" s="16">
        <v>6996000</v>
      </c>
      <c r="E661">
        <v>220</v>
      </c>
      <c r="F661">
        <v>318</v>
      </c>
      <c r="H661">
        <v>161</v>
      </c>
      <c r="J661">
        <v>25770</v>
      </c>
      <c r="K661">
        <v>-0.7</v>
      </c>
      <c r="L661" t="s">
        <v>22</v>
      </c>
      <c r="M661">
        <v>100</v>
      </c>
      <c r="N661" t="s">
        <v>16</v>
      </c>
      <c r="O661" t="s">
        <v>23</v>
      </c>
      <c r="P661" t="s">
        <v>24</v>
      </c>
      <c r="Q661">
        <v>318</v>
      </c>
      <c r="R661" s="13">
        <v>45643</v>
      </c>
    </row>
    <row r="662" spans="1:22" x14ac:dyDescent="0.25">
      <c r="A662" t="s">
        <v>476</v>
      </c>
      <c r="B662" s="5"/>
      <c r="C662" t="s">
        <v>25</v>
      </c>
      <c r="D662" s="16">
        <v>6931964</v>
      </c>
      <c r="E662">
        <v>218</v>
      </c>
      <c r="F662">
        <v>321.75200000000001</v>
      </c>
      <c r="H662">
        <v>162</v>
      </c>
      <c r="J662">
        <v>25442</v>
      </c>
      <c r="K662">
        <v>-0.65</v>
      </c>
      <c r="L662" t="s">
        <v>22</v>
      </c>
      <c r="M662">
        <v>100</v>
      </c>
      <c r="N662" t="s">
        <v>16</v>
      </c>
      <c r="O662" t="s">
        <v>26</v>
      </c>
      <c r="P662" t="s">
        <v>24</v>
      </c>
      <c r="Q662">
        <v>317.98</v>
      </c>
      <c r="R662" s="13">
        <v>45643</v>
      </c>
    </row>
    <row r="663" spans="1:22" x14ac:dyDescent="0.25">
      <c r="A663" s="10" t="str">
        <f>A664</f>
        <v>17:52:32</v>
      </c>
      <c r="B663" s="15">
        <f>F665/F664</f>
        <v>1.0156337365976722</v>
      </c>
      <c r="C663" s="10" t="str">
        <f>C664&amp;RIGHT(C665,2)</f>
        <v>ZVLZ4H5</v>
      </c>
      <c r="D663" s="9">
        <f>AVERAGE(D664:D665)</f>
        <v>224552724</v>
      </c>
      <c r="E663" s="10">
        <f>E664</f>
        <v>1724</v>
      </c>
      <c r="F663" s="10">
        <f>F664</f>
        <v>1308.075</v>
      </c>
      <c r="G663" cm="1">
        <f t="array" ref="G663">_xll.BDH(L663&amp;" Index", "PX_CLOSE_1D",R663,R663)</f>
        <v>1318.83</v>
      </c>
      <c r="H663" s="10">
        <f>H664-1</f>
        <v>163</v>
      </c>
      <c r="I663" s="10" t="s">
        <v>394</v>
      </c>
      <c r="J663" s="10">
        <f>J664</f>
        <v>10298</v>
      </c>
      <c r="K663" s="10">
        <f>K664</f>
        <v>-8.73</v>
      </c>
      <c r="L663" s="10" t="str">
        <f>L664</f>
        <v>M1IN</v>
      </c>
      <c r="M663" s="10">
        <f>M664</f>
        <v>100</v>
      </c>
      <c r="N663" s="10" t="str">
        <f>N664</f>
        <v>GR</v>
      </c>
      <c r="O663" s="10" t="str">
        <f>O664&amp;RIGHT(O665,5)</f>
        <v>MSCI India        Dec24Mar25</v>
      </c>
      <c r="P663" s="10" t="str">
        <f>P664</f>
        <v>MSCI India Net Total Return US</v>
      </c>
      <c r="Q663" s="10">
        <f>Q664</f>
        <v>1302.51</v>
      </c>
      <c r="R663" s="13">
        <v>45643</v>
      </c>
      <c r="S663" s="19">
        <f>(E664/E665)-1</f>
        <v>0</v>
      </c>
      <c r="T663" s="19">
        <f>(F665/F664)-1</f>
        <v>1.5633736597672199E-2</v>
      </c>
      <c r="U663" s="19">
        <f>(A665/A664)-1</f>
        <v>0</v>
      </c>
      <c r="V663" s="19">
        <f>(D664/D665)-1</f>
        <v>0</v>
      </c>
    </row>
    <row r="664" spans="1:22" x14ac:dyDescent="0.25">
      <c r="A664" t="s">
        <v>477</v>
      </c>
      <c r="B664" s="5"/>
      <c r="C664" t="s">
        <v>14</v>
      </c>
      <c r="D664" s="16">
        <v>224552724</v>
      </c>
      <c r="E664">
        <v>1724</v>
      </c>
      <c r="F664">
        <v>1308.075</v>
      </c>
      <c r="H664">
        <v>164</v>
      </c>
      <c r="J664">
        <v>10298</v>
      </c>
      <c r="K664">
        <v>-8.73</v>
      </c>
      <c r="L664" t="s">
        <v>15</v>
      </c>
      <c r="M664">
        <v>100</v>
      </c>
      <c r="N664" t="s">
        <v>16</v>
      </c>
      <c r="O664" t="s">
        <v>17</v>
      </c>
      <c r="P664" t="s">
        <v>18</v>
      </c>
      <c r="Q664">
        <v>1302.51</v>
      </c>
      <c r="R664" s="13">
        <v>45643</v>
      </c>
    </row>
    <row r="665" spans="1:22" x14ac:dyDescent="0.25">
      <c r="A665" t="s">
        <v>477</v>
      </c>
      <c r="B665" s="5"/>
      <c r="C665" t="s">
        <v>19</v>
      </c>
      <c r="D665" s="16">
        <v>224552724</v>
      </c>
      <c r="E665">
        <v>1724</v>
      </c>
      <c r="F665">
        <v>1328.5251000000001</v>
      </c>
      <c r="H665">
        <v>165</v>
      </c>
      <c r="J665">
        <v>10270</v>
      </c>
      <c r="K665">
        <v>-9.57</v>
      </c>
      <c r="L665" t="s">
        <v>15</v>
      </c>
      <c r="M665">
        <v>100</v>
      </c>
      <c r="N665" t="s">
        <v>16</v>
      </c>
      <c r="O665" t="s">
        <v>20</v>
      </c>
      <c r="P665" t="s">
        <v>18</v>
      </c>
      <c r="Q665">
        <v>1302.51</v>
      </c>
      <c r="R665" s="13">
        <v>45643</v>
      </c>
    </row>
    <row r="666" spans="1:22" x14ac:dyDescent="0.25">
      <c r="A666" s="10" t="str">
        <f>A667</f>
        <v>17:40:44</v>
      </c>
      <c r="B666" s="15">
        <f>F668/F667</f>
        <v>1.0122002476578913</v>
      </c>
      <c r="C666" s="10" t="str">
        <f>C667&amp;RIGHT(C668,2)</f>
        <v>ZTYZ4H5</v>
      </c>
      <c r="D666" s="9">
        <f>AVERAGE(D667:D668)</f>
        <v>6914211</v>
      </c>
      <c r="E666" s="10">
        <f>E667</f>
        <v>219</v>
      </c>
      <c r="F666" s="10">
        <f>F667</f>
        <v>318.1001</v>
      </c>
      <c r="G666" cm="1">
        <f t="array" ref="G666">_xll.BDH(L666&amp;" Index", "PX_CLOSE_1D",R666,R666)</f>
        <v>320.12</v>
      </c>
      <c r="H666" s="10">
        <f>H667-1</f>
        <v>166</v>
      </c>
      <c r="I666" s="10" t="s">
        <v>394</v>
      </c>
      <c r="J666" s="10">
        <f>J667</f>
        <v>25770</v>
      </c>
      <c r="K666" s="10">
        <f>K667</f>
        <v>-0.6</v>
      </c>
      <c r="L666" s="10" t="str">
        <f>L667</f>
        <v>M1EE</v>
      </c>
      <c r="M666" s="10">
        <f>M667</f>
        <v>100</v>
      </c>
      <c r="N666" s="10" t="str">
        <f>N667</f>
        <v>GR</v>
      </c>
      <c r="O666" s="10" t="str">
        <f>O667&amp;RIGHT(O668,5)</f>
        <v>MSCI Emr Mkts EME Dec24Mar25</v>
      </c>
      <c r="P666" s="10" t="str">
        <f>P667</f>
        <v>MSCI EM Europe Middle East and</v>
      </c>
      <c r="Q666" s="10">
        <f>Q667</f>
        <v>317.86</v>
      </c>
      <c r="R666" s="13">
        <v>45643</v>
      </c>
      <c r="S666" s="19">
        <f>(E667/E668)-1</f>
        <v>1.388888888888884E-2</v>
      </c>
      <c r="T666" s="19">
        <f>(F668/F667)-1</f>
        <v>1.2200247657891294E-2</v>
      </c>
      <c r="U666" s="19">
        <f>(A668/A667)-1</f>
        <v>3.4567280497754815E-4</v>
      </c>
      <c r="V666" s="19">
        <f>(D667/D668)-1</f>
        <v>1.3665656660970082E-2</v>
      </c>
    </row>
    <row r="667" spans="1:22" x14ac:dyDescent="0.25">
      <c r="A667" t="s">
        <v>233</v>
      </c>
      <c r="B667" s="5"/>
      <c r="C667" t="s">
        <v>21</v>
      </c>
      <c r="D667" s="16">
        <v>6961134</v>
      </c>
      <c r="E667">
        <v>219</v>
      </c>
      <c r="F667">
        <v>318.1001</v>
      </c>
      <c r="H667">
        <v>167</v>
      </c>
      <c r="J667">
        <v>25770</v>
      </c>
      <c r="K667">
        <v>-0.6</v>
      </c>
      <c r="L667" t="s">
        <v>22</v>
      </c>
      <c r="M667">
        <v>100</v>
      </c>
      <c r="N667" t="s">
        <v>16</v>
      </c>
      <c r="O667" t="s">
        <v>23</v>
      </c>
      <c r="P667" t="s">
        <v>24</v>
      </c>
      <c r="Q667">
        <v>317.86</v>
      </c>
      <c r="R667" s="13">
        <v>45643</v>
      </c>
    </row>
    <row r="668" spans="1:22" x14ac:dyDescent="0.25">
      <c r="A668" t="s">
        <v>478</v>
      </c>
      <c r="B668" s="5"/>
      <c r="C668" t="s">
        <v>25</v>
      </c>
      <c r="D668" s="16">
        <v>6867288</v>
      </c>
      <c r="E668">
        <v>216</v>
      </c>
      <c r="F668">
        <v>321.98099999999999</v>
      </c>
      <c r="H668">
        <v>168</v>
      </c>
      <c r="J668">
        <v>25442</v>
      </c>
      <c r="K668">
        <v>-0.42</v>
      </c>
      <c r="L668" t="s">
        <v>22</v>
      </c>
      <c r="M668">
        <v>100</v>
      </c>
      <c r="N668" t="s">
        <v>16</v>
      </c>
      <c r="O668" t="s">
        <v>26</v>
      </c>
      <c r="P668" t="s">
        <v>24</v>
      </c>
      <c r="Q668">
        <v>317.93</v>
      </c>
      <c r="R668" s="13">
        <v>45643</v>
      </c>
    </row>
    <row r="669" spans="1:22" x14ac:dyDescent="0.25">
      <c r="A669" s="10" t="str">
        <f>A670</f>
        <v>17:40:38</v>
      </c>
      <c r="B669" s="15">
        <f>F671/F670</f>
        <v>1.0128480315468229</v>
      </c>
      <c r="C669" s="10" t="str">
        <f>C670&amp;RIGHT(C671,2)</f>
        <v>ZSIZ4H5</v>
      </c>
      <c r="D669" s="9">
        <f>AVERAGE(D670:D671)</f>
        <v>14774016</v>
      </c>
      <c r="E669" s="10">
        <f>E670</f>
        <v>181</v>
      </c>
      <c r="F669" s="10">
        <f>F670</f>
        <v>8199.8241999999991</v>
      </c>
      <c r="G669" cm="1">
        <f t="array" ref="G669">_xll.BDH(L669&amp;" Index", "PX_CLOSE_1D",R669,R669)</f>
        <v>8156.75</v>
      </c>
      <c r="H669" s="10">
        <f>H670-1</f>
        <v>169</v>
      </c>
      <c r="I669" s="10" t="s">
        <v>394</v>
      </c>
      <c r="J669" s="10">
        <f>J670</f>
        <v>1080</v>
      </c>
      <c r="K669" s="10">
        <f>K670</f>
        <v>38.82</v>
      </c>
      <c r="L669" s="10" t="str">
        <f>L670</f>
        <v>M1PCJ</v>
      </c>
      <c r="M669" s="10">
        <f>M670</f>
        <v>10</v>
      </c>
      <c r="N669" s="10" t="str">
        <f>N670</f>
        <v>GR</v>
      </c>
      <c r="O669" s="10" t="str">
        <f>O670&amp;RIGHT(O671,5)</f>
        <v>MSCI Pacific ex J Dec24Mar25</v>
      </c>
      <c r="P669" s="10" t="str">
        <f>P670</f>
        <v>MSCI Pacific ex Japan Net Tota</v>
      </c>
      <c r="Q669" s="10">
        <f>Q670</f>
        <v>8162.44</v>
      </c>
      <c r="R669" s="13">
        <v>45643</v>
      </c>
      <c r="S669" s="19">
        <f>(E670/E671)-1</f>
        <v>0</v>
      </c>
      <c r="T669" s="19">
        <f>(F671/F670)-1</f>
        <v>1.2848031546822902E-2</v>
      </c>
      <c r="U669" s="19">
        <f>(A671/A670)-1</f>
        <v>0</v>
      </c>
      <c r="V669" s="19">
        <f>(D670/D671)-1</f>
        <v>0</v>
      </c>
    </row>
    <row r="670" spans="1:22" x14ac:dyDescent="0.25">
      <c r="A670" t="s">
        <v>479</v>
      </c>
      <c r="B670" s="5"/>
      <c r="C670" t="s">
        <v>31</v>
      </c>
      <c r="D670" s="16">
        <v>14774016</v>
      </c>
      <c r="E670">
        <v>181</v>
      </c>
      <c r="F670">
        <v>8199.8241999999991</v>
      </c>
      <c r="H670">
        <v>170</v>
      </c>
      <c r="J670">
        <v>1080</v>
      </c>
      <c r="K670">
        <v>38.82</v>
      </c>
      <c r="L670" t="s">
        <v>32</v>
      </c>
      <c r="M670">
        <v>10</v>
      </c>
      <c r="N670" t="s">
        <v>16</v>
      </c>
      <c r="O670" t="s">
        <v>33</v>
      </c>
      <c r="P670" t="s">
        <v>34</v>
      </c>
      <c r="Q670">
        <v>8162.44</v>
      </c>
      <c r="R670" s="13">
        <v>45643</v>
      </c>
    </row>
    <row r="671" spans="1:22" x14ac:dyDescent="0.25">
      <c r="A671" t="s">
        <v>479</v>
      </c>
      <c r="B671" s="5"/>
      <c r="C671" t="s">
        <v>35</v>
      </c>
      <c r="D671" s="16">
        <v>14774016</v>
      </c>
      <c r="E671">
        <v>181</v>
      </c>
      <c r="F671">
        <v>8305.1758000000009</v>
      </c>
      <c r="H671">
        <v>171</v>
      </c>
      <c r="J671">
        <v>1073</v>
      </c>
      <c r="K671">
        <v>33.18</v>
      </c>
      <c r="L671" t="s">
        <v>32</v>
      </c>
      <c r="M671">
        <v>10</v>
      </c>
      <c r="N671" t="s">
        <v>16</v>
      </c>
      <c r="O671" t="s">
        <v>36</v>
      </c>
      <c r="P671" t="s">
        <v>34</v>
      </c>
      <c r="Q671">
        <v>8162.44</v>
      </c>
      <c r="R671" s="13">
        <v>45643</v>
      </c>
    </row>
    <row r="672" spans="1:22" x14ac:dyDescent="0.25">
      <c r="A672" s="10" t="str">
        <f>A673</f>
        <v>17:40:43</v>
      </c>
      <c r="B672" s="15">
        <f>F674/F673</f>
        <v>1.01275</v>
      </c>
      <c r="C672" s="10" t="str">
        <f>C673&amp;RIGHT(C674,2)</f>
        <v>ZSSZ4H5</v>
      </c>
      <c r="D672" s="9">
        <f>AVERAGE(D673:D674)</f>
        <v>116389036</v>
      </c>
      <c r="E672" s="10">
        <f>E673</f>
        <v>2090</v>
      </c>
      <c r="F672" s="10">
        <f>F673</f>
        <v>56000</v>
      </c>
      <c r="G672" cm="1">
        <f t="array" ref="G672">_xll.BDH(L672&amp;" Index", "PX_CLOSE_1D",R672,R672)</f>
        <v>56429.42</v>
      </c>
      <c r="H672" s="10">
        <f>H673-1</f>
        <v>172</v>
      </c>
      <c r="I672" s="10" t="s">
        <v>394</v>
      </c>
      <c r="J672" s="10">
        <f>J673</f>
        <v>3332</v>
      </c>
      <c r="K672" s="10">
        <f>K673</f>
        <v>-150</v>
      </c>
      <c r="L672" s="10" t="str">
        <f>L673</f>
        <v>M1HK</v>
      </c>
      <c r="M672" s="10">
        <f>M673</f>
        <v>1</v>
      </c>
      <c r="N672" s="10" t="str">
        <f>N673</f>
        <v>GR</v>
      </c>
      <c r="O672" s="10" t="str">
        <f>O673&amp;RIGHT(O674,5)</f>
        <v>MSCI Hong Kong    Dec24Mar25</v>
      </c>
      <c r="P672" s="10" t="str">
        <f>P673</f>
        <v>MSCI Hong Kong Net USD Index</v>
      </c>
      <c r="Q672" s="10">
        <f>Q673</f>
        <v>56037.09</v>
      </c>
      <c r="R672" s="13">
        <v>45643</v>
      </c>
      <c r="S672" s="19">
        <f>(E673/E674)-1</f>
        <v>1.2596899224806224E-2</v>
      </c>
      <c r="T672" s="19">
        <f>(F674/F673)-1</f>
        <v>1.2750000000000039E-2</v>
      </c>
      <c r="U672" s="19">
        <f>(A674/A673)-1</f>
        <v>-3.7710353063169499E-4</v>
      </c>
      <c r="V672" s="19">
        <f>(D673/D674)-1</f>
        <v>1.2596896259030599E-2</v>
      </c>
    </row>
    <row r="673" spans="1:22" x14ac:dyDescent="0.25">
      <c r="A673" t="s">
        <v>480</v>
      </c>
      <c r="B673" s="5"/>
      <c r="C673" t="s">
        <v>196</v>
      </c>
      <c r="D673" s="16">
        <v>117117518</v>
      </c>
      <c r="E673">
        <v>2090</v>
      </c>
      <c r="F673">
        <v>56000</v>
      </c>
      <c r="H673">
        <v>173</v>
      </c>
      <c r="J673">
        <v>3332</v>
      </c>
      <c r="K673">
        <v>-150</v>
      </c>
      <c r="L673" t="s">
        <v>192</v>
      </c>
      <c r="M673">
        <v>1</v>
      </c>
      <c r="N673" t="s">
        <v>16</v>
      </c>
      <c r="O673" t="s">
        <v>197</v>
      </c>
      <c r="P673" t="s">
        <v>194</v>
      </c>
      <c r="Q673">
        <v>56037.09</v>
      </c>
      <c r="R673" s="13">
        <v>45643</v>
      </c>
    </row>
    <row r="674" spans="1:22" x14ac:dyDescent="0.25">
      <c r="A674" t="s">
        <v>481</v>
      </c>
      <c r="B674" s="5"/>
      <c r="C674" t="s">
        <v>191</v>
      </c>
      <c r="D674" s="16">
        <v>115660554</v>
      </c>
      <c r="E674">
        <v>2064</v>
      </c>
      <c r="F674">
        <v>56714</v>
      </c>
      <c r="H674">
        <v>174</v>
      </c>
      <c r="J674">
        <v>3303</v>
      </c>
      <c r="K674">
        <v>-136</v>
      </c>
      <c r="L674" t="s">
        <v>192</v>
      </c>
      <c r="M674">
        <v>1</v>
      </c>
      <c r="N674" t="s">
        <v>16</v>
      </c>
      <c r="O674" t="s">
        <v>193</v>
      </c>
      <c r="P674" t="s">
        <v>194</v>
      </c>
      <c r="Q674">
        <v>56037.09</v>
      </c>
      <c r="R674" s="13">
        <v>45643</v>
      </c>
    </row>
    <row r="675" spans="1:22" x14ac:dyDescent="0.25">
      <c r="A675" s="10" t="str">
        <f>A676</f>
        <v>17:37:21</v>
      </c>
      <c r="B675" s="15">
        <f>F677/F676</f>
        <v>1.0157998465080582</v>
      </c>
      <c r="C675" s="10" t="str">
        <f>C676&amp;RIGHT(C677,2)</f>
        <v>ZVLZ4H5</v>
      </c>
      <c r="D675" s="9">
        <f>AVERAGE(D676:D677)</f>
        <v>49924430</v>
      </c>
      <c r="E675" s="10">
        <f>E676</f>
        <v>386</v>
      </c>
      <c r="F675" s="10">
        <f>F676</f>
        <v>1303</v>
      </c>
      <c r="G675" cm="1">
        <f t="array" ref="G675">_xll.BDH(L675&amp;" Index", "PX_CLOSE_1D",R675,R675)</f>
        <v>1318.83</v>
      </c>
      <c r="H675" s="10">
        <f>H676-1</f>
        <v>175</v>
      </c>
      <c r="I675" s="10" t="s">
        <v>394</v>
      </c>
      <c r="J675" s="10">
        <f>J676</f>
        <v>8497</v>
      </c>
      <c r="K675" s="10">
        <f>K676</f>
        <v>-13.8</v>
      </c>
      <c r="L675" s="10" t="str">
        <f>L676</f>
        <v>M1IN</v>
      </c>
      <c r="M675" s="10">
        <f>M676</f>
        <v>100</v>
      </c>
      <c r="N675" s="10" t="str">
        <f>N676</f>
        <v>GR</v>
      </c>
      <c r="O675" s="10" t="str">
        <f>O676&amp;RIGHT(O677,5)</f>
        <v>MSCI India        Dec24Mar25</v>
      </c>
      <c r="P675" s="10" t="str">
        <f>P676</f>
        <v>MSCI India Net Total Return US</v>
      </c>
      <c r="Q675" s="10">
        <f>Q676</f>
        <v>1303.5</v>
      </c>
      <c r="R675" s="13">
        <v>45643</v>
      </c>
      <c r="S675" s="19">
        <f>(E676/E677)-1</f>
        <v>1.5789473684210575E-2</v>
      </c>
      <c r="T675" s="19">
        <f>(F677/F676)-1</f>
        <v>1.5799846508058213E-2</v>
      </c>
      <c r="U675" s="19">
        <f>(A677/A676)-1</f>
        <v>2.2067747986320718E-4</v>
      </c>
      <c r="V675" s="19">
        <f>(D676/D677)-1</f>
        <v>1.5773888354124521E-2</v>
      </c>
    </row>
    <row r="676" spans="1:22" x14ac:dyDescent="0.25">
      <c r="A676" t="s">
        <v>482</v>
      </c>
      <c r="B676" s="5"/>
      <c r="C676" t="s">
        <v>14</v>
      </c>
      <c r="D676" s="16">
        <v>50315100</v>
      </c>
      <c r="E676">
        <v>386</v>
      </c>
      <c r="F676">
        <v>1303</v>
      </c>
      <c r="H676">
        <v>176</v>
      </c>
      <c r="J676">
        <v>8497</v>
      </c>
      <c r="K676">
        <v>-13.8</v>
      </c>
      <c r="L676" t="s">
        <v>15</v>
      </c>
      <c r="M676">
        <v>100</v>
      </c>
      <c r="N676" t="s">
        <v>16</v>
      </c>
      <c r="O676" t="s">
        <v>17</v>
      </c>
      <c r="P676" t="s">
        <v>18</v>
      </c>
      <c r="Q676">
        <v>1303.5</v>
      </c>
      <c r="R676" s="13">
        <v>45643</v>
      </c>
    </row>
    <row r="677" spans="1:22" x14ac:dyDescent="0.25">
      <c r="A677" t="s">
        <v>483</v>
      </c>
      <c r="B677" s="5"/>
      <c r="C677" t="s">
        <v>19</v>
      </c>
      <c r="D677" s="16">
        <v>49533760</v>
      </c>
      <c r="E677">
        <v>380</v>
      </c>
      <c r="F677">
        <v>1323.5871999999999</v>
      </c>
      <c r="H677">
        <v>177</v>
      </c>
      <c r="J677">
        <v>8493</v>
      </c>
      <c r="K677">
        <v>-14.51</v>
      </c>
      <c r="L677" t="s">
        <v>15</v>
      </c>
      <c r="M677">
        <v>100</v>
      </c>
      <c r="N677" t="s">
        <v>16</v>
      </c>
      <c r="O677" t="s">
        <v>20</v>
      </c>
      <c r="P677" t="s">
        <v>18</v>
      </c>
      <c r="Q677">
        <v>1303.52</v>
      </c>
      <c r="R677" s="13">
        <v>45643</v>
      </c>
    </row>
    <row r="678" spans="1:22" x14ac:dyDescent="0.25">
      <c r="A678" s="10" t="str">
        <f>A679</f>
        <v>17:37:07</v>
      </c>
      <c r="B678" s="15">
        <f>F680/F679</f>
        <v>1.0130998588567397</v>
      </c>
      <c r="C678" s="10" t="str">
        <f>C679&amp;RIGHT(C680,2)</f>
        <v>FKBZ4H5</v>
      </c>
      <c r="D678" s="9">
        <f>AVERAGE(D679:D680)</f>
        <v>19835995</v>
      </c>
      <c r="E678" s="10">
        <f>E679</f>
        <v>235</v>
      </c>
      <c r="F678" s="10">
        <f>F679</f>
        <v>8502</v>
      </c>
      <c r="G678" cm="1">
        <f t="array" ref="G678">_xll.BDH(L678&amp;" Index", "PX_CLOSE_1D",R678,R678)</f>
        <v>8497.9500000000007</v>
      </c>
      <c r="H678" s="10">
        <f>H679-1</f>
        <v>178</v>
      </c>
      <c r="I678" s="10" t="s">
        <v>394</v>
      </c>
      <c r="J678" s="10">
        <f>J679</f>
        <v>1194</v>
      </c>
      <c r="K678" s="10">
        <f>K679</f>
        <v>-45</v>
      </c>
      <c r="L678" s="10" t="str">
        <f>L679</f>
        <v>M1PC</v>
      </c>
      <c r="M678" s="10">
        <f>M679</f>
        <v>10</v>
      </c>
      <c r="N678" s="10" t="str">
        <f>N679</f>
        <v>GR</v>
      </c>
      <c r="O678" s="10" t="str">
        <f>O679&amp;RIGHT(O680,5)</f>
        <v>MSCI Pacific (NTR Dec24Mar25</v>
      </c>
      <c r="P678" s="10" t="str">
        <f>P679</f>
        <v>MSCI Pacific Net Total Return</v>
      </c>
      <c r="Q678" s="10">
        <f>Q679</f>
        <v>8494.73</v>
      </c>
      <c r="R678" s="13">
        <v>45643</v>
      </c>
      <c r="S678" s="19">
        <f>(E679/E680)-1</f>
        <v>1.2931034482758674E-2</v>
      </c>
      <c r="T678" s="19">
        <f>(F680/F679)-1</f>
        <v>1.3099858856739699E-2</v>
      </c>
      <c r="U678" s="19">
        <f>(A680/A679)-1</f>
        <v>7.2524319296185524E-4</v>
      </c>
      <c r="V678" s="19">
        <f>(D679/D680)-1</f>
        <v>1.284880991146653E-2</v>
      </c>
    </row>
    <row r="679" spans="1:22" x14ac:dyDescent="0.25">
      <c r="A679" t="s">
        <v>484</v>
      </c>
      <c r="B679" s="5"/>
      <c r="C679" t="s">
        <v>157</v>
      </c>
      <c r="D679" s="16">
        <v>19962616</v>
      </c>
      <c r="E679">
        <v>235</v>
      </c>
      <c r="F679">
        <v>8502</v>
      </c>
      <c r="H679">
        <v>179</v>
      </c>
      <c r="J679">
        <v>1194</v>
      </c>
      <c r="K679">
        <v>-45</v>
      </c>
      <c r="L679" t="s">
        <v>158</v>
      </c>
      <c r="M679">
        <v>10</v>
      </c>
      <c r="N679" t="s">
        <v>16</v>
      </c>
      <c r="O679" t="s">
        <v>159</v>
      </c>
      <c r="P679" t="s">
        <v>160</v>
      </c>
      <c r="Q679">
        <v>8494.73</v>
      </c>
      <c r="R679" s="13">
        <v>45643</v>
      </c>
    </row>
    <row r="680" spans="1:22" x14ac:dyDescent="0.25">
      <c r="A680" t="s">
        <v>485</v>
      </c>
      <c r="B680" s="5"/>
      <c r="C680" t="s">
        <v>161</v>
      </c>
      <c r="D680" s="16">
        <v>19709374</v>
      </c>
      <c r="E680">
        <v>232</v>
      </c>
      <c r="F680">
        <v>8613.375</v>
      </c>
      <c r="H680">
        <v>180</v>
      </c>
      <c r="J680">
        <v>611</v>
      </c>
      <c r="K680">
        <v>-42.63</v>
      </c>
      <c r="L680" t="s">
        <v>158</v>
      </c>
      <c r="M680">
        <v>10</v>
      </c>
      <c r="N680" t="s">
        <v>16</v>
      </c>
      <c r="O680" t="s">
        <v>162</v>
      </c>
      <c r="P680" t="s">
        <v>160</v>
      </c>
      <c r="Q680">
        <v>8495.42</v>
      </c>
      <c r="R680" s="13">
        <v>45643</v>
      </c>
    </row>
    <row r="681" spans="1:22" x14ac:dyDescent="0.25">
      <c r="A681" s="10" t="str">
        <f>A682</f>
        <v>17:36:37</v>
      </c>
      <c r="B681" s="15">
        <f>F683/F682</f>
        <v>1.0157996941896024</v>
      </c>
      <c r="C681" s="10" t="str">
        <f>C682&amp;RIGHT(C683,2)</f>
        <v>ZVLZ4H5</v>
      </c>
      <c r="D681" s="9">
        <f>AVERAGE(D682:D683)</f>
        <v>69330240</v>
      </c>
      <c r="E681" s="10">
        <f>E682</f>
        <v>535</v>
      </c>
      <c r="F681" s="10">
        <f>F682</f>
        <v>1308</v>
      </c>
      <c r="G681" cm="1">
        <f t="array" ref="G681">_xll.BDH(L681&amp;" Index", "PX_CLOSE_1D",R681,R681)</f>
        <v>1318.83</v>
      </c>
      <c r="H681" s="10">
        <f>H682-1</f>
        <v>181</v>
      </c>
      <c r="I681" s="10" t="s">
        <v>394</v>
      </c>
      <c r="J681" s="10">
        <f>J682</f>
        <v>8111</v>
      </c>
      <c r="K681" s="10">
        <f>K682</f>
        <v>-8.8000000000000007</v>
      </c>
      <c r="L681" s="10" t="str">
        <f>L682</f>
        <v>M1IN</v>
      </c>
      <c r="M681" s="10">
        <f>M682</f>
        <v>100</v>
      </c>
      <c r="N681" s="10" t="str">
        <f>N682</f>
        <v>GR</v>
      </c>
      <c r="O681" s="10" t="str">
        <f>O682&amp;RIGHT(O683,5)</f>
        <v>MSCI India        Dec24Mar25</v>
      </c>
      <c r="P681" s="10" t="str">
        <f>P682</f>
        <v>MSCI India Net Total Return US</v>
      </c>
      <c r="Q681" s="10">
        <f>Q682</f>
        <v>1303.2</v>
      </c>
      <c r="R681" s="13">
        <v>45643</v>
      </c>
      <c r="S681" s="19">
        <f>(E682/E683)-1</f>
        <v>1.1342155009451904E-2</v>
      </c>
      <c r="T681" s="19">
        <f>(F683/F682)-1</f>
        <v>1.5799694189602365E-2</v>
      </c>
      <c r="U681" s="19">
        <f>(A683/A682)-1</f>
        <v>1.2618893638505213E-4</v>
      </c>
      <c r="V681" s="19">
        <f>(D682/D683)-1</f>
        <v>1.1342155009451904E-2</v>
      </c>
    </row>
    <row r="682" spans="1:22" x14ac:dyDescent="0.25">
      <c r="A682" t="s">
        <v>486</v>
      </c>
      <c r="B682" s="5"/>
      <c r="C682" t="s">
        <v>14</v>
      </c>
      <c r="D682" s="16">
        <v>69721200</v>
      </c>
      <c r="E682">
        <v>535</v>
      </c>
      <c r="F682">
        <v>1308</v>
      </c>
      <c r="H682">
        <v>182</v>
      </c>
      <c r="J682">
        <v>8111</v>
      </c>
      <c r="K682">
        <v>-8.8000000000000007</v>
      </c>
      <c r="L682" t="s">
        <v>15</v>
      </c>
      <c r="M682">
        <v>100</v>
      </c>
      <c r="N682" t="s">
        <v>16</v>
      </c>
      <c r="O682" t="s">
        <v>17</v>
      </c>
      <c r="P682" t="s">
        <v>18</v>
      </c>
      <c r="Q682">
        <v>1303.2</v>
      </c>
      <c r="R682" s="13">
        <v>45643</v>
      </c>
    </row>
    <row r="683" spans="1:22" x14ac:dyDescent="0.25">
      <c r="A683" t="s">
        <v>487</v>
      </c>
      <c r="B683" s="5"/>
      <c r="C683" t="s">
        <v>19</v>
      </c>
      <c r="D683" s="16">
        <v>68939280</v>
      </c>
      <c r="E683">
        <v>529</v>
      </c>
      <c r="F683">
        <v>1328.6659999999999</v>
      </c>
      <c r="H683">
        <v>183</v>
      </c>
      <c r="J683">
        <v>8113</v>
      </c>
      <c r="K683">
        <v>-9.43</v>
      </c>
      <c r="L683" t="s">
        <v>15</v>
      </c>
      <c r="M683">
        <v>100</v>
      </c>
      <c r="N683" t="s">
        <v>16</v>
      </c>
      <c r="O683" t="s">
        <v>20</v>
      </c>
      <c r="P683" t="s">
        <v>18</v>
      </c>
      <c r="Q683">
        <v>1303.2</v>
      </c>
      <c r="R683" s="13">
        <v>45643</v>
      </c>
    </row>
    <row r="684" spans="1:22" x14ac:dyDescent="0.25">
      <c r="A684" s="10" t="str">
        <f>A685</f>
        <v>17:36:35</v>
      </c>
      <c r="B684" s="15">
        <f>F686/F685</f>
        <v>1.0131001882352941</v>
      </c>
      <c r="C684" s="10" t="str">
        <f>C685&amp;RIGHT(C686,2)</f>
        <v>FKBZ4H5</v>
      </c>
      <c r="D684" s="9">
        <f>AVERAGE(D685:D686)</f>
        <v>29773580.5</v>
      </c>
      <c r="E684" s="10">
        <f>E685</f>
        <v>353</v>
      </c>
      <c r="F684" s="10">
        <f>F685</f>
        <v>8500</v>
      </c>
      <c r="G684" cm="1">
        <f t="array" ref="G684">_xll.BDH(L684&amp;" Index", "PX_CLOSE_1D",R684,R684)</f>
        <v>8497.9500000000007</v>
      </c>
      <c r="H684" s="10">
        <f>H685-1</f>
        <v>184</v>
      </c>
      <c r="I684" s="10" t="s">
        <v>394</v>
      </c>
      <c r="J684" s="10">
        <f>J685</f>
        <v>1194</v>
      </c>
      <c r="K684" s="10">
        <f>K685</f>
        <v>-47</v>
      </c>
      <c r="L684" s="10" t="str">
        <f>L685</f>
        <v>M1PC</v>
      </c>
      <c r="M684" s="10">
        <f>M685</f>
        <v>10</v>
      </c>
      <c r="N684" s="10" t="str">
        <f>N685</f>
        <v>GR</v>
      </c>
      <c r="O684" s="10" t="str">
        <f>O685&amp;RIGHT(O686,5)</f>
        <v>MSCI Pacific (NTR Dec24Mar25</v>
      </c>
      <c r="P684" s="10" t="str">
        <f>P685</f>
        <v>MSCI Pacific Net Total Return</v>
      </c>
      <c r="Q684" s="10">
        <f>Q685</f>
        <v>8494.89</v>
      </c>
      <c r="R684" s="13">
        <v>45643</v>
      </c>
      <c r="S684" s="19">
        <f>(E685/E686)-1</f>
        <v>1.4367816091954033E-2</v>
      </c>
      <c r="T684" s="19">
        <f>(F686/F685)-1</f>
        <v>1.310018823529413E-2</v>
      </c>
      <c r="U684" s="19">
        <f>(A686/A685)-1</f>
        <v>-2.523858348452146E-4</v>
      </c>
      <c r="V684" s="19">
        <f>(D685/D686)-1</f>
        <v>1.4437081428308352E-2</v>
      </c>
    </row>
    <row r="685" spans="1:22" x14ac:dyDescent="0.25">
      <c r="A685" t="s">
        <v>488</v>
      </c>
      <c r="B685" s="5"/>
      <c r="C685" t="s">
        <v>157</v>
      </c>
      <c r="D685" s="16">
        <v>29986962</v>
      </c>
      <c r="E685">
        <v>353</v>
      </c>
      <c r="F685">
        <v>8500</v>
      </c>
      <c r="H685">
        <v>185</v>
      </c>
      <c r="J685">
        <v>1194</v>
      </c>
      <c r="K685">
        <v>-47</v>
      </c>
      <c r="L685" t="s">
        <v>158</v>
      </c>
      <c r="M685">
        <v>10</v>
      </c>
      <c r="N685" t="s">
        <v>16</v>
      </c>
      <c r="O685" t="s">
        <v>159</v>
      </c>
      <c r="P685" t="s">
        <v>160</v>
      </c>
      <c r="Q685">
        <v>8494.89</v>
      </c>
      <c r="R685" s="13">
        <v>45643</v>
      </c>
    </row>
    <row r="686" spans="1:22" x14ac:dyDescent="0.25">
      <c r="A686" t="s">
        <v>237</v>
      </c>
      <c r="B686" s="5"/>
      <c r="C686" t="s">
        <v>161</v>
      </c>
      <c r="D686" s="16">
        <v>29560199</v>
      </c>
      <c r="E686">
        <v>348</v>
      </c>
      <c r="F686">
        <v>8611.3516</v>
      </c>
      <c r="H686">
        <v>186</v>
      </c>
      <c r="J686">
        <v>611</v>
      </c>
      <c r="K686">
        <v>-44.65</v>
      </c>
      <c r="L686" t="s">
        <v>158</v>
      </c>
      <c r="M686">
        <v>10</v>
      </c>
      <c r="N686" t="s">
        <v>16</v>
      </c>
      <c r="O686" t="s">
        <v>162</v>
      </c>
      <c r="P686" t="s">
        <v>160</v>
      </c>
      <c r="Q686">
        <v>8494.31</v>
      </c>
      <c r="R686" s="13">
        <v>45643</v>
      </c>
    </row>
    <row r="687" spans="1:22" x14ac:dyDescent="0.25">
      <c r="A687" s="10" t="str">
        <f>A688</f>
        <v>17:35:46</v>
      </c>
      <c r="B687" s="15">
        <f>F689/F688</f>
        <v>1.0128480315468229</v>
      </c>
      <c r="C687" s="10" t="str">
        <f>C688&amp;RIGHT(C689,2)</f>
        <v>ZSIZ4H5</v>
      </c>
      <c r="D687" s="9">
        <f>AVERAGE(D688:D689)</f>
        <v>16329640</v>
      </c>
      <c r="E687" s="10">
        <f>E688</f>
        <v>200</v>
      </c>
      <c r="F687" s="10">
        <f>F688</f>
        <v>8199.8241999999991</v>
      </c>
      <c r="G687" cm="1">
        <f t="array" ref="G687">_xll.BDH(L687&amp;" Index", "PX_CLOSE_1D",R687,R687)</f>
        <v>8156.75</v>
      </c>
      <c r="H687" s="10">
        <f>H688-1</f>
        <v>187</v>
      </c>
      <c r="I687" s="10" t="s">
        <v>394</v>
      </c>
      <c r="J687" s="10">
        <f>J688</f>
        <v>899</v>
      </c>
      <c r="K687" s="10">
        <f>K688</f>
        <v>38.82</v>
      </c>
      <c r="L687" s="10" t="str">
        <f>L688</f>
        <v>M1PCJ</v>
      </c>
      <c r="M687" s="10">
        <f>M688</f>
        <v>10</v>
      </c>
      <c r="N687" s="10" t="str">
        <f>N688</f>
        <v>GR</v>
      </c>
      <c r="O687" s="10" t="str">
        <f>O688&amp;RIGHT(O689,5)</f>
        <v>MSCI Pacific ex J Dec24Mar25</v>
      </c>
      <c r="P687" s="10" t="str">
        <f>P688</f>
        <v>MSCI Pacific ex Japan Net Tota</v>
      </c>
      <c r="Q687" s="10">
        <f>Q688</f>
        <v>8164.82</v>
      </c>
      <c r="R687" s="13">
        <v>45643</v>
      </c>
      <c r="S687" s="19">
        <f>(E688/E689)-1</f>
        <v>0</v>
      </c>
      <c r="T687" s="19">
        <f>(F689/F688)-1</f>
        <v>1.2848031546822902E-2</v>
      </c>
      <c r="U687" s="19">
        <f>(A689/A688)-1</f>
        <v>0</v>
      </c>
      <c r="V687" s="19">
        <f>(D688/D689)-1</f>
        <v>0</v>
      </c>
    </row>
    <row r="688" spans="1:22" x14ac:dyDescent="0.25">
      <c r="A688" t="s">
        <v>489</v>
      </c>
      <c r="B688" s="5"/>
      <c r="C688" t="s">
        <v>31</v>
      </c>
      <c r="D688" s="16">
        <v>16329640</v>
      </c>
      <c r="E688">
        <v>200</v>
      </c>
      <c r="F688">
        <v>8199.8241999999991</v>
      </c>
      <c r="H688">
        <v>188</v>
      </c>
      <c r="J688">
        <v>899</v>
      </c>
      <c r="K688">
        <v>38.82</v>
      </c>
      <c r="L688" t="s">
        <v>32</v>
      </c>
      <c r="M688">
        <v>10</v>
      </c>
      <c r="N688" t="s">
        <v>16</v>
      </c>
      <c r="O688" t="s">
        <v>33</v>
      </c>
      <c r="P688" t="s">
        <v>34</v>
      </c>
      <c r="Q688">
        <v>8164.82</v>
      </c>
      <c r="R688" s="13">
        <v>45643</v>
      </c>
    </row>
    <row r="689" spans="1:22" x14ac:dyDescent="0.25">
      <c r="A689" t="s">
        <v>489</v>
      </c>
      <c r="B689" s="5"/>
      <c r="C689" t="s">
        <v>35</v>
      </c>
      <c r="D689" s="16">
        <v>16329640</v>
      </c>
      <c r="E689">
        <v>200</v>
      </c>
      <c r="F689">
        <v>8305.1758000000009</v>
      </c>
      <c r="H689">
        <v>189</v>
      </c>
      <c r="J689">
        <v>892</v>
      </c>
      <c r="K689">
        <v>33.18</v>
      </c>
      <c r="L689" t="s">
        <v>32</v>
      </c>
      <c r="M689">
        <v>10</v>
      </c>
      <c r="N689" t="s">
        <v>16</v>
      </c>
      <c r="O689" t="s">
        <v>36</v>
      </c>
      <c r="P689" t="s">
        <v>34</v>
      </c>
      <c r="Q689">
        <v>8164.82</v>
      </c>
      <c r="R689" s="13">
        <v>45643</v>
      </c>
    </row>
    <row r="690" spans="1:22" x14ac:dyDescent="0.25">
      <c r="A690" s="10" t="str">
        <f>A691</f>
        <v>17:34:25</v>
      </c>
      <c r="B690" s="15">
        <f>F692/F691</f>
        <v>1.0133001443001444</v>
      </c>
      <c r="C690" s="10" t="str">
        <f>C691&amp;RIGHT(C692,2)</f>
        <v>ZTWZ4H5</v>
      </c>
      <c r="D690" s="9">
        <f>AVERAGE(D691:D692)</f>
        <v>49716292.5</v>
      </c>
      <c r="E690" s="10">
        <f>E691</f>
        <v>722</v>
      </c>
      <c r="F690" s="10">
        <f>F691</f>
        <v>693</v>
      </c>
      <c r="G690" cm="1">
        <f t="array" ref="G690">_xll.BDH(L690&amp;" Index", "PX_CLOSE_1D",R690,R690)</f>
        <v>698.75</v>
      </c>
      <c r="H690" s="10">
        <f>H691-1</f>
        <v>190</v>
      </c>
      <c r="I690" s="10" t="s">
        <v>394</v>
      </c>
      <c r="J690" s="10">
        <f>J691</f>
        <v>9576</v>
      </c>
      <c r="K690" s="10">
        <f>K691</f>
        <v>-4</v>
      </c>
      <c r="L690" s="10" t="str">
        <f>L691</f>
        <v>M1MS</v>
      </c>
      <c r="M690" s="10">
        <f>M691</f>
        <v>100</v>
      </c>
      <c r="N690" s="10" t="str">
        <f>N691</f>
        <v>GR</v>
      </c>
      <c r="O690" s="10" t="str">
        <f>O691&amp;RIGHT(O692,5)</f>
        <v>MSCI Emer Mkts As Dec24Mar25</v>
      </c>
      <c r="P690" s="10" t="str">
        <f>P691</f>
        <v>MSCI EM Asia Net Total Return</v>
      </c>
      <c r="Q690" s="10">
        <f>Q691</f>
        <v>692.91</v>
      </c>
      <c r="R690" s="13">
        <v>45643</v>
      </c>
      <c r="S690" s="19">
        <f>(E691/E692)-1</f>
        <v>1.2622720897615736E-2</v>
      </c>
      <c r="T690" s="19">
        <f>(F692/F691)-1</f>
        <v>1.3300144300144368E-2</v>
      </c>
      <c r="U690" s="19">
        <f>(A692/A691)-1</f>
        <v>0</v>
      </c>
      <c r="V690" s="19">
        <f>(D691/D692)-1</f>
        <v>1.2622720897615736E-2</v>
      </c>
    </row>
    <row r="691" spans="1:22" x14ac:dyDescent="0.25">
      <c r="A691" t="s">
        <v>490</v>
      </c>
      <c r="B691" s="5"/>
      <c r="C691" t="s">
        <v>27</v>
      </c>
      <c r="D691" s="16">
        <v>50028102</v>
      </c>
      <c r="E691">
        <v>722</v>
      </c>
      <c r="F691">
        <v>693</v>
      </c>
      <c r="H691">
        <v>191</v>
      </c>
      <c r="J691">
        <v>9576</v>
      </c>
      <c r="K691">
        <v>-4</v>
      </c>
      <c r="L691" t="s">
        <v>28</v>
      </c>
      <c r="M691">
        <v>100</v>
      </c>
      <c r="N691" t="s">
        <v>16</v>
      </c>
      <c r="O691" t="s">
        <v>29</v>
      </c>
      <c r="P691" t="s">
        <v>30</v>
      </c>
      <c r="Q691">
        <v>692.91</v>
      </c>
      <c r="R691" s="13">
        <v>45643</v>
      </c>
    </row>
    <row r="692" spans="1:22" x14ac:dyDescent="0.25">
      <c r="A692" t="s">
        <v>490</v>
      </c>
      <c r="B692" s="5"/>
      <c r="C692" t="s">
        <v>60</v>
      </c>
      <c r="D692" s="16">
        <v>49404483</v>
      </c>
      <c r="E692">
        <v>713</v>
      </c>
      <c r="F692">
        <v>702.21699999999998</v>
      </c>
      <c r="H692">
        <v>192</v>
      </c>
      <c r="J692">
        <v>9481</v>
      </c>
      <c r="K692">
        <v>-4.08</v>
      </c>
      <c r="L692" t="s">
        <v>28</v>
      </c>
      <c r="M692">
        <v>100</v>
      </c>
      <c r="N692" t="s">
        <v>16</v>
      </c>
      <c r="O692" t="s">
        <v>61</v>
      </c>
      <c r="P692" t="s">
        <v>30</v>
      </c>
      <c r="Q692">
        <v>692.91</v>
      </c>
      <c r="R692" s="13">
        <v>45643</v>
      </c>
    </row>
    <row r="693" spans="1:22" x14ac:dyDescent="0.25">
      <c r="A693" s="10" t="str">
        <f>A694</f>
        <v>17:33:53</v>
      </c>
      <c r="B693" s="15">
        <f>F695/F694</f>
        <v>1.0127005988023952</v>
      </c>
      <c r="C693" s="10" t="str">
        <f>C694&amp;RIGHT(C695,2)</f>
        <v>FPOZ4H5</v>
      </c>
      <c r="D693" s="9">
        <f>AVERAGE(D694:D695)</f>
        <v>29958933</v>
      </c>
      <c r="E693" s="10">
        <f>E694</f>
        <v>360</v>
      </c>
      <c r="F693" s="10">
        <f>F694</f>
        <v>835</v>
      </c>
      <c r="G693" cm="1">
        <f t="array" ref="G693">_xll.BDH(L693&amp;" Index", "PX_CLOSE_1D",R693,R693)</f>
        <v>838.01210000000003</v>
      </c>
      <c r="H693" s="10">
        <f>H694-1</f>
        <v>193</v>
      </c>
      <c r="I693" s="10" t="s">
        <v>394</v>
      </c>
      <c r="J693" s="10">
        <f>J694</f>
        <v>11328</v>
      </c>
      <c r="K693" s="10">
        <f>K694</f>
        <v>-0.3</v>
      </c>
      <c r="L693" s="10" t="str">
        <f>L694</f>
        <v>NDEUSTW</v>
      </c>
      <c r="M693" s="10">
        <f>M694</f>
        <v>100</v>
      </c>
      <c r="N693" s="10" t="str">
        <f>N694</f>
        <v>GR</v>
      </c>
      <c r="O693" s="10" t="str">
        <f>O694&amp;RIGHT(O695,5)</f>
        <v>MSCI Taiwan       Dec24Mar25</v>
      </c>
      <c r="P693" s="10" t="str">
        <f>P694</f>
        <v>MSCI Emerging Markets Taiwan N</v>
      </c>
      <c r="Q693" s="10">
        <f>Q694</f>
        <v>838.01</v>
      </c>
      <c r="R693" s="13">
        <v>45643</v>
      </c>
      <c r="S693" s="19">
        <f>(E694/E695)-1</f>
        <v>1.4084507042253502E-2</v>
      </c>
      <c r="T693" s="19">
        <f>(F695/F694)-1</f>
        <v>1.2700598802395158E-2</v>
      </c>
      <c r="U693" s="19">
        <f>(A695/A694)-1</f>
        <v>4.7443581674189161E-5</v>
      </c>
      <c r="V693" s="19">
        <f>(D694/D695)-1</f>
        <v>1.4084505148501902E-2</v>
      </c>
    </row>
    <row r="694" spans="1:22" x14ac:dyDescent="0.25">
      <c r="A694" t="s">
        <v>491</v>
      </c>
      <c r="B694" s="5"/>
      <c r="C694" t="s">
        <v>43</v>
      </c>
      <c r="D694" s="16">
        <v>30168436</v>
      </c>
      <c r="E694">
        <v>360</v>
      </c>
      <c r="F694">
        <v>835</v>
      </c>
      <c r="H694">
        <v>194</v>
      </c>
      <c r="J694">
        <v>11328</v>
      </c>
      <c r="K694">
        <v>-0.3</v>
      </c>
      <c r="L694" t="s">
        <v>44</v>
      </c>
      <c r="M694">
        <v>100</v>
      </c>
      <c r="N694" t="s">
        <v>16</v>
      </c>
      <c r="O694" t="s">
        <v>45</v>
      </c>
      <c r="P694" t="s">
        <v>46</v>
      </c>
      <c r="Q694">
        <v>838.01</v>
      </c>
      <c r="R694" s="13">
        <v>45643</v>
      </c>
    </row>
    <row r="695" spans="1:22" x14ac:dyDescent="0.25">
      <c r="A695" t="s">
        <v>492</v>
      </c>
      <c r="B695" s="5"/>
      <c r="C695" t="s">
        <v>47</v>
      </c>
      <c r="D695" s="16">
        <v>29749430</v>
      </c>
      <c r="E695">
        <v>355</v>
      </c>
      <c r="F695">
        <v>845.60500000000002</v>
      </c>
      <c r="H695">
        <v>195</v>
      </c>
      <c r="J695">
        <v>11154</v>
      </c>
      <c r="K695">
        <v>-0.8</v>
      </c>
      <c r="L695" t="s">
        <v>44</v>
      </c>
      <c r="M695">
        <v>100</v>
      </c>
      <c r="N695" t="s">
        <v>16</v>
      </c>
      <c r="O695" t="s">
        <v>48</v>
      </c>
      <c r="P695" t="s">
        <v>46</v>
      </c>
      <c r="Q695">
        <v>838.01</v>
      </c>
      <c r="R695" s="13">
        <v>45643</v>
      </c>
    </row>
    <row r="696" spans="1:22" x14ac:dyDescent="0.25">
      <c r="A696" s="10" t="str">
        <f>A697</f>
        <v>17:32:34</v>
      </c>
      <c r="B696" s="15">
        <f>F698/F697</f>
        <v>1.0118</v>
      </c>
      <c r="C696" s="10" t="str">
        <f>C697&amp;RIGHT(C698,2)</f>
        <v>ZSRZ4H5</v>
      </c>
      <c r="D696" s="9">
        <f>AVERAGE(D697:D698)</f>
        <v>8566163</v>
      </c>
      <c r="E696" s="10">
        <f>E697</f>
        <v>536</v>
      </c>
      <c r="F696" s="10">
        <f>F697</f>
        <v>1605</v>
      </c>
      <c r="G696" cm="1">
        <f t="array" ref="G696">_xll.BDH(L696&amp;" Index", "PX_CLOSE_1D",R696,R696)</f>
        <v>1651.08</v>
      </c>
      <c r="H696" s="10">
        <f>H697-1</f>
        <v>196</v>
      </c>
      <c r="I696" s="10" t="s">
        <v>394</v>
      </c>
      <c r="J696" s="10">
        <f>J697</f>
        <v>2247</v>
      </c>
      <c r="K696" s="10">
        <f>K697</f>
        <v>-35</v>
      </c>
      <c r="L696" s="10" t="str">
        <f>L697</f>
        <v>M0ID</v>
      </c>
      <c r="M696" s="10">
        <f>M697</f>
        <v>10</v>
      </c>
      <c r="N696" s="10" t="str">
        <f>N697</f>
        <v>GR</v>
      </c>
      <c r="O696" s="10" t="str">
        <f>O697&amp;RIGHT(O698,5)</f>
        <v>MSCI Indonesia    Dec24Mar25</v>
      </c>
      <c r="P696" s="10" t="str">
        <f>P697</f>
        <v>MSCI INDONESIA Net Total Retur</v>
      </c>
      <c r="Q696" s="10">
        <f>Q697</f>
        <v>1607.16</v>
      </c>
      <c r="R696" s="13">
        <v>45643</v>
      </c>
      <c r="S696" s="19">
        <f>(E697/E698)-1</f>
        <v>1.132075471698113E-2</v>
      </c>
      <c r="T696" s="19">
        <f>(F698/F697)-1</f>
        <v>1.1800000000000033E-2</v>
      </c>
      <c r="U696" s="19">
        <f>(A698/A697)-1</f>
        <v>4.9086360325545364E-4</v>
      </c>
      <c r="V696" s="19">
        <f>(D697/D698)-1</f>
        <v>1.1320801676647951E-2</v>
      </c>
    </row>
    <row r="697" spans="1:22" x14ac:dyDescent="0.25">
      <c r="A697" t="s">
        <v>493</v>
      </c>
      <c r="B697" s="5"/>
      <c r="C697" t="s">
        <v>224</v>
      </c>
      <c r="D697" s="16">
        <v>8614378</v>
      </c>
      <c r="E697">
        <v>536</v>
      </c>
      <c r="F697">
        <v>1605</v>
      </c>
      <c r="H697">
        <v>197</v>
      </c>
      <c r="J697">
        <v>2247</v>
      </c>
      <c r="K697">
        <v>-35</v>
      </c>
      <c r="L697" t="s">
        <v>225</v>
      </c>
      <c r="M697">
        <v>10</v>
      </c>
      <c r="N697" t="s">
        <v>16</v>
      </c>
      <c r="O697" t="s">
        <v>226</v>
      </c>
      <c r="P697" t="s">
        <v>227</v>
      </c>
      <c r="Q697">
        <v>1607.16</v>
      </c>
      <c r="R697" s="13">
        <v>45643</v>
      </c>
    </row>
    <row r="698" spans="1:22" x14ac:dyDescent="0.25">
      <c r="A698" t="s">
        <v>494</v>
      </c>
      <c r="B698" s="5"/>
      <c r="C698" t="s">
        <v>228</v>
      </c>
      <c r="D698" s="16">
        <v>8517948</v>
      </c>
      <c r="E698">
        <v>530</v>
      </c>
      <c r="F698">
        <v>1623.9390000000001</v>
      </c>
      <c r="H698">
        <v>198</v>
      </c>
      <c r="J698">
        <v>2957</v>
      </c>
      <c r="K698">
        <v>-42.06</v>
      </c>
      <c r="L698" t="s">
        <v>225</v>
      </c>
      <c r="M698">
        <v>10</v>
      </c>
      <c r="N698" t="s">
        <v>16</v>
      </c>
      <c r="O698" t="s">
        <v>229</v>
      </c>
      <c r="P698" t="s">
        <v>227</v>
      </c>
      <c r="Q698">
        <v>1607.16</v>
      </c>
      <c r="R698" s="13">
        <v>45643</v>
      </c>
    </row>
    <row r="699" spans="1:22" x14ac:dyDescent="0.25">
      <c r="A699" s="10" t="str">
        <f>A700</f>
        <v>17:29:56</v>
      </c>
      <c r="B699" s="15">
        <f>F701/F700</f>
        <v>1.0126994834471812</v>
      </c>
      <c r="C699" s="10" t="str">
        <f>C700&amp;RIGHT(C701,2)</f>
        <v>FPOZ4H5</v>
      </c>
      <c r="D699" s="9">
        <f>AVERAGE(D700:D701)</f>
        <v>10810356</v>
      </c>
      <c r="E699" s="10">
        <f>E700</f>
        <v>130</v>
      </c>
      <c r="F699" s="10">
        <f>F700</f>
        <v>834.90009999999995</v>
      </c>
      <c r="G699" cm="1">
        <f t="array" ref="G699">_xll.BDH(L699&amp;" Index", "PX_CLOSE_1D",R699,R699)</f>
        <v>838.01210000000003</v>
      </c>
      <c r="H699" s="10">
        <f>H700-1</f>
        <v>199</v>
      </c>
      <c r="I699" s="10" t="s">
        <v>394</v>
      </c>
      <c r="J699" s="10">
        <f>J700</f>
        <v>11328</v>
      </c>
      <c r="K699" s="10">
        <f>K700</f>
        <v>-0.4</v>
      </c>
      <c r="L699" s="10" t="str">
        <f>L700</f>
        <v>NDEUSTW</v>
      </c>
      <c r="M699" s="10">
        <f>M700</f>
        <v>100</v>
      </c>
      <c r="N699" s="10" t="str">
        <f>N700</f>
        <v>GR</v>
      </c>
      <c r="O699" s="10" t="str">
        <f>O700&amp;RIGHT(O701,5)</f>
        <v>MSCI Taiwan       Dec24Mar25</v>
      </c>
      <c r="P699" s="10" t="str">
        <f>P700</f>
        <v>MSCI Emerging Markets Taiwan N</v>
      </c>
      <c r="Q699" s="10">
        <f>Q700</f>
        <v>838.01</v>
      </c>
      <c r="R699" s="13">
        <v>45643</v>
      </c>
      <c r="S699" s="19">
        <f>(E700/E701)-1</f>
        <v>1.5625E-2</v>
      </c>
      <c r="T699" s="19">
        <f>(F701/F700)-1</f>
        <v>1.2699483447181192E-2</v>
      </c>
      <c r="U699" s="19">
        <f>(A701/A700)-1</f>
        <v>1.7461426122311607E-4</v>
      </c>
      <c r="V699" s="19">
        <f>(D700/D701)-1</f>
        <v>1.5624960670038046E-2</v>
      </c>
    </row>
    <row r="700" spans="1:22" x14ac:dyDescent="0.25">
      <c r="A700" t="s">
        <v>495</v>
      </c>
      <c r="B700" s="5"/>
      <c r="C700" t="s">
        <v>43</v>
      </c>
      <c r="D700" s="16">
        <v>10894157</v>
      </c>
      <c r="E700">
        <v>130</v>
      </c>
      <c r="F700">
        <v>834.90009999999995</v>
      </c>
      <c r="H700">
        <v>200</v>
      </c>
      <c r="J700">
        <v>11328</v>
      </c>
      <c r="K700">
        <v>-0.4</v>
      </c>
      <c r="L700" t="s">
        <v>44</v>
      </c>
      <c r="M700">
        <v>100</v>
      </c>
      <c r="N700" t="s">
        <v>16</v>
      </c>
      <c r="O700" t="s">
        <v>45</v>
      </c>
      <c r="P700" t="s">
        <v>46</v>
      </c>
      <c r="Q700">
        <v>838.01</v>
      </c>
      <c r="R700" s="13">
        <v>45643</v>
      </c>
    </row>
    <row r="701" spans="1:22" x14ac:dyDescent="0.25">
      <c r="A701" t="s">
        <v>496</v>
      </c>
      <c r="B701" s="5"/>
      <c r="C701" t="s">
        <v>47</v>
      </c>
      <c r="D701" s="16">
        <v>10726555</v>
      </c>
      <c r="E701">
        <v>128</v>
      </c>
      <c r="F701">
        <v>845.50289999999995</v>
      </c>
      <c r="H701">
        <v>201</v>
      </c>
      <c r="J701">
        <v>11154</v>
      </c>
      <c r="K701">
        <v>-0.9</v>
      </c>
      <c r="L701" t="s">
        <v>44</v>
      </c>
      <c r="M701">
        <v>100</v>
      </c>
      <c r="N701" t="s">
        <v>16</v>
      </c>
      <c r="O701" t="s">
        <v>48</v>
      </c>
      <c r="P701" t="s">
        <v>46</v>
      </c>
      <c r="Q701">
        <v>838.01</v>
      </c>
      <c r="R701" s="13">
        <v>45643</v>
      </c>
    </row>
    <row r="702" spans="1:22" x14ac:dyDescent="0.25">
      <c r="A702" s="10" t="str">
        <f>A703</f>
        <v>17:27:46</v>
      </c>
      <c r="B702" s="15">
        <f>F704/F703</f>
        <v>1.0136018867924528</v>
      </c>
      <c r="C702" s="10" t="str">
        <f>C703&amp;RIGHT(C704,2)</f>
        <v>ZTSZ4H5</v>
      </c>
      <c r="D702" s="9">
        <f>AVERAGE(D703:D704)</f>
        <v>354452574</v>
      </c>
      <c r="E702" s="10">
        <f>E703</f>
        <v>6076</v>
      </c>
      <c r="F702" s="10">
        <f>F703</f>
        <v>583</v>
      </c>
      <c r="G702" cm="1">
        <f t="array" ref="G702">_xll.BDH(L702&amp;" Index", "PX_CLOSE_1D",R702,R702)</f>
        <v>588.23</v>
      </c>
      <c r="H702" s="10">
        <f>H703-1</f>
        <v>202</v>
      </c>
      <c r="I702" s="10" t="s">
        <v>394</v>
      </c>
      <c r="J702" s="10">
        <f>J703</f>
        <v>7979</v>
      </c>
      <c r="K702" s="10">
        <f>K703</f>
        <v>-6.1</v>
      </c>
      <c r="L702" s="10" t="str">
        <f>L703</f>
        <v>M1EF</v>
      </c>
      <c r="M702" s="10">
        <f>M703</f>
        <v>100</v>
      </c>
      <c r="N702" s="10" t="str">
        <f>N703</f>
        <v>GR</v>
      </c>
      <c r="O702" s="10" t="str">
        <f>O703&amp;RIGHT(O704,5)</f>
        <v>MSCI Emerging Mkt Dec24Mar25</v>
      </c>
      <c r="P702" s="10" t="str">
        <f>P703</f>
        <v>MSCI Emerging Markets Net Tota</v>
      </c>
      <c r="Q702" s="10">
        <f>Q703</f>
        <v>583.36</v>
      </c>
      <c r="R702" s="13">
        <v>45643</v>
      </c>
      <c r="S702" s="19">
        <f>(E703/E704)-1</f>
        <v>0</v>
      </c>
      <c r="T702" s="19">
        <f>(F704/F703)-1</f>
        <v>1.3601886792452778E-2</v>
      </c>
      <c r="U702" s="19">
        <f>(A704/A703)-1</f>
        <v>5.0901918366053067E-4</v>
      </c>
      <c r="V702" s="19">
        <f>(D703/D704)-1</f>
        <v>-1.7141779659612943E-5</v>
      </c>
    </row>
    <row r="703" spans="1:22" x14ac:dyDescent="0.25">
      <c r="A703" t="s">
        <v>497</v>
      </c>
      <c r="B703" s="5"/>
      <c r="C703" t="s">
        <v>92</v>
      </c>
      <c r="D703" s="16">
        <v>354449536</v>
      </c>
      <c r="E703">
        <v>6076</v>
      </c>
      <c r="F703">
        <v>583</v>
      </c>
      <c r="H703">
        <v>203</v>
      </c>
      <c r="J703">
        <v>7979</v>
      </c>
      <c r="K703">
        <v>-6.1</v>
      </c>
      <c r="L703" t="s">
        <v>93</v>
      </c>
      <c r="M703">
        <v>100</v>
      </c>
      <c r="N703" t="s">
        <v>16</v>
      </c>
      <c r="O703" t="s">
        <v>94</v>
      </c>
      <c r="P703" t="s">
        <v>95</v>
      </c>
      <c r="Q703">
        <v>583.36</v>
      </c>
      <c r="R703" s="13">
        <v>45643</v>
      </c>
    </row>
    <row r="704" spans="1:22" x14ac:dyDescent="0.25">
      <c r="A704" t="s">
        <v>498</v>
      </c>
      <c r="B704" s="5"/>
      <c r="C704" t="s">
        <v>96</v>
      </c>
      <c r="D704" s="16">
        <v>354455612</v>
      </c>
      <c r="E704">
        <v>6076</v>
      </c>
      <c r="F704">
        <v>590.92989999999998</v>
      </c>
      <c r="H704">
        <v>204</v>
      </c>
      <c r="J704">
        <v>7933</v>
      </c>
      <c r="K704">
        <v>-5.87</v>
      </c>
      <c r="L704" t="s">
        <v>93</v>
      </c>
      <c r="M704">
        <v>100</v>
      </c>
      <c r="N704" t="s">
        <v>16</v>
      </c>
      <c r="O704" t="s">
        <v>97</v>
      </c>
      <c r="P704" t="s">
        <v>95</v>
      </c>
      <c r="Q704">
        <v>583.37</v>
      </c>
      <c r="R704" s="13">
        <v>45643</v>
      </c>
    </row>
    <row r="705" spans="1:22" x14ac:dyDescent="0.25">
      <c r="A705" s="10" t="str">
        <f>A706</f>
        <v>17:26:58</v>
      </c>
      <c r="B705" s="15">
        <f>F707/F706</f>
        <v>1.013000255665311</v>
      </c>
      <c r="C705" s="10" t="str">
        <f>C706&amp;RIGHT(C707,2)</f>
        <v>FMIZ4H5</v>
      </c>
      <c r="D705" s="9">
        <f>AVERAGE(D706:D707)</f>
        <v>150133317</v>
      </c>
      <c r="E705" s="10">
        <f>E706</f>
        <v>1759</v>
      </c>
      <c r="F705" s="10">
        <f>F706</f>
        <v>8605</v>
      </c>
      <c r="G705" cm="1">
        <f t="array" ref="G705">_xll.BDH(L705&amp;" Index", "PX_CLOSE_1D",R705,R705)</f>
        <v>8620.64</v>
      </c>
      <c r="H705" s="10">
        <f>H706-1</f>
        <v>205</v>
      </c>
      <c r="I705" s="10" t="s">
        <v>394</v>
      </c>
      <c r="J705" s="10">
        <f>J706</f>
        <v>8702</v>
      </c>
      <c r="K705" s="10">
        <f>K706</f>
        <v>-47</v>
      </c>
      <c r="L705" s="10" t="str">
        <f>L706</f>
        <v>M1JP</v>
      </c>
      <c r="M705" s="10">
        <f>M706</f>
        <v>10</v>
      </c>
      <c r="N705" s="10" t="str">
        <f>N706</f>
        <v>GR</v>
      </c>
      <c r="O705" s="10" t="str">
        <f>O706&amp;RIGHT(O707,5)</f>
        <v>MSCI Japan Index  Dec24Mar25</v>
      </c>
      <c r="P705" s="10" t="str">
        <f>P706</f>
        <v>MSCI Japan Net Total Return US</v>
      </c>
      <c r="Q705" s="10">
        <f>Q706</f>
        <v>8591.32</v>
      </c>
      <c r="R705" s="13">
        <v>45643</v>
      </c>
      <c r="S705" s="19">
        <f>(E706/E707)-1</f>
        <v>1.3248847926267349E-2</v>
      </c>
      <c r="T705" s="19">
        <f>(F707/F706)-1</f>
        <v>1.3000255665311045E-2</v>
      </c>
      <c r="U705" s="19">
        <f>(A707/A706)-1</f>
        <v>1.5919004107134427E-5</v>
      </c>
      <c r="V705" s="19">
        <f>(D706/D707)-1</f>
        <v>1.3248850625981801E-2</v>
      </c>
    </row>
    <row r="706" spans="1:22" x14ac:dyDescent="0.25">
      <c r="A706" t="s">
        <v>499</v>
      </c>
      <c r="B706" s="5"/>
      <c r="C706" t="s">
        <v>49</v>
      </c>
      <c r="D706" s="16">
        <v>151121319</v>
      </c>
      <c r="E706">
        <v>1759</v>
      </c>
      <c r="F706">
        <v>8605</v>
      </c>
      <c r="H706">
        <v>206</v>
      </c>
      <c r="J706">
        <v>8702</v>
      </c>
      <c r="K706">
        <v>-47</v>
      </c>
      <c r="L706" t="s">
        <v>50</v>
      </c>
      <c r="M706">
        <v>10</v>
      </c>
      <c r="N706" t="s">
        <v>16</v>
      </c>
      <c r="O706" t="s">
        <v>51</v>
      </c>
      <c r="P706" t="s">
        <v>52</v>
      </c>
      <c r="Q706">
        <v>8591.32</v>
      </c>
      <c r="R706" s="13">
        <v>45643</v>
      </c>
    </row>
    <row r="707" spans="1:22" x14ac:dyDescent="0.25">
      <c r="A707" t="s">
        <v>500</v>
      </c>
      <c r="B707" s="5"/>
      <c r="C707" t="s">
        <v>53</v>
      </c>
      <c r="D707" s="16">
        <v>149145315</v>
      </c>
      <c r="E707">
        <v>1736</v>
      </c>
      <c r="F707">
        <v>8716.8672000000006</v>
      </c>
      <c r="H707">
        <v>207</v>
      </c>
      <c r="J707">
        <v>15361</v>
      </c>
      <c r="K707">
        <v>-85.13</v>
      </c>
      <c r="L707" t="s">
        <v>50</v>
      </c>
      <c r="M707">
        <v>10</v>
      </c>
      <c r="N707" t="s">
        <v>16</v>
      </c>
      <c r="O707" t="s">
        <v>54</v>
      </c>
      <c r="P707" t="s">
        <v>52</v>
      </c>
      <c r="Q707">
        <v>8591.32</v>
      </c>
      <c r="R707" s="13">
        <v>45643</v>
      </c>
    </row>
    <row r="708" spans="1:22" x14ac:dyDescent="0.25">
      <c r="A708" s="10" t="str">
        <f>A709</f>
        <v>17:22:08</v>
      </c>
      <c r="B708" s="15">
        <f>F710/F709</f>
        <v>1.0127005988023952</v>
      </c>
      <c r="C708" s="10" t="str">
        <f>C709&amp;RIGHT(C710,2)</f>
        <v>FPOZ4H5</v>
      </c>
      <c r="D708" s="9">
        <f>AVERAGE(D709:D710)</f>
        <v>38548556.5</v>
      </c>
      <c r="E708" s="10">
        <f>E709</f>
        <v>463</v>
      </c>
      <c r="F708" s="10">
        <f>F709</f>
        <v>835</v>
      </c>
      <c r="G708" cm="1">
        <f t="array" ref="G708">_xll.BDH(L708&amp;" Index", "PX_CLOSE_1D",R708,R708)</f>
        <v>838.01210000000003</v>
      </c>
      <c r="H708" s="10">
        <f>H709-1</f>
        <v>208</v>
      </c>
      <c r="I708" s="10" t="s">
        <v>394</v>
      </c>
      <c r="J708" s="10">
        <f>J709</f>
        <v>11328</v>
      </c>
      <c r="K708" s="10">
        <f>K709</f>
        <v>-0.3</v>
      </c>
      <c r="L708" s="10" t="str">
        <f>L709</f>
        <v>NDEUSTW</v>
      </c>
      <c r="M708" s="10">
        <f>M709</f>
        <v>100</v>
      </c>
      <c r="N708" s="10" t="str">
        <f>N709</f>
        <v>GR</v>
      </c>
      <c r="O708" s="10" t="str">
        <f>O709&amp;RIGHT(O710,5)</f>
        <v>MSCI Taiwan       Dec24Mar25</v>
      </c>
      <c r="P708" s="10" t="str">
        <f>P709</f>
        <v>MSCI Emerging Markets Taiwan N</v>
      </c>
      <c r="Q708" s="10">
        <f>Q709</f>
        <v>838.01</v>
      </c>
      <c r="R708" s="13">
        <v>45643</v>
      </c>
      <c r="S708" s="19">
        <f>(E709/E710)-1</f>
        <v>1.3129102844638973E-2</v>
      </c>
      <c r="T708" s="19">
        <f>(F710/F709)-1</f>
        <v>1.2700598802395158E-2</v>
      </c>
      <c r="U708" s="19">
        <f>(A710/A709)-1</f>
        <v>6.3971340839286128E-4</v>
      </c>
      <c r="V708" s="19">
        <f>(D709/D710)-1</f>
        <v>1.3129096045337851E-2</v>
      </c>
    </row>
    <row r="709" spans="1:22" x14ac:dyDescent="0.25">
      <c r="A709" t="s">
        <v>501</v>
      </c>
      <c r="B709" s="5"/>
      <c r="C709" t="s">
        <v>43</v>
      </c>
      <c r="D709" s="16">
        <v>38799960</v>
      </c>
      <c r="E709">
        <v>463</v>
      </c>
      <c r="F709">
        <v>835</v>
      </c>
      <c r="H709">
        <v>209</v>
      </c>
      <c r="J709">
        <v>11328</v>
      </c>
      <c r="K709">
        <v>-0.3</v>
      </c>
      <c r="L709" t="s">
        <v>44</v>
      </c>
      <c r="M709">
        <v>100</v>
      </c>
      <c r="N709" t="s">
        <v>16</v>
      </c>
      <c r="O709" t="s">
        <v>45</v>
      </c>
      <c r="P709" t="s">
        <v>46</v>
      </c>
      <c r="Q709">
        <v>838.01</v>
      </c>
      <c r="R709" s="13">
        <v>45643</v>
      </c>
    </row>
    <row r="710" spans="1:22" x14ac:dyDescent="0.25">
      <c r="A710" t="s">
        <v>502</v>
      </c>
      <c r="B710" s="5"/>
      <c r="C710" t="s">
        <v>47</v>
      </c>
      <c r="D710" s="16">
        <v>38297153</v>
      </c>
      <c r="E710">
        <v>457</v>
      </c>
      <c r="F710">
        <v>845.60500000000002</v>
      </c>
      <c r="H710">
        <v>210</v>
      </c>
      <c r="J710">
        <v>11154</v>
      </c>
      <c r="K710">
        <v>-0.8</v>
      </c>
      <c r="L710" t="s">
        <v>44</v>
      </c>
      <c r="M710">
        <v>100</v>
      </c>
      <c r="N710" t="s">
        <v>16</v>
      </c>
      <c r="O710" t="s">
        <v>48</v>
      </c>
      <c r="P710" t="s">
        <v>46</v>
      </c>
      <c r="Q710">
        <v>838.01</v>
      </c>
      <c r="R710" s="13">
        <v>45643</v>
      </c>
    </row>
    <row r="711" spans="1:22" x14ac:dyDescent="0.25">
      <c r="A711" s="10" t="str">
        <f>A712</f>
        <v>17:21:26</v>
      </c>
      <c r="B711" s="15">
        <f>F713/F712</f>
        <v>1.0130353882352943</v>
      </c>
      <c r="C711" s="10" t="str">
        <f>C712&amp;RIGHT(C713,2)</f>
        <v>FKBZ4H5</v>
      </c>
      <c r="D711" s="9">
        <f>AVERAGE(D712:D713)</f>
        <v>8831805</v>
      </c>
      <c r="E711" s="10">
        <f>E712</f>
        <v>104</v>
      </c>
      <c r="F711" s="10">
        <f>F712</f>
        <v>8500</v>
      </c>
      <c r="G711" cm="1">
        <f t="array" ref="G711">_xll.BDH(L711&amp;" Index", "PX_CLOSE_1D",R711,R711)</f>
        <v>8497.9500000000007</v>
      </c>
      <c r="H711" s="10">
        <f>H712-1</f>
        <v>211</v>
      </c>
      <c r="I711" s="10" t="s">
        <v>394</v>
      </c>
      <c r="J711" s="10">
        <f>J712</f>
        <v>1194</v>
      </c>
      <c r="K711" s="10">
        <f>K712</f>
        <v>-47</v>
      </c>
      <c r="L711" s="10" t="str">
        <f>L712</f>
        <v>M1PC</v>
      </c>
      <c r="M711" s="10">
        <f>M712</f>
        <v>10</v>
      </c>
      <c r="N711" s="10" t="str">
        <f>N712</f>
        <v>GR</v>
      </c>
      <c r="O711" s="10" t="str">
        <f>O712&amp;RIGHT(O713,5)</f>
        <v>MSCI Pacific (NTR Dec24Mar25</v>
      </c>
      <c r="P711" s="10" t="str">
        <f>P712</f>
        <v>MSCI Pacific Net Total Return</v>
      </c>
      <c r="Q711" s="10">
        <f>Q712</f>
        <v>8492.1200000000008</v>
      </c>
      <c r="R711" s="13">
        <v>45643</v>
      </c>
      <c r="S711" s="19">
        <f>(E712/E713)-1</f>
        <v>0</v>
      </c>
      <c r="T711" s="19">
        <f>(F713/F712)-1</f>
        <v>1.3035388235294265E-2</v>
      </c>
      <c r="U711" s="19">
        <f>(A713/A712)-1</f>
        <v>5.7612905290804761E-4</v>
      </c>
      <c r="V711" s="19">
        <f>(D712/D713)-1</f>
        <v>0</v>
      </c>
    </row>
    <row r="712" spans="1:22" x14ac:dyDescent="0.25">
      <c r="A712" t="s">
        <v>503</v>
      </c>
      <c r="B712" s="5"/>
      <c r="C712" t="s">
        <v>157</v>
      </c>
      <c r="D712" s="16">
        <v>8831805</v>
      </c>
      <c r="E712">
        <v>104</v>
      </c>
      <c r="F712">
        <v>8500</v>
      </c>
      <c r="H712">
        <v>212</v>
      </c>
      <c r="J712">
        <v>1194</v>
      </c>
      <c r="K712">
        <v>-47</v>
      </c>
      <c r="L712" t="s">
        <v>158</v>
      </c>
      <c r="M712">
        <v>10</v>
      </c>
      <c r="N712" t="s">
        <v>16</v>
      </c>
      <c r="O712" t="s">
        <v>159</v>
      </c>
      <c r="P712" t="s">
        <v>160</v>
      </c>
      <c r="Q712">
        <v>8492.1200000000008</v>
      </c>
      <c r="R712" s="13">
        <v>45643</v>
      </c>
    </row>
    <row r="713" spans="1:22" x14ac:dyDescent="0.25">
      <c r="A713" t="s">
        <v>504</v>
      </c>
      <c r="B713" s="5"/>
      <c r="C713" t="s">
        <v>161</v>
      </c>
      <c r="D713" s="16">
        <v>8831805</v>
      </c>
      <c r="E713">
        <v>104</v>
      </c>
      <c r="F713">
        <v>8610.8008000000009</v>
      </c>
      <c r="H713">
        <v>213</v>
      </c>
      <c r="J713">
        <v>611</v>
      </c>
      <c r="K713">
        <v>-45.2</v>
      </c>
      <c r="L713" t="s">
        <v>158</v>
      </c>
      <c r="M713">
        <v>10</v>
      </c>
      <c r="N713" t="s">
        <v>16</v>
      </c>
      <c r="O713" t="s">
        <v>162</v>
      </c>
      <c r="P713" t="s">
        <v>160</v>
      </c>
      <c r="Q713">
        <v>8492.1200000000008</v>
      </c>
      <c r="R713" s="13">
        <v>45643</v>
      </c>
    </row>
    <row r="714" spans="1:22" x14ac:dyDescent="0.25">
      <c r="A714" s="10" t="str">
        <f>A715</f>
        <v>17:20:15</v>
      </c>
      <c r="B714" s="15">
        <f>F716/F715</f>
        <v>1.0127005988023952</v>
      </c>
      <c r="C714" s="10" t="str">
        <f>C715&amp;RIGHT(C716,2)</f>
        <v>FPOZ4H5</v>
      </c>
      <c r="D714" s="9">
        <f>AVERAGE(D715:D716)</f>
        <v>260663663.5</v>
      </c>
      <c r="E714" s="10">
        <f>E715</f>
        <v>3130</v>
      </c>
      <c r="F714" s="10">
        <f>F715</f>
        <v>835</v>
      </c>
      <c r="G714" cm="1">
        <f t="array" ref="G714">_xll.BDH(L714&amp;" Index", "PX_CLOSE_1D",R714,R714)</f>
        <v>838.01210000000003</v>
      </c>
      <c r="H714" s="10">
        <f>H715-1</f>
        <v>214</v>
      </c>
      <c r="I714" s="10" t="s">
        <v>394</v>
      </c>
      <c r="J714" s="10">
        <f>J715</f>
        <v>11328</v>
      </c>
      <c r="K714" s="10">
        <f>K715</f>
        <v>-0.3</v>
      </c>
      <c r="L714" s="10" t="str">
        <f>L715</f>
        <v>NDEUSTW</v>
      </c>
      <c r="M714" s="10">
        <f>M715</f>
        <v>100</v>
      </c>
      <c r="N714" s="10" t="str">
        <f>N715</f>
        <v>GR</v>
      </c>
      <c r="O714" s="10" t="str">
        <f>O715&amp;RIGHT(O716,5)</f>
        <v>MSCI Taiwan       Dec24Mar25</v>
      </c>
      <c r="P714" s="10" t="str">
        <f>P715</f>
        <v>MSCI Emerging Markets Taiwan N</v>
      </c>
      <c r="Q714" s="10">
        <f>Q715</f>
        <v>838.01</v>
      </c>
      <c r="R714" s="13">
        <v>45643</v>
      </c>
      <c r="S714" s="19">
        <f>(E715/E716)-1</f>
        <v>1.2617275962471641E-2</v>
      </c>
      <c r="T714" s="19">
        <f>(F716/F715)-1</f>
        <v>1.2700598802395158E-2</v>
      </c>
      <c r="U714" s="19">
        <f>(A716/A715)-1</f>
        <v>6.4087158535564015E-5</v>
      </c>
      <c r="V714" s="19">
        <f>(D715/D716)-1</f>
        <v>1.2617275234322767E-2</v>
      </c>
    </row>
    <row r="715" spans="1:22" x14ac:dyDescent="0.25">
      <c r="A715" t="s">
        <v>505</v>
      </c>
      <c r="B715" s="5"/>
      <c r="C715" t="s">
        <v>43</v>
      </c>
      <c r="D715" s="16">
        <v>262297787</v>
      </c>
      <c r="E715">
        <v>3130</v>
      </c>
      <c r="F715">
        <v>835</v>
      </c>
      <c r="H715">
        <v>215</v>
      </c>
      <c r="J715">
        <v>11328</v>
      </c>
      <c r="K715">
        <v>-0.3</v>
      </c>
      <c r="L715" t="s">
        <v>44</v>
      </c>
      <c r="M715">
        <v>100</v>
      </c>
      <c r="N715" t="s">
        <v>16</v>
      </c>
      <c r="O715" t="s">
        <v>45</v>
      </c>
      <c r="P715" t="s">
        <v>46</v>
      </c>
      <c r="Q715">
        <v>838.01</v>
      </c>
      <c r="R715" s="13">
        <v>45643</v>
      </c>
    </row>
    <row r="716" spans="1:22" x14ac:dyDescent="0.25">
      <c r="A716" t="s">
        <v>506</v>
      </c>
      <c r="B716" s="5"/>
      <c r="C716" t="s">
        <v>47</v>
      </c>
      <c r="D716" s="16">
        <v>259029540</v>
      </c>
      <c r="E716">
        <v>3091</v>
      </c>
      <c r="F716">
        <v>845.60500000000002</v>
      </c>
      <c r="H716">
        <v>216</v>
      </c>
      <c r="J716">
        <v>11154</v>
      </c>
      <c r="K716">
        <v>-0.8</v>
      </c>
      <c r="L716" t="s">
        <v>44</v>
      </c>
      <c r="M716">
        <v>100</v>
      </c>
      <c r="N716" t="s">
        <v>16</v>
      </c>
      <c r="O716" t="s">
        <v>48</v>
      </c>
      <c r="P716" t="s">
        <v>46</v>
      </c>
      <c r="Q716">
        <v>838.01</v>
      </c>
      <c r="R716" s="13">
        <v>45643</v>
      </c>
    </row>
    <row r="717" spans="1:22" x14ac:dyDescent="0.25">
      <c r="A717" s="10" t="str">
        <f>A718</f>
        <v>17:18:23</v>
      </c>
      <c r="B717" s="15">
        <f>F719/F718</f>
        <v>1.0127005988023952</v>
      </c>
      <c r="C717" s="10" t="str">
        <f>C718&amp;RIGHT(C719,2)</f>
        <v>FPOZ4H5</v>
      </c>
      <c r="D717" s="9">
        <f>AVERAGE(D718:D719)</f>
        <v>15000416.5</v>
      </c>
      <c r="E717" s="10">
        <f>E718</f>
        <v>180</v>
      </c>
      <c r="F717" s="10">
        <f>F718</f>
        <v>835</v>
      </c>
      <c r="G717" cm="1">
        <f t="array" ref="G717">_xll.BDH(L717&amp;" Index", "PX_CLOSE_1D",R717,R717)</f>
        <v>838.01210000000003</v>
      </c>
      <c r="H717" s="10">
        <f>H718-1</f>
        <v>217</v>
      </c>
      <c r="I717" s="10" t="s">
        <v>394</v>
      </c>
      <c r="J717" s="10">
        <f>J718</f>
        <v>11328</v>
      </c>
      <c r="K717" s="10">
        <f>K718</f>
        <v>-0.3</v>
      </c>
      <c r="L717" s="10" t="str">
        <f>L718</f>
        <v>NDEUSTW</v>
      </c>
      <c r="M717" s="10">
        <f>M718</f>
        <v>100</v>
      </c>
      <c r="N717" s="10" t="str">
        <f>N718</f>
        <v>GR</v>
      </c>
      <c r="O717" s="10" t="str">
        <f>O718&amp;RIGHT(O719,5)</f>
        <v>MSCI Taiwan       Dec24Mar25</v>
      </c>
      <c r="P717" s="10" t="str">
        <f>P718</f>
        <v>MSCI Emerging Markets Taiwan N</v>
      </c>
      <c r="Q717" s="10">
        <f>Q718</f>
        <v>838.01</v>
      </c>
      <c r="R717" s="13">
        <v>45643</v>
      </c>
      <c r="S717" s="19">
        <f>(E718/E719)-1</f>
        <v>1.1235955056179803E-2</v>
      </c>
      <c r="T717" s="19">
        <f>(F719/F718)-1</f>
        <v>1.2700598802395158E-2</v>
      </c>
      <c r="U717" s="19">
        <f>(A719/A718)-1</f>
        <v>8.0252957321613749E-5</v>
      </c>
      <c r="V717" s="19">
        <f>(D718/D719)-1</f>
        <v>1.123599422523136E-2</v>
      </c>
    </row>
    <row r="718" spans="1:22" x14ac:dyDescent="0.25">
      <c r="A718" t="s">
        <v>507</v>
      </c>
      <c r="B718" s="5"/>
      <c r="C718" t="s">
        <v>43</v>
      </c>
      <c r="D718" s="16">
        <v>15084218</v>
      </c>
      <c r="E718">
        <v>180</v>
      </c>
      <c r="F718">
        <v>835</v>
      </c>
      <c r="H718">
        <v>218</v>
      </c>
      <c r="J718">
        <v>11328</v>
      </c>
      <c r="K718">
        <v>-0.3</v>
      </c>
      <c r="L718" t="s">
        <v>44</v>
      </c>
      <c r="M718">
        <v>100</v>
      </c>
      <c r="N718" t="s">
        <v>16</v>
      </c>
      <c r="O718" t="s">
        <v>45</v>
      </c>
      <c r="P718" t="s">
        <v>46</v>
      </c>
      <c r="Q718">
        <v>838.01</v>
      </c>
      <c r="R718" s="13">
        <v>45643</v>
      </c>
    </row>
    <row r="719" spans="1:22" x14ac:dyDescent="0.25">
      <c r="A719" t="s">
        <v>508</v>
      </c>
      <c r="B719" s="5"/>
      <c r="C719" t="s">
        <v>47</v>
      </c>
      <c r="D719" s="16">
        <v>14916615</v>
      </c>
      <c r="E719">
        <v>178</v>
      </c>
      <c r="F719">
        <v>845.60500000000002</v>
      </c>
      <c r="H719">
        <v>219</v>
      </c>
      <c r="J719">
        <v>11154</v>
      </c>
      <c r="K719">
        <v>-0.8</v>
      </c>
      <c r="L719" t="s">
        <v>44</v>
      </c>
      <c r="M719">
        <v>100</v>
      </c>
      <c r="N719" t="s">
        <v>16</v>
      </c>
      <c r="O719" t="s">
        <v>48</v>
      </c>
      <c r="P719" t="s">
        <v>46</v>
      </c>
      <c r="Q719">
        <v>838.01</v>
      </c>
      <c r="R719" s="13">
        <v>45643</v>
      </c>
    </row>
    <row r="720" spans="1:22" x14ac:dyDescent="0.25">
      <c r="A720" s="10" t="str">
        <f>A721</f>
        <v>17:18:13</v>
      </c>
      <c r="B720" s="15">
        <f>F722/F721</f>
        <v>1.0158003825554707</v>
      </c>
      <c r="C720" s="10" t="str">
        <f>C721&amp;RIGHT(C722,2)</f>
        <v>ZVLZ4H5</v>
      </c>
      <c r="D720" s="9">
        <f>AVERAGE(D721:D722)</f>
        <v>39277972.5</v>
      </c>
      <c r="E720" s="10">
        <f>E721</f>
        <v>304</v>
      </c>
      <c r="F720" s="10">
        <f>F721</f>
        <v>1307</v>
      </c>
      <c r="G720" cm="1">
        <f t="array" ref="G720">_xll.BDH(L720&amp;" Index", "PX_CLOSE_1D",R720,R720)</f>
        <v>1318.83</v>
      </c>
      <c r="H720" s="10">
        <f>H721-1</f>
        <v>220</v>
      </c>
      <c r="I720" s="10" t="s">
        <v>394</v>
      </c>
      <c r="J720" s="10">
        <f>J721</f>
        <v>7359</v>
      </c>
      <c r="K720" s="10">
        <f>K721</f>
        <v>-9.8000000000000007</v>
      </c>
      <c r="L720" s="10" t="str">
        <f>L721</f>
        <v>M1IN</v>
      </c>
      <c r="M720" s="10">
        <f>M721</f>
        <v>100</v>
      </c>
      <c r="N720" s="10" t="str">
        <f>N721</f>
        <v>GR</v>
      </c>
      <c r="O720" s="10" t="str">
        <f>O721&amp;RIGHT(O722,5)</f>
        <v>MSCI India        Dec24Mar25</v>
      </c>
      <c r="P720" s="10" t="str">
        <f>P721</f>
        <v>MSCI India Net Total Return US</v>
      </c>
      <c r="Q720" s="10">
        <f>Q721</f>
        <v>1302.99</v>
      </c>
      <c r="R720" s="13">
        <v>45643</v>
      </c>
      <c r="S720" s="19">
        <f>(E721/E722)-1</f>
        <v>1.6722408026755842E-2</v>
      </c>
      <c r="T720" s="19">
        <f>(F722/F721)-1</f>
        <v>1.5800382555470671E-2</v>
      </c>
      <c r="U720" s="19">
        <f>(A722/A721)-1</f>
        <v>6.902862279871691E-4</v>
      </c>
      <c r="V720" s="19">
        <f>(D721/D722)-1</f>
        <v>1.709708979952751E-2</v>
      </c>
    </row>
    <row r="721" spans="1:22" x14ac:dyDescent="0.25">
      <c r="A721" t="s">
        <v>509</v>
      </c>
      <c r="B721" s="5"/>
      <c r="C721" t="s">
        <v>14</v>
      </c>
      <c r="D721" s="16">
        <v>39610896</v>
      </c>
      <c r="E721">
        <v>304</v>
      </c>
      <c r="F721">
        <v>1307</v>
      </c>
      <c r="H721">
        <v>221</v>
      </c>
      <c r="J721">
        <v>7359</v>
      </c>
      <c r="K721">
        <v>-9.8000000000000007</v>
      </c>
      <c r="L721" t="s">
        <v>15</v>
      </c>
      <c r="M721">
        <v>100</v>
      </c>
      <c r="N721" t="s">
        <v>16</v>
      </c>
      <c r="O721" t="s">
        <v>17</v>
      </c>
      <c r="P721" t="s">
        <v>18</v>
      </c>
      <c r="Q721">
        <v>1302.99</v>
      </c>
      <c r="R721" s="13">
        <v>45643</v>
      </c>
    </row>
    <row r="722" spans="1:22" x14ac:dyDescent="0.25">
      <c r="A722" t="s">
        <v>510</v>
      </c>
      <c r="B722" s="5"/>
      <c r="C722" t="s">
        <v>19</v>
      </c>
      <c r="D722" s="16">
        <v>38945049</v>
      </c>
      <c r="E722">
        <v>299</v>
      </c>
      <c r="F722">
        <v>1327.6511</v>
      </c>
      <c r="H722">
        <v>222</v>
      </c>
      <c r="J722">
        <v>7437</v>
      </c>
      <c r="K722">
        <v>-10.45</v>
      </c>
      <c r="L722" t="s">
        <v>15</v>
      </c>
      <c r="M722">
        <v>100</v>
      </c>
      <c r="N722" t="s">
        <v>16</v>
      </c>
      <c r="O722" t="s">
        <v>20</v>
      </c>
      <c r="P722" t="s">
        <v>18</v>
      </c>
      <c r="Q722">
        <v>1302.51</v>
      </c>
      <c r="R722" s="13">
        <v>45643</v>
      </c>
    </row>
    <row r="723" spans="1:22" x14ac:dyDescent="0.25">
      <c r="A723" s="10" t="str">
        <f>A724</f>
        <v>17:14:48</v>
      </c>
      <c r="B723" s="15">
        <f>F725/F724</f>
        <v>1.0110895620659288</v>
      </c>
      <c r="C723" s="10" t="str">
        <f>C724&amp;RIGHT(C725,2)</f>
        <v>MURZ4H5</v>
      </c>
      <c r="D723" s="9">
        <f>AVERAGE(D724:D725)</f>
        <v>7586875</v>
      </c>
      <c r="E723" s="10">
        <f>E724</f>
        <v>301</v>
      </c>
      <c r="F723" s="10">
        <f>F724</f>
        <v>502.26510000000002</v>
      </c>
      <c r="G723" cm="1">
        <f t="array" ref="G723">_xll.BDH(L723&amp;" Index", "PX_CLOSE_1D",R723,R723)</f>
        <v>504.11130000000003</v>
      </c>
      <c r="H723" s="10">
        <f>H724-1</f>
        <v>223</v>
      </c>
      <c r="I723" s="10" t="s">
        <v>394</v>
      </c>
      <c r="J723" s="10">
        <f>J724</f>
        <v>26797</v>
      </c>
      <c r="K723" s="10">
        <f>K724</f>
        <v>0.87</v>
      </c>
      <c r="L723" s="10" t="str">
        <f>L724</f>
        <v>NDEUCHF</v>
      </c>
      <c r="M723" s="10">
        <f>M724</f>
        <v>50</v>
      </c>
      <c r="N723" s="10" t="str">
        <f>N724</f>
        <v>GR</v>
      </c>
      <c r="O723" s="10" t="str">
        <f>O724&amp;RIGHT(O725,5)</f>
        <v>MSCI China Future Dec24Mar25</v>
      </c>
      <c r="P723" s="10" t="str">
        <f>P724</f>
        <v>MSCI China Net Total Return US</v>
      </c>
      <c r="Q723" s="10">
        <f>Q724</f>
        <v>504.11</v>
      </c>
      <c r="R723" s="13">
        <v>45643</v>
      </c>
      <c r="S723" s="19">
        <f>(E724/E725)-1</f>
        <v>0</v>
      </c>
      <c r="T723" s="19">
        <f>(F725/F724)-1</f>
        <v>1.1089562065928815E-2</v>
      </c>
      <c r="U723" s="19">
        <f>(A725/A724)-1</f>
        <v>0</v>
      </c>
      <c r="V723" s="19">
        <f>(D724/D725)-1</f>
        <v>0</v>
      </c>
    </row>
    <row r="724" spans="1:22" x14ac:dyDescent="0.25">
      <c r="A724" t="s">
        <v>511</v>
      </c>
      <c r="B724" s="5"/>
      <c r="C724" t="s">
        <v>37</v>
      </c>
      <c r="D724" s="16">
        <v>7586875</v>
      </c>
      <c r="E724">
        <v>301</v>
      </c>
      <c r="F724">
        <v>502.26510000000002</v>
      </c>
      <c r="H724">
        <v>224</v>
      </c>
      <c r="J724">
        <v>26797</v>
      </c>
      <c r="K724">
        <v>0.87</v>
      </c>
      <c r="L724" t="s">
        <v>38</v>
      </c>
      <c r="M724">
        <v>50</v>
      </c>
      <c r="N724" t="s">
        <v>16</v>
      </c>
      <c r="O724" t="s">
        <v>39</v>
      </c>
      <c r="P724" t="s">
        <v>40</v>
      </c>
      <c r="Q724">
        <v>504.11</v>
      </c>
      <c r="R724" s="13">
        <v>45643</v>
      </c>
    </row>
    <row r="725" spans="1:22" x14ac:dyDescent="0.25">
      <c r="A725" t="s">
        <v>511</v>
      </c>
      <c r="B725" s="5"/>
      <c r="C725" t="s">
        <v>41</v>
      </c>
      <c r="D725" s="16">
        <v>7586875</v>
      </c>
      <c r="E725">
        <v>301</v>
      </c>
      <c r="F725">
        <v>507.83499999999998</v>
      </c>
      <c r="H725">
        <v>225</v>
      </c>
      <c r="J725">
        <v>28437</v>
      </c>
      <c r="K725">
        <v>0.73</v>
      </c>
      <c r="L725" t="s">
        <v>38</v>
      </c>
      <c r="M725">
        <v>50</v>
      </c>
      <c r="N725" t="s">
        <v>16</v>
      </c>
      <c r="O725" t="s">
        <v>42</v>
      </c>
      <c r="P725" t="s">
        <v>40</v>
      </c>
      <c r="Q725">
        <v>504.11</v>
      </c>
      <c r="R725" s="13">
        <v>45643</v>
      </c>
    </row>
    <row r="726" spans="1:22" x14ac:dyDescent="0.25">
      <c r="A726" s="10" t="str">
        <f>A727</f>
        <v>17:09:45</v>
      </c>
      <c r="B726" s="15">
        <f>F728/F727</f>
        <v>1.012</v>
      </c>
      <c r="C726" s="10" t="str">
        <f>C727&amp;RIGHT(C728,2)</f>
        <v>ZTYZ4H5</v>
      </c>
      <c r="D726" s="9">
        <f>AVERAGE(D727:D728)</f>
        <v>49607500.5</v>
      </c>
      <c r="E726" s="10">
        <f>E727</f>
        <v>1570</v>
      </c>
      <c r="F726" s="10">
        <f>F727</f>
        <v>318.5</v>
      </c>
      <c r="G726" cm="1">
        <f t="array" ref="G726">_xll.BDH(L726&amp;" Index", "PX_CLOSE_1D",R726,R726)</f>
        <v>320.12</v>
      </c>
      <c r="H726" s="10">
        <f>H727-1</f>
        <v>226</v>
      </c>
      <c r="I726" s="10" t="s">
        <v>394</v>
      </c>
      <c r="J726" s="10">
        <f>J727</f>
        <v>25770</v>
      </c>
      <c r="K726" s="10">
        <f>K727</f>
        <v>-0.2</v>
      </c>
      <c r="L726" s="10" t="str">
        <f>L727</f>
        <v>M1EE</v>
      </c>
      <c r="M726" s="10">
        <f>M727</f>
        <v>100</v>
      </c>
      <c r="N726" s="10" t="str">
        <f>N727</f>
        <v>GR</v>
      </c>
      <c r="O726" s="10" t="str">
        <f>O727&amp;RIGHT(O728,5)</f>
        <v>MSCI Emr Mkts EME Dec24Mar25</v>
      </c>
      <c r="P726" s="10" t="str">
        <f>P727</f>
        <v>MSCI EM Europe Middle East and</v>
      </c>
      <c r="Q726" s="10">
        <f>Q727</f>
        <v>317.88</v>
      </c>
      <c r="R726" s="13">
        <v>45643</v>
      </c>
      <c r="S726" s="19">
        <f>(E727/E728)-1</f>
        <v>1.2250161186331487E-2</v>
      </c>
      <c r="T726" s="19">
        <f>(F728/F727)-1</f>
        <v>1.2000000000000011E-2</v>
      </c>
      <c r="U726" s="19">
        <f>(A728/A727)-1</f>
        <v>3.884437970382848E-4</v>
      </c>
      <c r="V726" s="19">
        <f>(D727/D728)-1</f>
        <v>1.2154638853483668E-2</v>
      </c>
    </row>
    <row r="727" spans="1:22" x14ac:dyDescent="0.25">
      <c r="A727" t="s">
        <v>512</v>
      </c>
      <c r="B727" s="5"/>
      <c r="C727" t="s">
        <v>21</v>
      </c>
      <c r="D727" s="16">
        <v>49907160</v>
      </c>
      <c r="E727">
        <v>1570</v>
      </c>
      <c r="F727">
        <v>318.5</v>
      </c>
      <c r="H727">
        <v>227</v>
      </c>
      <c r="J727">
        <v>25770</v>
      </c>
      <c r="K727">
        <v>-0.2</v>
      </c>
      <c r="L727" t="s">
        <v>22</v>
      </c>
      <c r="M727">
        <v>100</v>
      </c>
      <c r="N727" t="s">
        <v>16</v>
      </c>
      <c r="O727" t="s">
        <v>23</v>
      </c>
      <c r="P727" t="s">
        <v>24</v>
      </c>
      <c r="Q727">
        <v>317.88</v>
      </c>
      <c r="R727" s="13">
        <v>45643</v>
      </c>
    </row>
    <row r="728" spans="1:22" x14ac:dyDescent="0.25">
      <c r="A728" t="s">
        <v>513</v>
      </c>
      <c r="B728" s="5"/>
      <c r="C728" t="s">
        <v>25</v>
      </c>
      <c r="D728" s="16">
        <v>49307841</v>
      </c>
      <c r="E728">
        <v>1551</v>
      </c>
      <c r="F728">
        <v>322.322</v>
      </c>
      <c r="H728">
        <v>228</v>
      </c>
      <c r="J728">
        <v>25442</v>
      </c>
      <c r="K728">
        <v>-0.08</v>
      </c>
      <c r="L728" t="s">
        <v>22</v>
      </c>
      <c r="M728">
        <v>100</v>
      </c>
      <c r="N728" t="s">
        <v>16</v>
      </c>
      <c r="O728" t="s">
        <v>26</v>
      </c>
      <c r="P728" t="s">
        <v>24</v>
      </c>
      <c r="Q728">
        <v>317.91000000000003</v>
      </c>
      <c r="R728" s="13">
        <v>45643</v>
      </c>
    </row>
    <row r="729" spans="1:22" x14ac:dyDescent="0.25">
      <c r="A729" s="10" t="str">
        <f>A730</f>
        <v>17:07:57</v>
      </c>
      <c r="B729" s="15">
        <f>F731/F730</f>
        <v>1.0108827984851505</v>
      </c>
      <c r="C729" s="10" t="str">
        <f>C730&amp;RIGHT(C731,2)</f>
        <v>MURZ4H5</v>
      </c>
      <c r="D729" s="9">
        <f>AVERAGE(D730:D731)</f>
        <v>14291555</v>
      </c>
      <c r="E729" s="10">
        <f>E730</f>
        <v>567</v>
      </c>
      <c r="F729" s="10">
        <f>F730</f>
        <v>501.7</v>
      </c>
      <c r="G729" cm="1">
        <f t="array" ref="G729">_xll.BDH(L729&amp;" Index", "PX_CLOSE_1D",R729,R729)</f>
        <v>504.11130000000003</v>
      </c>
      <c r="H729" s="10">
        <f>H730-1</f>
        <v>229</v>
      </c>
      <c r="I729" s="10" t="s">
        <v>394</v>
      </c>
      <c r="J729" s="10">
        <f>J730</f>
        <v>26496</v>
      </c>
      <c r="K729" s="10">
        <f>K730</f>
        <v>0.3</v>
      </c>
      <c r="L729" s="10" t="str">
        <f>L730</f>
        <v>NDEUCHF</v>
      </c>
      <c r="M729" s="10">
        <f>M730</f>
        <v>50</v>
      </c>
      <c r="N729" s="10" t="str">
        <f>N730</f>
        <v>GR</v>
      </c>
      <c r="O729" s="10" t="str">
        <f>O730&amp;RIGHT(O731,5)</f>
        <v>MSCI China Future Dec24Mar25</v>
      </c>
      <c r="P729" s="10" t="str">
        <f>P730</f>
        <v>MSCI China Net Total Return US</v>
      </c>
      <c r="Q729" s="10">
        <f>Q730</f>
        <v>504.11</v>
      </c>
      <c r="R729" s="13">
        <v>45643</v>
      </c>
      <c r="S729" s="19">
        <f>(E730/E731)-1</f>
        <v>0</v>
      </c>
      <c r="T729" s="19">
        <f>(F731/F730)-1</f>
        <v>1.0882798485150502E-2</v>
      </c>
      <c r="U729" s="19">
        <f>(A731/A730)-1</f>
        <v>0</v>
      </c>
      <c r="V729" s="19">
        <f>(D730/D731)-1</f>
        <v>0</v>
      </c>
    </row>
    <row r="730" spans="1:22" x14ac:dyDescent="0.25">
      <c r="A730" t="s">
        <v>514</v>
      </c>
      <c r="B730" s="5"/>
      <c r="C730" t="s">
        <v>37</v>
      </c>
      <c r="D730" s="16">
        <v>14291555</v>
      </c>
      <c r="E730">
        <v>567</v>
      </c>
      <c r="F730">
        <v>501.7</v>
      </c>
      <c r="H730">
        <v>230</v>
      </c>
      <c r="J730">
        <v>26496</v>
      </c>
      <c r="K730">
        <v>0.3</v>
      </c>
      <c r="L730" t="s">
        <v>38</v>
      </c>
      <c r="M730">
        <v>50</v>
      </c>
      <c r="N730" t="s">
        <v>16</v>
      </c>
      <c r="O730" t="s">
        <v>39</v>
      </c>
      <c r="P730" t="s">
        <v>40</v>
      </c>
      <c r="Q730">
        <v>504.11</v>
      </c>
      <c r="R730" s="13">
        <v>45643</v>
      </c>
    </row>
    <row r="731" spans="1:22" x14ac:dyDescent="0.25">
      <c r="A731" t="s">
        <v>514</v>
      </c>
      <c r="B731" s="5"/>
      <c r="C731" t="s">
        <v>41</v>
      </c>
      <c r="D731" s="16">
        <v>14291555</v>
      </c>
      <c r="E731">
        <v>567</v>
      </c>
      <c r="F731">
        <v>507.15989999999999</v>
      </c>
      <c r="H731">
        <v>231</v>
      </c>
      <c r="J731">
        <v>28136</v>
      </c>
      <c r="K731">
        <v>0.06</v>
      </c>
      <c r="L731" t="s">
        <v>38</v>
      </c>
      <c r="M731">
        <v>50</v>
      </c>
      <c r="N731" t="s">
        <v>16</v>
      </c>
      <c r="O731" t="s">
        <v>42</v>
      </c>
      <c r="P731" t="s">
        <v>40</v>
      </c>
      <c r="Q731">
        <v>504.11</v>
      </c>
      <c r="R731" s="13">
        <v>45643</v>
      </c>
    </row>
    <row r="732" spans="1:22" x14ac:dyDescent="0.25">
      <c r="A732" s="10" t="str">
        <f>A733</f>
        <v>17:04:10</v>
      </c>
      <c r="B732" s="15">
        <f>F734/F733</f>
        <v>1.0120003134796238</v>
      </c>
      <c r="C732" s="10" t="str">
        <f>C733&amp;RIGHT(C734,2)</f>
        <v>ZTYZ4H5</v>
      </c>
      <c r="D732" s="9">
        <f>AVERAGE(D733:D734)</f>
        <v>15165750</v>
      </c>
      <c r="E732" s="10">
        <f>E733</f>
        <v>480</v>
      </c>
      <c r="F732" s="10">
        <f>F733</f>
        <v>319</v>
      </c>
      <c r="G732" cm="1">
        <f t="array" ref="G732">_xll.BDH(L732&amp;" Index", "PX_CLOSE_1D",R732,R732)</f>
        <v>320.12</v>
      </c>
      <c r="H732" s="10">
        <f>H733-1</f>
        <v>232</v>
      </c>
      <c r="I732" s="10" t="s">
        <v>394</v>
      </c>
      <c r="J732" s="10">
        <f>J733</f>
        <v>25770</v>
      </c>
      <c r="K732" s="10">
        <f>K733</f>
        <v>0.3</v>
      </c>
      <c r="L732" s="10" t="str">
        <f>L733</f>
        <v>M1EE</v>
      </c>
      <c r="M732" s="10">
        <f>M733</f>
        <v>100</v>
      </c>
      <c r="N732" s="10" t="str">
        <f>N733</f>
        <v>GR</v>
      </c>
      <c r="O732" s="10" t="str">
        <f>O733&amp;RIGHT(O734,5)</f>
        <v>MSCI Emr Mkts EME Dec24Mar25</v>
      </c>
      <c r="P732" s="10" t="str">
        <f>P733</f>
        <v>MSCI EM Europe Middle East and</v>
      </c>
      <c r="Q732" s="10">
        <f>Q733</f>
        <v>317.98</v>
      </c>
      <c r="R732" s="13">
        <v>45643</v>
      </c>
      <c r="S732" s="19">
        <f>(E733/E734)-1</f>
        <v>1.2658227848101333E-2</v>
      </c>
      <c r="T732" s="19">
        <f>(F734/F733)-1</f>
        <v>1.2000313479623825E-2</v>
      </c>
      <c r="U732" s="19">
        <f>(A734/A733)-1</f>
        <v>1.4646053702196404E-3</v>
      </c>
      <c r="V732" s="19">
        <f>(D733/D734)-1</f>
        <v>1.2913064772378968E-2</v>
      </c>
    </row>
    <row r="733" spans="1:22" x14ac:dyDescent="0.25">
      <c r="A733" t="s">
        <v>515</v>
      </c>
      <c r="B733" s="5"/>
      <c r="C733" t="s">
        <v>21</v>
      </c>
      <c r="D733" s="16">
        <v>15263040</v>
      </c>
      <c r="E733">
        <v>480</v>
      </c>
      <c r="F733">
        <v>319</v>
      </c>
      <c r="H733">
        <v>233</v>
      </c>
      <c r="J733">
        <v>25770</v>
      </c>
      <c r="K733">
        <v>0.3</v>
      </c>
      <c r="L733" t="s">
        <v>22</v>
      </c>
      <c r="M733">
        <v>100</v>
      </c>
      <c r="N733" t="s">
        <v>16</v>
      </c>
      <c r="O733" t="s">
        <v>23</v>
      </c>
      <c r="P733" t="s">
        <v>24</v>
      </c>
      <c r="Q733">
        <v>317.98</v>
      </c>
      <c r="R733" s="13">
        <v>45643</v>
      </c>
    </row>
    <row r="734" spans="1:22" x14ac:dyDescent="0.25">
      <c r="A734" t="s">
        <v>516</v>
      </c>
      <c r="B734" s="5"/>
      <c r="C734" t="s">
        <v>25</v>
      </c>
      <c r="D734" s="16">
        <v>15068460</v>
      </c>
      <c r="E734">
        <v>474</v>
      </c>
      <c r="F734">
        <v>322.82810000000001</v>
      </c>
      <c r="H734">
        <v>234</v>
      </c>
      <c r="J734">
        <v>25442</v>
      </c>
      <c r="K734">
        <v>0.43</v>
      </c>
      <c r="L734" t="s">
        <v>22</v>
      </c>
      <c r="M734">
        <v>100</v>
      </c>
      <c r="N734" t="s">
        <v>16</v>
      </c>
      <c r="O734" t="s">
        <v>26</v>
      </c>
      <c r="P734" t="s">
        <v>24</v>
      </c>
      <c r="Q734">
        <v>317.89999999999998</v>
      </c>
      <c r="R734" s="13">
        <v>45643</v>
      </c>
    </row>
    <row r="735" spans="1:22" x14ac:dyDescent="0.25">
      <c r="A735" s="10" t="str">
        <f>A736</f>
        <v>17:01:48</v>
      </c>
      <c r="B735" s="15">
        <f>F737/F736</f>
        <v>1.0129502206223873</v>
      </c>
      <c r="C735" s="10" t="str">
        <f>C736&amp;RIGHT(C737,2)</f>
        <v>FMIZ4H5</v>
      </c>
      <c r="D735" s="9">
        <f>AVERAGE(D736:D737)</f>
        <v>103783145.5</v>
      </c>
      <c r="E735" s="10">
        <f>E736</f>
        <v>1216</v>
      </c>
      <c r="F735" s="10">
        <f>F736</f>
        <v>8612</v>
      </c>
      <c r="G735" cm="1">
        <f t="array" ref="G735">_xll.BDH(L735&amp;" Index", "PX_CLOSE_1D",R735,R735)</f>
        <v>8620.64</v>
      </c>
      <c r="H735" s="10">
        <f>H736-1</f>
        <v>235</v>
      </c>
      <c r="I735" s="10" t="s">
        <v>394</v>
      </c>
      <c r="J735" s="10">
        <f>J736</f>
        <v>6943</v>
      </c>
      <c r="K735" s="10">
        <f>K736</f>
        <v>-40</v>
      </c>
      <c r="L735" s="10" t="str">
        <f>L736</f>
        <v>M1JP</v>
      </c>
      <c r="M735" s="10">
        <f>M736</f>
        <v>10</v>
      </c>
      <c r="N735" s="10" t="str">
        <f>N736</f>
        <v>GR</v>
      </c>
      <c r="O735" s="10" t="str">
        <f>O736&amp;RIGHT(O737,5)</f>
        <v>MSCI Japan Index  Dec24Mar25</v>
      </c>
      <c r="P735" s="10" t="str">
        <f>P736</f>
        <v>MSCI Japan Net Total Return US</v>
      </c>
      <c r="Q735" s="10">
        <f>Q736</f>
        <v>8591.32</v>
      </c>
      <c r="R735" s="13">
        <v>45643</v>
      </c>
      <c r="S735" s="19">
        <f>(E736/E737)-1</f>
        <v>1.3333333333333419E-2</v>
      </c>
      <c r="T735" s="19">
        <f>(F737/F736)-1</f>
        <v>1.2950220622387265E-2</v>
      </c>
      <c r="U735" s="19">
        <f>(A737/A736)-1</f>
        <v>5.3826580544136249E-4</v>
      </c>
      <c r="V735" s="19">
        <f>(D736/D737)-1</f>
        <v>1.3333331393390768E-2</v>
      </c>
    </row>
    <row r="736" spans="1:22" x14ac:dyDescent="0.25">
      <c r="A736" t="s">
        <v>517</v>
      </c>
      <c r="B736" s="5"/>
      <c r="C736" t="s">
        <v>49</v>
      </c>
      <c r="D736" s="16">
        <v>104470451</v>
      </c>
      <c r="E736">
        <v>1216</v>
      </c>
      <c r="F736">
        <v>8612</v>
      </c>
      <c r="H736">
        <v>236</v>
      </c>
      <c r="J736">
        <v>6943</v>
      </c>
      <c r="K736">
        <v>-40</v>
      </c>
      <c r="L736" t="s">
        <v>50</v>
      </c>
      <c r="M736">
        <v>10</v>
      </c>
      <c r="N736" t="s">
        <v>16</v>
      </c>
      <c r="O736" t="s">
        <v>51</v>
      </c>
      <c r="P736" t="s">
        <v>52</v>
      </c>
      <c r="Q736">
        <v>8591.32</v>
      </c>
      <c r="R736" s="13">
        <v>45643</v>
      </c>
    </row>
    <row r="737" spans="1:22" x14ac:dyDescent="0.25">
      <c r="A737" t="s">
        <v>518</v>
      </c>
      <c r="B737" s="5"/>
      <c r="C737" t="s">
        <v>53</v>
      </c>
      <c r="D737" s="16">
        <v>103095840</v>
      </c>
      <c r="E737">
        <v>1200</v>
      </c>
      <c r="F737">
        <v>8723.5272999999997</v>
      </c>
      <c r="H737">
        <v>237</v>
      </c>
      <c r="J737">
        <v>15361</v>
      </c>
      <c r="K737">
        <v>-78.47</v>
      </c>
      <c r="L737" t="s">
        <v>50</v>
      </c>
      <c r="M737">
        <v>10</v>
      </c>
      <c r="N737" t="s">
        <v>16</v>
      </c>
      <c r="O737" t="s">
        <v>54</v>
      </c>
      <c r="P737" t="s">
        <v>52</v>
      </c>
      <c r="Q737">
        <v>8591.32</v>
      </c>
      <c r="R737" s="13">
        <v>45643</v>
      </c>
    </row>
    <row r="738" spans="1:22" x14ac:dyDescent="0.25">
      <c r="A738" s="10" t="str">
        <f>A739</f>
        <v>17:01:43</v>
      </c>
      <c r="B738" s="15">
        <f>F740/F739</f>
        <v>1.011814450938938</v>
      </c>
      <c r="C738" s="10" t="str">
        <f>C739&amp;RIGHT(C740,2)</f>
        <v>ZSRZ4H5</v>
      </c>
      <c r="D738" s="9">
        <f>AVERAGE(D739:D740)</f>
        <v>5946492</v>
      </c>
      <c r="E738" s="10">
        <f>E739</f>
        <v>370</v>
      </c>
      <c r="F738" s="10">
        <f>F739</f>
        <v>1608.2</v>
      </c>
      <c r="G738" cm="1">
        <f t="array" ref="G738">_xll.BDH(L738&amp;" Index", "PX_CLOSE_1D",R738,R738)</f>
        <v>1651.08</v>
      </c>
      <c r="H738" s="10">
        <f>H739-1</f>
        <v>238</v>
      </c>
      <c r="I738" s="10" t="s">
        <v>394</v>
      </c>
      <c r="J738" s="10">
        <f>J739</f>
        <v>1711</v>
      </c>
      <c r="K738" s="10">
        <f>K739</f>
        <v>-31.8</v>
      </c>
      <c r="L738" s="10" t="str">
        <f>L739</f>
        <v>M0ID</v>
      </c>
      <c r="M738" s="10">
        <f>M739</f>
        <v>10</v>
      </c>
      <c r="N738" s="10" t="str">
        <f>N739</f>
        <v>GR</v>
      </c>
      <c r="O738" s="10" t="str">
        <f>O739&amp;RIGHT(O740,5)</f>
        <v>MSCI Indonesia    Dec24Mar25</v>
      </c>
      <c r="P738" s="10" t="str">
        <f>P739</f>
        <v>MSCI INDONESIA Net Total Retur</v>
      </c>
      <c r="Q738" s="10">
        <f>Q739</f>
        <v>1607.16</v>
      </c>
      <c r="R738" s="13">
        <v>45643</v>
      </c>
      <c r="S738" s="19">
        <f>(E739/E740)-1</f>
        <v>0</v>
      </c>
      <c r="T738" s="19">
        <f>(F740/F739)-1</f>
        <v>1.1814450938937959E-2</v>
      </c>
      <c r="U738" s="19">
        <f>(A740/A739)-1</f>
        <v>0</v>
      </c>
      <c r="V738" s="19">
        <f>(D739/D740)-1</f>
        <v>0</v>
      </c>
    </row>
    <row r="739" spans="1:22" x14ac:dyDescent="0.25">
      <c r="A739" t="s">
        <v>519</v>
      </c>
      <c r="B739" s="5"/>
      <c r="C739" t="s">
        <v>224</v>
      </c>
      <c r="D739" s="16">
        <v>5946492</v>
      </c>
      <c r="E739">
        <v>370</v>
      </c>
      <c r="F739">
        <v>1608.2</v>
      </c>
      <c r="H739">
        <v>239</v>
      </c>
      <c r="J739">
        <v>1711</v>
      </c>
      <c r="K739">
        <v>-31.8</v>
      </c>
      <c r="L739" t="s">
        <v>225</v>
      </c>
      <c r="M739">
        <v>10</v>
      </c>
      <c r="N739" t="s">
        <v>16</v>
      </c>
      <c r="O739" t="s">
        <v>226</v>
      </c>
      <c r="P739" t="s">
        <v>227</v>
      </c>
      <c r="Q739">
        <v>1607.16</v>
      </c>
      <c r="R739" s="13">
        <v>45643</v>
      </c>
    </row>
    <row r="740" spans="1:22" x14ac:dyDescent="0.25">
      <c r="A740" t="s">
        <v>519</v>
      </c>
      <c r="B740" s="5"/>
      <c r="C740" t="s">
        <v>228</v>
      </c>
      <c r="D740" s="16">
        <v>5946492</v>
      </c>
      <c r="E740">
        <v>370</v>
      </c>
      <c r="F740">
        <v>1627.2</v>
      </c>
      <c r="H740">
        <v>240</v>
      </c>
      <c r="J740">
        <v>2957</v>
      </c>
      <c r="K740">
        <v>-38.799999999999997</v>
      </c>
      <c r="L740" t="s">
        <v>225</v>
      </c>
      <c r="M740">
        <v>10</v>
      </c>
      <c r="N740" t="s">
        <v>16</v>
      </c>
      <c r="O740" t="s">
        <v>229</v>
      </c>
      <c r="P740" t="s">
        <v>227</v>
      </c>
      <c r="Q740">
        <v>1607.16</v>
      </c>
      <c r="R740" s="13">
        <v>45643</v>
      </c>
    </row>
    <row r="741" spans="1:22" x14ac:dyDescent="0.25">
      <c r="A741" s="10" t="str">
        <f>A742</f>
        <v>17:00:52</v>
      </c>
      <c r="B741" s="15">
        <f>F743/F742</f>
        <v>1.0115035443352818</v>
      </c>
      <c r="C741" s="10" t="str">
        <f>C742&amp;RIGHT(C743,2)</f>
        <v>ZSRZ4H5</v>
      </c>
      <c r="D741" s="9">
        <f>AVERAGE(D742:D743)</f>
        <v>4307189</v>
      </c>
      <c r="E741" s="10">
        <f>E742</f>
        <v>268</v>
      </c>
      <c r="F741" s="10">
        <f>F742</f>
        <v>1608.2</v>
      </c>
      <c r="G741" cm="1">
        <f t="array" ref="G741">_xll.BDH(L741&amp;" Index", "PX_CLOSE_1D",R741,R741)</f>
        <v>1651.08</v>
      </c>
      <c r="H741" s="10">
        <f>H742-1</f>
        <v>241</v>
      </c>
      <c r="I741" s="10" t="s">
        <v>394</v>
      </c>
      <c r="J741" s="10">
        <f>J742</f>
        <v>1341</v>
      </c>
      <c r="K741" s="10">
        <f>K742</f>
        <v>-31.8</v>
      </c>
      <c r="L741" s="10" t="str">
        <f>L742</f>
        <v>M0ID</v>
      </c>
      <c r="M741" s="10">
        <f>M742</f>
        <v>10</v>
      </c>
      <c r="N741" s="10" t="str">
        <f>N742</f>
        <v>GR</v>
      </c>
      <c r="O741" s="10" t="str">
        <f>O742&amp;RIGHT(O743,5)</f>
        <v>MSCI Indonesia    Dec24Mar25</v>
      </c>
      <c r="P741" s="10" t="str">
        <f>P742</f>
        <v>MSCI INDONESIA Net Total Retur</v>
      </c>
      <c r="Q741" s="10">
        <f>Q742</f>
        <v>1607.16</v>
      </c>
      <c r="R741" s="13">
        <v>45643</v>
      </c>
      <c r="S741" s="19">
        <f>(E742/E743)-1</f>
        <v>0</v>
      </c>
      <c r="T741" s="19">
        <f>(F743/F742)-1</f>
        <v>1.1503544335281779E-2</v>
      </c>
      <c r="U741" s="19">
        <f>(A743/A742)-1</f>
        <v>0</v>
      </c>
      <c r="V741" s="19">
        <f>(D742/D743)-1</f>
        <v>0</v>
      </c>
    </row>
    <row r="742" spans="1:22" x14ac:dyDescent="0.25">
      <c r="A742" t="s">
        <v>520</v>
      </c>
      <c r="B742" s="5"/>
      <c r="C742" t="s">
        <v>224</v>
      </c>
      <c r="D742" s="16">
        <v>4307189</v>
      </c>
      <c r="E742">
        <v>268</v>
      </c>
      <c r="F742">
        <v>1608.2</v>
      </c>
      <c r="H742">
        <v>242</v>
      </c>
      <c r="J742">
        <v>1341</v>
      </c>
      <c r="K742">
        <v>-31.8</v>
      </c>
      <c r="L742" t="s">
        <v>225</v>
      </c>
      <c r="M742">
        <v>10</v>
      </c>
      <c r="N742" t="s">
        <v>16</v>
      </c>
      <c r="O742" t="s">
        <v>226</v>
      </c>
      <c r="P742" t="s">
        <v>227</v>
      </c>
      <c r="Q742">
        <v>1607.16</v>
      </c>
      <c r="R742" s="13">
        <v>45643</v>
      </c>
    </row>
    <row r="743" spans="1:22" x14ac:dyDescent="0.25">
      <c r="A743" t="s">
        <v>520</v>
      </c>
      <c r="B743" s="5"/>
      <c r="C743" t="s">
        <v>228</v>
      </c>
      <c r="D743" s="16">
        <v>4307189</v>
      </c>
      <c r="E743">
        <v>268</v>
      </c>
      <c r="F743">
        <v>1626.7</v>
      </c>
      <c r="H743">
        <v>243</v>
      </c>
      <c r="J743">
        <v>2957</v>
      </c>
      <c r="K743">
        <v>-39.299999999999997</v>
      </c>
      <c r="L743" t="s">
        <v>225</v>
      </c>
      <c r="M743">
        <v>10</v>
      </c>
      <c r="N743" t="s">
        <v>16</v>
      </c>
      <c r="O743" t="s">
        <v>229</v>
      </c>
      <c r="P743" t="s">
        <v>227</v>
      </c>
      <c r="Q743">
        <v>1607.16</v>
      </c>
      <c r="R743" s="13">
        <v>45643</v>
      </c>
    </row>
    <row r="744" spans="1:22" x14ac:dyDescent="0.25">
      <c r="A744" s="10" t="str">
        <f>A745</f>
        <v>16:58:05</v>
      </c>
      <c r="B744" s="15">
        <f>F746/F745</f>
        <v>1.0126947305389222</v>
      </c>
      <c r="C744" s="10" t="str">
        <f>C745&amp;RIGHT(C746,2)</f>
        <v>FPOZ4H5</v>
      </c>
      <c r="D744" s="9">
        <f>AVERAGE(D745:D746)</f>
        <v>34526099</v>
      </c>
      <c r="E744" s="10">
        <f>E745</f>
        <v>412</v>
      </c>
      <c r="F744" s="10">
        <f>F745</f>
        <v>835</v>
      </c>
      <c r="G744" cm="1">
        <f t="array" ref="G744">_xll.BDH(L744&amp;" Index", "PX_CLOSE_1D",R744,R744)</f>
        <v>838.01210000000003</v>
      </c>
      <c r="H744" s="10">
        <f>H745-1</f>
        <v>244</v>
      </c>
      <c r="I744" s="10" t="s">
        <v>394</v>
      </c>
      <c r="J744" s="10">
        <f>J745</f>
        <v>11328</v>
      </c>
      <c r="K744" s="10">
        <f>K745</f>
        <v>-0.3</v>
      </c>
      <c r="L744" s="10" t="str">
        <f>L745</f>
        <v>NDEUSTW</v>
      </c>
      <c r="M744" s="10">
        <f>M745</f>
        <v>100</v>
      </c>
      <c r="N744" s="10" t="str">
        <f>N745</f>
        <v>GR</v>
      </c>
      <c r="O744" s="10" t="str">
        <f>O745&amp;RIGHT(O746,5)</f>
        <v>MSCI Taiwan       Dec24Mar25</v>
      </c>
      <c r="P744" s="10" t="str">
        <f>P745</f>
        <v>MSCI Emerging Markets Taiwan N</v>
      </c>
      <c r="Q744" s="10">
        <f>Q745</f>
        <v>838.01</v>
      </c>
      <c r="R744" s="13">
        <v>45643</v>
      </c>
      <c r="S744" s="19">
        <f>(E745/E746)-1</f>
        <v>0</v>
      </c>
      <c r="T744" s="19">
        <f>(F746/F745)-1</f>
        <v>1.2694730538922228E-2</v>
      </c>
      <c r="U744" s="19">
        <f>(A746/A745)-1</f>
        <v>0</v>
      </c>
      <c r="V744" s="19">
        <f>(D745/D746)-1</f>
        <v>0</v>
      </c>
    </row>
    <row r="745" spans="1:22" x14ac:dyDescent="0.25">
      <c r="A745" t="s">
        <v>521</v>
      </c>
      <c r="B745" s="5"/>
      <c r="C745" t="s">
        <v>43</v>
      </c>
      <c r="D745" s="16">
        <v>34526099</v>
      </c>
      <c r="E745">
        <v>412</v>
      </c>
      <c r="F745">
        <v>835</v>
      </c>
      <c r="H745">
        <v>245</v>
      </c>
      <c r="J745">
        <v>11328</v>
      </c>
      <c r="K745">
        <v>-0.3</v>
      </c>
      <c r="L745" t="s">
        <v>44</v>
      </c>
      <c r="M745">
        <v>100</v>
      </c>
      <c r="N745" t="s">
        <v>16</v>
      </c>
      <c r="O745" t="s">
        <v>45</v>
      </c>
      <c r="P745" t="s">
        <v>46</v>
      </c>
      <c r="Q745">
        <v>838.01</v>
      </c>
      <c r="R745" s="13">
        <v>45643</v>
      </c>
    </row>
    <row r="746" spans="1:22" x14ac:dyDescent="0.25">
      <c r="A746" t="s">
        <v>521</v>
      </c>
      <c r="B746" s="5"/>
      <c r="C746" t="s">
        <v>47</v>
      </c>
      <c r="D746" s="16">
        <v>34526099</v>
      </c>
      <c r="E746">
        <v>412</v>
      </c>
      <c r="F746">
        <v>845.6001</v>
      </c>
      <c r="H746">
        <v>246</v>
      </c>
      <c r="J746">
        <v>11154</v>
      </c>
      <c r="K746">
        <v>-0.8</v>
      </c>
      <c r="L746" t="s">
        <v>44</v>
      </c>
      <c r="M746">
        <v>100</v>
      </c>
      <c r="N746" t="s">
        <v>16</v>
      </c>
      <c r="O746" t="s">
        <v>48</v>
      </c>
      <c r="P746" t="s">
        <v>46</v>
      </c>
      <c r="Q746">
        <v>838.01</v>
      </c>
      <c r="R746" s="13">
        <v>45643</v>
      </c>
    </row>
    <row r="747" spans="1:22" x14ac:dyDescent="0.25">
      <c r="A747" s="10" t="str">
        <f>A748</f>
        <v>16:56:05</v>
      </c>
      <c r="B747" s="15">
        <f>F749/F748</f>
        <v>1.0109570041608877</v>
      </c>
      <c r="C747" s="10" t="str">
        <f>C748&amp;RIGHT(C749,2)</f>
        <v>CJEZ4H5</v>
      </c>
      <c r="D747" s="9">
        <f>AVERAGE(D748:D749)</f>
        <v>14884300</v>
      </c>
      <c r="E747" s="10">
        <f>E748</f>
        <v>596</v>
      </c>
      <c r="F747" s="10">
        <f>F748</f>
        <v>504.7</v>
      </c>
      <c r="G747" cm="1">
        <f t="array" ref="G747">_xll.BDH(L747&amp;" Index", "PX_CLOSE_1D",R747,R747)</f>
        <v>504.11</v>
      </c>
      <c r="H747" s="10">
        <f>H748-1</f>
        <v>247</v>
      </c>
      <c r="I747" s="10" t="s">
        <v>394</v>
      </c>
      <c r="J747" s="10">
        <f>J748</f>
        <v>7893</v>
      </c>
      <c r="K747" s="10">
        <f>K748</f>
        <v>1.57</v>
      </c>
      <c r="L747" s="10" t="str">
        <f>L748</f>
        <v>M1CN</v>
      </c>
      <c r="M747" s="10">
        <f>M748</f>
        <v>50</v>
      </c>
      <c r="N747" s="10" t="str">
        <f>N748</f>
        <v>HK</v>
      </c>
      <c r="O747" s="10" t="str">
        <f>O748&amp;RIGHT(O749,5)</f>
        <v>MSCI CH NTR USD F Dec24Mar25</v>
      </c>
      <c r="P747" s="10" t="str">
        <f>P748</f>
        <v>MSCI CHINA Net Total Return US</v>
      </c>
      <c r="Q747" s="10">
        <f>Q748</f>
        <v>502</v>
      </c>
      <c r="R747" s="13">
        <v>45643</v>
      </c>
      <c r="S747" s="19">
        <f>(E748/E749)-1</f>
        <v>1.0169491525423791E-2</v>
      </c>
      <c r="T747" s="19">
        <f>(F749/F748)-1</f>
        <v>1.095700416088774E-2</v>
      </c>
      <c r="U747" s="19">
        <f>(A749/A748)-1</f>
        <v>0</v>
      </c>
      <c r="V747" s="19">
        <f>(D748/D749)-1</f>
        <v>1.0169491525423791E-2</v>
      </c>
    </row>
    <row r="748" spans="1:22" x14ac:dyDescent="0.25">
      <c r="A748" t="s">
        <v>522</v>
      </c>
      <c r="B748" s="5"/>
      <c r="C748" t="s">
        <v>523</v>
      </c>
      <c r="D748" s="16">
        <v>14959600</v>
      </c>
      <c r="E748">
        <v>596</v>
      </c>
      <c r="F748">
        <v>504.7</v>
      </c>
      <c r="H748">
        <v>248</v>
      </c>
      <c r="J748">
        <v>7893</v>
      </c>
      <c r="K748">
        <v>1.57</v>
      </c>
      <c r="L748" t="s">
        <v>524</v>
      </c>
      <c r="M748">
        <v>50</v>
      </c>
      <c r="N748" t="s">
        <v>324</v>
      </c>
      <c r="O748" t="s">
        <v>525</v>
      </c>
      <c r="P748" t="s">
        <v>526</v>
      </c>
      <c r="Q748">
        <v>502</v>
      </c>
      <c r="R748" s="13">
        <v>45643</v>
      </c>
    </row>
    <row r="749" spans="1:22" x14ac:dyDescent="0.25">
      <c r="A749" t="s">
        <v>522</v>
      </c>
      <c r="B749" s="5"/>
      <c r="C749" t="s">
        <v>527</v>
      </c>
      <c r="D749" s="16">
        <v>14809000</v>
      </c>
      <c r="E749">
        <v>590</v>
      </c>
      <c r="F749">
        <v>510.23</v>
      </c>
      <c r="H749">
        <v>249</v>
      </c>
      <c r="J749">
        <v>7815</v>
      </c>
      <c r="K749">
        <v>1.63</v>
      </c>
      <c r="L749" t="s">
        <v>524</v>
      </c>
      <c r="M749">
        <v>50</v>
      </c>
      <c r="N749" t="s">
        <v>324</v>
      </c>
      <c r="O749" t="s">
        <v>528</v>
      </c>
      <c r="P749" t="s">
        <v>526</v>
      </c>
      <c r="Q749">
        <v>502</v>
      </c>
      <c r="R749" s="13">
        <v>45643</v>
      </c>
    </row>
    <row r="750" spans="1:22" x14ac:dyDescent="0.25">
      <c r="A750" s="10" t="str">
        <f>A751</f>
        <v>16:52:32</v>
      </c>
      <c r="B750" s="15">
        <f>F752/F751</f>
        <v>1.0129999651567945</v>
      </c>
      <c r="C750" s="10" t="str">
        <f>C751&amp;RIGHT(C752,2)</f>
        <v>FMIZ4H5</v>
      </c>
      <c r="D750" s="9">
        <f>AVERAGE(D751:D752)</f>
        <v>24828914.5</v>
      </c>
      <c r="E750" s="10">
        <f>E751</f>
        <v>291</v>
      </c>
      <c r="F750" s="10">
        <f>F751</f>
        <v>8610</v>
      </c>
      <c r="G750" cm="1">
        <f t="array" ref="G750">_xll.BDH(L750&amp;" Index", "PX_CLOSE_1D",R750,R750)</f>
        <v>8620.64</v>
      </c>
      <c r="H750" s="10">
        <f>H751-1</f>
        <v>250</v>
      </c>
      <c r="I750" s="10" t="s">
        <v>394</v>
      </c>
      <c r="J750" s="10">
        <f>J751</f>
        <v>4971</v>
      </c>
      <c r="K750" s="10">
        <f>K751</f>
        <v>-42</v>
      </c>
      <c r="L750" s="10" t="str">
        <f>L751</f>
        <v>M1JP</v>
      </c>
      <c r="M750" s="10">
        <f>M751</f>
        <v>10</v>
      </c>
      <c r="N750" s="10" t="str">
        <f>N751</f>
        <v>GR</v>
      </c>
      <c r="O750" s="10" t="str">
        <f>O751&amp;RIGHT(O752,5)</f>
        <v>MSCI Japan Index  Dec24Mar25</v>
      </c>
      <c r="P750" s="10" t="str">
        <f>P751</f>
        <v>MSCI Japan Net Total Return US</v>
      </c>
      <c r="Q750" s="10">
        <f>Q751</f>
        <v>8591.32</v>
      </c>
      <c r="R750" s="13">
        <v>45643</v>
      </c>
      <c r="S750" s="19">
        <f>(E751/E752)-1</f>
        <v>1.3937282229965264E-2</v>
      </c>
      <c r="T750" s="19">
        <f>(F752/F751)-1</f>
        <v>1.2999965156794469E-2</v>
      </c>
      <c r="U750" s="19">
        <f>(A752/A751)-1</f>
        <v>4.9381090334588151E-5</v>
      </c>
      <c r="V750" s="19">
        <f>(D751/D752)-1</f>
        <v>1.3937290567320737E-2</v>
      </c>
    </row>
    <row r="751" spans="1:22" x14ac:dyDescent="0.25">
      <c r="A751" t="s">
        <v>529</v>
      </c>
      <c r="B751" s="5"/>
      <c r="C751" t="s">
        <v>49</v>
      </c>
      <c r="D751" s="16">
        <v>25000741</v>
      </c>
      <c r="E751">
        <v>291</v>
      </c>
      <c r="F751">
        <v>8610</v>
      </c>
      <c r="H751">
        <v>251</v>
      </c>
      <c r="J751">
        <v>4971</v>
      </c>
      <c r="K751">
        <v>-42</v>
      </c>
      <c r="L751" t="s">
        <v>50</v>
      </c>
      <c r="M751">
        <v>10</v>
      </c>
      <c r="N751" t="s">
        <v>16</v>
      </c>
      <c r="O751" t="s">
        <v>51</v>
      </c>
      <c r="P751" t="s">
        <v>52</v>
      </c>
      <c r="Q751">
        <v>8591.32</v>
      </c>
      <c r="R751" s="13">
        <v>45643</v>
      </c>
    </row>
    <row r="752" spans="1:22" x14ac:dyDescent="0.25">
      <c r="A752" t="s">
        <v>530</v>
      </c>
      <c r="B752" s="5"/>
      <c r="C752" t="s">
        <v>53</v>
      </c>
      <c r="D752" s="16">
        <v>24657088</v>
      </c>
      <c r="E752">
        <v>287</v>
      </c>
      <c r="F752">
        <v>8721.9297000000006</v>
      </c>
      <c r="H752">
        <v>252</v>
      </c>
      <c r="J752">
        <v>15361</v>
      </c>
      <c r="K752">
        <v>-80.069999999999993</v>
      </c>
      <c r="L752" t="s">
        <v>50</v>
      </c>
      <c r="M752">
        <v>10</v>
      </c>
      <c r="N752" t="s">
        <v>16</v>
      </c>
      <c r="O752" t="s">
        <v>54</v>
      </c>
      <c r="P752" t="s">
        <v>52</v>
      </c>
      <c r="Q752">
        <v>8591.32</v>
      </c>
      <c r="R752" s="13">
        <v>45643</v>
      </c>
    </row>
    <row r="753" spans="1:22" x14ac:dyDescent="0.25">
      <c r="A753" s="10" t="str">
        <f>A754</f>
        <v>16:51:48</v>
      </c>
      <c r="B753" s="15">
        <f>F755/F754</f>
        <v>1.0108508946322068</v>
      </c>
      <c r="C753" s="10" t="str">
        <f>C754&amp;RIGHT(C755,2)</f>
        <v>MURZ4H5</v>
      </c>
      <c r="D753" s="9">
        <f>AVERAGE(D754:D755)</f>
        <v>24940906.5</v>
      </c>
      <c r="E753" s="10">
        <f>E754</f>
        <v>995</v>
      </c>
      <c r="F753" s="10">
        <f>F754</f>
        <v>503</v>
      </c>
      <c r="G753" cm="1">
        <f t="array" ref="G753">_xll.BDH(L753&amp;" Index", "PX_CLOSE_1D",R753,R753)</f>
        <v>504.11130000000003</v>
      </c>
      <c r="H753" s="10">
        <f>H754-1</f>
        <v>253</v>
      </c>
      <c r="I753" s="10" t="s">
        <v>394</v>
      </c>
      <c r="J753" s="10">
        <f>J754</f>
        <v>25862</v>
      </c>
      <c r="K753" s="10">
        <f>K754</f>
        <v>1.6</v>
      </c>
      <c r="L753" s="10" t="str">
        <f>L754</f>
        <v>NDEUCHF</v>
      </c>
      <c r="M753" s="10">
        <f>M754</f>
        <v>50</v>
      </c>
      <c r="N753" s="10" t="str">
        <f>N754</f>
        <v>GR</v>
      </c>
      <c r="O753" s="10" t="str">
        <f>O754&amp;RIGHT(O755,5)</f>
        <v>MSCI China Future Dec24Mar25</v>
      </c>
      <c r="P753" s="10" t="str">
        <f>P754</f>
        <v>MSCI China Net Total Return US</v>
      </c>
      <c r="Q753" s="10">
        <f>Q754</f>
        <v>504.11</v>
      </c>
      <c r="R753" s="13">
        <v>45643</v>
      </c>
      <c r="S753" s="19">
        <f>(E754/E755)-1</f>
        <v>1.1178861788617933E-2</v>
      </c>
      <c r="T753" s="19">
        <f>(F755/F754)-1</f>
        <v>1.0850894632206787E-2</v>
      </c>
      <c r="U753" s="19">
        <f>(A755/A754)-1</f>
        <v>1.482506424195229E-4</v>
      </c>
      <c r="V753" s="19">
        <f>(D754/D755)-1</f>
        <v>1.1178853102029818E-2</v>
      </c>
    </row>
    <row r="754" spans="1:22" x14ac:dyDescent="0.25">
      <c r="A754" t="s">
        <v>531</v>
      </c>
      <c r="B754" s="5"/>
      <c r="C754" t="s">
        <v>37</v>
      </c>
      <c r="D754" s="16">
        <v>25079537</v>
      </c>
      <c r="E754">
        <v>995</v>
      </c>
      <c r="F754">
        <v>503</v>
      </c>
      <c r="H754">
        <v>254</v>
      </c>
      <c r="J754">
        <v>25862</v>
      </c>
      <c r="K754">
        <v>1.6</v>
      </c>
      <c r="L754" t="s">
        <v>38</v>
      </c>
      <c r="M754">
        <v>50</v>
      </c>
      <c r="N754" t="s">
        <v>16</v>
      </c>
      <c r="O754" t="s">
        <v>39</v>
      </c>
      <c r="P754" t="s">
        <v>40</v>
      </c>
      <c r="Q754">
        <v>504.11</v>
      </c>
      <c r="R754" s="13">
        <v>45643</v>
      </c>
    </row>
    <row r="755" spans="1:22" x14ac:dyDescent="0.25">
      <c r="A755" t="s">
        <v>532</v>
      </c>
      <c r="B755" s="5"/>
      <c r="C755" t="s">
        <v>41</v>
      </c>
      <c r="D755" s="16">
        <v>24802276</v>
      </c>
      <c r="E755">
        <v>984</v>
      </c>
      <c r="F755">
        <v>508.45800000000003</v>
      </c>
      <c r="H755">
        <v>255</v>
      </c>
      <c r="J755">
        <v>27502</v>
      </c>
      <c r="K755">
        <v>1.36</v>
      </c>
      <c r="L755" t="s">
        <v>38</v>
      </c>
      <c r="M755">
        <v>50</v>
      </c>
      <c r="N755" t="s">
        <v>16</v>
      </c>
      <c r="O755" t="s">
        <v>42</v>
      </c>
      <c r="P755" t="s">
        <v>40</v>
      </c>
      <c r="Q755">
        <v>504.11</v>
      </c>
      <c r="R755" s="13">
        <v>45643</v>
      </c>
    </row>
    <row r="756" spans="1:22" x14ac:dyDescent="0.25">
      <c r="A756" s="10" t="str">
        <f>A757</f>
        <v>16:48:19</v>
      </c>
      <c r="B756" s="15">
        <f>F758/F757</f>
        <v>1.0133499282639884</v>
      </c>
      <c r="C756" s="10" t="str">
        <f>C757&amp;RIGHT(C758,2)</f>
        <v>ZTWZ4H5</v>
      </c>
      <c r="D756" s="9">
        <f>AVERAGE(D757:D758)</f>
        <v>49364151</v>
      </c>
      <c r="E756" s="10">
        <f>E757</f>
        <v>717</v>
      </c>
      <c r="F756" s="10">
        <f>F757</f>
        <v>697</v>
      </c>
      <c r="G756" cm="1">
        <f t="array" ref="G756">_xll.BDH(L756&amp;" Index", "PX_CLOSE_1D",R756,R756)</f>
        <v>698.75</v>
      </c>
      <c r="H756" s="10">
        <f>H757-1</f>
        <v>256</v>
      </c>
      <c r="I756" s="10" t="s">
        <v>394</v>
      </c>
      <c r="J756" s="10">
        <f>J757</f>
        <v>8526</v>
      </c>
      <c r="K756" s="10">
        <f>K757</f>
        <v>0</v>
      </c>
      <c r="L756" s="10" t="str">
        <f>L757</f>
        <v>M1MS</v>
      </c>
      <c r="M756" s="10">
        <f>M757</f>
        <v>100</v>
      </c>
      <c r="N756" s="10" t="str">
        <f>N757</f>
        <v>GR</v>
      </c>
      <c r="O756" s="10" t="str">
        <f>O757&amp;RIGHT(O758,5)</f>
        <v>MSCI Emer Mkts As Dec24Mar25</v>
      </c>
      <c r="P756" s="10" t="str">
        <f>P757</f>
        <v>MSCI EM Asia Net Total Return</v>
      </c>
      <c r="Q756" s="10">
        <f>Q757</f>
        <v>692.86</v>
      </c>
      <c r="R756" s="13">
        <v>45643</v>
      </c>
      <c r="S756" s="19">
        <f>(E757/E758)-1</f>
        <v>1.2711864406779627E-2</v>
      </c>
      <c r="T756" s="19">
        <f>(F758/F757)-1</f>
        <v>1.3349928263988398E-2</v>
      </c>
      <c r="U756" s="19">
        <f>(A758/A757)-1</f>
        <v>-1.1570439180808023E-4</v>
      </c>
      <c r="V756" s="19">
        <f>(D757/D758)-1</f>
        <v>1.2799570399655513E-2</v>
      </c>
    </row>
    <row r="757" spans="1:22" x14ac:dyDescent="0.25">
      <c r="A757" t="s">
        <v>533</v>
      </c>
      <c r="B757" s="5"/>
      <c r="C757" t="s">
        <v>27</v>
      </c>
      <c r="D757" s="16">
        <v>49678062</v>
      </c>
      <c r="E757">
        <v>717</v>
      </c>
      <c r="F757">
        <v>697</v>
      </c>
      <c r="H757">
        <v>257</v>
      </c>
      <c r="J757">
        <v>8526</v>
      </c>
      <c r="K757">
        <v>0</v>
      </c>
      <c r="L757" t="s">
        <v>28</v>
      </c>
      <c r="M757">
        <v>100</v>
      </c>
      <c r="N757" t="s">
        <v>16</v>
      </c>
      <c r="O757" t="s">
        <v>29</v>
      </c>
      <c r="P757" t="s">
        <v>30</v>
      </c>
      <c r="Q757">
        <v>692.86</v>
      </c>
      <c r="R757" s="13">
        <v>45643</v>
      </c>
    </row>
    <row r="758" spans="1:22" x14ac:dyDescent="0.25">
      <c r="A758" t="s">
        <v>534</v>
      </c>
      <c r="B758" s="5"/>
      <c r="C758" t="s">
        <v>60</v>
      </c>
      <c r="D758" s="16">
        <v>49050240</v>
      </c>
      <c r="E758">
        <v>708</v>
      </c>
      <c r="F758">
        <v>706.30489999999998</v>
      </c>
      <c r="H758">
        <v>258</v>
      </c>
      <c r="J758">
        <v>8440</v>
      </c>
      <c r="K758">
        <v>0</v>
      </c>
      <c r="L758" t="s">
        <v>28</v>
      </c>
      <c r="M758">
        <v>100</v>
      </c>
      <c r="N758" t="s">
        <v>16</v>
      </c>
      <c r="O758" t="s">
        <v>61</v>
      </c>
      <c r="P758" t="s">
        <v>30</v>
      </c>
      <c r="Q758">
        <v>692.8</v>
      </c>
      <c r="R758" s="13">
        <v>45643</v>
      </c>
    </row>
    <row r="759" spans="1:22" x14ac:dyDescent="0.25">
      <c r="A759" s="10" t="str">
        <f>A760</f>
        <v>16:39:36</v>
      </c>
      <c r="B759" s="15">
        <f>F761/F760</f>
        <v>1.0132036075036075</v>
      </c>
      <c r="C759" s="10" t="str">
        <f>C760&amp;RIGHT(C761,2)</f>
        <v>ZTWZ4H5</v>
      </c>
      <c r="D759" s="9">
        <f>AVERAGE(D760:D761)</f>
        <v>40397819</v>
      </c>
      <c r="E759" s="10">
        <f>E760</f>
        <v>583</v>
      </c>
      <c r="F759" s="10">
        <f>F760</f>
        <v>693</v>
      </c>
      <c r="G759" cm="1">
        <f t="array" ref="G759">_xll.BDH(L759&amp;" Index", "PX_CLOSE_1D",R759,R759)</f>
        <v>698.75</v>
      </c>
      <c r="H759" s="10">
        <f>H760-1</f>
        <v>259</v>
      </c>
      <c r="I759" s="10" t="s">
        <v>394</v>
      </c>
      <c r="J759" s="10">
        <f>J760</f>
        <v>7809</v>
      </c>
      <c r="K759" s="10">
        <f>K760</f>
        <v>-4</v>
      </c>
      <c r="L759" s="10" t="str">
        <f>L760</f>
        <v>M1MS</v>
      </c>
      <c r="M759" s="10">
        <f>M760</f>
        <v>100</v>
      </c>
      <c r="N759" s="10" t="str">
        <f>N760</f>
        <v>GR</v>
      </c>
      <c r="O759" s="10" t="str">
        <f>O760&amp;RIGHT(O761,5)</f>
        <v>MSCI Emer Mkts As Dec24Mar25</v>
      </c>
      <c r="P759" s="10" t="str">
        <f>P760</f>
        <v>MSCI EM Asia Net Total Return</v>
      </c>
      <c r="Q759" s="10">
        <f>Q760</f>
        <v>692.93</v>
      </c>
      <c r="R759" s="13">
        <v>45643</v>
      </c>
      <c r="S759" s="19">
        <f>(E760/E761)-1</f>
        <v>0</v>
      </c>
      <c r="T759" s="19">
        <f>(F761/F760)-1</f>
        <v>1.3203607503607495E-2</v>
      </c>
      <c r="U759" s="19">
        <f>(A761/A760)-1</f>
        <v>6.6693344004331578E-5</v>
      </c>
      <c r="V759" s="19">
        <f>(D760/D761)-1</f>
        <v>0</v>
      </c>
    </row>
    <row r="760" spans="1:22" x14ac:dyDescent="0.25">
      <c r="A760" t="s">
        <v>535</v>
      </c>
      <c r="B760" s="5"/>
      <c r="C760" t="s">
        <v>27</v>
      </c>
      <c r="D760" s="16">
        <v>40397819</v>
      </c>
      <c r="E760">
        <v>583</v>
      </c>
      <c r="F760">
        <v>693</v>
      </c>
      <c r="H760">
        <v>260</v>
      </c>
      <c r="J760">
        <v>7809</v>
      </c>
      <c r="K760">
        <v>-4</v>
      </c>
      <c r="L760" t="s">
        <v>28</v>
      </c>
      <c r="M760">
        <v>100</v>
      </c>
      <c r="N760" t="s">
        <v>16</v>
      </c>
      <c r="O760" t="s">
        <v>29</v>
      </c>
      <c r="P760" t="s">
        <v>30</v>
      </c>
      <c r="Q760">
        <v>692.93</v>
      </c>
      <c r="R760" s="13">
        <v>45643</v>
      </c>
    </row>
    <row r="761" spans="1:22" x14ac:dyDescent="0.25">
      <c r="A761" t="s">
        <v>536</v>
      </c>
      <c r="B761" s="5"/>
      <c r="C761" t="s">
        <v>60</v>
      </c>
      <c r="D761" s="16">
        <v>40397819</v>
      </c>
      <c r="E761">
        <v>583</v>
      </c>
      <c r="F761">
        <v>702.15009999999995</v>
      </c>
      <c r="H761">
        <v>261</v>
      </c>
      <c r="J761">
        <v>7732</v>
      </c>
      <c r="K761">
        <v>-4.1500000000000004</v>
      </c>
      <c r="L761" t="s">
        <v>28</v>
      </c>
      <c r="M761">
        <v>100</v>
      </c>
      <c r="N761" t="s">
        <v>16</v>
      </c>
      <c r="O761" t="s">
        <v>61</v>
      </c>
      <c r="P761" t="s">
        <v>30</v>
      </c>
      <c r="Q761">
        <v>692.93</v>
      </c>
      <c r="R761" s="13">
        <v>45643</v>
      </c>
    </row>
    <row r="762" spans="1:22" x14ac:dyDescent="0.25">
      <c r="A762" s="10" t="str">
        <f>A763</f>
        <v>16:39:12</v>
      </c>
      <c r="B762" s="15">
        <f>F764/F763</f>
        <v>1.0119313125</v>
      </c>
      <c r="C762" s="10" t="str">
        <f>C763&amp;RIGHT(C764,2)</f>
        <v>ZSRZ4H5</v>
      </c>
      <c r="D762" s="9">
        <f>AVERAGE(D763:D764)</f>
        <v>3462188</v>
      </c>
      <c r="E762" s="10">
        <f>E763</f>
        <v>215</v>
      </c>
      <c r="F762" s="10">
        <f>F763</f>
        <v>1600</v>
      </c>
      <c r="G762" cm="1">
        <f t="array" ref="G762">_xll.BDH(L762&amp;" Index", "PX_CLOSE_1D",R762,R762)</f>
        <v>1651.08</v>
      </c>
      <c r="H762" s="10">
        <f>H763-1</f>
        <v>262</v>
      </c>
      <c r="I762" s="10" t="s">
        <v>394</v>
      </c>
      <c r="J762" s="10">
        <f>J763</f>
        <v>1073</v>
      </c>
      <c r="K762" s="10">
        <f>K763</f>
        <v>-40</v>
      </c>
      <c r="L762" s="10" t="str">
        <f>L763</f>
        <v>M0ID</v>
      </c>
      <c r="M762" s="10">
        <f>M763</f>
        <v>10</v>
      </c>
      <c r="N762" s="10" t="str">
        <f>N763</f>
        <v>GR</v>
      </c>
      <c r="O762" s="10" t="str">
        <f>O763&amp;RIGHT(O764,5)</f>
        <v>MSCI Indonesia    Dec24Mar25</v>
      </c>
      <c r="P762" s="10" t="str">
        <f>P763</f>
        <v>MSCI INDONESIA Net Total Retur</v>
      </c>
      <c r="Q762" s="10">
        <f>Q763</f>
        <v>1610.32</v>
      </c>
      <c r="R762" s="13">
        <v>45643</v>
      </c>
      <c r="S762" s="19">
        <f>(E763/E764)-1</f>
        <v>0</v>
      </c>
      <c r="T762" s="19">
        <f>(F764/F763)-1</f>
        <v>1.1931312500000013E-2</v>
      </c>
      <c r="U762" s="19">
        <f>(A764/A763)-1</f>
        <v>0</v>
      </c>
      <c r="V762" s="19">
        <f>(D763/D764)-1</f>
        <v>0</v>
      </c>
    </row>
    <row r="763" spans="1:22" x14ac:dyDescent="0.25">
      <c r="A763" t="s">
        <v>537</v>
      </c>
      <c r="B763" s="5"/>
      <c r="C763" t="s">
        <v>224</v>
      </c>
      <c r="D763" s="16">
        <v>3462188</v>
      </c>
      <c r="E763">
        <v>215</v>
      </c>
      <c r="F763">
        <v>1600</v>
      </c>
      <c r="H763">
        <v>263</v>
      </c>
      <c r="J763">
        <v>1073</v>
      </c>
      <c r="K763">
        <v>-40</v>
      </c>
      <c r="L763" t="s">
        <v>225</v>
      </c>
      <c r="M763">
        <v>10</v>
      </c>
      <c r="N763" t="s">
        <v>16</v>
      </c>
      <c r="O763" t="s">
        <v>226</v>
      </c>
      <c r="P763" t="s">
        <v>227</v>
      </c>
      <c r="Q763">
        <v>1610.32</v>
      </c>
      <c r="R763" s="13">
        <v>45643</v>
      </c>
    </row>
    <row r="764" spans="1:22" x14ac:dyDescent="0.25">
      <c r="A764" t="s">
        <v>537</v>
      </c>
      <c r="B764" s="5"/>
      <c r="C764" t="s">
        <v>228</v>
      </c>
      <c r="D764" s="16">
        <v>3462188</v>
      </c>
      <c r="E764">
        <v>215</v>
      </c>
      <c r="F764">
        <v>1619.0900999999999</v>
      </c>
      <c r="H764">
        <v>264</v>
      </c>
      <c r="J764">
        <v>2957</v>
      </c>
      <c r="K764">
        <v>-46.91</v>
      </c>
      <c r="L764" t="s">
        <v>225</v>
      </c>
      <c r="M764">
        <v>10</v>
      </c>
      <c r="N764" t="s">
        <v>16</v>
      </c>
      <c r="O764" t="s">
        <v>229</v>
      </c>
      <c r="P764" t="s">
        <v>227</v>
      </c>
      <c r="Q764">
        <v>1610.32</v>
      </c>
      <c r="R764" s="13">
        <v>45643</v>
      </c>
    </row>
    <row r="765" spans="1:22" x14ac:dyDescent="0.25">
      <c r="A765" s="10" t="str">
        <f>A766</f>
        <v>16:36:46</v>
      </c>
      <c r="B765" s="15">
        <f>F767/F766</f>
        <v>1.0127499082568807</v>
      </c>
      <c r="C765" s="10" t="str">
        <f>C766&amp;RIGHT(C767,2)</f>
        <v>ZSIZ4H5</v>
      </c>
      <c r="D765" s="9">
        <f>AVERAGE(D766:D767)</f>
        <v>55465351</v>
      </c>
      <c r="E765" s="10">
        <f>E766</f>
        <v>684</v>
      </c>
      <c r="F765" s="10">
        <f>F766</f>
        <v>8175</v>
      </c>
      <c r="G765" cm="1">
        <f t="array" ref="G765">_xll.BDH(L765&amp;" Index", "PX_CLOSE_1D",R765,R765)</f>
        <v>8156.75</v>
      </c>
      <c r="H765" s="10">
        <f>H766-1</f>
        <v>265</v>
      </c>
      <c r="I765" s="10" t="s">
        <v>394</v>
      </c>
      <c r="J765" s="10">
        <f>J766</f>
        <v>6586</v>
      </c>
      <c r="K765" s="10">
        <f>K766</f>
        <v>9</v>
      </c>
      <c r="L765" s="10" t="str">
        <f>L766</f>
        <v>M1PCJ</v>
      </c>
      <c r="M765" s="10">
        <f>M766</f>
        <v>10</v>
      </c>
      <c r="N765" s="10" t="str">
        <f>N766</f>
        <v>GR</v>
      </c>
      <c r="O765" s="10" t="str">
        <f>O766&amp;RIGHT(O767,5)</f>
        <v>MSCI Pacific ex J Dec24Mar25</v>
      </c>
      <c r="P765" s="10" t="str">
        <f>P766</f>
        <v>MSCI Pacific ex Japan Net Tota</v>
      </c>
      <c r="Q765" s="10">
        <f>Q766</f>
        <v>8162.86</v>
      </c>
      <c r="R765" s="13">
        <v>45643</v>
      </c>
      <c r="S765" s="19">
        <f>(E766/E767)-1</f>
        <v>1.3333333333333419E-2</v>
      </c>
      <c r="T765" s="19">
        <f>(F767/F766)-1</f>
        <v>1.2749908256880715E-2</v>
      </c>
      <c r="U765" s="19">
        <f>(A767/A766)-1</f>
        <v>-3.8457679831471747E-4</v>
      </c>
      <c r="V765" s="19">
        <f>(D766/D767)-1</f>
        <v>1.3380501278297041E-2</v>
      </c>
    </row>
    <row r="766" spans="1:22" x14ac:dyDescent="0.25">
      <c r="A766" t="s">
        <v>538</v>
      </c>
      <c r="B766" s="5"/>
      <c r="C766" t="s">
        <v>31</v>
      </c>
      <c r="D766" s="16">
        <v>55833962</v>
      </c>
      <c r="E766">
        <v>684</v>
      </c>
      <c r="F766">
        <v>8175</v>
      </c>
      <c r="H766">
        <v>266</v>
      </c>
      <c r="J766">
        <v>6586</v>
      </c>
      <c r="K766">
        <v>9</v>
      </c>
      <c r="L766" t="s">
        <v>32</v>
      </c>
      <c r="M766">
        <v>10</v>
      </c>
      <c r="N766" t="s">
        <v>16</v>
      </c>
      <c r="O766" t="s">
        <v>33</v>
      </c>
      <c r="P766" t="s">
        <v>34</v>
      </c>
      <c r="Q766">
        <v>8162.86</v>
      </c>
      <c r="R766" s="13">
        <v>45643</v>
      </c>
    </row>
    <row r="767" spans="1:22" x14ac:dyDescent="0.25">
      <c r="A767" t="s">
        <v>539</v>
      </c>
      <c r="B767" s="5"/>
      <c r="C767" t="s">
        <v>35</v>
      </c>
      <c r="D767" s="16">
        <v>55096740</v>
      </c>
      <c r="E767">
        <v>675</v>
      </c>
      <c r="F767">
        <v>8279.2304999999997</v>
      </c>
      <c r="H767">
        <v>267</v>
      </c>
      <c r="J767">
        <v>6525</v>
      </c>
      <c r="K767">
        <v>5.23</v>
      </c>
      <c r="L767" t="s">
        <v>32</v>
      </c>
      <c r="M767">
        <v>10</v>
      </c>
      <c r="N767" t="s">
        <v>16</v>
      </c>
      <c r="O767" t="s">
        <v>36</v>
      </c>
      <c r="P767" t="s">
        <v>34</v>
      </c>
      <c r="Q767">
        <v>8162.48</v>
      </c>
      <c r="R767" s="13">
        <v>45643</v>
      </c>
    </row>
    <row r="768" spans="1:22" x14ac:dyDescent="0.25">
      <c r="A768" s="10" t="str">
        <f>A769</f>
        <v>16:34:02</v>
      </c>
      <c r="B768" s="15">
        <f>F770/F769</f>
        <v>1.0119143567433189</v>
      </c>
      <c r="C768" s="10" t="str">
        <f>C769&amp;RIGHT(C770,2)</f>
        <v>ZSRZ4H5</v>
      </c>
      <c r="D768" s="9">
        <f>AVERAGE(D769:D770)</f>
        <v>4667608</v>
      </c>
      <c r="E768" s="10">
        <f>E769</f>
        <v>290</v>
      </c>
      <c r="F768" s="10">
        <f>F769</f>
        <v>1609</v>
      </c>
      <c r="G768" cm="1">
        <f t="array" ref="G768">_xll.BDH(L768&amp;" Index", "PX_CLOSE_1D",R768,R768)</f>
        <v>1651.08</v>
      </c>
      <c r="H768" s="10">
        <f>H769-1</f>
        <v>268</v>
      </c>
      <c r="I768" s="10" t="s">
        <v>394</v>
      </c>
      <c r="J768" s="10">
        <f>J769</f>
        <v>858</v>
      </c>
      <c r="K768" s="10">
        <f>K769</f>
        <v>-31</v>
      </c>
      <c r="L768" s="10" t="str">
        <f>L769</f>
        <v>M0ID</v>
      </c>
      <c r="M768" s="10">
        <f>M769</f>
        <v>10</v>
      </c>
      <c r="N768" s="10" t="str">
        <f>N769</f>
        <v>GR</v>
      </c>
      <c r="O768" s="10" t="str">
        <f>O769&amp;RIGHT(O770,5)</f>
        <v>MSCI Indonesia    Dec24Mar25</v>
      </c>
      <c r="P768" s="10" t="str">
        <f>P769</f>
        <v>MSCI INDONESIA Net Total Retur</v>
      </c>
      <c r="Q768" s="10">
        <f>Q769</f>
        <v>1609.17</v>
      </c>
      <c r="R768" s="13">
        <v>45643</v>
      </c>
      <c r="S768" s="19">
        <f>(E769/E770)-1</f>
        <v>0</v>
      </c>
      <c r="T768" s="19">
        <f>(F770/F769)-1</f>
        <v>1.1914356743318866E-2</v>
      </c>
      <c r="U768" s="19">
        <f>(A770/A769)-1</f>
        <v>4.0240099258892492E-4</v>
      </c>
      <c r="V768" s="19">
        <f>(D769/D770)-1</f>
        <v>-4.348177182008639E-4</v>
      </c>
    </row>
    <row r="769" spans="1:22" x14ac:dyDescent="0.25">
      <c r="A769" t="s">
        <v>540</v>
      </c>
      <c r="B769" s="5"/>
      <c r="C769" t="s">
        <v>224</v>
      </c>
      <c r="D769" s="16">
        <v>4666593</v>
      </c>
      <c r="E769">
        <v>290</v>
      </c>
      <c r="F769">
        <v>1609</v>
      </c>
      <c r="H769">
        <v>269</v>
      </c>
      <c r="J769">
        <v>858</v>
      </c>
      <c r="K769">
        <v>-31</v>
      </c>
      <c r="L769" t="s">
        <v>225</v>
      </c>
      <c r="M769">
        <v>10</v>
      </c>
      <c r="N769" t="s">
        <v>16</v>
      </c>
      <c r="O769" t="s">
        <v>226</v>
      </c>
      <c r="P769" t="s">
        <v>227</v>
      </c>
      <c r="Q769">
        <v>1609.17</v>
      </c>
      <c r="R769" s="13">
        <v>45643</v>
      </c>
    </row>
    <row r="770" spans="1:22" x14ac:dyDescent="0.25">
      <c r="A770" t="s">
        <v>541</v>
      </c>
      <c r="B770" s="5"/>
      <c r="C770" t="s">
        <v>228</v>
      </c>
      <c r="D770" s="16">
        <v>4668623</v>
      </c>
      <c r="E770">
        <v>290</v>
      </c>
      <c r="F770">
        <v>1628.1702</v>
      </c>
      <c r="H770">
        <v>270</v>
      </c>
      <c r="J770">
        <v>2957</v>
      </c>
      <c r="K770">
        <v>-37.83</v>
      </c>
      <c r="L770" t="s">
        <v>225</v>
      </c>
      <c r="M770">
        <v>10</v>
      </c>
      <c r="N770" t="s">
        <v>16</v>
      </c>
      <c r="O770" t="s">
        <v>229</v>
      </c>
      <c r="P770" t="s">
        <v>227</v>
      </c>
      <c r="Q770">
        <v>1609.87</v>
      </c>
      <c r="R770" s="13">
        <v>45643</v>
      </c>
    </row>
    <row r="771" spans="1:22" x14ac:dyDescent="0.25">
      <c r="A771" s="10" t="str">
        <f>A772</f>
        <v>16:32:37</v>
      </c>
      <c r="B771" s="15">
        <f>F773/F772</f>
        <v>1.0125999132396322</v>
      </c>
      <c r="C771" s="10" t="str">
        <f>C772&amp;RIGHT(C773,2)</f>
        <v>ZTOZ4H5</v>
      </c>
      <c r="D771" s="9">
        <f>AVERAGE(D772:D773)</f>
        <v>24901563</v>
      </c>
      <c r="E771" s="10">
        <f>E772</f>
        <v>434</v>
      </c>
      <c r="F771" s="10">
        <f>F772</f>
        <v>5763</v>
      </c>
      <c r="G771" cm="1">
        <f t="array" ref="G771">_xll.BDH(L771&amp;" Index", "PX_CLOSE_1D",R771,R771)</f>
        <v>5739.54</v>
      </c>
      <c r="H771" s="10">
        <f>H772-1</f>
        <v>271</v>
      </c>
      <c r="I771" s="10" t="s">
        <v>394</v>
      </c>
      <c r="J771" s="10">
        <f>J772</f>
        <v>3086</v>
      </c>
      <c r="K771" s="10">
        <f>K772</f>
        <v>32</v>
      </c>
      <c r="L771" s="10" t="str">
        <f>L772</f>
        <v>MBAU</v>
      </c>
      <c r="M771" s="10">
        <f>M772</f>
        <v>10</v>
      </c>
      <c r="N771" s="10" t="str">
        <f>N772</f>
        <v>GR</v>
      </c>
      <c r="O771" s="10" t="str">
        <f>O772&amp;RIGHT(O773,5)</f>
        <v>MSCI Australia    Dec24Mar25</v>
      </c>
      <c r="P771" s="10" t="str">
        <f>P772</f>
        <v>MSCI AUSTRALIA NETR USD</v>
      </c>
      <c r="Q771" s="10">
        <f>Q772</f>
        <v>5770.93</v>
      </c>
      <c r="R771" s="13">
        <v>45643</v>
      </c>
      <c r="S771" s="19">
        <f>(E772/E773)-1</f>
        <v>1.1655011655011593E-2</v>
      </c>
      <c r="T771" s="19">
        <f>(F773/F772)-1</f>
        <v>1.2599913239632166E-2</v>
      </c>
      <c r="U771" s="19">
        <f>(A773/A772)-1</f>
        <v>-3.5260338835074734E-4</v>
      </c>
      <c r="V771" s="19">
        <f>(D772/D773)-1</f>
        <v>1.1654991317708863E-2</v>
      </c>
    </row>
    <row r="772" spans="1:22" x14ac:dyDescent="0.25">
      <c r="A772" t="s">
        <v>542</v>
      </c>
      <c r="B772" s="5"/>
      <c r="C772" t="s">
        <v>145</v>
      </c>
      <c r="D772" s="16">
        <v>25045836</v>
      </c>
      <c r="E772">
        <v>434</v>
      </c>
      <c r="F772">
        <v>5763</v>
      </c>
      <c r="H772">
        <v>272</v>
      </c>
      <c r="J772">
        <v>3086</v>
      </c>
      <c r="K772">
        <v>32</v>
      </c>
      <c r="L772" t="s">
        <v>141</v>
      </c>
      <c r="M772">
        <v>10</v>
      </c>
      <c r="N772" t="s">
        <v>16</v>
      </c>
      <c r="O772" t="s">
        <v>146</v>
      </c>
      <c r="P772" t="s">
        <v>143</v>
      </c>
      <c r="Q772">
        <v>5770.93</v>
      </c>
      <c r="R772" s="13">
        <v>45643</v>
      </c>
    </row>
    <row r="773" spans="1:22" x14ac:dyDescent="0.25">
      <c r="A773" t="s">
        <v>543</v>
      </c>
      <c r="B773" s="5"/>
      <c r="C773" t="s">
        <v>140</v>
      </c>
      <c r="D773" s="16">
        <v>24757290</v>
      </c>
      <c r="E773">
        <v>429</v>
      </c>
      <c r="F773">
        <v>5835.6133</v>
      </c>
      <c r="H773">
        <v>273</v>
      </c>
      <c r="J773">
        <v>3047</v>
      </c>
      <c r="K773">
        <v>33.61</v>
      </c>
      <c r="L773" t="s">
        <v>141</v>
      </c>
      <c r="M773">
        <v>10</v>
      </c>
      <c r="N773" t="s">
        <v>16</v>
      </c>
      <c r="O773" t="s">
        <v>142</v>
      </c>
      <c r="P773" t="s">
        <v>143</v>
      </c>
      <c r="Q773">
        <v>5770.93</v>
      </c>
      <c r="R773" s="13">
        <v>45643</v>
      </c>
    </row>
    <row r="774" spans="1:22" x14ac:dyDescent="0.25">
      <c r="A774" s="10" t="str">
        <f>A775</f>
        <v>16:29:14</v>
      </c>
      <c r="B774" s="15">
        <f>F776/F775</f>
        <v>1.0108508946322068</v>
      </c>
      <c r="C774" s="10" t="str">
        <f>C775&amp;RIGHT(C776,2)</f>
        <v>MURZ4H5</v>
      </c>
      <c r="D774" s="9">
        <f>AVERAGE(D775:D776)</f>
        <v>49894415.5</v>
      </c>
      <c r="E774" s="10">
        <f>E775</f>
        <v>1990</v>
      </c>
      <c r="F774" s="10">
        <f>F775</f>
        <v>503</v>
      </c>
      <c r="G774" cm="1">
        <f t="array" ref="G774">_xll.BDH(L774&amp;" Index", "PX_CLOSE_1D",R774,R774)</f>
        <v>504.11130000000003</v>
      </c>
      <c r="H774" s="10">
        <f>H775-1</f>
        <v>274</v>
      </c>
      <c r="I774" s="10" t="s">
        <v>394</v>
      </c>
      <c r="J774" s="10">
        <f>J775</f>
        <v>24844</v>
      </c>
      <c r="K774" s="10">
        <f>K775</f>
        <v>1.6</v>
      </c>
      <c r="L774" s="10" t="str">
        <f>L775</f>
        <v>NDEUCHF</v>
      </c>
      <c r="M774" s="10">
        <f>M775</f>
        <v>50</v>
      </c>
      <c r="N774" s="10" t="str">
        <f>N775</f>
        <v>GR</v>
      </c>
      <c r="O774" s="10" t="str">
        <f>O775&amp;RIGHT(O776,5)</f>
        <v>MSCI China Future Dec24Mar25</v>
      </c>
      <c r="P774" s="10" t="str">
        <f>P775</f>
        <v>MSCI China Net Total Return US</v>
      </c>
      <c r="Q774" s="10">
        <f>Q775</f>
        <v>504.11</v>
      </c>
      <c r="R774" s="13">
        <v>45643</v>
      </c>
      <c r="S774" s="19">
        <f>(E775/E776)-1</f>
        <v>1.066531234129009E-2</v>
      </c>
      <c r="T774" s="19">
        <f>(F776/F775)-1</f>
        <v>1.0850894632206787E-2</v>
      </c>
      <c r="U774" s="19">
        <f>(A776/A775)-1</f>
        <v>3.3696128314941731E-5</v>
      </c>
      <c r="V774" s="19">
        <f>(D775/D776)-1</f>
        <v>1.0665315165657496E-2</v>
      </c>
    </row>
    <row r="775" spans="1:22" x14ac:dyDescent="0.25">
      <c r="A775" t="s">
        <v>544</v>
      </c>
      <c r="B775" s="5"/>
      <c r="C775" t="s">
        <v>37</v>
      </c>
      <c r="D775" s="16">
        <v>50159074</v>
      </c>
      <c r="E775">
        <v>1990</v>
      </c>
      <c r="F775">
        <v>503</v>
      </c>
      <c r="H775">
        <v>275</v>
      </c>
      <c r="J775">
        <v>24844</v>
      </c>
      <c r="K775">
        <v>1.6</v>
      </c>
      <c r="L775" t="s">
        <v>38</v>
      </c>
      <c r="M775">
        <v>50</v>
      </c>
      <c r="N775" t="s">
        <v>16</v>
      </c>
      <c r="O775" t="s">
        <v>39</v>
      </c>
      <c r="P775" t="s">
        <v>40</v>
      </c>
      <c r="Q775">
        <v>504.11</v>
      </c>
      <c r="R775" s="13">
        <v>45643</v>
      </c>
    </row>
    <row r="776" spans="1:22" x14ac:dyDescent="0.25">
      <c r="A776" t="s">
        <v>545</v>
      </c>
      <c r="B776" s="5"/>
      <c r="C776" t="s">
        <v>41</v>
      </c>
      <c r="D776" s="16">
        <v>49629757</v>
      </c>
      <c r="E776">
        <v>1969</v>
      </c>
      <c r="F776">
        <v>508.45800000000003</v>
      </c>
      <c r="H776">
        <v>276</v>
      </c>
      <c r="J776">
        <v>26499</v>
      </c>
      <c r="K776">
        <v>1.36</v>
      </c>
      <c r="L776" t="s">
        <v>38</v>
      </c>
      <c r="M776">
        <v>50</v>
      </c>
      <c r="N776" t="s">
        <v>16</v>
      </c>
      <c r="O776" t="s">
        <v>42</v>
      </c>
      <c r="P776" t="s">
        <v>40</v>
      </c>
      <c r="Q776">
        <v>504.11</v>
      </c>
      <c r="R776" s="13">
        <v>45643</v>
      </c>
    </row>
    <row r="777" spans="1:22" x14ac:dyDescent="0.25">
      <c r="A777" s="10" t="str">
        <f>A778</f>
        <v>16:27:32</v>
      </c>
      <c r="B777" s="15">
        <f>F779/F778</f>
        <v>1.0108505976095619</v>
      </c>
      <c r="C777" s="10" t="str">
        <f>C778&amp;RIGHT(C779,2)</f>
        <v>MURZ4H5</v>
      </c>
      <c r="D777" s="9">
        <f>AVERAGE(D778:D779)</f>
        <v>49970032.5</v>
      </c>
      <c r="E777" s="10">
        <f>E778</f>
        <v>1993</v>
      </c>
      <c r="F777" s="10">
        <f>F778</f>
        <v>502</v>
      </c>
      <c r="G777" cm="1">
        <f t="array" ref="G777">_xll.BDH(L777&amp;" Index", "PX_CLOSE_1D",R777,R777)</f>
        <v>504.11130000000003</v>
      </c>
      <c r="H777" s="10">
        <f>H778-1</f>
        <v>277</v>
      </c>
      <c r="I777" s="10" t="s">
        <v>394</v>
      </c>
      <c r="J777" s="10">
        <f>J778</f>
        <v>22836</v>
      </c>
      <c r="K777" s="10">
        <f>K778</f>
        <v>0.6</v>
      </c>
      <c r="L777" s="10" t="str">
        <f>L778</f>
        <v>NDEUCHF</v>
      </c>
      <c r="M777" s="10">
        <f>M778</f>
        <v>50</v>
      </c>
      <c r="N777" s="10" t="str">
        <f>N778</f>
        <v>GR</v>
      </c>
      <c r="O777" s="10" t="str">
        <f>O778&amp;RIGHT(O779,5)</f>
        <v>MSCI China Future Dec24Mar25</v>
      </c>
      <c r="P777" s="10" t="str">
        <f>P778</f>
        <v>MSCI China Net Total Return US</v>
      </c>
      <c r="Q777" s="10">
        <f>Q778</f>
        <v>504.11</v>
      </c>
      <c r="R777" s="13">
        <v>45643</v>
      </c>
      <c r="S777" s="19">
        <f>(E778/E779)-1</f>
        <v>1.0649087221095366E-2</v>
      </c>
      <c r="T777" s="19">
        <f>(F779/F778)-1</f>
        <v>1.0850597609561863E-2</v>
      </c>
      <c r="U777" s="19">
        <f>(A779/A778)-1</f>
        <v>3.3754134881602837E-5</v>
      </c>
      <c r="V777" s="19">
        <f>(D778/D779)-1</f>
        <v>1.0649089975663495E-2</v>
      </c>
    </row>
    <row r="778" spans="1:22" x14ac:dyDescent="0.25">
      <c r="A778" t="s">
        <v>546</v>
      </c>
      <c r="B778" s="5"/>
      <c r="C778" t="s">
        <v>37</v>
      </c>
      <c r="D778" s="16">
        <v>50234691</v>
      </c>
      <c r="E778">
        <v>1993</v>
      </c>
      <c r="F778">
        <v>502</v>
      </c>
      <c r="H778">
        <v>278</v>
      </c>
      <c r="J778">
        <v>22836</v>
      </c>
      <c r="K778">
        <v>0.6</v>
      </c>
      <c r="L778" t="s">
        <v>38</v>
      </c>
      <c r="M778">
        <v>50</v>
      </c>
      <c r="N778" t="s">
        <v>16</v>
      </c>
      <c r="O778" t="s">
        <v>39</v>
      </c>
      <c r="P778" t="s">
        <v>40</v>
      </c>
      <c r="Q778">
        <v>504.11</v>
      </c>
      <c r="R778" s="13">
        <v>45643</v>
      </c>
    </row>
    <row r="779" spans="1:22" x14ac:dyDescent="0.25">
      <c r="A779" t="s">
        <v>547</v>
      </c>
      <c r="B779" s="5"/>
      <c r="C779" t="s">
        <v>41</v>
      </c>
      <c r="D779" s="16">
        <v>49705374</v>
      </c>
      <c r="E779">
        <v>1972</v>
      </c>
      <c r="F779">
        <v>507.447</v>
      </c>
      <c r="H779">
        <v>279</v>
      </c>
      <c r="J779">
        <v>24520</v>
      </c>
      <c r="K779">
        <v>0.35</v>
      </c>
      <c r="L779" t="s">
        <v>38</v>
      </c>
      <c r="M779">
        <v>50</v>
      </c>
      <c r="N779" t="s">
        <v>16</v>
      </c>
      <c r="O779" t="s">
        <v>42</v>
      </c>
      <c r="P779" t="s">
        <v>40</v>
      </c>
      <c r="Q779">
        <v>504.11</v>
      </c>
      <c r="R779" s="13">
        <v>45643</v>
      </c>
    </row>
    <row r="780" spans="1:22" x14ac:dyDescent="0.25">
      <c r="A780" s="10" t="str">
        <f>A781</f>
        <v>16:24:29</v>
      </c>
      <c r="B780" s="15">
        <f>F782/F781</f>
        <v>1.0108068296430623</v>
      </c>
      <c r="C780" s="10" t="str">
        <f>C781&amp;RIGHT(C782,2)</f>
        <v>MURZ4H5</v>
      </c>
      <c r="D780" s="9">
        <f>AVERAGE(D781:D782)</f>
        <v>30397911</v>
      </c>
      <c r="E780" s="10">
        <f>E781</f>
        <v>1206</v>
      </c>
      <c r="F780" s="10">
        <f>F781</f>
        <v>500.6001</v>
      </c>
      <c r="G780" cm="1">
        <f t="array" ref="G780">_xll.BDH(L780&amp;" Index", "PX_CLOSE_1D",R780,R780)</f>
        <v>504.11130000000003</v>
      </c>
      <c r="H780" s="10">
        <f>H781-1</f>
        <v>280</v>
      </c>
      <c r="I780" s="10" t="s">
        <v>394</v>
      </c>
      <c r="J780" s="10">
        <f>J781</f>
        <v>20823</v>
      </c>
      <c r="K780" s="10">
        <f>K781</f>
        <v>-0.8</v>
      </c>
      <c r="L780" s="10" t="str">
        <f>L781</f>
        <v>NDEUCHF</v>
      </c>
      <c r="M780" s="10">
        <f>M781</f>
        <v>50</v>
      </c>
      <c r="N780" s="10" t="str">
        <f>N781</f>
        <v>GR</v>
      </c>
      <c r="O780" s="10" t="str">
        <f>O781&amp;RIGHT(O782,5)</f>
        <v>MSCI China Future Dec24Mar25</v>
      </c>
      <c r="P780" s="10" t="str">
        <f>P781</f>
        <v>MSCI China Net Total Return US</v>
      </c>
      <c r="Q780" s="10">
        <f>Q781</f>
        <v>504.11</v>
      </c>
      <c r="R780" s="13">
        <v>45643</v>
      </c>
      <c r="S780" s="19">
        <f>(E781/E782)-1</f>
        <v>0</v>
      </c>
      <c r="T780" s="19">
        <f>(F782/F781)-1</f>
        <v>1.0806829643062343E-2</v>
      </c>
      <c r="U780" s="19">
        <f>(A782/A781)-1</f>
        <v>0</v>
      </c>
      <c r="V780" s="19">
        <f>(D781/D782)-1</f>
        <v>0</v>
      </c>
    </row>
    <row r="781" spans="1:22" x14ac:dyDescent="0.25">
      <c r="A781" t="s">
        <v>548</v>
      </c>
      <c r="B781" s="5"/>
      <c r="C781" t="s">
        <v>37</v>
      </c>
      <c r="D781" s="16">
        <v>30397911</v>
      </c>
      <c r="E781">
        <v>1206</v>
      </c>
      <c r="F781">
        <v>500.6001</v>
      </c>
      <c r="H781">
        <v>281</v>
      </c>
      <c r="J781">
        <v>20823</v>
      </c>
      <c r="K781">
        <v>-0.8</v>
      </c>
      <c r="L781" t="s">
        <v>38</v>
      </c>
      <c r="M781">
        <v>50</v>
      </c>
      <c r="N781" t="s">
        <v>16</v>
      </c>
      <c r="O781" t="s">
        <v>39</v>
      </c>
      <c r="P781" t="s">
        <v>40</v>
      </c>
      <c r="Q781">
        <v>504.11</v>
      </c>
      <c r="R781" s="13">
        <v>45643</v>
      </c>
    </row>
    <row r="782" spans="1:22" x14ac:dyDescent="0.25">
      <c r="A782" t="s">
        <v>548</v>
      </c>
      <c r="B782" s="5"/>
      <c r="C782" t="s">
        <v>41</v>
      </c>
      <c r="D782" s="16">
        <v>30397911</v>
      </c>
      <c r="E782">
        <v>1206</v>
      </c>
      <c r="F782">
        <v>506.01</v>
      </c>
      <c r="H782">
        <v>282</v>
      </c>
      <c r="J782">
        <v>22533</v>
      </c>
      <c r="K782">
        <v>-1.0900000000000001</v>
      </c>
      <c r="L782" t="s">
        <v>38</v>
      </c>
      <c r="M782">
        <v>50</v>
      </c>
      <c r="N782" t="s">
        <v>16</v>
      </c>
      <c r="O782" t="s">
        <v>42</v>
      </c>
      <c r="P782" t="s">
        <v>40</v>
      </c>
      <c r="Q782">
        <v>504.11</v>
      </c>
      <c r="R782" s="13">
        <v>45643</v>
      </c>
    </row>
    <row r="783" spans="1:22" x14ac:dyDescent="0.25">
      <c r="A783" s="10" t="str">
        <f>A784</f>
        <v>16:23:34</v>
      </c>
      <c r="B783" s="15">
        <f>F785/F784</f>
        <v>1.0110267656758358</v>
      </c>
      <c r="C783" s="10" t="str">
        <f>C784&amp;RIGHT(C785,2)</f>
        <v>MURZ4H5</v>
      </c>
      <c r="D783" s="9">
        <f>AVERAGE(D784:D785)</f>
        <v>3075079</v>
      </c>
      <c r="E783" s="10">
        <f>E784</f>
        <v>122</v>
      </c>
      <c r="F783" s="10">
        <f>F784</f>
        <v>500.6001</v>
      </c>
      <c r="G783" cm="1">
        <f t="array" ref="G783">_xll.BDH(L783&amp;" Index", "PX_CLOSE_1D",R783,R783)</f>
        <v>504.11130000000003</v>
      </c>
      <c r="H783" s="10">
        <f>H784-1</f>
        <v>283</v>
      </c>
      <c r="I783" s="10" t="s">
        <v>394</v>
      </c>
      <c r="J783" s="10">
        <f>J784</f>
        <v>19614</v>
      </c>
      <c r="K783" s="10">
        <f>K784</f>
        <v>-0.8</v>
      </c>
      <c r="L783" s="10" t="str">
        <f>L784</f>
        <v>NDEUCHF</v>
      </c>
      <c r="M783" s="10">
        <f>M784</f>
        <v>50</v>
      </c>
      <c r="N783" s="10" t="str">
        <f>N784</f>
        <v>GR</v>
      </c>
      <c r="O783" s="10" t="str">
        <f>O784&amp;RIGHT(O785,5)</f>
        <v>MSCI China Future Dec24Mar25</v>
      </c>
      <c r="P783" s="10" t="str">
        <f>P784</f>
        <v>MSCI China Net Total Return US</v>
      </c>
      <c r="Q783" s="10">
        <f>Q784</f>
        <v>504.11</v>
      </c>
      <c r="R783" s="13">
        <v>45643</v>
      </c>
      <c r="S783" s="19">
        <f>(E784/E785)-1</f>
        <v>0</v>
      </c>
      <c r="T783" s="19">
        <f>(F785/F784)-1</f>
        <v>1.1026765675835826E-2</v>
      </c>
      <c r="U783" s="19">
        <f>(A785/A784)-1</f>
        <v>0</v>
      </c>
      <c r="V783" s="19">
        <f>(D784/D785)-1</f>
        <v>0</v>
      </c>
    </row>
    <row r="784" spans="1:22" x14ac:dyDescent="0.25">
      <c r="A784" t="s">
        <v>549</v>
      </c>
      <c r="B784" s="5"/>
      <c r="C784" t="s">
        <v>37</v>
      </c>
      <c r="D784" s="16">
        <v>3075079</v>
      </c>
      <c r="E784">
        <v>122</v>
      </c>
      <c r="F784">
        <v>500.6001</v>
      </c>
      <c r="H784">
        <v>284</v>
      </c>
      <c r="J784">
        <v>19614</v>
      </c>
      <c r="K784">
        <v>-0.8</v>
      </c>
      <c r="L784" t="s">
        <v>38</v>
      </c>
      <c r="M784">
        <v>50</v>
      </c>
      <c r="N784" t="s">
        <v>16</v>
      </c>
      <c r="O784" t="s">
        <v>39</v>
      </c>
      <c r="P784" t="s">
        <v>40</v>
      </c>
      <c r="Q784">
        <v>504.11</v>
      </c>
      <c r="R784" s="13">
        <v>45643</v>
      </c>
    </row>
    <row r="785" spans="1:22" x14ac:dyDescent="0.25">
      <c r="A785" t="s">
        <v>549</v>
      </c>
      <c r="B785" s="5"/>
      <c r="C785" t="s">
        <v>41</v>
      </c>
      <c r="D785" s="16">
        <v>3075079</v>
      </c>
      <c r="E785">
        <v>122</v>
      </c>
      <c r="F785">
        <v>506.12009999999998</v>
      </c>
      <c r="H785">
        <v>285</v>
      </c>
      <c r="J785">
        <v>21325</v>
      </c>
      <c r="K785">
        <v>-0.98</v>
      </c>
      <c r="L785" t="s">
        <v>38</v>
      </c>
      <c r="M785">
        <v>50</v>
      </c>
      <c r="N785" t="s">
        <v>16</v>
      </c>
      <c r="O785" t="s">
        <v>42</v>
      </c>
      <c r="P785" t="s">
        <v>40</v>
      </c>
      <c r="Q785">
        <v>504.11</v>
      </c>
      <c r="R785" s="13">
        <v>45643</v>
      </c>
    </row>
    <row r="786" spans="1:22" x14ac:dyDescent="0.25">
      <c r="A786" s="10" t="str">
        <f>A787</f>
        <v>16:19:08</v>
      </c>
      <c r="B786" s="15">
        <f>F788/F787</f>
        <v>1.0117005560632599</v>
      </c>
      <c r="C786" s="10" t="str">
        <f>C787&amp;RIGHT(C788,2)</f>
        <v>ZTYZ4H5</v>
      </c>
      <c r="D786" s="9">
        <f>AVERAGE(D787:D788)</f>
        <v>68688427.5</v>
      </c>
      <c r="E786" s="10">
        <f>E787</f>
        <v>2165</v>
      </c>
      <c r="F786" s="10">
        <f>F787</f>
        <v>321.6001</v>
      </c>
      <c r="G786" cm="1">
        <f t="array" ref="G786">_xll.BDH(L786&amp;" Index", "PX_CLOSE_1D",R786,R786)</f>
        <v>320.12</v>
      </c>
      <c r="H786" s="10">
        <f>H787-1</f>
        <v>286</v>
      </c>
      <c r="I786" s="10" t="s">
        <v>394</v>
      </c>
      <c r="J786" s="10">
        <f>J787</f>
        <v>25770</v>
      </c>
      <c r="K786" s="10">
        <f>K787</f>
        <v>2.9</v>
      </c>
      <c r="L786" s="10" t="str">
        <f>L787</f>
        <v>M1EE</v>
      </c>
      <c r="M786" s="10">
        <f>M787</f>
        <v>100</v>
      </c>
      <c r="N786" s="10" t="str">
        <f>N787</f>
        <v>GR</v>
      </c>
      <c r="O786" s="10" t="str">
        <f>O787&amp;RIGHT(O788,5)</f>
        <v>MSCI Emr Mkts EME Dec24Mar25</v>
      </c>
      <c r="P786" s="10" t="str">
        <f>P787</f>
        <v>MSCI EM Europe Middle East and</v>
      </c>
      <c r="Q786" s="10">
        <f>Q787</f>
        <v>319.11</v>
      </c>
      <c r="R786" s="13">
        <v>45643</v>
      </c>
      <c r="S786" s="19">
        <f>(E787/E788)-1</f>
        <v>1.1682242990654235E-2</v>
      </c>
      <c r="T786" s="19">
        <f>(F788/F787)-1</f>
        <v>1.1700556063259926E-2</v>
      </c>
      <c r="U786" s="19">
        <f>(A788/A787)-1</f>
        <v>6.8087424252905038E-5</v>
      </c>
      <c r="V786" s="19">
        <f>(D787/D788)-1</f>
        <v>1.1682242990654235E-2</v>
      </c>
    </row>
    <row r="787" spans="1:22" x14ac:dyDescent="0.25">
      <c r="A787" t="s">
        <v>550</v>
      </c>
      <c r="B787" s="5"/>
      <c r="C787" t="s">
        <v>21</v>
      </c>
      <c r="D787" s="16">
        <v>69087315</v>
      </c>
      <c r="E787">
        <v>2165</v>
      </c>
      <c r="F787">
        <v>321.6001</v>
      </c>
      <c r="H787">
        <v>287</v>
      </c>
      <c r="J787">
        <v>25770</v>
      </c>
      <c r="K787">
        <v>2.9</v>
      </c>
      <c r="L787" t="s">
        <v>22</v>
      </c>
      <c r="M787">
        <v>100</v>
      </c>
      <c r="N787" t="s">
        <v>16</v>
      </c>
      <c r="O787" t="s">
        <v>23</v>
      </c>
      <c r="P787" t="s">
        <v>24</v>
      </c>
      <c r="Q787">
        <v>319.11</v>
      </c>
      <c r="R787" s="13">
        <v>45643</v>
      </c>
    </row>
    <row r="788" spans="1:22" x14ac:dyDescent="0.25">
      <c r="A788" t="s">
        <v>551</v>
      </c>
      <c r="B788" s="5"/>
      <c r="C788" t="s">
        <v>25</v>
      </c>
      <c r="D788" s="16">
        <v>68289540</v>
      </c>
      <c r="E788">
        <v>2140</v>
      </c>
      <c r="F788">
        <v>325.363</v>
      </c>
      <c r="H788">
        <v>288</v>
      </c>
      <c r="J788">
        <v>25442</v>
      </c>
      <c r="K788">
        <v>2.96</v>
      </c>
      <c r="L788" t="s">
        <v>22</v>
      </c>
      <c r="M788">
        <v>100</v>
      </c>
      <c r="N788" t="s">
        <v>16</v>
      </c>
      <c r="O788" t="s">
        <v>26</v>
      </c>
      <c r="P788" t="s">
        <v>24</v>
      </c>
      <c r="Q788">
        <v>319.11</v>
      </c>
      <c r="R788" s="13">
        <v>45643</v>
      </c>
    </row>
    <row r="789" spans="1:22" x14ac:dyDescent="0.25">
      <c r="A789" s="10" t="str">
        <f>A790</f>
        <v>16:18:17</v>
      </c>
      <c r="B789" s="15">
        <f>F791/F790</f>
        <v>1.0113996875</v>
      </c>
      <c r="C789" s="10" t="str">
        <f>C790&amp;RIGHT(C791,2)</f>
        <v>ZTYZ4H5</v>
      </c>
      <c r="D789" s="9">
        <f>AVERAGE(D790:D791)</f>
        <v>19851752</v>
      </c>
      <c r="E789" s="10">
        <f>E790</f>
        <v>626</v>
      </c>
      <c r="F789" s="10">
        <f>F790</f>
        <v>320</v>
      </c>
      <c r="G789" cm="1">
        <f t="array" ref="G789">_xll.BDH(L789&amp;" Index", "PX_CLOSE_1D",R789,R789)</f>
        <v>320.12</v>
      </c>
      <c r="H789" s="10">
        <f>H790-1</f>
        <v>289</v>
      </c>
      <c r="I789" s="10" t="s">
        <v>394</v>
      </c>
      <c r="J789" s="10">
        <f>J790</f>
        <v>25770</v>
      </c>
      <c r="K789" s="10">
        <f>K790</f>
        <v>1.3</v>
      </c>
      <c r="L789" s="10" t="str">
        <f>L790</f>
        <v>M1EE</v>
      </c>
      <c r="M789" s="10">
        <f>M790</f>
        <v>100</v>
      </c>
      <c r="N789" s="10" t="str">
        <f>N790</f>
        <v>GR</v>
      </c>
      <c r="O789" s="10" t="str">
        <f>O790&amp;RIGHT(O791,5)</f>
        <v>MSCI Emr Mkts EME Dec24Mar25</v>
      </c>
      <c r="P789" s="10" t="str">
        <f>P790</f>
        <v>MSCI EM Europe Middle East and</v>
      </c>
      <c r="Q789" s="10">
        <f>Q790</f>
        <v>319.16000000000003</v>
      </c>
      <c r="R789" s="13">
        <v>45643</v>
      </c>
      <c r="S789" s="19">
        <f>(E790/E791)-1</f>
        <v>1.2944983818770295E-2</v>
      </c>
      <c r="T789" s="19">
        <f>(F791/F790)-1</f>
        <v>1.1399687499999978E-2</v>
      </c>
      <c r="U789" s="19">
        <f>(A791/A790)-1</f>
        <v>3.4073291650393855E-5</v>
      </c>
      <c r="V789" s="19">
        <f>(D790/D791)-1</f>
        <v>1.2944983818770295E-2</v>
      </c>
    </row>
    <row r="790" spans="1:22" x14ac:dyDescent="0.25">
      <c r="A790" t="s">
        <v>552</v>
      </c>
      <c r="B790" s="5"/>
      <c r="C790" t="s">
        <v>21</v>
      </c>
      <c r="D790" s="16">
        <v>19979416</v>
      </c>
      <c r="E790">
        <v>626</v>
      </c>
      <c r="F790">
        <v>320</v>
      </c>
      <c r="H790">
        <v>290</v>
      </c>
      <c r="J790">
        <v>25770</v>
      </c>
      <c r="K790">
        <v>1.3</v>
      </c>
      <c r="L790" t="s">
        <v>22</v>
      </c>
      <c r="M790">
        <v>100</v>
      </c>
      <c r="N790" t="s">
        <v>16</v>
      </c>
      <c r="O790" t="s">
        <v>23</v>
      </c>
      <c r="P790" t="s">
        <v>24</v>
      </c>
      <c r="Q790">
        <v>319.16000000000003</v>
      </c>
      <c r="R790" s="13">
        <v>45643</v>
      </c>
    </row>
    <row r="791" spans="1:22" x14ac:dyDescent="0.25">
      <c r="A791" t="s">
        <v>553</v>
      </c>
      <c r="B791" s="5"/>
      <c r="C791" t="s">
        <v>25</v>
      </c>
      <c r="D791" s="16">
        <v>19724088</v>
      </c>
      <c r="E791">
        <v>618</v>
      </c>
      <c r="F791">
        <v>323.64789999999999</v>
      </c>
      <c r="H791">
        <v>291</v>
      </c>
      <c r="J791">
        <v>25442</v>
      </c>
      <c r="K791">
        <v>1.25</v>
      </c>
      <c r="L791" t="s">
        <v>22</v>
      </c>
      <c r="M791">
        <v>100</v>
      </c>
      <c r="N791" t="s">
        <v>16</v>
      </c>
      <c r="O791" t="s">
        <v>26</v>
      </c>
      <c r="P791" t="s">
        <v>24</v>
      </c>
      <c r="Q791">
        <v>319.16000000000003</v>
      </c>
      <c r="R791" s="13">
        <v>45643</v>
      </c>
    </row>
    <row r="792" spans="1:22" x14ac:dyDescent="0.25">
      <c r="A792" s="10" t="str">
        <f>A793</f>
        <v>16:12:28</v>
      </c>
      <c r="B792" s="15">
        <f>F794/F793</f>
        <v>1.0110151704592649</v>
      </c>
      <c r="C792" s="10" t="str">
        <f>C793&amp;RIGHT(C794,2)</f>
        <v>MURZ4H5</v>
      </c>
      <c r="D792" s="9">
        <f>AVERAGE(D793:D794)</f>
        <v>25230771</v>
      </c>
      <c r="E792" s="10">
        <f>E793</f>
        <v>1001</v>
      </c>
      <c r="F792" s="10">
        <f>F793</f>
        <v>502.03489999999999</v>
      </c>
      <c r="G792" cm="1">
        <f t="array" ref="G792">_xll.BDH(L792&amp;" Index", "PX_CLOSE_1D",R792,R792)</f>
        <v>504.11130000000003</v>
      </c>
      <c r="H792" s="10">
        <f>H793-1</f>
        <v>292</v>
      </c>
      <c r="I792" s="10" t="s">
        <v>394</v>
      </c>
      <c r="J792" s="10">
        <f>J793</f>
        <v>19438</v>
      </c>
      <c r="K792" s="10">
        <f>K793</f>
        <v>0.63</v>
      </c>
      <c r="L792" s="10" t="str">
        <f>L793</f>
        <v>NDEUCHF</v>
      </c>
      <c r="M792" s="10">
        <f>M793</f>
        <v>50</v>
      </c>
      <c r="N792" s="10" t="str">
        <f>N793</f>
        <v>GR</v>
      </c>
      <c r="O792" s="10" t="str">
        <f>O793&amp;RIGHT(O794,5)</f>
        <v>MSCI China Future Dec24Mar25</v>
      </c>
      <c r="P792" s="10" t="str">
        <f>P793</f>
        <v>MSCI China Net Total Return US</v>
      </c>
      <c r="Q792" s="10">
        <f>Q793</f>
        <v>504.11</v>
      </c>
      <c r="R792" s="13">
        <v>45643</v>
      </c>
      <c r="S792" s="19">
        <f>(E793/E794)-1</f>
        <v>0</v>
      </c>
      <c r="T792" s="19">
        <f>(F794/F793)-1</f>
        <v>1.1015170459264922E-2</v>
      </c>
      <c r="U792" s="19">
        <f>(A794/A793)-1</f>
        <v>0</v>
      </c>
      <c r="V792" s="19">
        <f>(D793/D794)-1</f>
        <v>0</v>
      </c>
    </row>
    <row r="793" spans="1:22" x14ac:dyDescent="0.25">
      <c r="A793" t="s">
        <v>554</v>
      </c>
      <c r="B793" s="5"/>
      <c r="C793" t="s">
        <v>37</v>
      </c>
      <c r="D793" s="16">
        <v>25230771</v>
      </c>
      <c r="E793">
        <v>1001</v>
      </c>
      <c r="F793">
        <v>502.03489999999999</v>
      </c>
      <c r="H793">
        <v>293</v>
      </c>
      <c r="J793">
        <v>19438</v>
      </c>
      <c r="K793">
        <v>0.63</v>
      </c>
      <c r="L793" t="s">
        <v>38</v>
      </c>
      <c r="M793">
        <v>50</v>
      </c>
      <c r="N793" t="s">
        <v>16</v>
      </c>
      <c r="O793" t="s">
        <v>39</v>
      </c>
      <c r="P793" t="s">
        <v>40</v>
      </c>
      <c r="Q793">
        <v>504.11</v>
      </c>
      <c r="R793" s="13">
        <v>45643</v>
      </c>
    </row>
    <row r="794" spans="1:22" x14ac:dyDescent="0.25">
      <c r="A794" t="s">
        <v>554</v>
      </c>
      <c r="B794" s="5"/>
      <c r="C794" t="s">
        <v>41</v>
      </c>
      <c r="D794" s="16">
        <v>25230771</v>
      </c>
      <c r="E794">
        <v>1001</v>
      </c>
      <c r="F794">
        <v>507.56490000000002</v>
      </c>
      <c r="H794">
        <v>294</v>
      </c>
      <c r="J794">
        <v>21186</v>
      </c>
      <c r="K794">
        <v>0.46</v>
      </c>
      <c r="L794" t="s">
        <v>38</v>
      </c>
      <c r="M794">
        <v>50</v>
      </c>
      <c r="N794" t="s">
        <v>16</v>
      </c>
      <c r="O794" t="s">
        <v>42</v>
      </c>
      <c r="P794" t="s">
        <v>40</v>
      </c>
      <c r="Q794">
        <v>504.11</v>
      </c>
      <c r="R794" s="13">
        <v>45643</v>
      </c>
    </row>
    <row r="795" spans="1:22" x14ac:dyDescent="0.25">
      <c r="A795" s="10" t="str">
        <f>A796</f>
        <v>16:09:14</v>
      </c>
      <c r="B795" s="15">
        <f>F797/F796</f>
        <v>1.0158161685823754</v>
      </c>
      <c r="C795" s="10" t="str">
        <f>C796&amp;RIGHT(C797,2)</f>
        <v>ZVLZ4H5</v>
      </c>
      <c r="D795" s="9">
        <f>AVERAGE(D796:D797)</f>
        <v>215918747.5</v>
      </c>
      <c r="E795" s="10">
        <f>E796</f>
        <v>1655</v>
      </c>
      <c r="F795" s="10">
        <f>F796</f>
        <v>1305</v>
      </c>
      <c r="G795" cm="1">
        <f t="array" ref="G795">_xll.BDH(L795&amp;" Index", "PX_CLOSE_1D",R795,R795)</f>
        <v>1318.83</v>
      </c>
      <c r="H795" s="10">
        <f>H796-1</f>
        <v>295</v>
      </c>
      <c r="I795" s="10" t="s">
        <v>394</v>
      </c>
      <c r="J795" s="10">
        <f>J796</f>
        <v>6922</v>
      </c>
      <c r="K795" s="10">
        <f>K796</f>
        <v>-11.8</v>
      </c>
      <c r="L795" s="10" t="str">
        <f>L796</f>
        <v>M1IN</v>
      </c>
      <c r="M795" s="10">
        <f>M796</f>
        <v>100</v>
      </c>
      <c r="N795" s="10" t="str">
        <f>N796</f>
        <v>GR</v>
      </c>
      <c r="O795" s="10" t="str">
        <f>O796&amp;RIGHT(O797,5)</f>
        <v>MSCI India        Dec24Mar25</v>
      </c>
      <c r="P795" s="10" t="str">
        <f>P796</f>
        <v>MSCI India Net Total Return US</v>
      </c>
      <c r="Q795" s="10">
        <f>Q796</f>
        <v>1304.56</v>
      </c>
      <c r="R795" s="13">
        <v>45643</v>
      </c>
      <c r="S795" s="19">
        <f>(E796/E797)-1</f>
        <v>0</v>
      </c>
      <c r="T795" s="19">
        <f>(F797/F796)-1</f>
        <v>1.5816168582375445E-2</v>
      </c>
      <c r="U795" s="19">
        <f>(A797/A796)-1</f>
        <v>6.3624170306431083E-4</v>
      </c>
      <c r="V795" s="19">
        <f>(D796/D797)-1</f>
        <v>-1.3029515685236692E-4</v>
      </c>
    </row>
    <row r="796" spans="1:22" x14ac:dyDescent="0.25">
      <c r="A796" t="s">
        <v>555</v>
      </c>
      <c r="B796" s="5"/>
      <c r="C796" t="s">
        <v>14</v>
      </c>
      <c r="D796" s="16">
        <v>215904680</v>
      </c>
      <c r="E796">
        <v>1655</v>
      </c>
      <c r="F796">
        <v>1305</v>
      </c>
      <c r="H796">
        <v>296</v>
      </c>
      <c r="J796">
        <v>6922</v>
      </c>
      <c r="K796">
        <v>-11.8</v>
      </c>
      <c r="L796" t="s">
        <v>15</v>
      </c>
      <c r="M796">
        <v>100</v>
      </c>
      <c r="N796" t="s">
        <v>16</v>
      </c>
      <c r="O796" t="s">
        <v>17</v>
      </c>
      <c r="P796" t="s">
        <v>18</v>
      </c>
      <c r="Q796">
        <v>1304.56</v>
      </c>
      <c r="R796" s="13">
        <v>45643</v>
      </c>
    </row>
    <row r="797" spans="1:22" x14ac:dyDescent="0.25">
      <c r="A797" t="s">
        <v>556</v>
      </c>
      <c r="B797" s="5"/>
      <c r="C797" t="s">
        <v>19</v>
      </c>
      <c r="D797" s="16">
        <v>215932815</v>
      </c>
      <c r="E797">
        <v>1655</v>
      </c>
      <c r="F797">
        <v>1325.6401000000001</v>
      </c>
      <c r="H797">
        <v>297</v>
      </c>
      <c r="J797">
        <v>7014</v>
      </c>
      <c r="K797">
        <v>-12.46</v>
      </c>
      <c r="L797" t="s">
        <v>15</v>
      </c>
      <c r="M797">
        <v>100</v>
      </c>
      <c r="N797" t="s">
        <v>16</v>
      </c>
      <c r="O797" t="s">
        <v>20</v>
      </c>
      <c r="P797" t="s">
        <v>18</v>
      </c>
      <c r="Q797">
        <v>1304.73</v>
      </c>
      <c r="R797" s="13">
        <v>45643</v>
      </c>
    </row>
    <row r="798" spans="1:22" x14ac:dyDescent="0.25">
      <c r="A798" s="10" t="str">
        <f>A799</f>
        <v>16:09:12</v>
      </c>
      <c r="B798" s="15">
        <f>F800/F799</f>
        <v>1.0157002676864244</v>
      </c>
      <c r="C798" s="10" t="str">
        <f>C799&amp;RIGHT(C800,2)</f>
        <v>ZVLZ4H5</v>
      </c>
      <c r="D798" s="9">
        <f>AVERAGE(D799:D800)</f>
        <v>61966600</v>
      </c>
      <c r="E798" s="10">
        <f>E799</f>
        <v>475</v>
      </c>
      <c r="F798" s="10">
        <f>F799</f>
        <v>1307.5</v>
      </c>
      <c r="G798" cm="1">
        <f t="array" ref="G798">_xll.BDH(L798&amp;" Index", "PX_CLOSE_1D",R798,R798)</f>
        <v>1318.83</v>
      </c>
      <c r="H798" s="10">
        <f>H799-1</f>
        <v>298</v>
      </c>
      <c r="I798" s="10" t="s">
        <v>394</v>
      </c>
      <c r="J798" s="10">
        <f>J799</f>
        <v>5267</v>
      </c>
      <c r="K798" s="10">
        <f>K799</f>
        <v>-9.3000000000000007</v>
      </c>
      <c r="L798" s="10" t="str">
        <f>L799</f>
        <v>M1IN</v>
      </c>
      <c r="M798" s="10">
        <f>M799</f>
        <v>100</v>
      </c>
      <c r="N798" s="10" t="str">
        <f>N799</f>
        <v>GR</v>
      </c>
      <c r="O798" s="10" t="str">
        <f>O799&amp;RIGHT(O800,5)</f>
        <v>MSCI India        Dec24Mar25</v>
      </c>
      <c r="P798" s="10" t="str">
        <f>P799</f>
        <v>MSCI India Net Total Return US</v>
      </c>
      <c r="Q798" s="10">
        <f>Q799</f>
        <v>1304.56</v>
      </c>
      <c r="R798" s="13">
        <v>45643</v>
      </c>
      <c r="S798" s="19">
        <f>(E799/E800)-1</f>
        <v>0</v>
      </c>
      <c r="T798" s="19">
        <f>(F800/F799)-1</f>
        <v>1.5700267686424407E-2</v>
      </c>
      <c r="U798" s="19">
        <f>(A800/A799)-1</f>
        <v>0</v>
      </c>
      <c r="V798" s="19">
        <f>(D799/D800)-1</f>
        <v>0</v>
      </c>
    </row>
    <row r="799" spans="1:22" x14ac:dyDescent="0.25">
      <c r="A799" t="s">
        <v>557</v>
      </c>
      <c r="B799" s="5"/>
      <c r="C799" t="s">
        <v>14</v>
      </c>
      <c r="D799" s="16">
        <v>61966600</v>
      </c>
      <c r="E799">
        <v>475</v>
      </c>
      <c r="F799">
        <v>1307.5</v>
      </c>
      <c r="H799">
        <v>299</v>
      </c>
      <c r="J799">
        <v>5267</v>
      </c>
      <c r="K799">
        <v>-9.3000000000000007</v>
      </c>
      <c r="L799" t="s">
        <v>15</v>
      </c>
      <c r="M799">
        <v>100</v>
      </c>
      <c r="N799" t="s">
        <v>16</v>
      </c>
      <c r="O799" t="s">
        <v>17</v>
      </c>
      <c r="P799" t="s">
        <v>18</v>
      </c>
      <c r="Q799">
        <v>1304.56</v>
      </c>
      <c r="R799" s="13">
        <v>45643</v>
      </c>
    </row>
    <row r="800" spans="1:22" x14ac:dyDescent="0.25">
      <c r="A800" t="s">
        <v>557</v>
      </c>
      <c r="B800" s="5"/>
      <c r="C800" t="s">
        <v>19</v>
      </c>
      <c r="D800" s="16">
        <v>61966600</v>
      </c>
      <c r="E800">
        <v>475</v>
      </c>
      <c r="F800">
        <v>1328.0281</v>
      </c>
      <c r="H800">
        <v>300</v>
      </c>
      <c r="J800">
        <v>5359</v>
      </c>
      <c r="K800">
        <v>-10.07</v>
      </c>
      <c r="L800" t="s">
        <v>15</v>
      </c>
      <c r="M800">
        <v>100</v>
      </c>
      <c r="N800" t="s">
        <v>16</v>
      </c>
      <c r="O800" t="s">
        <v>20</v>
      </c>
      <c r="P800" t="s">
        <v>18</v>
      </c>
      <c r="Q800">
        <v>1304.56</v>
      </c>
      <c r="R800" s="13">
        <v>45643</v>
      </c>
    </row>
    <row r="801" spans="1:22" x14ac:dyDescent="0.25">
      <c r="A801" s="10" t="str">
        <f>A802</f>
        <v>16:08:00</v>
      </c>
      <c r="B801" s="15">
        <f>F803/F802</f>
        <v>1.0133499282639884</v>
      </c>
      <c r="C801" s="10" t="str">
        <f>C802&amp;RIGHT(C803,2)</f>
        <v>ZTWZ4H5</v>
      </c>
      <c r="D801" s="9">
        <f>AVERAGE(D802:D803)</f>
        <v>296561119.5</v>
      </c>
      <c r="E801" s="10">
        <f>E802</f>
        <v>4305</v>
      </c>
      <c r="F801" s="10">
        <f>F802</f>
        <v>697</v>
      </c>
      <c r="G801" cm="1">
        <f t="array" ref="G801">_xll.BDH(L801&amp;" Index", "PX_CLOSE_1D",R801,R801)</f>
        <v>698.75</v>
      </c>
      <c r="H801" s="10">
        <f>H802-1</f>
        <v>301</v>
      </c>
      <c r="I801" s="10" t="s">
        <v>394</v>
      </c>
      <c r="J801" s="10">
        <f>J802</f>
        <v>7164</v>
      </c>
      <c r="K801" s="10">
        <f>K802</f>
        <v>0</v>
      </c>
      <c r="L801" s="10" t="str">
        <f>L802</f>
        <v>M1MS</v>
      </c>
      <c r="M801" s="10">
        <f>M802</f>
        <v>100</v>
      </c>
      <c r="N801" s="10" t="str">
        <f>N802</f>
        <v>GR</v>
      </c>
      <c r="O801" s="10" t="str">
        <f>O802&amp;RIGHT(O803,5)</f>
        <v>MSCI Emer Mkts As Dec24Mar25</v>
      </c>
      <c r="P801" s="10" t="str">
        <f>P802</f>
        <v>MSCI EM Asia Net Total Return</v>
      </c>
      <c r="Q801" s="10">
        <f>Q802</f>
        <v>693.75</v>
      </c>
      <c r="R801" s="13">
        <v>45643</v>
      </c>
      <c r="S801" s="19">
        <f>(E802/E803)-1</f>
        <v>1.3418079096045199E-2</v>
      </c>
      <c r="T801" s="19">
        <f>(F803/F802)-1</f>
        <v>1.3349928263988398E-2</v>
      </c>
      <c r="U801" s="19">
        <f>(A803/A802)-1</f>
        <v>8.4366391184564904E-4</v>
      </c>
      <c r="V801" s="19">
        <f>(D802/D803)-1</f>
        <v>1.4251409984248564E-2</v>
      </c>
    </row>
    <row r="802" spans="1:22" x14ac:dyDescent="0.25">
      <c r="A802" t="s">
        <v>558</v>
      </c>
      <c r="B802" s="5"/>
      <c r="C802" t="s">
        <v>27</v>
      </c>
      <c r="D802" s="16">
        <v>298659375</v>
      </c>
      <c r="E802">
        <v>4305</v>
      </c>
      <c r="F802">
        <v>697</v>
      </c>
      <c r="H802">
        <v>302</v>
      </c>
      <c r="J802">
        <v>7164</v>
      </c>
      <c r="K802">
        <v>0</v>
      </c>
      <c r="L802" t="s">
        <v>28</v>
      </c>
      <c r="M802">
        <v>100</v>
      </c>
      <c r="N802" t="s">
        <v>16</v>
      </c>
      <c r="O802" t="s">
        <v>29</v>
      </c>
      <c r="P802" t="s">
        <v>30</v>
      </c>
      <c r="Q802">
        <v>693.75</v>
      </c>
      <c r="R802" s="13">
        <v>45643</v>
      </c>
    </row>
    <row r="803" spans="1:22" x14ac:dyDescent="0.25">
      <c r="A803" t="s">
        <v>559</v>
      </c>
      <c r="B803" s="5"/>
      <c r="C803" t="s">
        <v>60</v>
      </c>
      <c r="D803" s="16">
        <v>294462864</v>
      </c>
      <c r="E803">
        <v>4248</v>
      </c>
      <c r="F803">
        <v>706.30489999999998</v>
      </c>
      <c r="H803">
        <v>303</v>
      </c>
      <c r="J803">
        <v>7087</v>
      </c>
      <c r="K803">
        <v>0</v>
      </c>
      <c r="L803" t="s">
        <v>28</v>
      </c>
      <c r="M803">
        <v>100</v>
      </c>
      <c r="N803" t="s">
        <v>16</v>
      </c>
      <c r="O803" t="s">
        <v>61</v>
      </c>
      <c r="P803" t="s">
        <v>30</v>
      </c>
      <c r="Q803">
        <v>693.18</v>
      </c>
      <c r="R803" s="13">
        <v>45643</v>
      </c>
    </row>
    <row r="804" spans="1:22" x14ac:dyDescent="0.25">
      <c r="A804" s="10" t="str">
        <f>A805</f>
        <v>15:55:10</v>
      </c>
      <c r="B804" s="15">
        <f>F806/F805</f>
        <v>1.0118019195046439</v>
      </c>
      <c r="C804" s="10" t="str">
        <f>C805&amp;RIGHT(C806,2)</f>
        <v>HKBZ4H5</v>
      </c>
      <c r="D804" s="9">
        <f>AVERAGE(D805:D806)</f>
        <v>6941189</v>
      </c>
      <c r="E804" s="10">
        <f>E805</f>
        <v>430</v>
      </c>
      <c r="F804" s="10">
        <f>F805</f>
        <v>1615</v>
      </c>
      <c r="G804" cm="1">
        <f t="array" ref="G804">_xll.BDH(L804&amp;" Index", "PX_CLOSE_1D",R804,R804)</f>
        <v>1651.08</v>
      </c>
      <c r="H804" s="10">
        <f>H805-1</f>
        <v>304</v>
      </c>
      <c r="I804" s="10" t="s">
        <v>394</v>
      </c>
      <c r="J804" s="10">
        <f>J805</f>
        <v>5288</v>
      </c>
      <c r="K804" s="10">
        <f>K805</f>
        <v>-34.75</v>
      </c>
      <c r="L804" s="10" t="str">
        <f>L805</f>
        <v>M0ID</v>
      </c>
      <c r="M804" s="10">
        <f>M805</f>
        <v>10</v>
      </c>
      <c r="N804" s="10" t="str">
        <f>N805</f>
        <v>HK</v>
      </c>
      <c r="O804" s="10" t="str">
        <f>O805&amp;RIGHT(O806,5)</f>
        <v>MSCI ID NTR USD   Dec24Mar25</v>
      </c>
      <c r="P804" s="10" t="str">
        <f>P805</f>
        <v>MSCI INDONESIA Net Total Retur</v>
      </c>
      <c r="Q804" s="10">
        <f>Q805</f>
        <v>1614.23</v>
      </c>
      <c r="R804" s="13">
        <v>45643</v>
      </c>
      <c r="S804" s="19">
        <f>(E805/E806)-1</f>
        <v>0</v>
      </c>
      <c r="T804" s="19">
        <f>(F806/F805)-1</f>
        <v>1.1801919504643932E-2</v>
      </c>
      <c r="U804" s="19">
        <f>(A806/A805)-1</f>
        <v>0</v>
      </c>
      <c r="V804" s="19">
        <f>(D805/D806)-1</f>
        <v>0</v>
      </c>
    </row>
    <row r="805" spans="1:22" x14ac:dyDescent="0.25">
      <c r="A805" t="s">
        <v>560</v>
      </c>
      <c r="B805" s="5"/>
      <c r="C805" t="s">
        <v>327</v>
      </c>
      <c r="D805" s="16">
        <v>6941189</v>
      </c>
      <c r="E805">
        <v>430</v>
      </c>
      <c r="F805">
        <v>1615</v>
      </c>
      <c r="H805">
        <v>305</v>
      </c>
      <c r="J805">
        <v>5288</v>
      </c>
      <c r="K805">
        <v>-34.75</v>
      </c>
      <c r="L805" t="s">
        <v>225</v>
      </c>
      <c r="M805">
        <v>10</v>
      </c>
      <c r="N805" t="s">
        <v>324</v>
      </c>
      <c r="O805" t="s">
        <v>328</v>
      </c>
      <c r="P805" t="s">
        <v>227</v>
      </c>
      <c r="Q805">
        <v>1614.23</v>
      </c>
      <c r="R805" s="13">
        <v>45643</v>
      </c>
    </row>
    <row r="806" spans="1:22" x14ac:dyDescent="0.25">
      <c r="A806" t="s">
        <v>560</v>
      </c>
      <c r="B806" s="5"/>
      <c r="C806" t="s">
        <v>323</v>
      </c>
      <c r="D806" s="16">
        <v>6941189</v>
      </c>
      <c r="E806">
        <v>430</v>
      </c>
      <c r="F806">
        <v>1634.0600999999999</v>
      </c>
      <c r="H806">
        <v>306</v>
      </c>
      <c r="J806">
        <v>5228</v>
      </c>
      <c r="K806">
        <v>-38.94</v>
      </c>
      <c r="L806" t="s">
        <v>225</v>
      </c>
      <c r="M806">
        <v>10</v>
      </c>
      <c r="N806" t="s">
        <v>324</v>
      </c>
      <c r="O806" t="s">
        <v>325</v>
      </c>
      <c r="P806" t="s">
        <v>227</v>
      </c>
      <c r="Q806">
        <v>1614.23</v>
      </c>
      <c r="R806" s="13">
        <v>45643</v>
      </c>
    </row>
    <row r="807" spans="1:22" x14ac:dyDescent="0.25">
      <c r="A807" s="10" t="str">
        <f t="shared" ref="A807" si="31">A808</f>
        <v>15:31:30</v>
      </c>
      <c r="B807" s="15">
        <f t="shared" ref="B807" si="32">F809/F808</f>
        <v>1.0109506881985859</v>
      </c>
      <c r="C807" s="10" t="str">
        <f t="shared" ref="C807" si="33">C808&amp;RIGHT(C809,2)</f>
        <v>MURZ4H5</v>
      </c>
      <c r="D807" s="9">
        <f t="shared" ref="D807" si="34">AVERAGE(D808:D809)</f>
        <v>157030670</v>
      </c>
      <c r="E807" s="10">
        <f t="shared" ref="E807:F807" si="35">E808</f>
        <v>6264</v>
      </c>
      <c r="F807" s="10">
        <f t="shared" si="35"/>
        <v>502.8999</v>
      </c>
      <c r="G807" cm="1">
        <f t="array" ref="G807">_xll.BDH(L807&amp;" Index", "PX_CLOSE_1D",R807,R807)</f>
        <v>504.11130000000003</v>
      </c>
      <c r="H807" s="10">
        <f t="shared" ref="H807" si="36">H808-1</f>
        <v>310</v>
      </c>
      <c r="I807" s="10" t="s">
        <v>394</v>
      </c>
      <c r="J807" s="10">
        <f t="shared" ref="J807:N807" si="37">J808</f>
        <v>15926</v>
      </c>
      <c r="K807" s="10">
        <f t="shared" si="37"/>
        <v>1.5</v>
      </c>
      <c r="L807" s="10" t="str">
        <f t="shared" si="37"/>
        <v>NDEUCHF</v>
      </c>
      <c r="M807" s="10">
        <f t="shared" si="37"/>
        <v>50</v>
      </c>
      <c r="N807" s="10" t="str">
        <f t="shared" si="37"/>
        <v>GR</v>
      </c>
      <c r="O807" s="10" t="str">
        <f t="shared" ref="O807" si="38">O808&amp;RIGHT(O809,5)</f>
        <v>MSCI China Future Dec24Mar25</v>
      </c>
      <c r="P807" s="10" t="str">
        <f t="shared" ref="P807:Q807" si="39">P808</f>
        <v>MSCI China Net Total Return US</v>
      </c>
      <c r="Q807" s="10">
        <f t="shared" si="39"/>
        <v>504.11</v>
      </c>
      <c r="R807" s="13">
        <v>45643</v>
      </c>
      <c r="S807" s="19">
        <f>(E808/E809)-1</f>
        <v>1.0974822466107259E-2</v>
      </c>
      <c r="T807" s="19">
        <f>(F809/F808)-1</f>
        <v>1.0950688198585912E-2</v>
      </c>
      <c r="U807" s="19">
        <f>(A809/A808)-1</f>
        <v>1.6281982465558009E-3</v>
      </c>
      <c r="V807" s="19">
        <f>(D808/D809)-1</f>
        <v>1.0974819758522658E-2</v>
      </c>
    </row>
    <row r="808" spans="1:22" x14ac:dyDescent="0.25">
      <c r="A808" t="s">
        <v>561</v>
      </c>
      <c r="B808" s="5"/>
      <c r="C808" t="s">
        <v>37</v>
      </c>
      <c r="D808" s="16">
        <v>157887659</v>
      </c>
      <c r="E808">
        <v>6264</v>
      </c>
      <c r="F808">
        <v>502.8999</v>
      </c>
      <c r="H808">
        <v>311</v>
      </c>
      <c r="J808">
        <v>15926</v>
      </c>
      <c r="K808">
        <v>1.5</v>
      </c>
      <c r="L808" t="s">
        <v>38</v>
      </c>
      <c r="M808">
        <v>50</v>
      </c>
      <c r="N808" t="s">
        <v>16</v>
      </c>
      <c r="O808" t="s">
        <v>39</v>
      </c>
      <c r="P808" t="s">
        <v>40</v>
      </c>
      <c r="Q808">
        <v>504.11</v>
      </c>
      <c r="R808" s="13">
        <v>45643</v>
      </c>
    </row>
    <row r="809" spans="1:22" x14ac:dyDescent="0.25">
      <c r="A809" t="s">
        <v>562</v>
      </c>
      <c r="B809" s="5"/>
      <c r="C809" t="s">
        <v>41</v>
      </c>
      <c r="D809" s="16">
        <v>156173681</v>
      </c>
      <c r="E809">
        <v>6196</v>
      </c>
      <c r="F809">
        <v>508.40699999999998</v>
      </c>
      <c r="H809">
        <v>312</v>
      </c>
      <c r="J809">
        <v>17833</v>
      </c>
      <c r="K809">
        <v>1.31</v>
      </c>
      <c r="L809" t="s">
        <v>38</v>
      </c>
      <c r="M809">
        <v>50</v>
      </c>
      <c r="N809" t="s">
        <v>16</v>
      </c>
      <c r="O809" t="s">
        <v>42</v>
      </c>
      <c r="P809" t="s">
        <v>40</v>
      </c>
      <c r="Q809">
        <v>504.11</v>
      </c>
      <c r="R809" s="13">
        <v>45643</v>
      </c>
    </row>
    <row r="810" spans="1:22" x14ac:dyDescent="0.25">
      <c r="A810" s="10" t="str">
        <f>A811</f>
        <v>15:31:26</v>
      </c>
      <c r="B810" s="15">
        <f>F812/F811</f>
        <v>1.01275</v>
      </c>
      <c r="C810" s="10" t="str">
        <f>C811&amp;RIGHT(C812,2)</f>
        <v>ZSSZ4H5</v>
      </c>
      <c r="D810" s="9">
        <f>AVERAGE(D811:D812)</f>
        <v>50291330.5</v>
      </c>
      <c r="E810" s="10">
        <f>E811</f>
        <v>900</v>
      </c>
      <c r="F810" s="10">
        <f>F811</f>
        <v>56250</v>
      </c>
      <c r="G810" cm="1">
        <f t="array" ref="G810">_xll.BDH(L810&amp;" Index", "PX_CLOSE_1D",R810,R810)</f>
        <v>56429.42</v>
      </c>
      <c r="H810" s="10">
        <f>H811-1</f>
        <v>313</v>
      </c>
      <c r="I810" s="10" t="s">
        <v>394</v>
      </c>
      <c r="J810" s="10">
        <f>J811</f>
        <v>1242</v>
      </c>
      <c r="K810" s="10">
        <f>K811</f>
        <v>100</v>
      </c>
      <c r="L810" s="10" t="str">
        <f>L811</f>
        <v>M1HK</v>
      </c>
      <c r="M810" s="10">
        <f>M811</f>
        <v>1</v>
      </c>
      <c r="N810" s="10" t="str">
        <f>N811</f>
        <v>GR</v>
      </c>
      <c r="O810" s="10" t="str">
        <f>O811&amp;RIGHT(O812,5)</f>
        <v>MSCI Hong Kong    Dec24Mar25</v>
      </c>
      <c r="P810" s="10" t="str">
        <f>P811</f>
        <v>MSCI Hong Kong Net USD Index</v>
      </c>
      <c r="Q810" s="10">
        <f>Q811</f>
        <v>56274.99</v>
      </c>
      <c r="R810" s="13">
        <v>45643</v>
      </c>
      <c r="S810" s="19">
        <f>(E811/E812)-1</f>
        <v>1.3513513513513598E-2</v>
      </c>
      <c r="T810" s="19">
        <f>(F812/F811)-1</f>
        <v>1.2750000000000039E-2</v>
      </c>
      <c r="U810" s="19">
        <f>(A812/A811)-1</f>
        <v>6.4416848584603059E-4</v>
      </c>
      <c r="V810" s="19">
        <f>(D811/D812)-1</f>
        <v>1.4264915889942831E-2</v>
      </c>
    </row>
    <row r="811" spans="1:22" x14ac:dyDescent="0.25">
      <c r="A811" t="s">
        <v>563</v>
      </c>
      <c r="B811" s="5"/>
      <c r="C811" t="s">
        <v>196</v>
      </c>
      <c r="D811" s="16">
        <v>50647491</v>
      </c>
      <c r="E811">
        <v>900</v>
      </c>
      <c r="F811">
        <v>56250</v>
      </c>
      <c r="H811">
        <v>314</v>
      </c>
      <c r="J811">
        <v>1242</v>
      </c>
      <c r="K811">
        <v>100</v>
      </c>
      <c r="L811" t="s">
        <v>192</v>
      </c>
      <c r="M811">
        <v>1</v>
      </c>
      <c r="N811" t="s">
        <v>16</v>
      </c>
      <c r="O811" t="s">
        <v>197</v>
      </c>
      <c r="P811" t="s">
        <v>194</v>
      </c>
      <c r="Q811">
        <v>56274.99</v>
      </c>
      <c r="R811" s="13">
        <v>45643</v>
      </c>
    </row>
    <row r="812" spans="1:22" x14ac:dyDescent="0.25">
      <c r="A812" t="s">
        <v>564</v>
      </c>
      <c r="B812" s="5"/>
      <c r="C812" t="s">
        <v>191</v>
      </c>
      <c r="D812" s="16">
        <v>49935170</v>
      </c>
      <c r="E812">
        <v>888</v>
      </c>
      <c r="F812">
        <v>56967.1875</v>
      </c>
      <c r="H812">
        <v>315</v>
      </c>
      <c r="J812">
        <v>672</v>
      </c>
      <c r="K812">
        <v>-862.81</v>
      </c>
      <c r="L812" t="s">
        <v>192</v>
      </c>
      <c r="M812">
        <v>1</v>
      </c>
      <c r="N812" t="s">
        <v>16</v>
      </c>
      <c r="O812" t="s">
        <v>193</v>
      </c>
      <c r="P812" t="s">
        <v>194</v>
      </c>
      <c r="Q812">
        <v>56233.3</v>
      </c>
      <c r="R812" s="13">
        <v>45643</v>
      </c>
    </row>
    <row r="813" spans="1:22" x14ac:dyDescent="0.25">
      <c r="A813" s="10" t="str">
        <f>A814</f>
        <v>15:20:35</v>
      </c>
      <c r="B813" s="15">
        <f>F815/F814</f>
        <v>1.0126999999999999</v>
      </c>
      <c r="C813" s="10" t="str">
        <f>C814&amp;RIGHT(C815,2)</f>
        <v>FPOZ4H5</v>
      </c>
      <c r="D813" s="9">
        <f>AVERAGE(D814:D815)</f>
        <v>9008630</v>
      </c>
      <c r="E813" s="10">
        <f>E814</f>
        <v>108</v>
      </c>
      <c r="F813" s="10">
        <f>F814</f>
        <v>840</v>
      </c>
      <c r="G813" cm="1">
        <f t="array" ref="G813">_xll.BDH(L813&amp;" Index", "PX_CLOSE_1D",R813,R813)</f>
        <v>838.01210000000003</v>
      </c>
      <c r="H813" s="10">
        <f>H814-1</f>
        <v>316</v>
      </c>
      <c r="I813" s="10" t="s">
        <v>394</v>
      </c>
      <c r="J813" s="10">
        <f>J814</f>
        <v>11328</v>
      </c>
      <c r="K813" s="10">
        <f>K814</f>
        <v>4.7</v>
      </c>
      <c r="L813" s="10" t="str">
        <f>L814</f>
        <v>NDEUSTW</v>
      </c>
      <c r="M813" s="10">
        <f>M814</f>
        <v>100</v>
      </c>
      <c r="N813" s="10" t="str">
        <f>N814</f>
        <v>GR</v>
      </c>
      <c r="O813" s="10" t="str">
        <f>O814&amp;RIGHT(O815,5)</f>
        <v>MSCI Taiwan       Dec24Mar25</v>
      </c>
      <c r="P813" s="10" t="str">
        <f>P814</f>
        <v>MSCI Emerging Markets Taiwan N</v>
      </c>
      <c r="Q813" s="10">
        <f>Q814</f>
        <v>838.01</v>
      </c>
      <c r="R813" s="13">
        <v>45643</v>
      </c>
      <c r="S813" s="19">
        <f>(E814/E815)-1</f>
        <v>9.3457943925232545E-3</v>
      </c>
      <c r="T813" s="19">
        <f>(F815/F814)-1</f>
        <v>1.2699999999999934E-2</v>
      </c>
      <c r="U813" s="19">
        <f>(A815/A814)-1</f>
        <v>-2.1725355300084015E-4</v>
      </c>
      <c r="V813" s="19">
        <f>(D814/D815)-1</f>
        <v>9.3458829858692472E-3</v>
      </c>
    </row>
    <row r="814" spans="1:22" x14ac:dyDescent="0.25">
      <c r="A814" t="s">
        <v>565</v>
      </c>
      <c r="B814" s="5"/>
      <c r="C814" t="s">
        <v>43</v>
      </c>
      <c r="D814" s="16">
        <v>9050531</v>
      </c>
      <c r="E814">
        <v>108</v>
      </c>
      <c r="F814">
        <v>840</v>
      </c>
      <c r="H814">
        <v>317</v>
      </c>
      <c r="J814">
        <v>11328</v>
      </c>
      <c r="K814">
        <v>4.7</v>
      </c>
      <c r="L814" t="s">
        <v>44</v>
      </c>
      <c r="M814">
        <v>100</v>
      </c>
      <c r="N814" t="s">
        <v>16</v>
      </c>
      <c r="O814" t="s">
        <v>45</v>
      </c>
      <c r="P814" t="s">
        <v>46</v>
      </c>
      <c r="Q814">
        <v>838.01</v>
      </c>
      <c r="R814" s="13">
        <v>45643</v>
      </c>
    </row>
    <row r="815" spans="1:22" x14ac:dyDescent="0.25">
      <c r="A815" t="s">
        <v>566</v>
      </c>
      <c r="B815" s="5"/>
      <c r="C815" t="s">
        <v>47</v>
      </c>
      <c r="D815" s="16">
        <v>8966729</v>
      </c>
      <c r="E815">
        <v>107</v>
      </c>
      <c r="F815">
        <v>850.66800000000001</v>
      </c>
      <c r="H815">
        <v>318</v>
      </c>
      <c r="J815">
        <v>11154</v>
      </c>
      <c r="K815">
        <v>4.2699999999999996</v>
      </c>
      <c r="L815" t="s">
        <v>44</v>
      </c>
      <c r="M815">
        <v>100</v>
      </c>
      <c r="N815" t="s">
        <v>16</v>
      </c>
      <c r="O815" t="s">
        <v>48</v>
      </c>
      <c r="P815" t="s">
        <v>46</v>
      </c>
      <c r="Q815">
        <v>838.01</v>
      </c>
      <c r="R815" s="13">
        <v>45643</v>
      </c>
    </row>
    <row r="816" spans="1:22" x14ac:dyDescent="0.25">
      <c r="A816" s="10" t="str">
        <f>A817</f>
        <v>15:03:15</v>
      </c>
      <c r="B816" s="15">
        <f>F818/F817</f>
        <v>1.0157504594180704</v>
      </c>
      <c r="C816" s="10" t="str">
        <f>C817&amp;RIGHT(C818,2)</f>
        <v>ZVLZ4H5</v>
      </c>
      <c r="D816" s="9">
        <f>AVERAGE(D817:D818)</f>
        <v>65441996</v>
      </c>
      <c r="E816" s="10">
        <f>E817</f>
        <v>504</v>
      </c>
      <c r="F816" s="10">
        <f>F817</f>
        <v>1306</v>
      </c>
      <c r="G816" cm="1">
        <f t="array" ref="G816">_xll.BDH(L816&amp;" Index", "PX_CLOSE_1D",R816,R816)</f>
        <v>1318.83</v>
      </c>
      <c r="H816" s="10">
        <f>H817-1</f>
        <v>319</v>
      </c>
      <c r="I816" s="10" t="s">
        <v>394</v>
      </c>
      <c r="J816" s="10">
        <f>J817</f>
        <v>4788</v>
      </c>
      <c r="K816" s="10">
        <f>K817</f>
        <v>-10.8</v>
      </c>
      <c r="L816" s="10" t="str">
        <f>L817</f>
        <v>M1IN</v>
      </c>
      <c r="M816" s="10">
        <f>M817</f>
        <v>100</v>
      </c>
      <c r="N816" s="10" t="str">
        <f>N817</f>
        <v>GR</v>
      </c>
      <c r="O816" s="10" t="str">
        <f>O817&amp;RIGHT(O818,5)</f>
        <v>MSCI India        Dec24Mar25</v>
      </c>
      <c r="P816" s="10" t="str">
        <f>P817</f>
        <v>MSCI India Net Total Return US</v>
      </c>
      <c r="Q816" s="10">
        <f>Q817</f>
        <v>1308.83</v>
      </c>
      <c r="R816" s="13">
        <v>45643</v>
      </c>
      <c r="S816" s="19">
        <f>(E817/E818)-1</f>
        <v>1.6129032258064502E-2</v>
      </c>
      <c r="T816" s="19">
        <f>(F818/F817)-1</f>
        <v>1.5750459418070406E-2</v>
      </c>
      <c r="U816" s="19">
        <f>(A818/A817)-1</f>
        <v>8.3033490174355684E-4</v>
      </c>
      <c r="V816" s="19">
        <f>(D817/D818)-1</f>
        <v>1.6113505207107526E-2</v>
      </c>
    </row>
    <row r="817" spans="1:22" x14ac:dyDescent="0.25">
      <c r="A817" t="s">
        <v>567</v>
      </c>
      <c r="B817" s="5"/>
      <c r="C817" t="s">
        <v>14</v>
      </c>
      <c r="D817" s="16">
        <v>65965032</v>
      </c>
      <c r="E817">
        <v>504</v>
      </c>
      <c r="F817">
        <v>1306</v>
      </c>
      <c r="H817">
        <v>320</v>
      </c>
      <c r="J817">
        <v>4788</v>
      </c>
      <c r="K817">
        <v>-10.8</v>
      </c>
      <c r="L817" t="s">
        <v>15</v>
      </c>
      <c r="M817">
        <v>100</v>
      </c>
      <c r="N817" t="s">
        <v>16</v>
      </c>
      <c r="O817" t="s">
        <v>17</v>
      </c>
      <c r="P817" t="s">
        <v>18</v>
      </c>
      <c r="Q817">
        <v>1308.83</v>
      </c>
      <c r="R817" s="13">
        <v>45643</v>
      </c>
    </row>
    <row r="818" spans="1:22" x14ac:dyDescent="0.25">
      <c r="A818" t="s">
        <v>287</v>
      </c>
      <c r="B818" s="5"/>
      <c r="C818" t="s">
        <v>19</v>
      </c>
      <c r="D818" s="16">
        <v>64918960</v>
      </c>
      <c r="E818">
        <v>496</v>
      </c>
      <c r="F818">
        <v>1326.5700999999999</v>
      </c>
      <c r="H818">
        <v>321</v>
      </c>
      <c r="J818">
        <v>4713</v>
      </c>
      <c r="K818">
        <v>-11.53</v>
      </c>
      <c r="L818" t="s">
        <v>15</v>
      </c>
      <c r="M818">
        <v>100</v>
      </c>
      <c r="N818" t="s">
        <v>16</v>
      </c>
      <c r="O818" t="s">
        <v>20</v>
      </c>
      <c r="P818" t="s">
        <v>18</v>
      </c>
      <c r="Q818">
        <v>1308.8499999999999</v>
      </c>
      <c r="R818" s="13">
        <v>45643</v>
      </c>
    </row>
    <row r="819" spans="1:22" x14ac:dyDescent="0.25">
      <c r="A819" s="10" t="str">
        <f>A820</f>
        <v>14:53:27</v>
      </c>
      <c r="B819" s="15">
        <f>F821/F820</f>
        <v>1.0109998004788507</v>
      </c>
      <c r="C819" s="10" t="str">
        <f>C820&amp;RIGHT(C821,2)</f>
        <v>MURZ4H5</v>
      </c>
      <c r="D819" s="9">
        <f>AVERAGE(D820:D821)</f>
        <v>51973875</v>
      </c>
      <c r="E819" s="10">
        <f>E820</f>
        <v>2062</v>
      </c>
      <c r="F819" s="10">
        <f>F820</f>
        <v>501.2</v>
      </c>
      <c r="G819" cm="1">
        <f t="array" ref="G819">_xll.BDH(L819&amp;" Index", "PX_CLOSE_1D",R819,R819)</f>
        <v>504.11130000000003</v>
      </c>
      <c r="H819" s="10">
        <f>H820-1</f>
        <v>322</v>
      </c>
      <c r="I819" s="10" t="s">
        <v>394</v>
      </c>
      <c r="J819" s="10">
        <f>J820</f>
        <v>9523</v>
      </c>
      <c r="K819" s="10">
        <f>K820</f>
        <v>-0.2</v>
      </c>
      <c r="L819" s="10" t="str">
        <f>L820</f>
        <v>NDEUCHF</v>
      </c>
      <c r="M819" s="10">
        <f>M820</f>
        <v>50</v>
      </c>
      <c r="N819" s="10" t="str">
        <f>N820</f>
        <v>GR</v>
      </c>
      <c r="O819" s="10" t="str">
        <f>O820&amp;RIGHT(O821,5)</f>
        <v>MSCI China Future Dec24Mar25</v>
      </c>
      <c r="P819" s="10" t="str">
        <f>P820</f>
        <v>MSCI China Net Total Return US</v>
      </c>
      <c r="Q819" s="10">
        <f>Q820</f>
        <v>504.11</v>
      </c>
      <c r="R819" s="13">
        <v>45643</v>
      </c>
      <c r="S819" s="19">
        <f>(E820/E821)-1</f>
        <v>0</v>
      </c>
      <c r="T819" s="19">
        <f>(F821/F820)-1</f>
        <v>1.0999800478850741E-2</v>
      </c>
      <c r="U819" s="19">
        <f>(A821/A820)-1</f>
        <v>-1.1192568134743563E-4</v>
      </c>
      <c r="V819" s="19">
        <f>(D820/D821)-1</f>
        <v>0</v>
      </c>
    </row>
    <row r="820" spans="1:22" x14ac:dyDescent="0.25">
      <c r="A820" t="s">
        <v>568</v>
      </c>
      <c r="B820" s="5"/>
      <c r="C820" t="s">
        <v>37</v>
      </c>
      <c r="D820" s="16">
        <v>51973875</v>
      </c>
      <c r="E820">
        <v>2062</v>
      </c>
      <c r="F820">
        <v>501.2</v>
      </c>
      <c r="H820">
        <v>323</v>
      </c>
      <c r="J820">
        <v>9523</v>
      </c>
      <c r="K820">
        <v>-0.2</v>
      </c>
      <c r="L820" t="s">
        <v>38</v>
      </c>
      <c r="M820">
        <v>50</v>
      </c>
      <c r="N820" t="s">
        <v>16</v>
      </c>
      <c r="O820" t="s">
        <v>39</v>
      </c>
      <c r="P820" t="s">
        <v>40</v>
      </c>
      <c r="Q820">
        <v>504.11</v>
      </c>
      <c r="R820" s="13">
        <v>45643</v>
      </c>
    </row>
    <row r="821" spans="1:22" x14ac:dyDescent="0.25">
      <c r="A821" t="s">
        <v>569</v>
      </c>
      <c r="B821" s="5"/>
      <c r="C821" t="s">
        <v>41</v>
      </c>
      <c r="D821" s="16">
        <v>51973875</v>
      </c>
      <c r="E821">
        <v>2062</v>
      </c>
      <c r="F821">
        <v>506.7131</v>
      </c>
      <c r="H821">
        <v>324</v>
      </c>
      <c r="J821">
        <v>8737</v>
      </c>
      <c r="K821">
        <v>-0.39</v>
      </c>
      <c r="L821" t="s">
        <v>38</v>
      </c>
      <c r="M821">
        <v>50</v>
      </c>
      <c r="N821" t="s">
        <v>16</v>
      </c>
      <c r="O821" t="s">
        <v>42</v>
      </c>
      <c r="P821" t="s">
        <v>40</v>
      </c>
      <c r="Q821">
        <v>504.11</v>
      </c>
      <c r="R821" s="13">
        <v>45643</v>
      </c>
    </row>
    <row r="822" spans="1:22" x14ac:dyDescent="0.25">
      <c r="A822" s="10" t="str">
        <f>A823</f>
        <v>14:50:06</v>
      </c>
      <c r="B822" s="15">
        <f>F824/F823</f>
        <v>1.0157499043977056</v>
      </c>
      <c r="C822" s="10" t="str">
        <f>C823&amp;RIGHT(C824,2)</f>
        <v>ZVLZ4H5</v>
      </c>
      <c r="D822" s="9">
        <f>AVERAGE(D823:D824)</f>
        <v>204189816.5</v>
      </c>
      <c r="E822" s="10">
        <f>E823</f>
        <v>1577</v>
      </c>
      <c r="F822" s="10">
        <f>F823</f>
        <v>1307.5</v>
      </c>
      <c r="G822" cm="1">
        <f t="array" ref="G822">_xll.BDH(L822&amp;" Index", "PX_CLOSE_1D",R822,R822)</f>
        <v>1318.83</v>
      </c>
      <c r="H822" s="10">
        <f>H823-1</f>
        <v>325</v>
      </c>
      <c r="I822" s="10" t="s">
        <v>394</v>
      </c>
      <c r="J822" s="10">
        <f>J823</f>
        <v>4222</v>
      </c>
      <c r="K822" s="10">
        <f>K823</f>
        <v>-9.3000000000000007</v>
      </c>
      <c r="L822" s="10" t="str">
        <f>L823</f>
        <v>M1IN</v>
      </c>
      <c r="M822" s="10">
        <f>M823</f>
        <v>100</v>
      </c>
      <c r="N822" s="10" t="str">
        <f>N823</f>
        <v>GR</v>
      </c>
      <c r="O822" s="10" t="str">
        <f>O823&amp;RIGHT(O824,5)</f>
        <v>MSCI India        Dec24Mar25</v>
      </c>
      <c r="P822" s="10" t="str">
        <f>P823</f>
        <v>MSCI India Net Total Return US</v>
      </c>
      <c r="Q822" s="10">
        <f>Q823</f>
        <v>1305.05</v>
      </c>
      <c r="R822" s="13">
        <v>45643</v>
      </c>
      <c r="S822" s="19">
        <f>(E823/E824)-1</f>
        <v>1.6108247422680355E-2</v>
      </c>
      <c r="T822" s="19">
        <f>(F824/F823)-1</f>
        <v>1.5749904397705627E-2</v>
      </c>
      <c r="U822" s="19">
        <f>(A824/A823)-1</f>
        <v>3.370407819345278E-4</v>
      </c>
      <c r="V822" s="19">
        <f>(D823/D824)-1</f>
        <v>1.5960335493065747E-2</v>
      </c>
    </row>
    <row r="823" spans="1:22" x14ac:dyDescent="0.25">
      <c r="A823" t="s">
        <v>570</v>
      </c>
      <c r="B823" s="5"/>
      <c r="C823" t="s">
        <v>14</v>
      </c>
      <c r="D823" s="16">
        <v>205806385</v>
      </c>
      <c r="E823">
        <v>1577</v>
      </c>
      <c r="F823">
        <v>1307.5</v>
      </c>
      <c r="H823">
        <v>326</v>
      </c>
      <c r="J823">
        <v>4222</v>
      </c>
      <c r="K823">
        <v>-9.3000000000000007</v>
      </c>
      <c r="L823" t="s">
        <v>15</v>
      </c>
      <c r="M823">
        <v>100</v>
      </c>
      <c r="N823" t="s">
        <v>16</v>
      </c>
      <c r="O823" t="s">
        <v>17</v>
      </c>
      <c r="P823" t="s">
        <v>18</v>
      </c>
      <c r="Q823">
        <v>1305.05</v>
      </c>
      <c r="R823" s="13">
        <v>45643</v>
      </c>
    </row>
    <row r="824" spans="1:22" x14ac:dyDescent="0.25">
      <c r="A824" t="s">
        <v>571</v>
      </c>
      <c r="B824" s="5"/>
      <c r="C824" t="s">
        <v>19</v>
      </c>
      <c r="D824" s="16">
        <v>202573248</v>
      </c>
      <c r="E824">
        <v>1552</v>
      </c>
      <c r="F824">
        <v>1328.0930000000001</v>
      </c>
      <c r="H824">
        <v>327</v>
      </c>
      <c r="J824">
        <v>4162</v>
      </c>
      <c r="K824">
        <v>-10.01</v>
      </c>
      <c r="L824" t="s">
        <v>15</v>
      </c>
      <c r="M824">
        <v>100</v>
      </c>
      <c r="N824" t="s">
        <v>16</v>
      </c>
      <c r="O824" t="s">
        <v>20</v>
      </c>
      <c r="P824" t="s">
        <v>18</v>
      </c>
      <c r="Q824">
        <v>1305.24</v>
      </c>
      <c r="R824" s="13">
        <v>45643</v>
      </c>
    </row>
    <row r="825" spans="1:22" x14ac:dyDescent="0.25">
      <c r="A825" s="10" t="str">
        <f>A826</f>
        <v>14:49:49</v>
      </c>
      <c r="B825" s="15">
        <f>F827/F826</f>
        <v>1.0110539840637451</v>
      </c>
      <c r="C825" s="10" t="str">
        <f>C826&amp;RIGHT(C827,2)</f>
        <v>MURZ4H5</v>
      </c>
      <c r="D825" s="9">
        <f>AVERAGE(D826:D827)</f>
        <v>19710752</v>
      </c>
      <c r="E825" s="10">
        <f>E826</f>
        <v>782</v>
      </c>
      <c r="F825" s="10">
        <f>F826</f>
        <v>502</v>
      </c>
      <c r="G825" cm="1">
        <f t="array" ref="G825">_xll.BDH(L825&amp;" Index", "PX_CLOSE_1D",R825,R825)</f>
        <v>504.11130000000003</v>
      </c>
      <c r="H825" s="10">
        <f>H826-1</f>
        <v>328</v>
      </c>
      <c r="I825" s="10" t="s">
        <v>394</v>
      </c>
      <c r="J825" s="10">
        <f>J826</f>
        <v>7455</v>
      </c>
      <c r="K825" s="10">
        <f>K826</f>
        <v>0.6</v>
      </c>
      <c r="L825" s="10" t="str">
        <f>L826</f>
        <v>NDEUCHF</v>
      </c>
      <c r="M825" s="10">
        <f>M826</f>
        <v>50</v>
      </c>
      <c r="N825" s="10" t="str">
        <f>N826</f>
        <v>GR</v>
      </c>
      <c r="O825" s="10" t="str">
        <f>O826&amp;RIGHT(O827,5)</f>
        <v>MSCI China Future Dec24Mar25</v>
      </c>
      <c r="P825" s="10" t="str">
        <f>P826</f>
        <v>MSCI China Net Total Return US</v>
      </c>
      <c r="Q825" s="10">
        <f>Q826</f>
        <v>504.11</v>
      </c>
      <c r="R825" s="13">
        <v>45643</v>
      </c>
      <c r="S825" s="19">
        <f>(E826/E827)-1</f>
        <v>0</v>
      </c>
      <c r="T825" s="19">
        <f>(F827/F826)-1</f>
        <v>1.1053984063745137E-2</v>
      </c>
      <c r="U825" s="19">
        <f>(A827/A826)-1</f>
        <v>1.3673228567683271E-3</v>
      </c>
      <c r="V825" s="19">
        <f>(D826/D827)-1</f>
        <v>0</v>
      </c>
    </row>
    <row r="826" spans="1:22" x14ac:dyDescent="0.25">
      <c r="A826" t="s">
        <v>572</v>
      </c>
      <c r="B826" s="5"/>
      <c r="C826" t="s">
        <v>37</v>
      </c>
      <c r="D826" s="16">
        <v>19710752</v>
      </c>
      <c r="E826">
        <v>782</v>
      </c>
      <c r="F826">
        <v>502</v>
      </c>
      <c r="H826">
        <v>329</v>
      </c>
      <c r="J826">
        <v>7455</v>
      </c>
      <c r="K826">
        <v>0.6</v>
      </c>
      <c r="L826" t="s">
        <v>38</v>
      </c>
      <c r="M826">
        <v>50</v>
      </c>
      <c r="N826" t="s">
        <v>16</v>
      </c>
      <c r="O826" t="s">
        <v>39</v>
      </c>
      <c r="P826" t="s">
        <v>40</v>
      </c>
      <c r="Q826">
        <v>504.11</v>
      </c>
      <c r="R826" s="13">
        <v>45643</v>
      </c>
    </row>
    <row r="827" spans="1:22" x14ac:dyDescent="0.25">
      <c r="A827" t="s">
        <v>573</v>
      </c>
      <c r="B827" s="5"/>
      <c r="C827" t="s">
        <v>41</v>
      </c>
      <c r="D827" s="16">
        <v>19710752</v>
      </c>
      <c r="E827">
        <v>782</v>
      </c>
      <c r="F827">
        <v>507.54910000000001</v>
      </c>
      <c r="H827">
        <v>330</v>
      </c>
      <c r="J827">
        <v>6675</v>
      </c>
      <c r="K827">
        <v>0.45</v>
      </c>
      <c r="L827" t="s">
        <v>38</v>
      </c>
      <c r="M827">
        <v>50</v>
      </c>
      <c r="N827" t="s">
        <v>16</v>
      </c>
      <c r="O827" t="s">
        <v>42</v>
      </c>
      <c r="P827" t="s">
        <v>40</v>
      </c>
      <c r="Q827">
        <v>504.11</v>
      </c>
      <c r="R827" s="13">
        <v>45643</v>
      </c>
    </row>
    <row r="828" spans="1:22" x14ac:dyDescent="0.25">
      <c r="A828" s="10" t="str">
        <f>A829</f>
        <v>14:44:35</v>
      </c>
      <c r="B828" s="15">
        <f>F830/F829</f>
        <v>1.0109001992031872</v>
      </c>
      <c r="C828" s="10" t="str">
        <f>C829&amp;RIGHT(C830,2)</f>
        <v>MURZ4H5</v>
      </c>
      <c r="D828" s="9">
        <f>AVERAGE(D829:D830)</f>
        <v>15917314.5</v>
      </c>
      <c r="E828" s="10">
        <f>E829</f>
        <v>635</v>
      </c>
      <c r="F828" s="10">
        <f>F829</f>
        <v>502</v>
      </c>
      <c r="G828" cm="1">
        <f t="array" ref="G828">_xll.BDH(L828&amp;" Index", "PX_CLOSE_1D",R828,R828)</f>
        <v>504.11130000000003</v>
      </c>
      <c r="H828" s="10">
        <f>H829-1</f>
        <v>331</v>
      </c>
      <c r="I828" s="10" t="s">
        <v>394</v>
      </c>
      <c r="J828" s="10">
        <f>J829</f>
        <v>6627</v>
      </c>
      <c r="K828" s="10">
        <f>K829</f>
        <v>0.6</v>
      </c>
      <c r="L828" s="10" t="str">
        <f>L829</f>
        <v>NDEUCHF</v>
      </c>
      <c r="M828" s="10">
        <f>M829</f>
        <v>50</v>
      </c>
      <c r="N828" s="10" t="str">
        <f>N829</f>
        <v>GR</v>
      </c>
      <c r="O828" s="10" t="str">
        <f>O829&amp;RIGHT(O830,5)</f>
        <v>MSCI China Future Dec24Mar25</v>
      </c>
      <c r="P828" s="10" t="str">
        <f>P829</f>
        <v>MSCI China Net Total Return US</v>
      </c>
      <c r="Q828" s="10">
        <f>Q829</f>
        <v>504.11</v>
      </c>
      <c r="R828" s="13">
        <v>45643</v>
      </c>
      <c r="S828" s="19">
        <f>(E829/E830)-1</f>
        <v>1.1146496815286566E-2</v>
      </c>
      <c r="T828" s="19">
        <f>(F830/F829)-1</f>
        <v>1.0900199203187189E-2</v>
      </c>
      <c r="U828" s="19">
        <f>(A830/A829)-1</f>
        <v>8.6669806877059941E-4</v>
      </c>
      <c r="V828" s="19">
        <f>(D829/D830)-1</f>
        <v>1.1146499531400789E-2</v>
      </c>
    </row>
    <row r="829" spans="1:22" x14ac:dyDescent="0.25">
      <c r="A829" t="s">
        <v>574</v>
      </c>
      <c r="B829" s="5"/>
      <c r="C829" t="s">
        <v>37</v>
      </c>
      <c r="D829" s="16">
        <v>16005534</v>
      </c>
      <c r="E829">
        <v>635</v>
      </c>
      <c r="F829">
        <v>502</v>
      </c>
      <c r="H829">
        <v>332</v>
      </c>
      <c r="J829">
        <v>6627</v>
      </c>
      <c r="K829">
        <v>0.6</v>
      </c>
      <c r="L829" t="s">
        <v>38</v>
      </c>
      <c r="M829">
        <v>50</v>
      </c>
      <c r="N829" t="s">
        <v>16</v>
      </c>
      <c r="O829" t="s">
        <v>39</v>
      </c>
      <c r="P829" t="s">
        <v>40</v>
      </c>
      <c r="Q829">
        <v>504.11</v>
      </c>
      <c r="R829" s="13">
        <v>45643</v>
      </c>
    </row>
    <row r="830" spans="1:22" x14ac:dyDescent="0.25">
      <c r="A830" t="s">
        <v>575</v>
      </c>
      <c r="B830" s="5"/>
      <c r="C830" t="s">
        <v>41</v>
      </c>
      <c r="D830" s="16">
        <v>15829095</v>
      </c>
      <c r="E830">
        <v>628</v>
      </c>
      <c r="F830">
        <v>507.47190000000001</v>
      </c>
      <c r="H830">
        <v>333</v>
      </c>
      <c r="J830">
        <v>5862</v>
      </c>
      <c r="K830">
        <v>0.37</v>
      </c>
      <c r="L830" t="s">
        <v>38</v>
      </c>
      <c r="M830">
        <v>50</v>
      </c>
      <c r="N830" t="s">
        <v>16</v>
      </c>
      <c r="O830" t="s">
        <v>42</v>
      </c>
      <c r="P830" t="s">
        <v>40</v>
      </c>
      <c r="Q830">
        <v>504.11</v>
      </c>
      <c r="R830" s="13">
        <v>45643</v>
      </c>
    </row>
    <row r="831" spans="1:22" x14ac:dyDescent="0.25">
      <c r="A831" s="10" t="str">
        <f>A832</f>
        <v>14:43:18</v>
      </c>
      <c r="B831" s="15">
        <f>F833/F832</f>
        <v>1.0108982035928142</v>
      </c>
      <c r="C831" s="10" t="str">
        <f>C832&amp;RIGHT(C833,2)</f>
        <v>MURZ4H5</v>
      </c>
      <c r="D831" s="9">
        <f>AVERAGE(D832:D833)</f>
        <v>16282795</v>
      </c>
      <c r="E831" s="10">
        <f>E832</f>
        <v>646</v>
      </c>
      <c r="F831" s="10">
        <f>F832</f>
        <v>501</v>
      </c>
      <c r="G831" cm="1">
        <f t="array" ref="G831">_xll.BDH(L831&amp;" Index", "PX_CLOSE_1D",R831,R831)</f>
        <v>504.11130000000003</v>
      </c>
      <c r="H831" s="10">
        <f>H832-1</f>
        <v>334</v>
      </c>
      <c r="I831" s="10" t="s">
        <v>394</v>
      </c>
      <c r="J831" s="10">
        <f>J832</f>
        <v>5979</v>
      </c>
      <c r="K831" s="10">
        <f>K832</f>
        <v>-0.4</v>
      </c>
      <c r="L831" s="10" t="str">
        <f>L832</f>
        <v>NDEUCHF</v>
      </c>
      <c r="M831" s="10">
        <f>M832</f>
        <v>50</v>
      </c>
      <c r="N831" s="10" t="str">
        <f>N832</f>
        <v>GR</v>
      </c>
      <c r="O831" s="10" t="str">
        <f>O832&amp;RIGHT(O833,5)</f>
        <v>MSCI China Future Dec24Mar25</v>
      </c>
      <c r="P831" s="10" t="str">
        <f>P832</f>
        <v>MSCI China Net Total Return US</v>
      </c>
      <c r="Q831" s="10">
        <f>Q832</f>
        <v>504.11</v>
      </c>
      <c r="R831" s="13">
        <v>45643</v>
      </c>
      <c r="S831" s="19">
        <f>(E832/E833)-1</f>
        <v>0</v>
      </c>
      <c r="T831" s="19">
        <f>(F833/F832)-1</f>
        <v>1.0898203592814237E-2</v>
      </c>
      <c r="U831" s="19">
        <f>(A833/A832)-1</f>
        <v>0</v>
      </c>
      <c r="V831" s="19">
        <f>(D832/D833)-1</f>
        <v>0</v>
      </c>
    </row>
    <row r="832" spans="1:22" x14ac:dyDescent="0.25">
      <c r="A832" t="s">
        <v>576</v>
      </c>
      <c r="B832" s="5"/>
      <c r="C832" t="s">
        <v>37</v>
      </c>
      <c r="D832" s="16">
        <v>16282795</v>
      </c>
      <c r="E832">
        <v>646</v>
      </c>
      <c r="F832">
        <v>501</v>
      </c>
      <c r="H832">
        <v>335</v>
      </c>
      <c r="J832">
        <v>5979</v>
      </c>
      <c r="K832">
        <v>-0.4</v>
      </c>
      <c r="L832" t="s">
        <v>38</v>
      </c>
      <c r="M832">
        <v>50</v>
      </c>
      <c r="N832" t="s">
        <v>16</v>
      </c>
      <c r="O832" t="s">
        <v>39</v>
      </c>
      <c r="P832" t="s">
        <v>40</v>
      </c>
      <c r="Q832">
        <v>504.11</v>
      </c>
      <c r="R832" s="13">
        <v>45643</v>
      </c>
    </row>
    <row r="833" spans="1:22" x14ac:dyDescent="0.25">
      <c r="A833" t="s">
        <v>576</v>
      </c>
      <c r="B833" s="5"/>
      <c r="C833" t="s">
        <v>41</v>
      </c>
      <c r="D833" s="16">
        <v>16282795</v>
      </c>
      <c r="E833">
        <v>646</v>
      </c>
      <c r="F833">
        <v>506.46</v>
      </c>
      <c r="H833">
        <v>336</v>
      </c>
      <c r="J833">
        <v>5234</v>
      </c>
      <c r="K833">
        <v>-0.64</v>
      </c>
      <c r="L833" t="s">
        <v>38</v>
      </c>
      <c r="M833">
        <v>50</v>
      </c>
      <c r="N833" t="s">
        <v>16</v>
      </c>
      <c r="O833" t="s">
        <v>42</v>
      </c>
      <c r="P833" t="s">
        <v>40</v>
      </c>
      <c r="Q833">
        <v>504.11</v>
      </c>
      <c r="R833" s="13">
        <v>45643</v>
      </c>
    </row>
    <row r="834" spans="1:22" x14ac:dyDescent="0.25">
      <c r="A834" s="10" t="str">
        <f>A835</f>
        <v>14:37:00</v>
      </c>
      <c r="B834" s="15">
        <f>F836/F835</f>
        <v>1.01285</v>
      </c>
      <c r="C834" s="10" t="str">
        <f>C835&amp;RIGHT(C836,2)</f>
        <v>ZSSZ4H5</v>
      </c>
      <c r="D834" s="9">
        <f>AVERAGE(D835:D836)</f>
        <v>17504551</v>
      </c>
      <c r="E834" s="10">
        <f>E835</f>
        <v>312</v>
      </c>
      <c r="F834" s="10">
        <f>F835</f>
        <v>56250</v>
      </c>
      <c r="G834" cm="1">
        <f t="array" ref="G834">_xll.BDH(L834&amp;" Index", "PX_CLOSE_1D",R834,R834)</f>
        <v>56429.42</v>
      </c>
      <c r="H834" s="10">
        <f>H835-1</f>
        <v>337</v>
      </c>
      <c r="I834" s="10" t="s">
        <v>394</v>
      </c>
      <c r="J834" s="10">
        <f>J835</f>
        <v>338</v>
      </c>
      <c r="K834" s="10">
        <f>K835</f>
        <v>100</v>
      </c>
      <c r="L834" s="10" t="str">
        <f>L835</f>
        <v>M1HK</v>
      </c>
      <c r="M834" s="10">
        <f>M835</f>
        <v>1</v>
      </c>
      <c r="N834" s="10" t="str">
        <f>N835</f>
        <v>GR</v>
      </c>
      <c r="O834" s="10" t="str">
        <f>O835&amp;RIGHT(O836,5)</f>
        <v>MSCI Hong Kong    Dec24Mar25</v>
      </c>
      <c r="P834" s="10" t="str">
        <f>P835</f>
        <v>MSCI Hong Kong Net USD Index</v>
      </c>
      <c r="Q834" s="10">
        <f>Q835</f>
        <v>56104.33</v>
      </c>
      <c r="R834" s="13">
        <v>45643</v>
      </c>
      <c r="S834" s="19">
        <f>(E835/E836)-1</f>
        <v>0</v>
      </c>
      <c r="T834" s="19">
        <f>(F836/F835)-1</f>
        <v>1.2850000000000028E-2</v>
      </c>
      <c r="U834" s="19">
        <f>(A836/A835)-1</f>
        <v>0</v>
      </c>
      <c r="V834" s="19">
        <f>(D835/D836)-1</f>
        <v>0</v>
      </c>
    </row>
    <row r="835" spans="1:22" x14ac:dyDescent="0.25">
      <c r="A835" t="s">
        <v>577</v>
      </c>
      <c r="B835" s="5"/>
      <c r="C835" t="s">
        <v>196</v>
      </c>
      <c r="D835" s="16">
        <v>17504551</v>
      </c>
      <c r="E835">
        <v>312</v>
      </c>
      <c r="F835">
        <v>56250</v>
      </c>
      <c r="H835">
        <v>338</v>
      </c>
      <c r="J835">
        <v>338</v>
      </c>
      <c r="K835">
        <v>100</v>
      </c>
      <c r="L835" t="s">
        <v>192</v>
      </c>
      <c r="M835">
        <v>1</v>
      </c>
      <c r="N835" t="s">
        <v>16</v>
      </c>
      <c r="O835" t="s">
        <v>197</v>
      </c>
      <c r="P835" t="s">
        <v>194</v>
      </c>
      <c r="Q835">
        <v>56104.33</v>
      </c>
      <c r="R835" s="13">
        <v>45643</v>
      </c>
    </row>
    <row r="836" spans="1:22" x14ac:dyDescent="0.25">
      <c r="A836" t="s">
        <v>577</v>
      </c>
      <c r="B836" s="5"/>
      <c r="C836" t="s">
        <v>191</v>
      </c>
      <c r="D836" s="16">
        <v>17504551</v>
      </c>
      <c r="E836">
        <v>312</v>
      </c>
      <c r="F836">
        <v>56972.8125</v>
      </c>
      <c r="H836">
        <v>339</v>
      </c>
      <c r="J836">
        <v>672</v>
      </c>
      <c r="K836">
        <v>-857.19</v>
      </c>
      <c r="L836" t="s">
        <v>192</v>
      </c>
      <c r="M836">
        <v>1</v>
      </c>
      <c r="N836" t="s">
        <v>16</v>
      </c>
      <c r="O836" t="s">
        <v>193</v>
      </c>
      <c r="P836" t="s">
        <v>194</v>
      </c>
      <c r="Q836">
        <v>56104.33</v>
      </c>
      <c r="R836" s="13">
        <v>45643</v>
      </c>
    </row>
    <row r="837" spans="1:22" x14ac:dyDescent="0.25">
      <c r="A837" s="10" t="str">
        <f>A838</f>
        <v>14:27:45</v>
      </c>
      <c r="B837" s="15">
        <f>F839/F838</f>
        <v>1.0123992227979275</v>
      </c>
      <c r="C837" s="10" t="str">
        <f>C838&amp;RIGHT(C839,2)</f>
        <v>HKEZ4H5</v>
      </c>
      <c r="D837" s="9">
        <f>AVERAGE(D838:D839)</f>
        <v>6512184</v>
      </c>
      <c r="E837" s="10">
        <f>E838</f>
        <v>169</v>
      </c>
      <c r="F837" s="10">
        <f>F838</f>
        <v>386</v>
      </c>
      <c r="G837" cm="1">
        <f t="array" ref="G837">_xll.BDH(L837&amp;" Index", "PX_CLOSE_1D",R837,R837)</f>
        <v>388.79</v>
      </c>
      <c r="H837" s="10">
        <f>H838-1</f>
        <v>340</v>
      </c>
      <c r="I837" s="10" t="s">
        <v>394</v>
      </c>
      <c r="J837" s="10">
        <f>J838</f>
        <v>776</v>
      </c>
      <c r="K837" s="10">
        <f>K838</f>
        <v>-3.15</v>
      </c>
      <c r="L837" s="10" t="str">
        <f>L838</f>
        <v>M1MY</v>
      </c>
      <c r="M837" s="10">
        <f>M838</f>
        <v>100</v>
      </c>
      <c r="N837" s="10" t="str">
        <f>N838</f>
        <v>HK</v>
      </c>
      <c r="O837" s="10" t="str">
        <f>O838&amp;RIGHT(O839,5)</f>
        <v>MSCI MY NTR USD   Dec24Mar25</v>
      </c>
      <c r="P837" s="10" t="str">
        <f>P838</f>
        <v>MSCI Malaysia Net Total Return</v>
      </c>
      <c r="Q837" s="10">
        <f>Q838</f>
        <v>387.63</v>
      </c>
      <c r="R837" s="13">
        <v>45643</v>
      </c>
      <c r="S837" s="19">
        <f>(E838/E839)-1</f>
        <v>1.1976047904191711E-2</v>
      </c>
      <c r="T837" s="19">
        <f>(F839/F838)-1</f>
        <v>1.2399222797927489E-2</v>
      </c>
      <c r="U837" s="19">
        <f>(A839/A838)-1</f>
        <v>0</v>
      </c>
      <c r="V837" s="19">
        <f>(D838/D839)-1</f>
        <v>1.1976047904191711E-2</v>
      </c>
    </row>
    <row r="838" spans="1:22" x14ac:dyDescent="0.25">
      <c r="A838" t="s">
        <v>578</v>
      </c>
      <c r="B838" s="5"/>
      <c r="C838" t="s">
        <v>342</v>
      </c>
      <c r="D838" s="16">
        <v>6550947</v>
      </c>
      <c r="E838">
        <v>169</v>
      </c>
      <c r="F838">
        <v>386</v>
      </c>
      <c r="H838">
        <v>341</v>
      </c>
      <c r="J838">
        <v>776</v>
      </c>
      <c r="K838">
        <v>-3.15</v>
      </c>
      <c r="L838" t="s">
        <v>294</v>
      </c>
      <c r="M838">
        <v>100</v>
      </c>
      <c r="N838" t="s">
        <v>324</v>
      </c>
      <c r="O838" t="s">
        <v>343</v>
      </c>
      <c r="P838" t="s">
        <v>296</v>
      </c>
      <c r="Q838">
        <v>387.63</v>
      </c>
      <c r="R838" s="13">
        <v>45643</v>
      </c>
    </row>
    <row r="839" spans="1:22" x14ac:dyDescent="0.25">
      <c r="A839" t="s">
        <v>578</v>
      </c>
      <c r="B839" s="5"/>
      <c r="C839" t="s">
        <v>344</v>
      </c>
      <c r="D839" s="16">
        <v>6473421</v>
      </c>
      <c r="E839">
        <v>167</v>
      </c>
      <c r="F839">
        <v>390.78609999999998</v>
      </c>
      <c r="H839">
        <v>342</v>
      </c>
      <c r="J839">
        <v>767</v>
      </c>
      <c r="K839">
        <v>-3.86</v>
      </c>
      <c r="L839" t="s">
        <v>294</v>
      </c>
      <c r="M839">
        <v>100</v>
      </c>
      <c r="N839" t="s">
        <v>324</v>
      </c>
      <c r="O839" t="s">
        <v>345</v>
      </c>
      <c r="P839" t="s">
        <v>296</v>
      </c>
      <c r="Q839">
        <v>387.63</v>
      </c>
      <c r="R839" s="13">
        <v>45643</v>
      </c>
    </row>
    <row r="840" spans="1:22" x14ac:dyDescent="0.25">
      <c r="A840" s="10" t="str">
        <f>A841</f>
        <v>14:13:29</v>
      </c>
      <c r="B840" s="15">
        <f>F842/F841</f>
        <v>1.0162003793626708</v>
      </c>
      <c r="C840" s="10" t="str">
        <f>C841&amp;RIGHT(C842,2)</f>
        <v>ZVLZ4H5</v>
      </c>
      <c r="D840" s="9">
        <f>AVERAGE(D841:D842)</f>
        <v>98543560</v>
      </c>
      <c r="E840" s="10">
        <f>E841</f>
        <v>760</v>
      </c>
      <c r="F840" s="10">
        <f>F841</f>
        <v>1318</v>
      </c>
      <c r="G840" cm="1">
        <f t="array" ref="G840">_xll.BDH(L840&amp;" Index", "PX_CLOSE_1D",R840,R840)</f>
        <v>1318.83</v>
      </c>
      <c r="H840" s="10">
        <f>H841-1</f>
        <v>343</v>
      </c>
      <c r="I840" s="10" t="s">
        <v>394</v>
      </c>
      <c r="J840" s="10">
        <f>J841</f>
        <v>2645</v>
      </c>
      <c r="K840" s="10">
        <f>K841</f>
        <v>1.2</v>
      </c>
      <c r="L840" s="10" t="str">
        <f>L841</f>
        <v>M1IN</v>
      </c>
      <c r="M840" s="10">
        <f>M841</f>
        <v>100</v>
      </c>
      <c r="N840" s="10" t="str">
        <f>N841</f>
        <v>GR</v>
      </c>
      <c r="O840" s="10" t="str">
        <f>O841&amp;RIGHT(O842,5)</f>
        <v>MSCI India        Dec24Mar25</v>
      </c>
      <c r="P840" s="10" t="str">
        <f>P841</f>
        <v>MSCI India Net Total Return US</v>
      </c>
      <c r="Q840" s="10">
        <f>Q841</f>
        <v>1306.79</v>
      </c>
      <c r="R840" s="13">
        <v>45643</v>
      </c>
      <c r="S840" s="19">
        <f>(E841/E842)-1</f>
        <v>1.6042780748663166E-2</v>
      </c>
      <c r="T840" s="19">
        <f>(F842/F841)-1</f>
        <v>1.6200379362670825E-2</v>
      </c>
      <c r="U840" s="19">
        <f>(A842/A841)-1</f>
        <v>3.5150071276546235E-4</v>
      </c>
      <c r="V840" s="19">
        <f>(D841/D842)-1</f>
        <v>1.5801809696691427E-2</v>
      </c>
    </row>
    <row r="841" spans="1:22" x14ac:dyDescent="0.25">
      <c r="A841" t="s">
        <v>579</v>
      </c>
      <c r="B841" s="5"/>
      <c r="C841" t="s">
        <v>14</v>
      </c>
      <c r="D841" s="16">
        <v>99316040</v>
      </c>
      <c r="E841">
        <v>760</v>
      </c>
      <c r="F841">
        <v>1318</v>
      </c>
      <c r="H841">
        <v>344</v>
      </c>
      <c r="J841">
        <v>2645</v>
      </c>
      <c r="K841">
        <v>1.2</v>
      </c>
      <c r="L841" t="s">
        <v>15</v>
      </c>
      <c r="M841">
        <v>100</v>
      </c>
      <c r="N841" t="s">
        <v>16</v>
      </c>
      <c r="O841" t="s">
        <v>17</v>
      </c>
      <c r="P841" t="s">
        <v>18</v>
      </c>
      <c r="Q841">
        <v>1306.79</v>
      </c>
      <c r="R841" s="13">
        <v>45643</v>
      </c>
    </row>
    <row r="842" spans="1:22" x14ac:dyDescent="0.25">
      <c r="A842" t="s">
        <v>580</v>
      </c>
      <c r="B842" s="5"/>
      <c r="C842" t="s">
        <v>19</v>
      </c>
      <c r="D842" s="16">
        <v>97771080</v>
      </c>
      <c r="E842">
        <v>748</v>
      </c>
      <c r="F842">
        <v>1339.3521000000001</v>
      </c>
      <c r="H842">
        <v>345</v>
      </c>
      <c r="J842">
        <v>2610</v>
      </c>
      <c r="K842">
        <v>1.25</v>
      </c>
      <c r="L842" t="s">
        <v>15</v>
      </c>
      <c r="M842">
        <v>100</v>
      </c>
      <c r="N842" t="s">
        <v>16</v>
      </c>
      <c r="O842" t="s">
        <v>20</v>
      </c>
      <c r="P842" t="s">
        <v>18</v>
      </c>
      <c r="Q842">
        <v>1307.0999999999999</v>
      </c>
      <c r="R842" s="13">
        <v>45643</v>
      </c>
    </row>
    <row r="843" spans="1:22" x14ac:dyDescent="0.25">
      <c r="A843" s="10" t="str">
        <f>A844</f>
        <v>13:59:04</v>
      </c>
      <c r="B843" s="15">
        <f>F845/F844</f>
        <v>1.0123992227979275</v>
      </c>
      <c r="C843" s="10" t="str">
        <f>C844&amp;RIGHT(C845,2)</f>
        <v>ZVOZ4H5</v>
      </c>
      <c r="D843" s="9">
        <f>AVERAGE(D844:D845)</f>
        <v>15029187.5</v>
      </c>
      <c r="E843" s="10">
        <f>E844</f>
        <v>390</v>
      </c>
      <c r="F843" s="10">
        <f>F844</f>
        <v>386</v>
      </c>
      <c r="G843" cm="1">
        <f t="array" ref="G843">_xll.BDH(L843&amp;" Index", "PX_CLOSE_1D",R843,R843)</f>
        <v>388.79</v>
      </c>
      <c r="H843" s="10">
        <f>H844-1</f>
        <v>346</v>
      </c>
      <c r="I843" s="10" t="s">
        <v>394</v>
      </c>
      <c r="J843" s="10">
        <f>J844</f>
        <v>938</v>
      </c>
      <c r="K843" s="10">
        <f>K844</f>
        <v>-2.1</v>
      </c>
      <c r="L843" s="10" t="str">
        <f>L844</f>
        <v>M1MY</v>
      </c>
      <c r="M843" s="10">
        <f>M844</f>
        <v>100</v>
      </c>
      <c r="N843" s="10" t="str">
        <f>N844</f>
        <v>GR</v>
      </c>
      <c r="O843" s="10" t="str">
        <f>O844&amp;RIGHT(O845,5)</f>
        <v>MSCI Malaysia     Dec24Mar25</v>
      </c>
      <c r="P843" s="10" t="str">
        <f>P844</f>
        <v>MSCI Malaysia Net Total Return</v>
      </c>
      <c r="Q843" s="10">
        <f>Q844</f>
        <v>387.85</v>
      </c>
      <c r="R843" s="13">
        <v>45643</v>
      </c>
      <c r="S843" s="19">
        <f>(E844/E845)-1</f>
        <v>1.298701298701288E-2</v>
      </c>
      <c r="T843" s="19">
        <f>(F845/F844)-1</f>
        <v>1.2399222797927489E-2</v>
      </c>
      <c r="U843" s="19">
        <f>(A845/A844)-1</f>
        <v>-7.9453360877113077E-5</v>
      </c>
      <c r="V843" s="19">
        <f>(D844/D845)-1</f>
        <v>1.298701298701288E-2</v>
      </c>
    </row>
    <row r="844" spans="1:22" x14ac:dyDescent="0.25">
      <c r="A844" t="s">
        <v>581</v>
      </c>
      <c r="B844" s="5"/>
      <c r="C844" t="s">
        <v>298</v>
      </c>
      <c r="D844" s="16">
        <v>15126150</v>
      </c>
      <c r="E844">
        <v>390</v>
      </c>
      <c r="F844">
        <v>386</v>
      </c>
      <c r="H844">
        <v>347</v>
      </c>
      <c r="J844">
        <v>938</v>
      </c>
      <c r="K844">
        <v>-2.1</v>
      </c>
      <c r="L844" t="s">
        <v>294</v>
      </c>
      <c r="M844">
        <v>100</v>
      </c>
      <c r="N844" t="s">
        <v>16</v>
      </c>
      <c r="O844" t="s">
        <v>299</v>
      </c>
      <c r="P844" t="s">
        <v>296</v>
      </c>
      <c r="Q844">
        <v>387.85</v>
      </c>
      <c r="R844" s="13">
        <v>45643</v>
      </c>
    </row>
    <row r="845" spans="1:22" x14ac:dyDescent="0.25">
      <c r="A845" t="s">
        <v>582</v>
      </c>
      <c r="B845" s="5"/>
      <c r="C845" t="s">
        <v>293</v>
      </c>
      <c r="D845" s="16">
        <v>14932225</v>
      </c>
      <c r="E845">
        <v>385</v>
      </c>
      <c r="F845">
        <v>390.78609999999998</v>
      </c>
      <c r="H845">
        <v>348</v>
      </c>
      <c r="J845">
        <v>922</v>
      </c>
      <c r="K845">
        <v>-2.5099999999999998</v>
      </c>
      <c r="L845" t="s">
        <v>294</v>
      </c>
      <c r="M845">
        <v>100</v>
      </c>
      <c r="N845" t="s">
        <v>16</v>
      </c>
      <c r="O845" t="s">
        <v>295</v>
      </c>
      <c r="P845" t="s">
        <v>296</v>
      </c>
      <c r="Q845">
        <v>387.85</v>
      </c>
      <c r="R845" s="13">
        <v>45643</v>
      </c>
    </row>
    <row r="846" spans="1:22" x14ac:dyDescent="0.25">
      <c r="A846" s="10" t="str">
        <f>A847</f>
        <v>13:23:43</v>
      </c>
      <c r="B846" s="15">
        <f>F848/F847</f>
        <v>1.0109000399042298</v>
      </c>
      <c r="C846" s="10" t="str">
        <f>C847&amp;RIGHT(C848,2)</f>
        <v>MURZ4H5</v>
      </c>
      <c r="D846" s="9">
        <f>AVERAGE(D847:D848)</f>
        <v>4058096</v>
      </c>
      <c r="E846" s="10">
        <f>E847</f>
        <v>161</v>
      </c>
      <c r="F846" s="10">
        <f>F847</f>
        <v>501.2</v>
      </c>
      <c r="G846" cm="1">
        <f t="array" ref="G846">_xll.BDH(L846&amp;" Index", "PX_CLOSE_1D",R846,R846)</f>
        <v>504.11130000000003</v>
      </c>
      <c r="H846" s="10">
        <f>H847-1</f>
        <v>349</v>
      </c>
      <c r="I846" s="10" t="s">
        <v>394</v>
      </c>
      <c r="J846" s="10">
        <f>J847</f>
        <v>5151</v>
      </c>
      <c r="K846" s="10">
        <f>K847</f>
        <v>-0.2</v>
      </c>
      <c r="L846" s="10" t="str">
        <f>L847</f>
        <v>NDEUCHF</v>
      </c>
      <c r="M846" s="10">
        <f>M847</f>
        <v>50</v>
      </c>
      <c r="N846" s="10" t="str">
        <f>N847</f>
        <v>GR</v>
      </c>
      <c r="O846" s="10" t="str">
        <f>O847&amp;RIGHT(O848,5)</f>
        <v>MSCI China Future Dec24Mar25</v>
      </c>
      <c r="P846" s="10" t="str">
        <f>P847</f>
        <v>MSCI China Net Total Return US</v>
      </c>
      <c r="Q846" s="10">
        <f>Q847</f>
        <v>504.11</v>
      </c>
      <c r="R846" s="13">
        <v>45643</v>
      </c>
      <c r="S846" s="19">
        <f>(E847/E848)-1</f>
        <v>0</v>
      </c>
      <c r="T846" s="19">
        <f>(F848/F847)-1</f>
        <v>1.090003990422983E-2</v>
      </c>
      <c r="U846" s="19">
        <f>(A848/A847)-1</f>
        <v>1.0368496360668722E-4</v>
      </c>
      <c r="V846" s="19">
        <f>(D847/D848)-1</f>
        <v>0</v>
      </c>
    </row>
    <row r="847" spans="1:22" x14ac:dyDescent="0.25">
      <c r="A847" t="s">
        <v>583</v>
      </c>
      <c r="B847" s="5"/>
      <c r="C847" t="s">
        <v>37</v>
      </c>
      <c r="D847" s="16">
        <v>4058096</v>
      </c>
      <c r="E847">
        <v>161</v>
      </c>
      <c r="F847">
        <v>501.2</v>
      </c>
      <c r="H847">
        <v>350</v>
      </c>
      <c r="J847">
        <v>5151</v>
      </c>
      <c r="K847">
        <v>-0.2</v>
      </c>
      <c r="L847" t="s">
        <v>38</v>
      </c>
      <c r="M847">
        <v>50</v>
      </c>
      <c r="N847" t="s">
        <v>16</v>
      </c>
      <c r="O847" t="s">
        <v>39</v>
      </c>
      <c r="P847" t="s">
        <v>40</v>
      </c>
      <c r="Q847">
        <v>504.11</v>
      </c>
      <c r="R847" s="13">
        <v>45643</v>
      </c>
    </row>
    <row r="848" spans="1:22" x14ac:dyDescent="0.25">
      <c r="A848" t="s">
        <v>584</v>
      </c>
      <c r="B848" s="5"/>
      <c r="C848" t="s">
        <v>41</v>
      </c>
      <c r="D848" s="16">
        <v>4058096</v>
      </c>
      <c r="E848">
        <v>161</v>
      </c>
      <c r="F848">
        <v>506.66309999999999</v>
      </c>
      <c r="H848">
        <v>351</v>
      </c>
      <c r="J848">
        <v>4503</v>
      </c>
      <c r="K848">
        <v>-0.44</v>
      </c>
      <c r="L848" t="s">
        <v>38</v>
      </c>
      <c r="M848">
        <v>50</v>
      </c>
      <c r="N848" t="s">
        <v>16</v>
      </c>
      <c r="O848" t="s">
        <v>42</v>
      </c>
      <c r="P848" t="s">
        <v>40</v>
      </c>
      <c r="Q848">
        <v>504.11</v>
      </c>
      <c r="R848" s="13">
        <v>45643</v>
      </c>
    </row>
    <row r="849" spans="1:22" x14ac:dyDescent="0.25">
      <c r="A849" s="10" t="str">
        <f>A850</f>
        <v>12:58:54</v>
      </c>
      <c r="B849" s="15">
        <f>F851/F850</f>
        <v>1.0126999999999999</v>
      </c>
      <c r="C849" s="10" t="str">
        <f>C850&amp;RIGHT(C851,2)</f>
        <v>FPOZ4H5</v>
      </c>
      <c r="D849" s="9">
        <f>AVERAGE(D850:D851)</f>
        <v>13072989</v>
      </c>
      <c r="E849" s="10">
        <f>E850</f>
        <v>157</v>
      </c>
      <c r="F849" s="10">
        <f>F850</f>
        <v>840</v>
      </c>
      <c r="G849" cm="1">
        <f t="array" ref="G849">_xll.BDH(L849&amp;" Index", "PX_CLOSE_1D",R849,R849)</f>
        <v>838.01210000000003</v>
      </c>
      <c r="H849" s="10">
        <f>H850-1</f>
        <v>352</v>
      </c>
      <c r="I849" s="10" t="s">
        <v>394</v>
      </c>
      <c r="J849" s="10">
        <f>J850</f>
        <v>11328</v>
      </c>
      <c r="K849" s="10">
        <f>K850</f>
        <v>4.7</v>
      </c>
      <c r="L849" s="10" t="str">
        <f>L850</f>
        <v>NDEUSTW</v>
      </c>
      <c r="M849" s="10">
        <f>M850</f>
        <v>100</v>
      </c>
      <c r="N849" s="10" t="str">
        <f>N850</f>
        <v>GR</v>
      </c>
      <c r="O849" s="10" t="str">
        <f>O850&amp;RIGHT(O851,5)</f>
        <v>MSCI Taiwan       Dec24Mar25</v>
      </c>
      <c r="P849" s="10" t="str">
        <f>P850</f>
        <v>MSCI Emerging Markets Taiwan N</v>
      </c>
      <c r="Q849" s="10">
        <f>Q850</f>
        <v>838.01</v>
      </c>
      <c r="R849" s="13">
        <v>45643</v>
      </c>
      <c r="S849" s="19">
        <f>(E850/E851)-1</f>
        <v>1.2903225806451646E-2</v>
      </c>
      <c r="T849" s="19">
        <f>(F851/F850)-1</f>
        <v>1.2699999999999934E-2</v>
      </c>
      <c r="U849" s="19">
        <f>(A851/A850)-1</f>
        <v>2.995677665085239E-4</v>
      </c>
      <c r="V849" s="19">
        <f>(D850/D851)-1</f>
        <v>1.2903193024844883E-2</v>
      </c>
    </row>
    <row r="850" spans="1:22" x14ac:dyDescent="0.25">
      <c r="A850" t="s">
        <v>585</v>
      </c>
      <c r="B850" s="5"/>
      <c r="C850" t="s">
        <v>43</v>
      </c>
      <c r="D850" s="16">
        <v>13156790</v>
      </c>
      <c r="E850">
        <v>157</v>
      </c>
      <c r="F850">
        <v>840</v>
      </c>
      <c r="H850">
        <v>353</v>
      </c>
      <c r="J850">
        <v>11328</v>
      </c>
      <c r="K850">
        <v>4.7</v>
      </c>
      <c r="L850" t="s">
        <v>44</v>
      </c>
      <c r="M850">
        <v>100</v>
      </c>
      <c r="N850" t="s">
        <v>16</v>
      </c>
      <c r="O850" t="s">
        <v>45</v>
      </c>
      <c r="P850" t="s">
        <v>46</v>
      </c>
      <c r="Q850">
        <v>838.01</v>
      </c>
      <c r="R850" s="13">
        <v>45643</v>
      </c>
    </row>
    <row r="851" spans="1:22" x14ac:dyDescent="0.25">
      <c r="A851" t="s">
        <v>586</v>
      </c>
      <c r="B851" s="5"/>
      <c r="C851" t="s">
        <v>47</v>
      </c>
      <c r="D851" s="16">
        <v>12989188</v>
      </c>
      <c r="E851">
        <v>155</v>
      </c>
      <c r="F851">
        <v>850.66800000000001</v>
      </c>
      <c r="H851">
        <v>354</v>
      </c>
      <c r="J851">
        <v>11154</v>
      </c>
      <c r="K851">
        <v>4.2699999999999996</v>
      </c>
      <c r="L851" t="s">
        <v>44</v>
      </c>
      <c r="M851">
        <v>100</v>
      </c>
      <c r="N851" t="s">
        <v>16</v>
      </c>
      <c r="O851" t="s">
        <v>48</v>
      </c>
      <c r="P851" t="s">
        <v>46</v>
      </c>
      <c r="Q851">
        <v>838.01</v>
      </c>
      <c r="R851" s="13">
        <v>45643</v>
      </c>
    </row>
    <row r="852" spans="1:22" x14ac:dyDescent="0.25">
      <c r="A852" s="10" t="str">
        <f>A853</f>
        <v>12:55:38</v>
      </c>
      <c r="B852" s="15">
        <f>F854/F853</f>
        <v>1.0110996243984141</v>
      </c>
      <c r="C852" s="10" t="str">
        <f>C853&amp;RIGHT(C854,2)</f>
        <v>MURZ4H5</v>
      </c>
      <c r="D852" s="9">
        <f>AVERAGE(D853:D854)</f>
        <v>10472912</v>
      </c>
      <c r="E852" s="10">
        <f>E853</f>
        <v>418</v>
      </c>
      <c r="F852" s="10">
        <f>F853</f>
        <v>502.8999</v>
      </c>
      <c r="G852" cm="1">
        <f t="array" ref="G852">_xll.BDH(L852&amp;" Index", "PX_CLOSE_1D",R852,R852)</f>
        <v>504.11130000000003</v>
      </c>
      <c r="H852" s="10">
        <f>H853-1</f>
        <v>355</v>
      </c>
      <c r="I852" s="10" t="s">
        <v>394</v>
      </c>
      <c r="J852" s="10">
        <f>J853</f>
        <v>4921</v>
      </c>
      <c r="K852" s="10">
        <f>K853</f>
        <v>1.5</v>
      </c>
      <c r="L852" s="10" t="str">
        <f>L853</f>
        <v>NDEUCHF</v>
      </c>
      <c r="M852" s="10">
        <f>M853</f>
        <v>50</v>
      </c>
      <c r="N852" s="10" t="str">
        <f>N853</f>
        <v>GR</v>
      </c>
      <c r="O852" s="10" t="str">
        <f>O853&amp;RIGHT(O854,5)</f>
        <v>MSCI China Future Dec24Mar25</v>
      </c>
      <c r="P852" s="10" t="str">
        <f>P853</f>
        <v>MSCI China Net Total Return US</v>
      </c>
      <c r="Q852" s="10">
        <f>Q853</f>
        <v>504.11</v>
      </c>
      <c r="R852" s="13">
        <v>45643</v>
      </c>
      <c r="S852" s="19">
        <f>(E853/E854)-1</f>
        <v>1.2106537530266248E-2</v>
      </c>
      <c r="T852" s="19">
        <f>(F854/F853)-1</f>
        <v>1.1099624398414054E-2</v>
      </c>
      <c r="U852" s="19">
        <f>(A854/A853)-1</f>
        <v>8.3802483991579635E-4</v>
      </c>
      <c r="V852" s="19">
        <f>(D853/D854)-1</f>
        <v>1.2106554742419284E-2</v>
      </c>
    </row>
    <row r="853" spans="1:22" x14ac:dyDescent="0.25">
      <c r="A853" t="s">
        <v>587</v>
      </c>
      <c r="B853" s="5"/>
      <c r="C853" t="s">
        <v>37</v>
      </c>
      <c r="D853" s="16">
        <v>10535926</v>
      </c>
      <c r="E853">
        <v>418</v>
      </c>
      <c r="F853">
        <v>502.8999</v>
      </c>
      <c r="H853">
        <v>356</v>
      </c>
      <c r="J853">
        <v>4921</v>
      </c>
      <c r="K853">
        <v>1.5</v>
      </c>
      <c r="L853" t="s">
        <v>38</v>
      </c>
      <c r="M853">
        <v>50</v>
      </c>
      <c r="N853" t="s">
        <v>16</v>
      </c>
      <c r="O853" t="s">
        <v>39</v>
      </c>
      <c r="P853" t="s">
        <v>40</v>
      </c>
      <c r="Q853">
        <v>504.11</v>
      </c>
      <c r="R853" s="13">
        <v>45643</v>
      </c>
    </row>
    <row r="854" spans="1:22" x14ac:dyDescent="0.25">
      <c r="A854" t="s">
        <v>588</v>
      </c>
      <c r="B854" s="5"/>
      <c r="C854" t="s">
        <v>41</v>
      </c>
      <c r="D854" s="16">
        <v>10409898</v>
      </c>
      <c r="E854">
        <v>413</v>
      </c>
      <c r="F854">
        <v>508.4819</v>
      </c>
      <c r="H854">
        <v>357</v>
      </c>
      <c r="J854">
        <v>4336</v>
      </c>
      <c r="K854">
        <v>1.38</v>
      </c>
      <c r="L854" t="s">
        <v>38</v>
      </c>
      <c r="M854">
        <v>50</v>
      </c>
      <c r="N854" t="s">
        <v>16</v>
      </c>
      <c r="O854" t="s">
        <v>42</v>
      </c>
      <c r="P854" t="s">
        <v>40</v>
      </c>
      <c r="Q854">
        <v>504.11</v>
      </c>
      <c r="R854" s="13">
        <v>45643</v>
      </c>
    </row>
    <row r="855" spans="1:22" x14ac:dyDescent="0.25">
      <c r="A855" s="10" t="str">
        <f>A856</f>
        <v>12:54:21</v>
      </c>
      <c r="B855" s="15">
        <f>F857/F856</f>
        <v>1.0108034643448731</v>
      </c>
      <c r="C855" s="10" t="str">
        <f>C856&amp;RIGHT(C857,2)</f>
        <v>HKDZ4H5</v>
      </c>
      <c r="D855" s="9">
        <f>AVERAGE(D856:D857)</f>
        <v>49434676.5</v>
      </c>
      <c r="E855" s="10">
        <f>E856</f>
        <v>4247</v>
      </c>
      <c r="F855" s="10">
        <f>F856</f>
        <v>1177.4001000000001</v>
      </c>
      <c r="G855" cm="1">
        <f t="array" ref="G855">_xll.BDH(L855&amp;" Index", "PX_CLOSE_1D",R855,R855)</f>
        <v>1188.28</v>
      </c>
      <c r="H855" s="10">
        <f>H856-1</f>
        <v>358</v>
      </c>
      <c r="I855" s="10" t="s">
        <v>394</v>
      </c>
      <c r="J855" s="10">
        <f>J856</f>
        <v>0</v>
      </c>
      <c r="K855" s="10">
        <f>K856</f>
        <v>-21.85</v>
      </c>
      <c r="L855" s="10" t="str">
        <f>L856</f>
        <v>M1TH</v>
      </c>
      <c r="M855" s="10">
        <f>M856</f>
        <v>10</v>
      </c>
      <c r="N855" s="10" t="str">
        <f>N856</f>
        <v>HK</v>
      </c>
      <c r="O855" s="10" t="str">
        <f>O856&amp;RIGHT(O857,5)</f>
        <v>MSCI TH NTR USD   Dec24Mar25</v>
      </c>
      <c r="P855" s="10" t="str">
        <f>P856</f>
        <v>MSCI Thailand Net Total Return</v>
      </c>
      <c r="Q855" s="10">
        <f>Q856</f>
        <v>1170.19</v>
      </c>
      <c r="R855" s="13">
        <v>45643</v>
      </c>
      <c r="S855" s="19">
        <f>(E856/E857)-1</f>
        <v>1.0709186101856227E-2</v>
      </c>
      <c r="T855" s="19">
        <f>(F857/F856)-1</f>
        <v>1.0803464344873115E-2</v>
      </c>
      <c r="U855" s="19">
        <f>(A857/A856)-1</f>
        <v>0</v>
      </c>
      <c r="V855" s="19">
        <f>(D856/D857)-1</f>
        <v>1.0709175889781708E-2</v>
      </c>
    </row>
    <row r="856" spans="1:22" x14ac:dyDescent="0.25">
      <c r="A856" t="s">
        <v>589</v>
      </c>
      <c r="B856" s="5"/>
      <c r="C856" t="s">
        <v>590</v>
      </c>
      <c r="D856" s="16">
        <v>49697969</v>
      </c>
      <c r="E856">
        <v>4247</v>
      </c>
      <c r="F856">
        <v>1177.4001000000001</v>
      </c>
      <c r="H856">
        <v>359</v>
      </c>
      <c r="J856">
        <v>0</v>
      </c>
      <c r="K856">
        <v>-21.85</v>
      </c>
      <c r="L856" t="s">
        <v>591</v>
      </c>
      <c r="M856">
        <v>10</v>
      </c>
      <c r="N856" t="s">
        <v>324</v>
      </c>
      <c r="O856" t="s">
        <v>592</v>
      </c>
      <c r="P856" t="s">
        <v>593</v>
      </c>
      <c r="Q856">
        <v>1170.19</v>
      </c>
      <c r="R856" s="13">
        <v>45643</v>
      </c>
    </row>
    <row r="857" spans="1:22" x14ac:dyDescent="0.25">
      <c r="A857" t="s">
        <v>589</v>
      </c>
      <c r="B857" s="5"/>
      <c r="C857" t="s">
        <v>594</v>
      </c>
      <c r="D857" s="16">
        <v>49171384</v>
      </c>
      <c r="E857">
        <v>4202</v>
      </c>
      <c r="F857">
        <v>1190.1201000000001</v>
      </c>
      <c r="H857">
        <v>360</v>
      </c>
      <c r="J857">
        <v>0</v>
      </c>
      <c r="K857">
        <v>-20.63</v>
      </c>
      <c r="L857" t="s">
        <v>591</v>
      </c>
      <c r="M857">
        <v>10</v>
      </c>
      <c r="N857" t="s">
        <v>324</v>
      </c>
      <c r="O857" t="s">
        <v>595</v>
      </c>
      <c r="P857" t="s">
        <v>593</v>
      </c>
      <c r="Q857">
        <v>1170.19</v>
      </c>
      <c r="R857" s="13">
        <v>45643</v>
      </c>
    </row>
    <row r="858" spans="1:22" x14ac:dyDescent="0.25">
      <c r="A858" s="10" t="str">
        <f>A859</f>
        <v>12:50:35</v>
      </c>
      <c r="B858" s="15">
        <f>F860/F859</f>
        <v>1.0158499619192687</v>
      </c>
      <c r="C858" s="10" t="str">
        <f>C859&amp;RIGHT(C860,2)</f>
        <v>ZVLZ4H5</v>
      </c>
      <c r="D858" s="9">
        <f>AVERAGE(D859:D860)</f>
        <v>96385327.5</v>
      </c>
      <c r="E858" s="10">
        <f>E859</f>
        <v>735</v>
      </c>
      <c r="F858" s="10">
        <f>F859</f>
        <v>1313</v>
      </c>
      <c r="G858" cm="1">
        <f t="array" ref="G858">_xll.BDH(L858&amp;" Index", "PX_CLOSE_1D",R858,R858)</f>
        <v>1318.83</v>
      </c>
      <c r="H858" s="10">
        <f>H859-1</f>
        <v>361</v>
      </c>
      <c r="I858" s="10" t="s">
        <v>394</v>
      </c>
      <c r="J858" s="10">
        <f>J859</f>
        <v>1703</v>
      </c>
      <c r="K858" s="10">
        <f>K859</f>
        <v>-3.8</v>
      </c>
      <c r="L858" s="10" t="str">
        <f>L859</f>
        <v>M1IN</v>
      </c>
      <c r="M858" s="10">
        <f>M859</f>
        <v>100</v>
      </c>
      <c r="N858" s="10" t="str">
        <f>N859</f>
        <v>GR</v>
      </c>
      <c r="O858" s="10" t="str">
        <f>O859&amp;RIGHT(O860,5)</f>
        <v>MSCI India        Dec24Mar25</v>
      </c>
      <c r="P858" s="10" t="str">
        <f>P859</f>
        <v>MSCI India Net Total Return US</v>
      </c>
      <c r="Q858" s="10">
        <f>Q859</f>
        <v>1311.66</v>
      </c>
      <c r="R858" s="13">
        <v>45643</v>
      </c>
      <c r="S858" s="19">
        <f>(E859/E860)-1</f>
        <v>0</v>
      </c>
      <c r="T858" s="19">
        <f>(F860/F859)-1</f>
        <v>1.5849961919268685E-2</v>
      </c>
      <c r="U858" s="19">
        <f>(A860/A859)-1</f>
        <v>2.8117227208812601E-4</v>
      </c>
      <c r="V858" s="19">
        <f>(D859/D860)-1</f>
        <v>4.5001411061185159E-4</v>
      </c>
    </row>
    <row r="859" spans="1:22" x14ac:dyDescent="0.25">
      <c r="A859" t="s">
        <v>596</v>
      </c>
      <c r="B859" s="5"/>
      <c r="C859" t="s">
        <v>14</v>
      </c>
      <c r="D859" s="16">
        <v>96407010</v>
      </c>
      <c r="E859">
        <v>735</v>
      </c>
      <c r="F859">
        <v>1313</v>
      </c>
      <c r="H859">
        <v>362</v>
      </c>
      <c r="J859">
        <v>1703</v>
      </c>
      <c r="K859">
        <v>-3.8</v>
      </c>
      <c r="L859" t="s">
        <v>15</v>
      </c>
      <c r="M859">
        <v>100</v>
      </c>
      <c r="N859" t="s">
        <v>16</v>
      </c>
      <c r="O859" t="s">
        <v>17</v>
      </c>
      <c r="P859" t="s">
        <v>18</v>
      </c>
      <c r="Q859">
        <v>1311.66</v>
      </c>
      <c r="R859" s="13">
        <v>45643</v>
      </c>
    </row>
    <row r="860" spans="1:22" x14ac:dyDescent="0.25">
      <c r="A860" t="s">
        <v>597</v>
      </c>
      <c r="B860" s="5"/>
      <c r="C860" t="s">
        <v>19</v>
      </c>
      <c r="D860" s="16">
        <v>96363645</v>
      </c>
      <c r="E860">
        <v>735</v>
      </c>
      <c r="F860">
        <v>1333.8109999999999</v>
      </c>
      <c r="H860">
        <v>363</v>
      </c>
      <c r="J860">
        <v>22388</v>
      </c>
      <c r="K860">
        <v>-6.79</v>
      </c>
      <c r="L860" t="s">
        <v>15</v>
      </c>
      <c r="M860">
        <v>100</v>
      </c>
      <c r="N860" t="s">
        <v>16</v>
      </c>
      <c r="O860" t="s">
        <v>20</v>
      </c>
      <c r="P860" t="s">
        <v>18</v>
      </c>
      <c r="Q860">
        <v>1311.07</v>
      </c>
      <c r="R860" s="13">
        <v>45643</v>
      </c>
    </row>
    <row r="861" spans="1:22" x14ac:dyDescent="0.25">
      <c r="A861" s="10" t="str">
        <f>A862</f>
        <v>12:42:05</v>
      </c>
      <c r="B861" s="15">
        <f>F863/F862</f>
        <v>1.011000061728395</v>
      </c>
      <c r="C861" s="10" t="str">
        <f>C862&amp;RIGHT(C863,2)</f>
        <v>ZSRZ4H5</v>
      </c>
      <c r="D861" s="9">
        <f>AVERAGE(D862:D863)</f>
        <v>2431215</v>
      </c>
      <c r="E861" s="10">
        <f>E862</f>
        <v>150</v>
      </c>
      <c r="F861" s="10">
        <f>F862</f>
        <v>1620</v>
      </c>
      <c r="G861" cm="1">
        <f t="array" ref="G861">_xll.BDH(L861&amp;" Index", "PX_CLOSE_1D",R861,R861)</f>
        <v>1651.08</v>
      </c>
      <c r="H861" s="10">
        <f>H862-1</f>
        <v>364</v>
      </c>
      <c r="I861" s="10" t="s">
        <v>394</v>
      </c>
      <c r="J861" s="10">
        <f>J862</f>
        <v>3302</v>
      </c>
      <c r="K861" s="10">
        <f>K862</f>
        <v>-24</v>
      </c>
      <c r="L861" s="10" t="str">
        <f>L862</f>
        <v>M0ID</v>
      </c>
      <c r="M861" s="10">
        <f>M862</f>
        <v>10</v>
      </c>
      <c r="N861" s="10" t="str">
        <f>N862</f>
        <v>GR</v>
      </c>
      <c r="O861" s="10" t="str">
        <f>O862&amp;RIGHT(O863,5)</f>
        <v>MSCI Indonesia    Dec24Mar25</v>
      </c>
      <c r="P861" s="10" t="str">
        <f>P862</f>
        <v>MSCI INDONESIA Net Total Retur</v>
      </c>
      <c r="Q861" s="10">
        <f>Q862</f>
        <v>1620.48</v>
      </c>
      <c r="R861" s="13">
        <v>45643</v>
      </c>
      <c r="S861" s="19">
        <f>(E862/E863)-1</f>
        <v>0</v>
      </c>
      <c r="T861" s="19">
        <f>(F863/F862)-1</f>
        <v>1.1000061728394961E-2</v>
      </c>
      <c r="U861" s="19">
        <f>(A863/A862)-1</f>
        <v>6.7796610169468252E-4</v>
      </c>
      <c r="V861" s="19">
        <f>(D862/D863)-1</f>
        <v>-4.0712091491168501E-4</v>
      </c>
    </row>
    <row r="862" spans="1:22" x14ac:dyDescent="0.25">
      <c r="A862" t="s">
        <v>598</v>
      </c>
      <c r="B862" s="5"/>
      <c r="C862" t="s">
        <v>224</v>
      </c>
      <c r="D862" s="16">
        <v>2430720</v>
      </c>
      <c r="E862">
        <v>150</v>
      </c>
      <c r="F862">
        <v>1620</v>
      </c>
      <c r="H862">
        <v>365</v>
      </c>
      <c r="J862">
        <v>3302</v>
      </c>
      <c r="K862">
        <v>-24</v>
      </c>
      <c r="L862" t="s">
        <v>225</v>
      </c>
      <c r="M862">
        <v>10</v>
      </c>
      <c r="N862" t="s">
        <v>16</v>
      </c>
      <c r="O862" t="s">
        <v>226</v>
      </c>
      <c r="P862" t="s">
        <v>227</v>
      </c>
      <c r="Q862">
        <v>1620.48</v>
      </c>
      <c r="R862" s="13">
        <v>45643</v>
      </c>
    </row>
    <row r="863" spans="1:22" x14ac:dyDescent="0.25">
      <c r="A863" t="s">
        <v>599</v>
      </c>
      <c r="B863" s="5"/>
      <c r="C863" t="s">
        <v>228</v>
      </c>
      <c r="D863" s="16">
        <v>2431710</v>
      </c>
      <c r="E863">
        <v>150</v>
      </c>
      <c r="F863">
        <v>1637.8200999999999</v>
      </c>
      <c r="H863">
        <v>366</v>
      </c>
      <c r="J863">
        <v>2957</v>
      </c>
      <c r="K863">
        <v>-28.18</v>
      </c>
      <c r="L863" t="s">
        <v>225</v>
      </c>
      <c r="M863">
        <v>10</v>
      </c>
      <c r="N863" t="s">
        <v>16</v>
      </c>
      <c r="O863" t="s">
        <v>229</v>
      </c>
      <c r="P863" t="s">
        <v>227</v>
      </c>
      <c r="Q863">
        <v>1621.14</v>
      </c>
      <c r="R863" s="13">
        <v>45643</v>
      </c>
    </row>
    <row r="864" spans="1:22" x14ac:dyDescent="0.25">
      <c r="A864" s="10" t="str">
        <f>A865</f>
        <v>12:39:24</v>
      </c>
      <c r="B864" s="15">
        <f>F866/F865</f>
        <v>1.0112997542997544</v>
      </c>
      <c r="C864" s="10" t="str">
        <f>C865&amp;RIGHT(C866,2)</f>
        <v>ZSRZ4H5</v>
      </c>
      <c r="D864" s="9">
        <f>AVERAGE(D865:D866)</f>
        <v>2982548</v>
      </c>
      <c r="E864" s="10">
        <f>E865</f>
        <v>184</v>
      </c>
      <c r="F864" s="10">
        <f>F865</f>
        <v>1628</v>
      </c>
      <c r="G864" cm="1">
        <f t="array" ref="G864">_xll.BDH(L864&amp;" Index", "PX_CLOSE_1D",R864,R864)</f>
        <v>1651.08</v>
      </c>
      <c r="H864" s="10">
        <f>H865-1</f>
        <v>367</v>
      </c>
      <c r="I864" s="10" t="s">
        <v>394</v>
      </c>
      <c r="J864" s="10">
        <f>J865</f>
        <v>3302</v>
      </c>
      <c r="K864" s="10">
        <f>K865</f>
        <v>-16</v>
      </c>
      <c r="L864" s="10" t="str">
        <f>L865</f>
        <v>M0ID</v>
      </c>
      <c r="M864" s="10">
        <f>M865</f>
        <v>10</v>
      </c>
      <c r="N864" s="10" t="str">
        <f>N865</f>
        <v>GR</v>
      </c>
      <c r="O864" s="10" t="str">
        <f>O865&amp;RIGHT(O866,5)</f>
        <v>MSCI Indonesia    Dec24Mar25</v>
      </c>
      <c r="P864" s="10" t="str">
        <f>P865</f>
        <v>MSCI INDONESIA Net Total Retur</v>
      </c>
      <c r="Q864" s="10">
        <f>Q865</f>
        <v>1620.95</v>
      </c>
      <c r="R864" s="13">
        <v>45643</v>
      </c>
      <c r="S864" s="19">
        <f>(E865/E866)-1</f>
        <v>0</v>
      </c>
      <c r="T864" s="19">
        <f>(F866/F865)-1</f>
        <v>1.1299754299754383E-2</v>
      </c>
      <c r="U864" s="19">
        <f>(A866/A865)-1</f>
        <v>2.1947151259915643E-5</v>
      </c>
      <c r="V864" s="19">
        <f>(D865/D866)-1</f>
        <v>0</v>
      </c>
    </row>
    <row r="865" spans="1:22" x14ac:dyDescent="0.25">
      <c r="A865" t="s">
        <v>600</v>
      </c>
      <c r="B865" s="5"/>
      <c r="C865" t="s">
        <v>224</v>
      </c>
      <c r="D865" s="16">
        <v>2982548</v>
      </c>
      <c r="E865">
        <v>184</v>
      </c>
      <c r="F865">
        <v>1628</v>
      </c>
      <c r="H865">
        <v>368</v>
      </c>
      <c r="J865">
        <v>3302</v>
      </c>
      <c r="K865">
        <v>-16</v>
      </c>
      <c r="L865" t="s">
        <v>225</v>
      </c>
      <c r="M865">
        <v>10</v>
      </c>
      <c r="N865" t="s">
        <v>16</v>
      </c>
      <c r="O865" t="s">
        <v>226</v>
      </c>
      <c r="P865" t="s">
        <v>227</v>
      </c>
      <c r="Q865">
        <v>1620.95</v>
      </c>
      <c r="R865" s="13">
        <v>45643</v>
      </c>
    </row>
    <row r="866" spans="1:22" x14ac:dyDescent="0.25">
      <c r="A866" t="s">
        <v>601</v>
      </c>
      <c r="B866" s="5"/>
      <c r="C866" t="s">
        <v>228</v>
      </c>
      <c r="D866" s="16">
        <v>2982548</v>
      </c>
      <c r="E866">
        <v>184</v>
      </c>
      <c r="F866">
        <v>1646.396</v>
      </c>
      <c r="H866">
        <v>369</v>
      </c>
      <c r="J866">
        <v>2957</v>
      </c>
      <c r="K866">
        <v>-19.600000000000001</v>
      </c>
      <c r="L866" t="s">
        <v>225</v>
      </c>
      <c r="M866">
        <v>10</v>
      </c>
      <c r="N866" t="s">
        <v>16</v>
      </c>
      <c r="O866" t="s">
        <v>229</v>
      </c>
      <c r="P866" t="s">
        <v>227</v>
      </c>
      <c r="Q866">
        <v>1620.95</v>
      </c>
      <c r="R866" s="13">
        <v>45643</v>
      </c>
    </row>
    <row r="867" spans="1:22" x14ac:dyDescent="0.25">
      <c r="A867" s="10" t="str">
        <f>A868</f>
        <v>12:14:24</v>
      </c>
      <c r="B867" s="15">
        <f>F869/F868</f>
        <v>1.0109003976143141</v>
      </c>
      <c r="C867" s="10" t="str">
        <f>C868&amp;RIGHT(C869,2)</f>
        <v>MURZ4H5</v>
      </c>
      <c r="D867" s="9">
        <f>AVERAGE(D868:D869)</f>
        <v>5141935</v>
      </c>
      <c r="E867" s="10">
        <f>E868</f>
        <v>204</v>
      </c>
      <c r="F867" s="10">
        <f>F868</f>
        <v>503</v>
      </c>
      <c r="G867" cm="1">
        <f t="array" ref="G867">_xll.BDH(L867&amp;" Index", "PX_CLOSE_1D",R867,R867)</f>
        <v>504.11130000000003</v>
      </c>
      <c r="H867" s="10">
        <f>H868-1</f>
        <v>370</v>
      </c>
      <c r="I867" s="10" t="s">
        <v>394</v>
      </c>
      <c r="J867" s="10">
        <f>J868</f>
        <v>4345</v>
      </c>
      <c r="K867" s="10">
        <f>K868</f>
        <v>1.6</v>
      </c>
      <c r="L867" s="10" t="str">
        <f>L868</f>
        <v>NDEUCHF</v>
      </c>
      <c r="M867" s="10">
        <f>M868</f>
        <v>50</v>
      </c>
      <c r="N867" s="10" t="str">
        <f>N868</f>
        <v>GR</v>
      </c>
      <c r="O867" s="10" t="str">
        <f>O868&amp;RIGHT(O869,5)</f>
        <v>MSCI China Future Dec24Mar25</v>
      </c>
      <c r="P867" s="10" t="str">
        <f>P868</f>
        <v>MSCI China Net Total Return US</v>
      </c>
      <c r="Q867" s="10">
        <f>Q868</f>
        <v>504.11</v>
      </c>
      <c r="R867" s="13">
        <v>45643</v>
      </c>
      <c r="S867" s="19">
        <f>(E868/E869)-1</f>
        <v>0</v>
      </c>
      <c r="T867" s="19">
        <f>(F869/F868)-1</f>
        <v>1.090039761431405E-2</v>
      </c>
      <c r="U867" s="19">
        <f>(A869/A868)-1</f>
        <v>1.951706608569248E-3</v>
      </c>
      <c r="V867" s="19">
        <f>(D868/D869)-1</f>
        <v>0</v>
      </c>
    </row>
    <row r="868" spans="1:22" x14ac:dyDescent="0.25">
      <c r="A868" t="s">
        <v>602</v>
      </c>
      <c r="B868" s="5"/>
      <c r="C868" t="s">
        <v>37</v>
      </c>
      <c r="D868" s="16">
        <v>5141935</v>
      </c>
      <c r="E868">
        <v>204</v>
      </c>
      <c r="F868">
        <v>503</v>
      </c>
      <c r="H868">
        <v>371</v>
      </c>
      <c r="J868">
        <v>4345</v>
      </c>
      <c r="K868">
        <v>1.6</v>
      </c>
      <c r="L868" t="s">
        <v>38</v>
      </c>
      <c r="M868">
        <v>50</v>
      </c>
      <c r="N868" t="s">
        <v>16</v>
      </c>
      <c r="O868" t="s">
        <v>39</v>
      </c>
      <c r="P868" t="s">
        <v>40</v>
      </c>
      <c r="Q868">
        <v>504.11</v>
      </c>
      <c r="R868" s="13">
        <v>45643</v>
      </c>
    </row>
    <row r="869" spans="1:22" x14ac:dyDescent="0.25">
      <c r="A869" t="s">
        <v>603</v>
      </c>
      <c r="B869" s="5"/>
      <c r="C869" t="s">
        <v>41</v>
      </c>
      <c r="D869" s="16">
        <v>5141935</v>
      </c>
      <c r="E869">
        <v>204</v>
      </c>
      <c r="F869">
        <v>508.48289999999997</v>
      </c>
      <c r="H869">
        <v>372</v>
      </c>
      <c r="J869">
        <v>3769</v>
      </c>
      <c r="K869">
        <v>1.38</v>
      </c>
      <c r="L869" t="s">
        <v>38</v>
      </c>
      <c r="M869">
        <v>50</v>
      </c>
      <c r="N869" t="s">
        <v>16</v>
      </c>
      <c r="O869" t="s">
        <v>42</v>
      </c>
      <c r="P869" t="s">
        <v>40</v>
      </c>
      <c r="Q869">
        <v>504.11</v>
      </c>
      <c r="R869" s="13">
        <v>45643</v>
      </c>
    </row>
    <row r="870" spans="1:22" x14ac:dyDescent="0.25">
      <c r="A870" s="10" t="str">
        <f>A871</f>
        <v>12:10:44</v>
      </c>
      <c r="B870" s="15">
        <f>F872/F871</f>
        <v>1.0112023708721423</v>
      </c>
      <c r="C870" s="10" t="str">
        <f>C871&amp;RIGHT(C872,2)</f>
        <v>HKDZ4H5</v>
      </c>
      <c r="D870" s="9">
        <f>AVERAGE(D871:D872)</f>
        <v>49530216.5</v>
      </c>
      <c r="E870" s="10">
        <f>E871</f>
        <v>4234</v>
      </c>
      <c r="F870" s="10">
        <f>F871</f>
        <v>1181</v>
      </c>
      <c r="G870" cm="1">
        <f t="array" ref="G870">_xll.BDH(L870&amp;" Index", "PX_CLOSE_1D",R870,R870)</f>
        <v>1188.28</v>
      </c>
      <c r="H870" s="10">
        <f>H871-1</f>
        <v>373</v>
      </c>
      <c r="I870" s="10" t="s">
        <v>394</v>
      </c>
      <c r="J870" s="10">
        <f>J871</f>
        <v>0</v>
      </c>
      <c r="K870" s="10">
        <f>K871</f>
        <v>-18.25</v>
      </c>
      <c r="L870" s="10" t="str">
        <f>L871</f>
        <v>M1TH</v>
      </c>
      <c r="M870" s="10">
        <f>M871</f>
        <v>10</v>
      </c>
      <c r="N870" s="10" t="str">
        <f>N871</f>
        <v>HK</v>
      </c>
      <c r="O870" s="10" t="str">
        <f>O871&amp;RIGHT(O872,5)</f>
        <v>MSCI TH NTR USD   Dec24Mar25</v>
      </c>
      <c r="P870" s="10" t="str">
        <f>P871</f>
        <v>MSCI Thailand Net Total Return</v>
      </c>
      <c r="Q870" s="10">
        <f>Q871</f>
        <v>1176.3499999999999</v>
      </c>
      <c r="R870" s="13">
        <v>45643</v>
      </c>
      <c r="S870" s="19">
        <f>(E871/E872)-1</f>
        <v>1.1225220921901036E-2</v>
      </c>
      <c r="T870" s="19">
        <f>(F872/F871)-1</f>
        <v>1.1202370872142264E-2</v>
      </c>
      <c r="U870" s="19">
        <f>(A872/A871)-1</f>
        <v>0</v>
      </c>
      <c r="V870" s="19">
        <f>(D871/D872)-1</f>
        <v>1.1225231187360407E-2</v>
      </c>
    </row>
    <row r="871" spans="1:22" x14ac:dyDescent="0.25">
      <c r="A871" t="s">
        <v>604</v>
      </c>
      <c r="B871" s="5"/>
      <c r="C871" t="s">
        <v>590</v>
      </c>
      <c r="D871" s="16">
        <v>49806659</v>
      </c>
      <c r="E871">
        <v>4234</v>
      </c>
      <c r="F871">
        <v>1181</v>
      </c>
      <c r="H871">
        <v>374</v>
      </c>
      <c r="J871">
        <v>0</v>
      </c>
      <c r="K871">
        <v>-18.25</v>
      </c>
      <c r="L871" t="s">
        <v>591</v>
      </c>
      <c r="M871">
        <v>10</v>
      </c>
      <c r="N871" t="s">
        <v>324</v>
      </c>
      <c r="O871" t="s">
        <v>592</v>
      </c>
      <c r="P871" t="s">
        <v>593</v>
      </c>
      <c r="Q871">
        <v>1176.3499999999999</v>
      </c>
      <c r="R871" s="13">
        <v>45643</v>
      </c>
    </row>
    <row r="872" spans="1:22" x14ac:dyDescent="0.25">
      <c r="A872" t="s">
        <v>604</v>
      </c>
      <c r="B872" s="5"/>
      <c r="C872" t="s">
        <v>594</v>
      </c>
      <c r="D872" s="16">
        <v>49253774</v>
      </c>
      <c r="E872">
        <v>4187</v>
      </c>
      <c r="F872">
        <v>1194.23</v>
      </c>
      <c r="H872">
        <v>375</v>
      </c>
      <c r="J872">
        <v>0</v>
      </c>
      <c r="K872">
        <v>-16.52</v>
      </c>
      <c r="L872" t="s">
        <v>591</v>
      </c>
      <c r="M872">
        <v>10</v>
      </c>
      <c r="N872" t="s">
        <v>324</v>
      </c>
      <c r="O872" t="s">
        <v>595</v>
      </c>
      <c r="P872" t="s">
        <v>593</v>
      </c>
      <c r="Q872">
        <v>1176.3499999999999</v>
      </c>
      <c r="R872" s="13">
        <v>45643</v>
      </c>
    </row>
    <row r="873" spans="1:22" x14ac:dyDescent="0.25">
      <c r="A873" s="10" t="str">
        <f>A874</f>
        <v>11:47:45</v>
      </c>
      <c r="B873" s="15">
        <f>F875/F874</f>
        <v>1.0126999999999999</v>
      </c>
      <c r="C873" s="10" t="str">
        <f>C874&amp;RIGHT(C875,2)</f>
        <v>FPOZ4H5</v>
      </c>
      <c r="D873" s="9">
        <f>AVERAGE(D874:D875)</f>
        <v>49652217</v>
      </c>
      <c r="E873" s="10">
        <f>E874</f>
        <v>596</v>
      </c>
      <c r="F873" s="10">
        <f>F874</f>
        <v>840</v>
      </c>
      <c r="G873" cm="1">
        <f t="array" ref="G873">_xll.BDH(L873&amp;" Index", "PX_CLOSE_1D",R873,R873)</f>
        <v>838.01210000000003</v>
      </c>
      <c r="H873" s="10">
        <f>H874-1</f>
        <v>376</v>
      </c>
      <c r="I873" s="10" t="s">
        <v>394</v>
      </c>
      <c r="J873" s="10">
        <f>J874</f>
        <v>11328</v>
      </c>
      <c r="K873" s="10">
        <f>K874</f>
        <v>4.7</v>
      </c>
      <c r="L873" s="10" t="str">
        <f>L874</f>
        <v>NDEUSTW</v>
      </c>
      <c r="M873" s="10">
        <f>M874</f>
        <v>100</v>
      </c>
      <c r="N873" s="10" t="str">
        <f>N874</f>
        <v>GR</v>
      </c>
      <c r="O873" s="10" t="str">
        <f>O874&amp;RIGHT(O875,5)</f>
        <v>MSCI Taiwan       Dec24Mar25</v>
      </c>
      <c r="P873" s="10" t="str">
        <f>P874</f>
        <v>MSCI Emerging Markets Taiwan N</v>
      </c>
      <c r="Q873" s="10">
        <f>Q874</f>
        <v>838.01</v>
      </c>
      <c r="R873" s="13">
        <v>45643</v>
      </c>
      <c r="S873" s="19">
        <f>(E874/E875)-1</f>
        <v>1.1884550084889645E-2</v>
      </c>
      <c r="T873" s="19">
        <f>(F875/F874)-1</f>
        <v>1.2699999999999934E-2</v>
      </c>
      <c r="U873" s="19">
        <f>(A875/A874)-1</f>
        <v>-3.5323207347237595E-4</v>
      </c>
      <c r="V873" s="19">
        <f>(D874/D875)-1</f>
        <v>1.1884540488158679E-2</v>
      </c>
    </row>
    <row r="874" spans="1:22" x14ac:dyDescent="0.25">
      <c r="A874" t="s">
        <v>605</v>
      </c>
      <c r="B874" s="5"/>
      <c r="C874" t="s">
        <v>43</v>
      </c>
      <c r="D874" s="16">
        <v>49945521</v>
      </c>
      <c r="E874">
        <v>596</v>
      </c>
      <c r="F874">
        <v>840</v>
      </c>
      <c r="H874">
        <v>377</v>
      </c>
      <c r="J874">
        <v>11328</v>
      </c>
      <c r="K874">
        <v>4.7</v>
      </c>
      <c r="L874" t="s">
        <v>44</v>
      </c>
      <c r="M874">
        <v>100</v>
      </c>
      <c r="N874" t="s">
        <v>16</v>
      </c>
      <c r="O874" t="s">
        <v>45</v>
      </c>
      <c r="P874" t="s">
        <v>46</v>
      </c>
      <c r="Q874">
        <v>838.01</v>
      </c>
      <c r="R874" s="13">
        <v>45643</v>
      </c>
    </row>
    <row r="875" spans="1:22" x14ac:dyDescent="0.25">
      <c r="A875" t="s">
        <v>606</v>
      </c>
      <c r="B875" s="5"/>
      <c r="C875" t="s">
        <v>47</v>
      </c>
      <c r="D875" s="16">
        <v>49358913</v>
      </c>
      <c r="E875">
        <v>589</v>
      </c>
      <c r="F875">
        <v>850.66800000000001</v>
      </c>
      <c r="H875">
        <v>378</v>
      </c>
      <c r="J875">
        <v>11154</v>
      </c>
      <c r="K875">
        <v>4.2699999999999996</v>
      </c>
      <c r="L875" t="s">
        <v>44</v>
      </c>
      <c r="M875">
        <v>100</v>
      </c>
      <c r="N875" t="s">
        <v>16</v>
      </c>
      <c r="O875" t="s">
        <v>48</v>
      </c>
      <c r="P875" t="s">
        <v>46</v>
      </c>
      <c r="Q875">
        <v>838.01</v>
      </c>
      <c r="R875" s="13">
        <v>45643</v>
      </c>
    </row>
    <row r="876" spans="1:22" x14ac:dyDescent="0.25">
      <c r="A876" s="10" t="str">
        <f>A877</f>
        <v>11:33:30</v>
      </c>
      <c r="B876" s="15">
        <f>F878/F877</f>
        <v>1.0116998772252916</v>
      </c>
      <c r="C876" s="10" t="str">
        <f>C877&amp;RIGHT(C878,2)</f>
        <v>ZSRZ4H5</v>
      </c>
      <c r="D876" s="9">
        <f>AVERAGE(D877:D878)</f>
        <v>1723681.5</v>
      </c>
      <c r="E876" s="10">
        <f>E877</f>
        <v>106</v>
      </c>
      <c r="F876" s="10">
        <f>F877</f>
        <v>1629</v>
      </c>
      <c r="G876" cm="1">
        <f t="array" ref="G876">_xll.BDH(L876&amp;" Index", "PX_CLOSE_1D",R876,R876)</f>
        <v>1651.08</v>
      </c>
      <c r="H876" s="10">
        <f>H877-1</f>
        <v>379</v>
      </c>
      <c r="I876" s="10" t="s">
        <v>394</v>
      </c>
      <c r="J876" s="10">
        <f>J877</f>
        <v>3302</v>
      </c>
      <c r="K876" s="10">
        <f>K877</f>
        <v>-15</v>
      </c>
      <c r="L876" s="10" t="str">
        <f>L877</f>
        <v>M0ID</v>
      </c>
      <c r="M876" s="10">
        <f>M877</f>
        <v>10</v>
      </c>
      <c r="N876" s="10" t="str">
        <f>N877</f>
        <v>GR</v>
      </c>
      <c r="O876" s="10" t="str">
        <f>O877&amp;RIGHT(O878,5)</f>
        <v>MSCI Indonesia    Dec24Mar25</v>
      </c>
      <c r="P876" s="10" t="str">
        <f>P877</f>
        <v>MSCI INDONESIA Net Total Retur</v>
      </c>
      <c r="Q876" s="10">
        <f>Q877</f>
        <v>1626.09</v>
      </c>
      <c r="R876" s="13">
        <v>45643</v>
      </c>
      <c r="S876" s="19">
        <f>(E877/E878)-1</f>
        <v>0</v>
      </c>
      <c r="T876" s="19">
        <f>(F878/F877)-1</f>
        <v>1.1699877225291644E-2</v>
      </c>
      <c r="U876" s="19">
        <f>(A878/A877)-1</f>
        <v>1.7303532804613386E-3</v>
      </c>
      <c r="V876" s="19">
        <f>(D877/D878)-1</f>
        <v>-3.0747667238317788E-5</v>
      </c>
    </row>
    <row r="877" spans="1:22" x14ac:dyDescent="0.25">
      <c r="A877" t="s">
        <v>607</v>
      </c>
      <c r="B877" s="5"/>
      <c r="C877" t="s">
        <v>224</v>
      </c>
      <c r="D877" s="16">
        <v>1723655</v>
      </c>
      <c r="E877">
        <v>106</v>
      </c>
      <c r="F877">
        <v>1629</v>
      </c>
      <c r="H877">
        <v>380</v>
      </c>
      <c r="J877">
        <v>3302</v>
      </c>
      <c r="K877">
        <v>-15</v>
      </c>
      <c r="L877" t="s">
        <v>225</v>
      </c>
      <c r="M877">
        <v>10</v>
      </c>
      <c r="N877" t="s">
        <v>16</v>
      </c>
      <c r="O877" t="s">
        <v>226</v>
      </c>
      <c r="P877" t="s">
        <v>227</v>
      </c>
      <c r="Q877">
        <v>1626.09</v>
      </c>
      <c r="R877" s="13">
        <v>45643</v>
      </c>
    </row>
    <row r="878" spans="1:22" x14ac:dyDescent="0.25">
      <c r="A878" t="s">
        <v>608</v>
      </c>
      <c r="B878" s="5"/>
      <c r="C878" t="s">
        <v>228</v>
      </c>
      <c r="D878" s="16">
        <v>1723708</v>
      </c>
      <c r="E878">
        <v>106</v>
      </c>
      <c r="F878">
        <v>1648.0590999999999</v>
      </c>
      <c r="H878">
        <v>381</v>
      </c>
      <c r="J878">
        <v>2957</v>
      </c>
      <c r="K878">
        <v>-17.940000000000001</v>
      </c>
      <c r="L878" t="s">
        <v>225</v>
      </c>
      <c r="M878">
        <v>10</v>
      </c>
      <c r="N878" t="s">
        <v>16</v>
      </c>
      <c r="O878" t="s">
        <v>229</v>
      </c>
      <c r="P878" t="s">
        <v>227</v>
      </c>
      <c r="Q878">
        <v>1626.14</v>
      </c>
      <c r="R878" s="13">
        <v>45643</v>
      </c>
    </row>
    <row r="879" spans="1:22" x14ac:dyDescent="0.25">
      <c r="A879" s="10" t="str">
        <f>A880</f>
        <v>11:08:28</v>
      </c>
      <c r="B879" s="15">
        <f>F881/F880</f>
        <v>1.0161003039513679</v>
      </c>
      <c r="C879" s="10" t="str">
        <f>C880&amp;RIGHT(C881,2)</f>
        <v>ZVLZ4H5</v>
      </c>
      <c r="D879" s="9">
        <f>AVERAGE(D880:D881)</f>
        <v>69634224</v>
      </c>
      <c r="E879" s="10">
        <f>E880</f>
        <v>532</v>
      </c>
      <c r="F879" s="10">
        <f>F880</f>
        <v>1316</v>
      </c>
      <c r="G879" cm="1">
        <f t="array" ref="G879">_xll.BDH(L879&amp;" Index", "PX_CLOSE_1D",R879,R879)</f>
        <v>1318.83</v>
      </c>
      <c r="H879" s="10">
        <f>H880-1</f>
        <v>382</v>
      </c>
      <c r="I879" s="10" t="s">
        <v>394</v>
      </c>
      <c r="J879" s="10">
        <f>J880</f>
        <v>22736</v>
      </c>
      <c r="K879" s="10">
        <f>K880</f>
        <v>-3.8</v>
      </c>
      <c r="L879" s="10" t="str">
        <f>L880</f>
        <v>M1IN</v>
      </c>
      <c r="M879" s="10">
        <f>M880</f>
        <v>100</v>
      </c>
      <c r="N879" s="10" t="str">
        <f>N880</f>
        <v>GR</v>
      </c>
      <c r="O879" s="10" t="str">
        <f>O880&amp;RIGHT(O881,5)</f>
        <v>MSCI India        Dec24Mar25</v>
      </c>
      <c r="P879" s="10" t="str">
        <f>P880</f>
        <v>MSCI India Net Total Return US</v>
      </c>
      <c r="Q879" s="10">
        <f>Q880</f>
        <v>1318.83</v>
      </c>
      <c r="R879" s="13">
        <v>45643</v>
      </c>
      <c r="S879" s="19">
        <f>(E880/E881)-1</f>
        <v>1.5267175572519109E-2</v>
      </c>
      <c r="T879" s="19">
        <f>(F881/F880)-1</f>
        <v>1.6100303951367856E-2</v>
      </c>
      <c r="U879" s="19">
        <f>(A881/A880)-1</f>
        <v>0</v>
      </c>
      <c r="V879" s="19">
        <f>(D880/D881)-1</f>
        <v>1.5267175572519109E-2</v>
      </c>
    </row>
    <row r="880" spans="1:22" x14ac:dyDescent="0.25">
      <c r="A880" t="s">
        <v>609</v>
      </c>
      <c r="B880" s="5"/>
      <c r="C880" t="s">
        <v>14</v>
      </c>
      <c r="D880" s="16">
        <v>70161756</v>
      </c>
      <c r="E880">
        <v>532</v>
      </c>
      <c r="F880">
        <v>1316</v>
      </c>
      <c r="H880">
        <v>383</v>
      </c>
      <c r="J880">
        <v>22736</v>
      </c>
      <c r="K880">
        <v>-3.8</v>
      </c>
      <c r="L880" t="s">
        <v>15</v>
      </c>
      <c r="M880">
        <v>100</v>
      </c>
      <c r="N880" t="s">
        <v>16</v>
      </c>
      <c r="O880" t="s">
        <v>17</v>
      </c>
      <c r="P880" t="s">
        <v>18</v>
      </c>
      <c r="Q880">
        <v>1318.83</v>
      </c>
      <c r="R880" s="13">
        <v>45643</v>
      </c>
    </row>
    <row r="881" spans="1:22" x14ac:dyDescent="0.25">
      <c r="A881" t="s">
        <v>609</v>
      </c>
      <c r="B881" s="5"/>
      <c r="C881" t="s">
        <v>19</v>
      </c>
      <c r="D881" s="16">
        <v>69106692</v>
      </c>
      <c r="E881">
        <v>524</v>
      </c>
      <c r="F881">
        <v>1337.1880000000001</v>
      </c>
      <c r="H881">
        <v>384</v>
      </c>
      <c r="J881">
        <v>22388</v>
      </c>
      <c r="K881">
        <v>-3.41</v>
      </c>
      <c r="L881" t="s">
        <v>15</v>
      </c>
      <c r="M881">
        <v>100</v>
      </c>
      <c r="N881" t="s">
        <v>16</v>
      </c>
      <c r="O881" t="s">
        <v>20</v>
      </c>
      <c r="P881" t="s">
        <v>18</v>
      </c>
      <c r="Q881">
        <v>1318.83</v>
      </c>
      <c r="R881" s="13">
        <v>45643</v>
      </c>
    </row>
    <row r="882" spans="1:22" x14ac:dyDescent="0.25">
      <c r="A882" s="10" t="str">
        <f>A883</f>
        <v>11:05:02</v>
      </c>
      <c r="B882" s="15">
        <f>F884/F883</f>
        <v>1.0126999999999999</v>
      </c>
      <c r="C882" s="10" t="str">
        <f>C883&amp;RIGHT(C884,2)</f>
        <v>FPOZ4H5</v>
      </c>
      <c r="D882" s="9">
        <f>AVERAGE(D883:D884)</f>
        <v>30336038</v>
      </c>
      <c r="E882" s="10">
        <f>E883</f>
        <v>362</v>
      </c>
      <c r="F882" s="10">
        <f>F883</f>
        <v>840</v>
      </c>
      <c r="G882" cm="1">
        <f t="array" ref="G882">_xll.BDH(L882&amp;" Index", "PX_CLOSE_1D",R882,R882)</f>
        <v>838.01210000000003</v>
      </c>
      <c r="H882" s="10">
        <f>H883-1</f>
        <v>385</v>
      </c>
      <c r="I882" s="10" t="s">
        <v>394</v>
      </c>
      <c r="J882" s="10">
        <f>J883</f>
        <v>11328</v>
      </c>
      <c r="K882" s="10">
        <f>K883</f>
        <v>4.7</v>
      </c>
      <c r="L882" s="10" t="str">
        <f>L883</f>
        <v>NDEUSTW</v>
      </c>
      <c r="M882" s="10">
        <f>M883</f>
        <v>100</v>
      </c>
      <c r="N882" s="10" t="str">
        <f>N883</f>
        <v>GR</v>
      </c>
      <c r="O882" s="10" t="str">
        <f>O883&amp;RIGHT(O884,5)</f>
        <v>MSCI Taiwan       Dec24Mar25</v>
      </c>
      <c r="P882" s="10" t="str">
        <f>P883</f>
        <v>MSCI Emerging Markets Taiwan N</v>
      </c>
      <c r="Q882" s="10">
        <f>Q883</f>
        <v>838.01</v>
      </c>
      <c r="R882" s="13">
        <v>45643</v>
      </c>
      <c r="S882" s="19">
        <f>(E883/E884)-1</f>
        <v>0</v>
      </c>
      <c r="T882" s="19">
        <f>(F884/F883)-1</f>
        <v>1.2699999999999934E-2</v>
      </c>
      <c r="U882" s="19">
        <f>(A884/A883)-1</f>
        <v>1.0024560172405828E-4</v>
      </c>
      <c r="V882" s="19">
        <f>(D883/D884)-1</f>
        <v>0</v>
      </c>
    </row>
    <row r="883" spans="1:22" x14ac:dyDescent="0.25">
      <c r="A883" t="s">
        <v>610</v>
      </c>
      <c r="B883" s="5"/>
      <c r="C883" t="s">
        <v>43</v>
      </c>
      <c r="D883" s="16">
        <v>30336038</v>
      </c>
      <c r="E883">
        <v>362</v>
      </c>
      <c r="F883">
        <v>840</v>
      </c>
      <c r="H883">
        <v>386</v>
      </c>
      <c r="J883">
        <v>11328</v>
      </c>
      <c r="K883">
        <v>4.7</v>
      </c>
      <c r="L883" t="s">
        <v>44</v>
      </c>
      <c r="M883">
        <v>100</v>
      </c>
      <c r="N883" t="s">
        <v>16</v>
      </c>
      <c r="O883" t="s">
        <v>45</v>
      </c>
      <c r="P883" t="s">
        <v>46</v>
      </c>
      <c r="Q883">
        <v>838.01</v>
      </c>
      <c r="R883" s="13">
        <v>45643</v>
      </c>
    </row>
    <row r="884" spans="1:22" x14ac:dyDescent="0.25">
      <c r="A884" t="s">
        <v>611</v>
      </c>
      <c r="B884" s="5"/>
      <c r="C884" t="s">
        <v>47</v>
      </c>
      <c r="D884" s="16">
        <v>30336038</v>
      </c>
      <c r="E884">
        <v>362</v>
      </c>
      <c r="F884">
        <v>850.66800000000001</v>
      </c>
      <c r="H884">
        <v>387</v>
      </c>
      <c r="J884">
        <v>11154</v>
      </c>
      <c r="K884">
        <v>4.2699999999999996</v>
      </c>
      <c r="L884" t="s">
        <v>44</v>
      </c>
      <c r="M884">
        <v>100</v>
      </c>
      <c r="N884" t="s">
        <v>16</v>
      </c>
      <c r="O884" t="s">
        <v>48</v>
      </c>
      <c r="P884" t="s">
        <v>46</v>
      </c>
      <c r="Q884">
        <v>838.01</v>
      </c>
      <c r="R884" s="13">
        <v>45643</v>
      </c>
    </row>
    <row r="885" spans="1:22" x14ac:dyDescent="0.25">
      <c r="A885" s="10" t="str">
        <f>A886</f>
        <v>11:01:58</v>
      </c>
      <c r="B885" s="15">
        <f>F887/F886</f>
        <v>1.0126999999999999</v>
      </c>
      <c r="C885" s="10" t="str">
        <f>C886&amp;RIGHT(C887,2)</f>
        <v>HJBZ4H5</v>
      </c>
      <c r="D885" s="9">
        <f>AVERAGE(D886:D887)</f>
        <v>15877407</v>
      </c>
      <c r="E885" s="10">
        <f>E886</f>
        <v>190</v>
      </c>
      <c r="F885" s="10">
        <f>F886</f>
        <v>840</v>
      </c>
      <c r="G885" cm="1">
        <f t="array" ref="G885">_xll.BDH(L885&amp;" Index", "PX_CLOSE_1D",R885,R885)</f>
        <v>838.01</v>
      </c>
      <c r="H885" s="10">
        <f>H886-1</f>
        <v>388</v>
      </c>
      <c r="I885" s="10" t="s">
        <v>394</v>
      </c>
      <c r="J885" s="10">
        <f>J886</f>
        <v>193</v>
      </c>
      <c r="K885" s="10">
        <f>K886</f>
        <v>0.97</v>
      </c>
      <c r="L885" s="10" t="str">
        <f>L886</f>
        <v>M1TW</v>
      </c>
      <c r="M885" s="10">
        <f>M886</f>
        <v>100</v>
      </c>
      <c r="N885" s="10" t="str">
        <f>N886</f>
        <v>HK</v>
      </c>
      <c r="O885" s="10" t="str">
        <f>O886&amp;RIGHT(O887,5)</f>
        <v>MSCI TW NTR USD   Dec24Mar25</v>
      </c>
      <c r="P885" s="10" t="str">
        <f>P886</f>
        <v>MSCI Taiwan Net Total Return U</v>
      </c>
      <c r="Q885" s="10">
        <f>Q886</f>
        <v>839.03</v>
      </c>
      <c r="R885" s="13">
        <v>45643</v>
      </c>
      <c r="S885" s="19">
        <f>(E886/E887)-1</f>
        <v>1.0638297872340496E-2</v>
      </c>
      <c r="T885" s="19">
        <f>(F887/F886)-1</f>
        <v>1.2699999999999934E-2</v>
      </c>
      <c r="U885" s="19">
        <f>(A887/A886)-1</f>
        <v>4.0284002215629222E-4</v>
      </c>
      <c r="V885" s="19">
        <f>(D886/D887)-1</f>
        <v>8.1150964343559284E-3</v>
      </c>
    </row>
    <row r="886" spans="1:22" x14ac:dyDescent="0.25">
      <c r="A886" t="s">
        <v>612</v>
      </c>
      <c r="B886" s="5"/>
      <c r="C886" t="s">
        <v>347</v>
      </c>
      <c r="D886" s="16">
        <v>15941570</v>
      </c>
      <c r="E886">
        <v>190</v>
      </c>
      <c r="F886">
        <v>840</v>
      </c>
      <c r="H886">
        <v>389</v>
      </c>
      <c r="J886">
        <v>193</v>
      </c>
      <c r="K886">
        <v>0.97</v>
      </c>
      <c r="L886" t="s">
        <v>348</v>
      </c>
      <c r="M886">
        <v>100</v>
      </c>
      <c r="N886" t="s">
        <v>324</v>
      </c>
      <c r="O886" t="s">
        <v>349</v>
      </c>
      <c r="P886" t="s">
        <v>350</v>
      </c>
      <c r="Q886">
        <v>839.03</v>
      </c>
      <c r="R886" s="13">
        <v>45643</v>
      </c>
    </row>
    <row r="887" spans="1:22" x14ac:dyDescent="0.25">
      <c r="A887" t="s">
        <v>613</v>
      </c>
      <c r="B887" s="5"/>
      <c r="C887" t="s">
        <v>351</v>
      </c>
      <c r="D887" s="16">
        <v>15813244</v>
      </c>
      <c r="E887">
        <v>188</v>
      </c>
      <c r="F887">
        <v>850.66800000000001</v>
      </c>
      <c r="H887">
        <v>390</v>
      </c>
      <c r="J887">
        <v>751</v>
      </c>
      <c r="K887">
        <v>6.12</v>
      </c>
      <c r="L887" t="s">
        <v>348</v>
      </c>
      <c r="M887">
        <v>100</v>
      </c>
      <c r="N887" t="s">
        <v>324</v>
      </c>
      <c r="O887" t="s">
        <v>352</v>
      </c>
      <c r="P887" t="s">
        <v>350</v>
      </c>
      <c r="Q887">
        <v>841.13</v>
      </c>
      <c r="R887" s="13">
        <v>45643</v>
      </c>
    </row>
    <row r="888" spans="1:22" x14ac:dyDescent="0.25">
      <c r="A888" s="10" t="str">
        <f>A889</f>
        <v>10:57:19</v>
      </c>
      <c r="B888" s="15">
        <f>F890/F889</f>
        <v>1.0114997652582161</v>
      </c>
      <c r="C888" s="10" t="str">
        <f>C889&amp;RIGHT(C890,2)</f>
        <v>ZVWZ4H5</v>
      </c>
      <c r="D888" s="9">
        <f>AVERAGE(D889:D890)</f>
        <v>2675968</v>
      </c>
      <c r="E888" s="10">
        <f>E889</f>
        <v>128</v>
      </c>
      <c r="F888" s="10">
        <f>F889</f>
        <v>426</v>
      </c>
      <c r="G888" cm="1">
        <f t="array" ref="G888">_xll.BDH(L888&amp;" Index", "PX_CLOSE_1D",R888,R888)</f>
        <v>426.02</v>
      </c>
      <c r="H888" s="10">
        <f>H889-1</f>
        <v>391</v>
      </c>
      <c r="I888" s="10" t="s">
        <v>394</v>
      </c>
      <c r="J888" s="10">
        <f>J889</f>
        <v>554</v>
      </c>
      <c r="K888" s="10">
        <f>K889</f>
        <v>4.5999999999999996</v>
      </c>
      <c r="L888" s="10" t="str">
        <f>L889</f>
        <v>M1PH</v>
      </c>
      <c r="M888" s="10">
        <f>M889</f>
        <v>50</v>
      </c>
      <c r="N888" s="10" t="str">
        <f>N889</f>
        <v>GR</v>
      </c>
      <c r="O888" s="10" t="str">
        <f>O889&amp;RIGHT(O890,5)</f>
        <v>MSCI Philippines  Dec24Mar25</v>
      </c>
      <c r="P888" s="10" t="str">
        <f>P889</f>
        <v>MSCI Philippines Net Total Ret</v>
      </c>
      <c r="Q888" s="10">
        <f>Q889</f>
        <v>418.12</v>
      </c>
      <c r="R888" s="13">
        <v>45643</v>
      </c>
      <c r="S888" s="19">
        <f>(E889/E890)-1</f>
        <v>0</v>
      </c>
      <c r="T888" s="19">
        <f>(F890/F889)-1</f>
        <v>1.1499765258216055E-2</v>
      </c>
      <c r="U888" s="19">
        <f>(A890/A889)-1</f>
        <v>-7.6066837394472842E-5</v>
      </c>
      <c r="V888" s="19">
        <f>(D889/D890)-1</f>
        <v>0</v>
      </c>
    </row>
    <row r="889" spans="1:22" x14ac:dyDescent="0.25">
      <c r="A889" t="s">
        <v>614</v>
      </c>
      <c r="B889" s="5"/>
      <c r="C889" t="s">
        <v>213</v>
      </c>
      <c r="D889" s="16">
        <v>2675968</v>
      </c>
      <c r="E889">
        <v>128</v>
      </c>
      <c r="F889">
        <v>426</v>
      </c>
      <c r="H889">
        <v>392</v>
      </c>
      <c r="J889">
        <v>554</v>
      </c>
      <c r="K889">
        <v>4.5999999999999996</v>
      </c>
      <c r="L889" t="s">
        <v>209</v>
      </c>
      <c r="M889">
        <v>50</v>
      </c>
      <c r="N889" t="s">
        <v>16</v>
      </c>
      <c r="O889" t="s">
        <v>214</v>
      </c>
      <c r="P889" t="s">
        <v>211</v>
      </c>
      <c r="Q889">
        <v>418.12</v>
      </c>
      <c r="R889" s="13">
        <v>45643</v>
      </c>
    </row>
    <row r="890" spans="1:22" x14ac:dyDescent="0.25">
      <c r="A890" t="s">
        <v>615</v>
      </c>
      <c r="B890" s="5"/>
      <c r="C890" t="s">
        <v>208</v>
      </c>
      <c r="D890" s="16">
        <v>2675968</v>
      </c>
      <c r="E890">
        <v>128</v>
      </c>
      <c r="F890">
        <v>430.89890000000003</v>
      </c>
      <c r="H890">
        <v>393</v>
      </c>
      <c r="J890">
        <v>628</v>
      </c>
      <c r="K890">
        <v>3.7</v>
      </c>
      <c r="L890" t="s">
        <v>209</v>
      </c>
      <c r="M890">
        <v>50</v>
      </c>
      <c r="N890" t="s">
        <v>16</v>
      </c>
      <c r="O890" t="s">
        <v>210</v>
      </c>
      <c r="P890" t="s">
        <v>211</v>
      </c>
      <c r="Q890">
        <v>418.12</v>
      </c>
      <c r="R890" s="13">
        <v>45643</v>
      </c>
    </row>
    <row r="891" spans="1:22" x14ac:dyDescent="0.25">
      <c r="A891" s="10" t="str">
        <f>A892</f>
        <v>10:29:54</v>
      </c>
      <c r="B891" s="15">
        <f>F893/F892</f>
        <v>1.0129001639928699</v>
      </c>
      <c r="C891" s="10" t="str">
        <f>C892&amp;RIGHT(C893,2)</f>
        <v>HLCZ4H5</v>
      </c>
      <c r="D891" s="9">
        <f>AVERAGE(D892:D893)</f>
        <v>138315420</v>
      </c>
      <c r="E891" s="10">
        <f>E892</f>
        <v>2464</v>
      </c>
      <c r="F891" s="10">
        <f>F892</f>
        <v>56100</v>
      </c>
      <c r="G891" cm="1">
        <f t="array" ref="G891">_xll.BDH(L891&amp;" Index", "PX_CLOSE_1D",R891,R891)</f>
        <v>56429.42</v>
      </c>
      <c r="H891" s="10">
        <f>H892-1</f>
        <v>394</v>
      </c>
      <c r="I891" s="10" t="s">
        <v>394</v>
      </c>
      <c r="J891" s="10">
        <f>J892</f>
        <v>0</v>
      </c>
      <c r="K891" s="10">
        <f>K892</f>
        <v>-1295.9000000000001</v>
      </c>
      <c r="L891" s="10" t="str">
        <f>L892</f>
        <v>M1HK</v>
      </c>
      <c r="M891" s="10">
        <f>M892</f>
        <v>1</v>
      </c>
      <c r="N891" s="10" t="str">
        <f>N892</f>
        <v>HK</v>
      </c>
      <c r="O891" s="10" t="str">
        <f>O892&amp;RIGHT(O893,5)</f>
        <v>MSCI HK NTR USD   Dec24Mar25</v>
      </c>
      <c r="P891" s="10" t="str">
        <f>P892</f>
        <v>MSCI Hong Kong Net USD Index</v>
      </c>
      <c r="Q891" s="10">
        <f>Q892</f>
        <v>56142.1</v>
      </c>
      <c r="R891" s="13">
        <v>45643</v>
      </c>
      <c r="S891" s="19">
        <f>(E892/E893)-1</f>
        <v>0</v>
      </c>
      <c r="T891" s="19">
        <f>(F893/F892)-1</f>
        <v>1.2900163992869862E-2</v>
      </c>
      <c r="U891" s="19">
        <f>(A893/A892)-1</f>
        <v>1.3758797692755564E-3</v>
      </c>
      <c r="V891" s="19">
        <f>(D892/D893)-1</f>
        <v>2.7063551318429191E-4</v>
      </c>
    </row>
    <row r="892" spans="1:22" x14ac:dyDescent="0.25">
      <c r="A892" t="s">
        <v>616</v>
      </c>
      <c r="B892" s="5"/>
      <c r="C892" t="s">
        <v>617</v>
      </c>
      <c r="D892" s="16">
        <v>138334134</v>
      </c>
      <c r="E892">
        <v>2464</v>
      </c>
      <c r="F892">
        <v>56100</v>
      </c>
      <c r="H892">
        <v>395</v>
      </c>
      <c r="J892">
        <v>0</v>
      </c>
      <c r="K892">
        <v>-1295.9000000000001</v>
      </c>
      <c r="L892" t="s">
        <v>192</v>
      </c>
      <c r="M892">
        <v>1</v>
      </c>
      <c r="N892" t="s">
        <v>324</v>
      </c>
      <c r="O892" t="s">
        <v>618</v>
      </c>
      <c r="P892" t="s">
        <v>194</v>
      </c>
      <c r="Q892">
        <v>56142.1</v>
      </c>
      <c r="R892" s="13">
        <v>45643</v>
      </c>
    </row>
    <row r="893" spans="1:22" x14ac:dyDescent="0.25">
      <c r="A893" t="s">
        <v>619</v>
      </c>
      <c r="B893" s="5"/>
      <c r="C893" t="s">
        <v>620</v>
      </c>
      <c r="D893" s="16">
        <v>138296706</v>
      </c>
      <c r="E893">
        <v>2464</v>
      </c>
      <c r="F893">
        <v>56823.699200000003</v>
      </c>
      <c r="H893">
        <v>396</v>
      </c>
      <c r="J893">
        <v>2475</v>
      </c>
      <c r="K893">
        <v>-342.9</v>
      </c>
      <c r="L893" t="s">
        <v>192</v>
      </c>
      <c r="M893">
        <v>1</v>
      </c>
      <c r="N893" t="s">
        <v>324</v>
      </c>
      <c r="O893" t="s">
        <v>621</v>
      </c>
      <c r="P893" t="s">
        <v>194</v>
      </c>
      <c r="Q893">
        <v>56126.91</v>
      </c>
      <c r="R893" s="13">
        <v>45643</v>
      </c>
    </row>
    <row r="894" spans="1:22" x14ac:dyDescent="0.25">
      <c r="A894" s="10" t="str">
        <f>A895</f>
        <v>10:23:47</v>
      </c>
      <c r="B894" s="15">
        <f>F896/F895</f>
        <v>1.0111994041708043</v>
      </c>
      <c r="C894" s="10" t="str">
        <f>C895&amp;RIGHT(C896,2)</f>
        <v>CJEZ4H5</v>
      </c>
      <c r="D894" s="9">
        <f>AVERAGE(D895:D896)</f>
        <v>91605562.5</v>
      </c>
      <c r="E894" s="10">
        <f>E895</f>
        <v>3625</v>
      </c>
      <c r="F894" s="10">
        <f>F895</f>
        <v>503.5</v>
      </c>
      <c r="G894" cm="1">
        <f t="array" ref="G894">_xll.BDH(L894&amp;" Index", "PX_CLOSE_1D",R894,R894)</f>
        <v>504.11</v>
      </c>
      <c r="H894" s="10">
        <f>H895-1</f>
        <v>397</v>
      </c>
      <c r="I894" s="10" t="s">
        <v>394</v>
      </c>
      <c r="J894" s="10">
        <f>J895</f>
        <v>7272</v>
      </c>
      <c r="K894" s="10">
        <f>K895</f>
        <v>0.38</v>
      </c>
      <c r="L894" s="10" t="str">
        <f>L895</f>
        <v>M1CN</v>
      </c>
      <c r="M894" s="10">
        <f>M895</f>
        <v>50</v>
      </c>
      <c r="N894" s="10" t="str">
        <f>N895</f>
        <v>HK</v>
      </c>
      <c r="O894" s="10" t="str">
        <f>O895&amp;RIGHT(O896,5)</f>
        <v>MSCI CH NTR USD F Dec24Mar25</v>
      </c>
      <c r="P894" s="10" t="str">
        <f>P895</f>
        <v>MSCI CHINA Net Total Return US</v>
      </c>
      <c r="Q894" s="10">
        <f>Q895</f>
        <v>505.46</v>
      </c>
      <c r="R894" s="13">
        <v>45643</v>
      </c>
      <c r="S894" s="19">
        <f>(E895/E896)-1</f>
        <v>0</v>
      </c>
      <c r="T894" s="19">
        <f>(F896/F895)-1</f>
        <v>1.1199404170804339E-2</v>
      </c>
      <c r="U894" s="19">
        <f>(A896/A895)-1</f>
        <v>-8.0156037085443721E-5</v>
      </c>
      <c r="V894" s="19">
        <f>(D895/D896)-1</f>
        <v>1.9787873990817495E-4</v>
      </c>
    </row>
    <row r="895" spans="1:22" x14ac:dyDescent="0.25">
      <c r="A895" t="s">
        <v>622</v>
      </c>
      <c r="B895" s="5"/>
      <c r="C895" t="s">
        <v>523</v>
      </c>
      <c r="D895" s="16">
        <v>91614625</v>
      </c>
      <c r="E895">
        <v>3625</v>
      </c>
      <c r="F895">
        <v>503.5</v>
      </c>
      <c r="H895">
        <v>398</v>
      </c>
      <c r="J895">
        <v>7272</v>
      </c>
      <c r="K895">
        <v>0.38</v>
      </c>
      <c r="L895" t="s">
        <v>524</v>
      </c>
      <c r="M895">
        <v>50</v>
      </c>
      <c r="N895" t="s">
        <v>324</v>
      </c>
      <c r="O895" t="s">
        <v>525</v>
      </c>
      <c r="P895" t="s">
        <v>526</v>
      </c>
      <c r="Q895">
        <v>505.46</v>
      </c>
      <c r="R895" s="13">
        <v>45643</v>
      </c>
    </row>
    <row r="896" spans="1:22" x14ac:dyDescent="0.25">
      <c r="A896" t="s">
        <v>623</v>
      </c>
      <c r="B896" s="5"/>
      <c r="C896" t="s">
        <v>527</v>
      </c>
      <c r="D896" s="16">
        <v>91596500</v>
      </c>
      <c r="E896">
        <v>3625</v>
      </c>
      <c r="F896">
        <v>509.13889999999998</v>
      </c>
      <c r="H896">
        <v>399</v>
      </c>
      <c r="J896">
        <v>55</v>
      </c>
      <c r="K896">
        <v>-7.58</v>
      </c>
      <c r="L896" t="s">
        <v>524</v>
      </c>
      <c r="M896">
        <v>50</v>
      </c>
      <c r="N896" t="s">
        <v>324</v>
      </c>
      <c r="O896" t="s">
        <v>528</v>
      </c>
      <c r="P896" t="s">
        <v>526</v>
      </c>
      <c r="Q896">
        <v>505.36</v>
      </c>
      <c r="R896" s="13">
        <v>45643</v>
      </c>
    </row>
    <row r="897" spans="1:22" x14ac:dyDescent="0.25">
      <c r="A897" s="10" t="str">
        <f>A898</f>
        <v>10:23:23</v>
      </c>
      <c r="B897" s="15">
        <f>F899/F898</f>
        <v>1.0110498015873015</v>
      </c>
      <c r="C897" s="10" t="str">
        <f>C898&amp;RIGHT(C899,2)</f>
        <v>MURZ4H5</v>
      </c>
      <c r="D897" s="9">
        <f>AVERAGE(D898:D899)</f>
        <v>9452087</v>
      </c>
      <c r="E897" s="10">
        <f>E898</f>
        <v>375</v>
      </c>
      <c r="F897" s="10">
        <f>F898</f>
        <v>504</v>
      </c>
      <c r="G897" cm="1">
        <f t="array" ref="G897">_xll.BDH(L897&amp;" Index", "PX_CLOSE_1D",R897,R897)</f>
        <v>504.11130000000003</v>
      </c>
      <c r="H897" s="10">
        <f>H898-1</f>
        <v>400</v>
      </c>
      <c r="I897" s="10" t="s">
        <v>394</v>
      </c>
      <c r="J897" s="10">
        <f>J898</f>
        <v>3986</v>
      </c>
      <c r="K897" s="10">
        <f>K898</f>
        <v>2.6</v>
      </c>
      <c r="L897" s="10" t="str">
        <f>L898</f>
        <v>NDEUCHF</v>
      </c>
      <c r="M897" s="10">
        <f>M898</f>
        <v>50</v>
      </c>
      <c r="N897" s="10" t="str">
        <f>N898</f>
        <v>GR</v>
      </c>
      <c r="O897" s="10" t="str">
        <f>O898&amp;RIGHT(O899,5)</f>
        <v>MSCI China Future Dec24Mar25</v>
      </c>
      <c r="P897" s="10" t="str">
        <f>P898</f>
        <v>MSCI China Net Total Return US</v>
      </c>
      <c r="Q897" s="10">
        <f>Q898</f>
        <v>504.11</v>
      </c>
      <c r="R897" s="13">
        <v>45643</v>
      </c>
      <c r="S897" s="19">
        <f>(E898/E899)-1</f>
        <v>0</v>
      </c>
      <c r="T897" s="19">
        <f>(F899/F898)-1</f>
        <v>1.1049801587301511E-2</v>
      </c>
      <c r="U897" s="19">
        <f>(A899/A898)-1</f>
        <v>1.0694329331872865E-4</v>
      </c>
      <c r="V897" s="19">
        <f>(D898/D899)-1</f>
        <v>0</v>
      </c>
    </row>
    <row r="898" spans="1:22" x14ac:dyDescent="0.25">
      <c r="A898" t="s">
        <v>624</v>
      </c>
      <c r="B898" s="5"/>
      <c r="C898" t="s">
        <v>37</v>
      </c>
      <c r="D898" s="16">
        <v>9452087</v>
      </c>
      <c r="E898">
        <v>375</v>
      </c>
      <c r="F898">
        <v>504</v>
      </c>
      <c r="H898">
        <v>401</v>
      </c>
      <c r="J898">
        <v>3986</v>
      </c>
      <c r="K898">
        <v>2.6</v>
      </c>
      <c r="L898" t="s">
        <v>38</v>
      </c>
      <c r="M898">
        <v>50</v>
      </c>
      <c r="N898" t="s">
        <v>16</v>
      </c>
      <c r="O898" t="s">
        <v>39</v>
      </c>
      <c r="P898" t="s">
        <v>40</v>
      </c>
      <c r="Q898">
        <v>504.11</v>
      </c>
      <c r="R898" s="13">
        <v>45643</v>
      </c>
    </row>
    <row r="899" spans="1:22" x14ac:dyDescent="0.25">
      <c r="A899" t="s">
        <v>625</v>
      </c>
      <c r="B899" s="5"/>
      <c r="C899" t="s">
        <v>41</v>
      </c>
      <c r="D899" s="16">
        <v>9452087</v>
      </c>
      <c r="E899">
        <v>375</v>
      </c>
      <c r="F899">
        <v>509.56909999999999</v>
      </c>
      <c r="H899">
        <v>402</v>
      </c>
      <c r="J899">
        <v>3432</v>
      </c>
      <c r="K899">
        <v>2.4700000000000002</v>
      </c>
      <c r="L899" t="s">
        <v>38</v>
      </c>
      <c r="M899">
        <v>50</v>
      </c>
      <c r="N899" t="s">
        <v>16</v>
      </c>
      <c r="O899" t="s">
        <v>42</v>
      </c>
      <c r="P899" t="s">
        <v>40</v>
      </c>
      <c r="Q899">
        <v>504.11</v>
      </c>
      <c r="R899" s="13">
        <v>45643</v>
      </c>
    </row>
    <row r="900" spans="1:22" x14ac:dyDescent="0.25">
      <c r="A900" s="10" t="str">
        <f>A901</f>
        <v>10:16:03</v>
      </c>
      <c r="B900" s="15">
        <f>F902/F901</f>
        <v>1.0110994035785288</v>
      </c>
      <c r="C900" s="10" t="str">
        <f>C901&amp;RIGHT(C902,2)</f>
        <v>CJEZ4H5</v>
      </c>
      <c r="D900" s="9">
        <f>AVERAGE(D901:D902)</f>
        <v>91078523</v>
      </c>
      <c r="E900" s="10">
        <f>E901</f>
        <v>3625</v>
      </c>
      <c r="F900" s="10">
        <f>F901</f>
        <v>503</v>
      </c>
      <c r="G900" cm="1">
        <f t="array" ref="G900">_xll.BDH(L900&amp;" Index", "PX_CLOSE_1D",R900,R900)</f>
        <v>504.11</v>
      </c>
      <c r="H900" s="10">
        <f>H901-1</f>
        <v>403</v>
      </c>
      <c r="I900" s="10" t="s">
        <v>394</v>
      </c>
      <c r="J900" s="10">
        <f>J901</f>
        <v>3647</v>
      </c>
      <c r="K900" s="10">
        <f>K901</f>
        <v>-0.13</v>
      </c>
      <c r="L900" s="10" t="str">
        <f>L901</f>
        <v>M1CN</v>
      </c>
      <c r="M900" s="10">
        <f>M901</f>
        <v>50</v>
      </c>
      <c r="N900" s="10" t="str">
        <f>N901</f>
        <v>HK</v>
      </c>
      <c r="O900" s="10" t="str">
        <f>O901&amp;RIGHT(O902,5)</f>
        <v>MSCI CH NTR USD F Dec24Mar25</v>
      </c>
      <c r="P900" s="10" t="str">
        <f>P901</f>
        <v>MSCI CHINA Net Total Return US</v>
      </c>
      <c r="Q900" s="10">
        <f>Q901</f>
        <v>505.29</v>
      </c>
      <c r="R900" s="13">
        <v>45643</v>
      </c>
      <c r="S900" s="19">
        <f>(E901/E902)-1</f>
        <v>1.1157601115760141E-2</v>
      </c>
      <c r="T900" s="19">
        <f>(F902/F901)-1</f>
        <v>1.1099403578528788E-2</v>
      </c>
      <c r="U900" s="19">
        <f>(A902/A901)-1</f>
        <v>0</v>
      </c>
      <c r="V900" s="19">
        <f>(D901/D902)-1</f>
        <v>1.1157601054165855E-2</v>
      </c>
    </row>
    <row r="901" spans="1:22" x14ac:dyDescent="0.25">
      <c r="A901" t="s">
        <v>626</v>
      </c>
      <c r="B901" s="5"/>
      <c r="C901" t="s">
        <v>523</v>
      </c>
      <c r="D901" s="16">
        <v>91583813</v>
      </c>
      <c r="E901">
        <v>3625</v>
      </c>
      <c r="F901">
        <v>503</v>
      </c>
      <c r="H901">
        <v>404</v>
      </c>
      <c r="J901">
        <v>3647</v>
      </c>
      <c r="K901">
        <v>-0.13</v>
      </c>
      <c r="L901" t="s">
        <v>524</v>
      </c>
      <c r="M901">
        <v>50</v>
      </c>
      <c r="N901" t="s">
        <v>324</v>
      </c>
      <c r="O901" t="s">
        <v>525</v>
      </c>
      <c r="P901" t="s">
        <v>526</v>
      </c>
      <c r="Q901">
        <v>505.29</v>
      </c>
      <c r="R901" s="13">
        <v>45643</v>
      </c>
    </row>
    <row r="902" spans="1:22" x14ac:dyDescent="0.25">
      <c r="A902" t="s">
        <v>626</v>
      </c>
      <c r="B902" s="5"/>
      <c r="C902" t="s">
        <v>527</v>
      </c>
      <c r="D902" s="16">
        <v>90573233</v>
      </c>
      <c r="E902">
        <v>3585</v>
      </c>
      <c r="F902">
        <v>508.58300000000003</v>
      </c>
      <c r="H902">
        <v>405</v>
      </c>
      <c r="J902">
        <v>55</v>
      </c>
      <c r="K902">
        <v>-8.1300000000000008</v>
      </c>
      <c r="L902" t="s">
        <v>524</v>
      </c>
      <c r="M902">
        <v>50</v>
      </c>
      <c r="N902" t="s">
        <v>324</v>
      </c>
      <c r="O902" t="s">
        <v>528</v>
      </c>
      <c r="P902" t="s">
        <v>526</v>
      </c>
      <c r="Q902">
        <v>505.29</v>
      </c>
      <c r="R902" s="13">
        <v>45643</v>
      </c>
    </row>
    <row r="903" spans="1:22" x14ac:dyDescent="0.25">
      <c r="A903" s="10" t="str">
        <f>A904</f>
        <v>09:44:45</v>
      </c>
      <c r="B903" s="15">
        <f>F905/F904</f>
        <v>1.0132994269340974</v>
      </c>
      <c r="C903" s="10" t="str">
        <f>C904&amp;RIGHT(C905,2)</f>
        <v>ZTWZ4H5</v>
      </c>
      <c r="D903" s="9">
        <f>AVERAGE(D904:D905)</f>
        <v>49651325</v>
      </c>
      <c r="E903" s="10">
        <f>E904</f>
        <v>716</v>
      </c>
      <c r="F903" s="10">
        <f>F904</f>
        <v>698</v>
      </c>
      <c r="G903" cm="1">
        <f t="array" ref="G903">_xll.BDH(L903&amp;" Index", "PX_CLOSE_1D",R903,R903)</f>
        <v>698.75</v>
      </c>
      <c r="H903" s="10">
        <f>H904-1</f>
        <v>406</v>
      </c>
      <c r="I903" s="10" t="s">
        <v>394</v>
      </c>
      <c r="J903" s="10">
        <f>J904</f>
        <v>55701</v>
      </c>
      <c r="K903" s="10">
        <f>K904</f>
        <v>-1.5</v>
      </c>
      <c r="L903" s="10" t="str">
        <f>L904</f>
        <v>M1MS</v>
      </c>
      <c r="M903" s="10">
        <f>M904</f>
        <v>100</v>
      </c>
      <c r="N903" s="10" t="str">
        <f>N904</f>
        <v>GR</v>
      </c>
      <c r="O903" s="10" t="str">
        <f>O904&amp;RIGHT(O905,5)</f>
        <v>MSCI Emer Mkts As Dec24Mar25</v>
      </c>
      <c r="P903" s="10" t="str">
        <f>P904</f>
        <v>MSCI EM Asia Net Total Return</v>
      </c>
      <c r="Q903" s="10">
        <f>Q904</f>
        <v>697.86</v>
      </c>
      <c r="R903" s="13">
        <v>45643</v>
      </c>
      <c r="S903" s="19">
        <f>(E904/E905)-1</f>
        <v>1.2729844413012836E-2</v>
      </c>
      <c r="T903" s="19">
        <f>(F905/F904)-1</f>
        <v>1.3299426934097358E-2</v>
      </c>
      <c r="U903" s="19">
        <f>(A905/A904)-1</f>
        <v>5.130397605814796E-4</v>
      </c>
      <c r="V903" s="19">
        <f>(D904/D905)-1</f>
        <v>1.2787895477436972E-2</v>
      </c>
    </row>
    <row r="904" spans="1:22" x14ac:dyDescent="0.25">
      <c r="A904" t="s">
        <v>627</v>
      </c>
      <c r="B904" s="5"/>
      <c r="C904" t="s">
        <v>27</v>
      </c>
      <c r="D904" s="16">
        <v>49966776</v>
      </c>
      <c r="E904">
        <v>716</v>
      </c>
      <c r="F904">
        <v>698</v>
      </c>
      <c r="H904">
        <v>407</v>
      </c>
      <c r="J904">
        <v>55701</v>
      </c>
      <c r="K904">
        <v>-1.5</v>
      </c>
      <c r="L904" t="s">
        <v>28</v>
      </c>
      <c r="M904">
        <v>100</v>
      </c>
      <c r="N904" t="s">
        <v>16</v>
      </c>
      <c r="O904" t="s">
        <v>29</v>
      </c>
      <c r="P904" t="s">
        <v>30</v>
      </c>
      <c r="Q904">
        <v>697.86</v>
      </c>
      <c r="R904" s="13">
        <v>45643</v>
      </c>
    </row>
    <row r="905" spans="1:22" x14ac:dyDescent="0.25">
      <c r="A905" t="s">
        <v>628</v>
      </c>
      <c r="B905" s="5"/>
      <c r="C905" t="s">
        <v>60</v>
      </c>
      <c r="D905" s="16">
        <v>49335874</v>
      </c>
      <c r="E905">
        <v>707</v>
      </c>
      <c r="F905">
        <v>707.28300000000002</v>
      </c>
      <c r="H905">
        <v>408</v>
      </c>
      <c r="J905">
        <v>45929</v>
      </c>
      <c r="K905">
        <v>-1.52</v>
      </c>
      <c r="L905" t="s">
        <v>28</v>
      </c>
      <c r="M905">
        <v>100</v>
      </c>
      <c r="N905" t="s">
        <v>16</v>
      </c>
      <c r="O905" t="s">
        <v>61</v>
      </c>
      <c r="P905" t="s">
        <v>30</v>
      </c>
      <c r="Q905">
        <v>697.82</v>
      </c>
      <c r="R905" s="13">
        <v>45643</v>
      </c>
    </row>
    <row r="906" spans="1:22" x14ac:dyDescent="0.25">
      <c r="A906" s="10" t="str">
        <f>A907</f>
        <v>09:05:15</v>
      </c>
      <c r="B906" s="15">
        <f>F908/F907</f>
        <v>1.0162003793626708</v>
      </c>
      <c r="C906" s="10" t="str">
        <f>C907&amp;RIGHT(C908,2)</f>
        <v>ZVLZ4H5</v>
      </c>
      <c r="D906" s="9">
        <f>AVERAGE(D907:D908)</f>
        <v>24859945.5</v>
      </c>
      <c r="E906" s="10">
        <f>E907</f>
        <v>190</v>
      </c>
      <c r="F906" s="10">
        <f>F907</f>
        <v>1318</v>
      </c>
      <c r="G906" cm="1">
        <f t="array" ref="G906">_xll.BDH(L906&amp;" Index", "PX_CLOSE_1D",R906,R906)</f>
        <v>1318.83</v>
      </c>
      <c r="H906" s="10">
        <f>H907-1</f>
        <v>409</v>
      </c>
      <c r="I906" s="10" t="s">
        <v>394</v>
      </c>
      <c r="J906" s="10">
        <f>J907</f>
        <v>22736</v>
      </c>
      <c r="K906" s="10">
        <f>K907</f>
        <v>-1.8</v>
      </c>
      <c r="L906" s="10" t="str">
        <f>L907</f>
        <v>M1IN</v>
      </c>
      <c r="M906" s="10">
        <f>M907</f>
        <v>100</v>
      </c>
      <c r="N906" s="10" t="str">
        <f>N907</f>
        <v>GR</v>
      </c>
      <c r="O906" s="10" t="str">
        <f>O907&amp;RIGHT(O908,5)</f>
        <v>MSCI India        Dec24Mar25</v>
      </c>
      <c r="P906" s="10" t="str">
        <f>P907</f>
        <v>MSCI India Net Total Return US</v>
      </c>
      <c r="Q906" s="10">
        <f>Q907</f>
        <v>1318.83</v>
      </c>
      <c r="R906" s="13">
        <v>45643</v>
      </c>
      <c r="S906" s="19">
        <f>(E907/E908)-1</f>
        <v>1.6042780748663166E-2</v>
      </c>
      <c r="T906" s="19">
        <f>(F908/F907)-1</f>
        <v>1.6200379362670825E-2</v>
      </c>
      <c r="U906" s="19">
        <f>(A908/A907)-1</f>
        <v>3.362372000610403E-4</v>
      </c>
      <c r="V906" s="19">
        <f>(D907/D908)-1</f>
        <v>1.6042780748663166E-2</v>
      </c>
    </row>
    <row r="907" spans="1:22" x14ac:dyDescent="0.25">
      <c r="A907" t="s">
        <v>629</v>
      </c>
      <c r="B907" s="5"/>
      <c r="C907" t="s">
        <v>14</v>
      </c>
      <c r="D907" s="16">
        <v>25057770</v>
      </c>
      <c r="E907">
        <v>190</v>
      </c>
      <c r="F907">
        <v>1318</v>
      </c>
      <c r="H907">
        <v>410</v>
      </c>
      <c r="J907">
        <v>22736</v>
      </c>
      <c r="K907">
        <v>-1.8</v>
      </c>
      <c r="L907" t="s">
        <v>15</v>
      </c>
      <c r="M907">
        <v>100</v>
      </c>
      <c r="N907" t="s">
        <v>16</v>
      </c>
      <c r="O907" t="s">
        <v>17</v>
      </c>
      <c r="P907" t="s">
        <v>18</v>
      </c>
      <c r="Q907">
        <v>1318.83</v>
      </c>
      <c r="R907" s="13">
        <v>45643</v>
      </c>
    </row>
    <row r="908" spans="1:22" x14ac:dyDescent="0.25">
      <c r="A908" t="s">
        <v>630</v>
      </c>
      <c r="B908" s="5"/>
      <c r="C908" t="s">
        <v>19</v>
      </c>
      <c r="D908" s="16">
        <v>24662121</v>
      </c>
      <c r="E908">
        <v>187</v>
      </c>
      <c r="F908">
        <v>1339.3521000000001</v>
      </c>
      <c r="H908">
        <v>411</v>
      </c>
      <c r="J908">
        <v>22388</v>
      </c>
      <c r="K908">
        <v>-1.25</v>
      </c>
      <c r="L908" t="s">
        <v>15</v>
      </c>
      <c r="M908">
        <v>100</v>
      </c>
      <c r="N908" t="s">
        <v>16</v>
      </c>
      <c r="O908" t="s">
        <v>20</v>
      </c>
      <c r="P908" t="s">
        <v>18</v>
      </c>
      <c r="Q908">
        <v>1318.83</v>
      </c>
      <c r="R908" s="13">
        <v>45643</v>
      </c>
    </row>
    <row r="909" spans="1:22" x14ac:dyDescent="0.25">
      <c r="A909" s="10" t="str">
        <f>A910</f>
        <v>08:47:37</v>
      </c>
      <c r="B909" s="15">
        <f>F911/F910</f>
        <v>1.0127005966587113</v>
      </c>
      <c r="C909" s="10" t="str">
        <f>C910&amp;RIGHT(C911,2)</f>
        <v>FPOZ4H5</v>
      </c>
      <c r="D909" s="9">
        <f>AVERAGE(D910:D911)</f>
        <v>27989604.5</v>
      </c>
      <c r="E909" s="10">
        <f>E910</f>
        <v>336</v>
      </c>
      <c r="F909" s="10">
        <f>F910</f>
        <v>838</v>
      </c>
      <c r="G909" cm="1">
        <f t="array" ref="G909">_xll.BDH(L909&amp;" Index", "PX_CLOSE_1D",R909,R909)</f>
        <v>838.01210000000003</v>
      </c>
      <c r="H909" s="10">
        <f>H910-1</f>
        <v>412</v>
      </c>
      <c r="I909" s="10" t="s">
        <v>394</v>
      </c>
      <c r="J909" s="10">
        <f>J910</f>
        <v>11328</v>
      </c>
      <c r="K909" s="10">
        <f>K910</f>
        <v>2.7</v>
      </c>
      <c r="L909" s="10" t="str">
        <f>L910</f>
        <v>NDEUSTW</v>
      </c>
      <c r="M909" s="10">
        <f>M910</f>
        <v>100</v>
      </c>
      <c r="N909" s="10" t="str">
        <f>N910</f>
        <v>GR</v>
      </c>
      <c r="O909" s="10" t="str">
        <f>O910&amp;RIGHT(O911,5)</f>
        <v>MSCI Taiwan       Dec24Mar25</v>
      </c>
      <c r="P909" s="10" t="str">
        <f>P910</f>
        <v>MSCI Emerging Markets Taiwan N</v>
      </c>
      <c r="Q909" s="10">
        <f>Q910</f>
        <v>838.01</v>
      </c>
      <c r="R909" s="13">
        <v>45643</v>
      </c>
      <c r="S909" s="19">
        <f>(E910/E911)-1</f>
        <v>1.2048192771084265E-2</v>
      </c>
      <c r="T909" s="19">
        <f>(F911/F910)-1</f>
        <v>1.2700596658711261E-2</v>
      </c>
      <c r="U909" s="19">
        <f>(A911/A910)-1</f>
        <v>-3.7906308241464348E-4</v>
      </c>
      <c r="V909" s="19">
        <f>(D910/D911)-1</f>
        <v>1.2048198400675947E-2</v>
      </c>
    </row>
    <row r="910" spans="1:22" x14ac:dyDescent="0.25">
      <c r="A910" t="s">
        <v>631</v>
      </c>
      <c r="B910" s="5"/>
      <c r="C910" t="s">
        <v>43</v>
      </c>
      <c r="D910" s="16">
        <v>28157207</v>
      </c>
      <c r="E910">
        <v>336</v>
      </c>
      <c r="F910">
        <v>838</v>
      </c>
      <c r="H910">
        <v>413</v>
      </c>
      <c r="J910">
        <v>11328</v>
      </c>
      <c r="K910">
        <v>2.7</v>
      </c>
      <c r="L910" t="s">
        <v>44</v>
      </c>
      <c r="M910">
        <v>100</v>
      </c>
      <c r="N910" t="s">
        <v>16</v>
      </c>
      <c r="O910" t="s">
        <v>45</v>
      </c>
      <c r="P910" t="s">
        <v>46</v>
      </c>
      <c r="Q910">
        <v>838.01</v>
      </c>
      <c r="R910" s="13">
        <v>45643</v>
      </c>
    </row>
    <row r="911" spans="1:22" x14ac:dyDescent="0.25">
      <c r="A911" t="s">
        <v>632</v>
      </c>
      <c r="B911" s="5"/>
      <c r="C911" t="s">
        <v>47</v>
      </c>
      <c r="D911" s="16">
        <v>27822002</v>
      </c>
      <c r="E911">
        <v>332</v>
      </c>
      <c r="F911">
        <v>848.6431</v>
      </c>
      <c r="H911">
        <v>414</v>
      </c>
      <c r="J911">
        <v>11154</v>
      </c>
      <c r="K911">
        <v>2.2400000000000002</v>
      </c>
      <c r="L911" t="s">
        <v>44</v>
      </c>
      <c r="M911">
        <v>100</v>
      </c>
      <c r="N911" t="s">
        <v>16</v>
      </c>
      <c r="O911" t="s">
        <v>48</v>
      </c>
      <c r="P911" t="s">
        <v>46</v>
      </c>
      <c r="Q911">
        <v>838.01</v>
      </c>
      <c r="R911" s="13">
        <v>45643</v>
      </c>
    </row>
    <row r="912" spans="1:22" x14ac:dyDescent="0.25">
      <c r="A912" s="10" t="str">
        <f>A913</f>
        <v>08:45:18</v>
      </c>
      <c r="B912" s="15">
        <f>F914/F913</f>
        <v>1.0110992063492064</v>
      </c>
      <c r="C912" s="10" t="str">
        <f>C913&amp;RIGHT(C914,2)</f>
        <v>MURZ4H5</v>
      </c>
      <c r="D912" s="9">
        <f>AVERAGE(D913:D914)</f>
        <v>72642438</v>
      </c>
      <c r="E912" s="10">
        <f>E913</f>
        <v>2898</v>
      </c>
      <c r="F912" s="10">
        <f>F913</f>
        <v>504</v>
      </c>
      <c r="G912" cm="1">
        <f t="array" ref="G912">_xll.BDH(L912&amp;" Index", "PX_CLOSE_1D",R912,R912)</f>
        <v>504.11130000000003</v>
      </c>
      <c r="H912" s="10">
        <f>H913-1</f>
        <v>415</v>
      </c>
      <c r="I912" s="10" t="s">
        <v>394</v>
      </c>
      <c r="J912" s="10">
        <f>J913</f>
        <v>25646</v>
      </c>
      <c r="K912" s="10">
        <f>K913</f>
        <v>-2.6</v>
      </c>
      <c r="L912" s="10" t="str">
        <f>L913</f>
        <v>NDEUCHF</v>
      </c>
      <c r="M912" s="10">
        <f>M913</f>
        <v>50</v>
      </c>
      <c r="N912" s="10" t="str">
        <f>N913</f>
        <v>GR</v>
      </c>
      <c r="O912" s="10" t="str">
        <f>O913&amp;RIGHT(O914,5)</f>
        <v>MSCI China Future Dec24Mar25</v>
      </c>
      <c r="P912" s="10" t="str">
        <f>P913</f>
        <v>MSCI China Net Total Return US</v>
      </c>
      <c r="Q912" s="10">
        <f>Q913</f>
        <v>504.11</v>
      </c>
      <c r="R912" s="13">
        <v>45643</v>
      </c>
      <c r="S912" s="19">
        <f>(E913/E914)-1</f>
        <v>1.1165387299371998E-2</v>
      </c>
      <c r="T912" s="19">
        <f>(F914/F913)-1</f>
        <v>1.1099206349206359E-2</v>
      </c>
      <c r="U912" s="19">
        <f>(A914/A913)-1</f>
        <v>-1.1422044545974508E-3</v>
      </c>
      <c r="V912" s="19">
        <f>(D913/D914)-1</f>
        <v>1.1165386236761998E-2</v>
      </c>
    </row>
    <row r="913" spans="1:18" x14ac:dyDescent="0.25">
      <c r="A913" t="s">
        <v>633</v>
      </c>
      <c r="B913" s="5"/>
      <c r="C913" t="s">
        <v>37</v>
      </c>
      <c r="D913" s="16">
        <v>73045727</v>
      </c>
      <c r="E913">
        <v>2898</v>
      </c>
      <c r="F913">
        <v>504</v>
      </c>
      <c r="H913">
        <v>416</v>
      </c>
      <c r="J913">
        <v>25646</v>
      </c>
      <c r="K913">
        <v>-2.6</v>
      </c>
      <c r="L913" t="s">
        <v>38</v>
      </c>
      <c r="M913">
        <v>50</v>
      </c>
      <c r="N913" t="s">
        <v>16</v>
      </c>
      <c r="O913" t="s">
        <v>39</v>
      </c>
      <c r="P913" t="s">
        <v>40</v>
      </c>
      <c r="Q913">
        <v>504.11</v>
      </c>
      <c r="R913" s="13">
        <v>45643</v>
      </c>
    </row>
    <row r="914" spans="1:18" x14ac:dyDescent="0.25">
      <c r="A914" t="s">
        <v>634</v>
      </c>
      <c r="B914" s="5"/>
      <c r="C914" t="s">
        <v>41</v>
      </c>
      <c r="D914" s="16">
        <v>72239149</v>
      </c>
      <c r="E914">
        <v>2866</v>
      </c>
      <c r="F914">
        <v>509.59399999999999</v>
      </c>
      <c r="H914">
        <v>417</v>
      </c>
      <c r="J914">
        <v>24520</v>
      </c>
      <c r="K914">
        <v>-2.71</v>
      </c>
      <c r="L914" t="s">
        <v>38</v>
      </c>
      <c r="M914">
        <v>50</v>
      </c>
      <c r="N914" t="s">
        <v>16</v>
      </c>
      <c r="O914" t="s">
        <v>42</v>
      </c>
      <c r="P914" t="s">
        <v>40</v>
      </c>
      <c r="Q914">
        <v>504.11</v>
      </c>
      <c r="R914" s="13">
        <v>45643</v>
      </c>
    </row>
    <row r="915" spans="1:18" x14ac:dyDescent="0.25">
      <c r="A915" t="s">
        <v>13</v>
      </c>
      <c r="B915" s="5">
        <f>F915/G915</f>
        <v>1.0004992945010358</v>
      </c>
      <c r="C915" t="s">
        <v>37</v>
      </c>
      <c r="D915" s="16">
        <v>73449016</v>
      </c>
      <c r="E915">
        <v>2914</v>
      </c>
      <c r="F915">
        <v>504.363</v>
      </c>
      <c r="G915" cm="1">
        <f t="array" ref="G915">_xll.BDH(L915&amp;" Index","PX_CLOSE_1D",R915,R915)</f>
        <v>504.11130000000003</v>
      </c>
      <c r="H915" t="s">
        <v>635</v>
      </c>
      <c r="I915" t="s">
        <v>395</v>
      </c>
      <c r="J915">
        <v>45435</v>
      </c>
      <c r="K915">
        <v>2.96</v>
      </c>
      <c r="L915" t="s">
        <v>38</v>
      </c>
      <c r="M915">
        <v>50</v>
      </c>
      <c r="N915" t="s">
        <v>16</v>
      </c>
      <c r="O915" t="s">
        <v>39</v>
      </c>
      <c r="P915" t="s">
        <v>40</v>
      </c>
      <c r="Q915">
        <v>504.11</v>
      </c>
      <c r="R915" s="13">
        <v>45643</v>
      </c>
    </row>
    <row r="916" spans="1:18" x14ac:dyDescent="0.25">
      <c r="A916" t="s">
        <v>636</v>
      </c>
      <c r="B916" s="5">
        <f>F916/G916</f>
        <v>1.0086225006263498</v>
      </c>
      <c r="C916" t="s">
        <v>41</v>
      </c>
      <c r="D916" s="16">
        <v>53007303</v>
      </c>
      <c r="E916">
        <v>2103</v>
      </c>
      <c r="F916">
        <v>508.45800000000003</v>
      </c>
      <c r="G916" cm="1">
        <f t="array" ref="G916">_xll.BDH(L916&amp;" Index","PX_CLOSE_1D",R916,R916)</f>
        <v>504.11130000000003</v>
      </c>
      <c r="H916" t="s">
        <v>635</v>
      </c>
      <c r="I916" t="s">
        <v>395</v>
      </c>
      <c r="J916">
        <v>19937</v>
      </c>
      <c r="K916">
        <v>1.36</v>
      </c>
      <c r="L916" t="s">
        <v>38</v>
      </c>
      <c r="M916">
        <v>50</v>
      </c>
      <c r="N916" t="s">
        <v>16</v>
      </c>
      <c r="O916" t="s">
        <v>42</v>
      </c>
      <c r="P916" t="s">
        <v>40</v>
      </c>
      <c r="Q916">
        <v>504.11</v>
      </c>
      <c r="R916" s="13">
        <v>45643</v>
      </c>
    </row>
    <row r="917" spans="1:18" x14ac:dyDescent="0.25">
      <c r="A917" t="s">
        <v>637</v>
      </c>
      <c r="B917" s="5">
        <f>F917/G917</f>
        <v>1.0115006348796387</v>
      </c>
      <c r="C917" t="s">
        <v>41</v>
      </c>
      <c r="D917" s="16">
        <v>72390383</v>
      </c>
      <c r="E917">
        <v>2872</v>
      </c>
      <c r="F917">
        <v>509.90890000000002</v>
      </c>
      <c r="G917" cm="1">
        <f t="array" ref="G917">_xll.BDH(L917&amp;" Index","PX_CLOSE_1D",R917,R917)</f>
        <v>504.11130000000003</v>
      </c>
      <c r="H917" t="s">
        <v>635</v>
      </c>
      <c r="I917" t="s">
        <v>395</v>
      </c>
      <c r="J917">
        <v>11624</v>
      </c>
      <c r="K917">
        <v>2.81</v>
      </c>
      <c r="L917" t="s">
        <v>38</v>
      </c>
      <c r="M917">
        <v>50</v>
      </c>
      <c r="N917" t="s">
        <v>16</v>
      </c>
      <c r="O917" t="s">
        <v>42</v>
      </c>
      <c r="P917" t="s">
        <v>40</v>
      </c>
      <c r="Q917">
        <v>504.11</v>
      </c>
      <c r="R917" s="13">
        <v>45643</v>
      </c>
    </row>
    <row r="918" spans="1:18" x14ac:dyDescent="0.25">
      <c r="A918" t="s">
        <v>55</v>
      </c>
      <c r="B918" s="5"/>
      <c r="C918" t="s">
        <v>37</v>
      </c>
      <c r="D918" s="16">
        <v>370622628</v>
      </c>
      <c r="E918">
        <v>14704</v>
      </c>
      <c r="F918" t="s">
        <v>56</v>
      </c>
      <c r="I918" t="s">
        <v>638</v>
      </c>
      <c r="J918">
        <v>45435</v>
      </c>
      <c r="K918">
        <v>0</v>
      </c>
      <c r="L918" t="s">
        <v>38</v>
      </c>
      <c r="M918">
        <v>50</v>
      </c>
      <c r="N918" t="s">
        <v>16</v>
      </c>
      <c r="O918" t="s">
        <v>39</v>
      </c>
      <c r="P918" t="s">
        <v>40</v>
      </c>
      <c r="Q918">
        <v>504.11</v>
      </c>
      <c r="R918" s="13">
        <v>45643</v>
      </c>
    </row>
    <row r="919" spans="1:18" x14ac:dyDescent="0.25">
      <c r="A919" t="s">
        <v>55</v>
      </c>
      <c r="B919" s="5"/>
      <c r="C919" t="s">
        <v>41</v>
      </c>
      <c r="D919" s="16">
        <v>296291417</v>
      </c>
      <c r="E919">
        <v>11755</v>
      </c>
      <c r="F919" t="s">
        <v>56</v>
      </c>
      <c r="I919" t="s">
        <v>638</v>
      </c>
      <c r="J919">
        <v>43450</v>
      </c>
      <c r="K919">
        <v>0</v>
      </c>
      <c r="L919" t="s">
        <v>38</v>
      </c>
      <c r="M919">
        <v>50</v>
      </c>
      <c r="N919" t="s">
        <v>16</v>
      </c>
      <c r="O919" t="s">
        <v>42</v>
      </c>
      <c r="P919" t="s">
        <v>40</v>
      </c>
      <c r="Q919">
        <v>504.11</v>
      </c>
      <c r="R919" s="13">
        <v>45643</v>
      </c>
    </row>
    <row r="920" spans="1:18" x14ac:dyDescent="0.25">
      <c r="A920" t="s">
        <v>57</v>
      </c>
      <c r="B920" s="5"/>
      <c r="C920" t="s">
        <v>43</v>
      </c>
      <c r="D920" s="16">
        <v>199334218</v>
      </c>
      <c r="E920">
        <v>2386</v>
      </c>
      <c r="F920" t="s">
        <v>56</v>
      </c>
      <c r="I920" t="s">
        <v>638</v>
      </c>
      <c r="J920">
        <v>9074</v>
      </c>
      <c r="K920">
        <v>0</v>
      </c>
      <c r="L920" t="s">
        <v>44</v>
      </c>
      <c r="M920">
        <v>100</v>
      </c>
      <c r="N920" t="s">
        <v>16</v>
      </c>
      <c r="O920" t="s">
        <v>45</v>
      </c>
      <c r="P920" t="s">
        <v>46</v>
      </c>
      <c r="Q920">
        <v>835.43</v>
      </c>
      <c r="R920" s="13">
        <v>45643</v>
      </c>
    </row>
    <row r="921" spans="1:18" x14ac:dyDescent="0.25">
      <c r="A921" t="s">
        <v>57</v>
      </c>
      <c r="B921" s="5"/>
      <c r="C921" t="s">
        <v>47</v>
      </c>
      <c r="D921" s="16">
        <v>196827921</v>
      </c>
      <c r="E921">
        <v>2356</v>
      </c>
      <c r="F921" t="s">
        <v>56</v>
      </c>
      <c r="I921" t="s">
        <v>638</v>
      </c>
      <c r="J921">
        <v>8971</v>
      </c>
      <c r="K921">
        <v>0</v>
      </c>
      <c r="L921" t="s">
        <v>44</v>
      </c>
      <c r="M921">
        <v>100</v>
      </c>
      <c r="N921" t="s">
        <v>16</v>
      </c>
      <c r="O921" t="s">
        <v>48</v>
      </c>
      <c r="P921" t="s">
        <v>46</v>
      </c>
      <c r="Q921">
        <v>835.43</v>
      </c>
      <c r="R921" s="13">
        <v>45643</v>
      </c>
    </row>
    <row r="922" spans="1:18" x14ac:dyDescent="0.25">
      <c r="A922" t="s">
        <v>58</v>
      </c>
      <c r="B922" s="5"/>
      <c r="C922" t="s">
        <v>14</v>
      </c>
      <c r="D922" s="16">
        <v>2275227384</v>
      </c>
      <c r="E922">
        <v>17464</v>
      </c>
      <c r="F922" t="s">
        <v>56</v>
      </c>
      <c r="I922" t="s">
        <v>638</v>
      </c>
      <c r="J922">
        <v>29707</v>
      </c>
      <c r="K922">
        <v>0</v>
      </c>
      <c r="L922" t="s">
        <v>15</v>
      </c>
      <c r="M922">
        <v>100</v>
      </c>
      <c r="N922" t="s">
        <v>16</v>
      </c>
      <c r="O922" t="s">
        <v>17</v>
      </c>
      <c r="P922" t="s">
        <v>18</v>
      </c>
      <c r="Q922">
        <v>1302.81</v>
      </c>
      <c r="R922" s="13">
        <v>45643</v>
      </c>
    </row>
    <row r="923" spans="1:18" x14ac:dyDescent="0.25">
      <c r="A923" t="s">
        <v>58</v>
      </c>
      <c r="B923" s="5"/>
      <c r="C923" t="s">
        <v>19</v>
      </c>
      <c r="D923" s="16">
        <v>2251907085</v>
      </c>
      <c r="E923">
        <v>17285</v>
      </c>
      <c r="F923" t="s">
        <v>56</v>
      </c>
      <c r="I923" t="s">
        <v>638</v>
      </c>
      <c r="J923">
        <v>29219</v>
      </c>
      <c r="K923">
        <v>0</v>
      </c>
      <c r="L923" t="s">
        <v>15</v>
      </c>
      <c r="M923">
        <v>100</v>
      </c>
      <c r="N923" t="s">
        <v>16</v>
      </c>
      <c r="O923" t="s">
        <v>20</v>
      </c>
      <c r="P923" t="s">
        <v>18</v>
      </c>
      <c r="Q923">
        <v>1302.81</v>
      </c>
      <c r="R923" s="13">
        <v>45643</v>
      </c>
    </row>
    <row r="924" spans="1:18" x14ac:dyDescent="0.25">
      <c r="A924" t="s">
        <v>58</v>
      </c>
      <c r="B924" s="5"/>
      <c r="C924" t="s">
        <v>127</v>
      </c>
      <c r="D924" s="16">
        <v>355465345</v>
      </c>
      <c r="E924">
        <v>5129</v>
      </c>
      <c r="F924" t="s">
        <v>56</v>
      </c>
      <c r="I924" t="s">
        <v>638</v>
      </c>
      <c r="J924">
        <v>5129</v>
      </c>
      <c r="K924">
        <v>0</v>
      </c>
      <c r="L924" t="s">
        <v>28</v>
      </c>
      <c r="M924">
        <v>100</v>
      </c>
      <c r="N924" t="s">
        <v>16</v>
      </c>
      <c r="O924" t="s">
        <v>128</v>
      </c>
      <c r="P924" t="s">
        <v>30</v>
      </c>
      <c r="Q924">
        <v>693.05</v>
      </c>
      <c r="R924" s="13">
        <v>45643</v>
      </c>
    </row>
    <row r="925" spans="1:18" x14ac:dyDescent="0.25">
      <c r="A925" t="s">
        <v>58</v>
      </c>
      <c r="B925" s="5"/>
      <c r="C925" t="s">
        <v>27</v>
      </c>
      <c r="D925" s="16">
        <v>5251101240</v>
      </c>
      <c r="E925">
        <v>75768</v>
      </c>
      <c r="F925" t="s">
        <v>56</v>
      </c>
      <c r="I925" t="s">
        <v>638</v>
      </c>
      <c r="J925">
        <v>108727</v>
      </c>
      <c r="K925">
        <v>0</v>
      </c>
      <c r="L925" t="s">
        <v>28</v>
      </c>
      <c r="M925">
        <v>100</v>
      </c>
      <c r="N925" t="s">
        <v>16</v>
      </c>
      <c r="O925" t="s">
        <v>29</v>
      </c>
      <c r="P925" t="s">
        <v>30</v>
      </c>
      <c r="Q925">
        <v>693.05</v>
      </c>
      <c r="R925" s="13">
        <v>45643</v>
      </c>
    </row>
    <row r="926" spans="1:18" x14ac:dyDescent="0.25">
      <c r="A926" t="s">
        <v>58</v>
      </c>
      <c r="B926" s="5"/>
      <c r="C926" t="s">
        <v>412</v>
      </c>
      <c r="D926" s="16">
        <v>1591450715</v>
      </c>
      <c r="E926">
        <v>22963</v>
      </c>
      <c r="F926" t="s">
        <v>56</v>
      </c>
      <c r="I926" t="s">
        <v>638</v>
      </c>
      <c r="J926">
        <v>24354</v>
      </c>
      <c r="K926">
        <v>0</v>
      </c>
      <c r="L926" t="s">
        <v>28</v>
      </c>
      <c r="M926">
        <v>100</v>
      </c>
      <c r="N926" t="s">
        <v>16</v>
      </c>
      <c r="O926" t="s">
        <v>413</v>
      </c>
      <c r="P926" t="s">
        <v>30</v>
      </c>
      <c r="Q926">
        <v>693.05</v>
      </c>
      <c r="R926" s="13">
        <v>45643</v>
      </c>
    </row>
    <row r="927" spans="1:18" x14ac:dyDescent="0.25">
      <c r="A927" t="s">
        <v>58</v>
      </c>
      <c r="B927" s="5"/>
      <c r="C927" t="s">
        <v>60</v>
      </c>
      <c r="D927" s="16">
        <v>2467050085</v>
      </c>
      <c r="E927">
        <v>35597</v>
      </c>
      <c r="F927" t="s">
        <v>56</v>
      </c>
      <c r="I927" t="s">
        <v>638</v>
      </c>
      <c r="J927">
        <v>63955</v>
      </c>
      <c r="K927">
        <v>0</v>
      </c>
      <c r="L927" t="s">
        <v>28</v>
      </c>
      <c r="M927">
        <v>100</v>
      </c>
      <c r="N927" t="s">
        <v>16</v>
      </c>
      <c r="O927" t="s">
        <v>61</v>
      </c>
      <c r="P927" t="s">
        <v>30</v>
      </c>
      <c r="Q927">
        <v>693.05</v>
      </c>
      <c r="R927" s="13">
        <v>45643</v>
      </c>
    </row>
    <row r="928" spans="1:18" x14ac:dyDescent="0.25">
      <c r="A928" t="s">
        <v>58</v>
      </c>
      <c r="B928" s="5"/>
      <c r="C928" t="s">
        <v>49</v>
      </c>
      <c r="D928" s="16">
        <v>1062206871</v>
      </c>
      <c r="E928">
        <v>12314</v>
      </c>
      <c r="F928" t="s">
        <v>56</v>
      </c>
      <c r="I928" t="s">
        <v>638</v>
      </c>
      <c r="J928">
        <v>21422</v>
      </c>
      <c r="K928">
        <v>0</v>
      </c>
      <c r="L928" t="s">
        <v>50</v>
      </c>
      <c r="M928">
        <v>10</v>
      </c>
      <c r="N928" t="s">
        <v>16</v>
      </c>
      <c r="O928" t="s">
        <v>51</v>
      </c>
      <c r="P928" t="s">
        <v>52</v>
      </c>
      <c r="Q928">
        <v>8626.01</v>
      </c>
      <c r="R928" s="13">
        <v>45643</v>
      </c>
    </row>
    <row r="929" spans="1:18" x14ac:dyDescent="0.25">
      <c r="A929" t="s">
        <v>58</v>
      </c>
      <c r="B929" s="5"/>
      <c r="C929" t="s">
        <v>53</v>
      </c>
      <c r="D929" s="16">
        <v>1055823624</v>
      </c>
      <c r="E929">
        <v>12240</v>
      </c>
      <c r="F929" t="s">
        <v>56</v>
      </c>
      <c r="I929" t="s">
        <v>638</v>
      </c>
      <c r="J929">
        <v>21762</v>
      </c>
      <c r="K929">
        <v>0</v>
      </c>
      <c r="L929" t="s">
        <v>50</v>
      </c>
      <c r="M929">
        <v>10</v>
      </c>
      <c r="N929" t="s">
        <v>16</v>
      </c>
      <c r="O929" t="s">
        <v>54</v>
      </c>
      <c r="P929" t="s">
        <v>52</v>
      </c>
      <c r="Q929">
        <v>8626.01</v>
      </c>
      <c r="R929" s="13">
        <v>45643</v>
      </c>
    </row>
    <row r="930" spans="1:18" x14ac:dyDescent="0.25">
      <c r="A930" t="s">
        <v>639</v>
      </c>
      <c r="B930" s="5"/>
      <c r="C930" t="s">
        <v>27</v>
      </c>
      <c r="D930" s="16">
        <v>62375400</v>
      </c>
      <c r="E930">
        <v>900</v>
      </c>
      <c r="F930" t="s">
        <v>56</v>
      </c>
      <c r="I930" t="s">
        <v>638</v>
      </c>
      <c r="J930">
        <v>32959</v>
      </c>
      <c r="K930">
        <v>0</v>
      </c>
      <c r="L930" t="s">
        <v>28</v>
      </c>
      <c r="M930">
        <v>100</v>
      </c>
      <c r="N930" t="s">
        <v>16</v>
      </c>
      <c r="O930" t="s">
        <v>29</v>
      </c>
      <c r="P930" t="s">
        <v>30</v>
      </c>
      <c r="Q930">
        <v>693.06</v>
      </c>
      <c r="R930" s="13">
        <v>45643</v>
      </c>
    </row>
    <row r="931" spans="1:18" x14ac:dyDescent="0.25">
      <c r="A931" t="s">
        <v>639</v>
      </c>
      <c r="B931" s="5"/>
      <c r="C931" t="s">
        <v>60</v>
      </c>
      <c r="D931" s="16">
        <v>62375400</v>
      </c>
      <c r="E931">
        <v>900</v>
      </c>
      <c r="F931" t="s">
        <v>56</v>
      </c>
      <c r="I931" t="s">
        <v>638</v>
      </c>
      <c r="J931">
        <v>28358</v>
      </c>
      <c r="K931">
        <v>0</v>
      </c>
      <c r="L931" t="s">
        <v>28</v>
      </c>
      <c r="M931">
        <v>100</v>
      </c>
      <c r="N931" t="s">
        <v>16</v>
      </c>
      <c r="O931" t="s">
        <v>61</v>
      </c>
      <c r="P931" t="s">
        <v>30</v>
      </c>
      <c r="Q931">
        <v>693.06</v>
      </c>
      <c r="R931" s="13">
        <v>45643</v>
      </c>
    </row>
    <row r="932" spans="1:18" x14ac:dyDescent="0.25">
      <c r="A932" t="s">
        <v>640</v>
      </c>
      <c r="B932" s="5"/>
      <c r="C932" t="s">
        <v>27</v>
      </c>
      <c r="D932" s="16">
        <v>7623990</v>
      </c>
      <c r="E932">
        <v>110</v>
      </c>
      <c r="F932" t="s">
        <v>56</v>
      </c>
      <c r="I932" t="s">
        <v>638</v>
      </c>
      <c r="J932">
        <v>31970</v>
      </c>
      <c r="K932">
        <v>0</v>
      </c>
      <c r="L932" t="s">
        <v>28</v>
      </c>
      <c r="M932">
        <v>100</v>
      </c>
      <c r="N932" t="s">
        <v>16</v>
      </c>
      <c r="O932" t="s">
        <v>29</v>
      </c>
      <c r="P932" t="s">
        <v>30</v>
      </c>
      <c r="Q932">
        <v>693.09</v>
      </c>
      <c r="R932" s="13">
        <v>45643</v>
      </c>
    </row>
    <row r="933" spans="1:18" x14ac:dyDescent="0.25">
      <c r="A933" t="s">
        <v>640</v>
      </c>
      <c r="B933" s="5"/>
      <c r="C933" t="s">
        <v>60</v>
      </c>
      <c r="D933" s="16">
        <v>7623990</v>
      </c>
      <c r="E933">
        <v>110</v>
      </c>
      <c r="F933" t="s">
        <v>56</v>
      </c>
      <c r="I933" t="s">
        <v>638</v>
      </c>
      <c r="J933">
        <v>27369</v>
      </c>
      <c r="K933">
        <v>0</v>
      </c>
      <c r="L933" t="s">
        <v>28</v>
      </c>
      <c r="M933">
        <v>100</v>
      </c>
      <c r="N933" t="s">
        <v>16</v>
      </c>
      <c r="O933" t="s">
        <v>61</v>
      </c>
      <c r="P933" t="s">
        <v>30</v>
      </c>
      <c r="Q933">
        <v>693.09</v>
      </c>
      <c r="R933" s="13">
        <v>45643</v>
      </c>
    </row>
    <row r="934" spans="1:18" x14ac:dyDescent="0.25">
      <c r="A934" t="s">
        <v>641</v>
      </c>
      <c r="B934" s="5"/>
      <c r="C934" t="s">
        <v>49</v>
      </c>
      <c r="D934" s="16">
        <v>34504040</v>
      </c>
      <c r="E934">
        <v>400</v>
      </c>
      <c r="F934" t="s">
        <v>56</v>
      </c>
      <c r="I934" t="s">
        <v>638</v>
      </c>
      <c r="J934">
        <v>9102</v>
      </c>
      <c r="K934">
        <v>0</v>
      </c>
      <c r="L934" t="s">
        <v>50</v>
      </c>
      <c r="M934">
        <v>10</v>
      </c>
      <c r="N934" t="s">
        <v>16</v>
      </c>
      <c r="O934" t="s">
        <v>51</v>
      </c>
      <c r="P934" t="s">
        <v>52</v>
      </c>
      <c r="Q934">
        <v>8626.01</v>
      </c>
      <c r="R934" s="13">
        <v>45643</v>
      </c>
    </row>
    <row r="935" spans="1:18" x14ac:dyDescent="0.25">
      <c r="A935" t="s">
        <v>641</v>
      </c>
      <c r="B935" s="5"/>
      <c r="C935" t="s">
        <v>53</v>
      </c>
      <c r="D935" s="16">
        <v>34504040</v>
      </c>
      <c r="E935">
        <v>400</v>
      </c>
      <c r="F935" t="s">
        <v>56</v>
      </c>
      <c r="I935" t="s">
        <v>638</v>
      </c>
      <c r="J935">
        <v>15361</v>
      </c>
      <c r="K935">
        <v>0</v>
      </c>
      <c r="L935" t="s">
        <v>50</v>
      </c>
      <c r="M935">
        <v>10</v>
      </c>
      <c r="N935" t="s">
        <v>16</v>
      </c>
      <c r="O935" t="s">
        <v>54</v>
      </c>
      <c r="P935" t="s">
        <v>52</v>
      </c>
      <c r="Q935">
        <v>8626.01</v>
      </c>
      <c r="R935" s="13">
        <v>45643</v>
      </c>
    </row>
    <row r="936" spans="1:18" x14ac:dyDescent="0.25">
      <c r="A936" t="s">
        <v>642</v>
      </c>
      <c r="B936" s="5"/>
      <c r="C936" t="s">
        <v>27</v>
      </c>
      <c r="D936" s="16">
        <v>8245748</v>
      </c>
      <c r="E936">
        <v>119</v>
      </c>
      <c r="F936" t="s">
        <v>56</v>
      </c>
      <c r="I936" t="s">
        <v>638</v>
      </c>
      <c r="J936">
        <v>30166</v>
      </c>
      <c r="K936">
        <v>0</v>
      </c>
      <c r="L936" t="s">
        <v>28</v>
      </c>
      <c r="M936">
        <v>100</v>
      </c>
      <c r="N936" t="s">
        <v>16</v>
      </c>
      <c r="O936" t="s">
        <v>29</v>
      </c>
      <c r="P936" t="s">
        <v>30</v>
      </c>
      <c r="Q936">
        <v>692.92</v>
      </c>
      <c r="R936" s="13">
        <v>45643</v>
      </c>
    </row>
    <row r="937" spans="1:18" x14ac:dyDescent="0.25">
      <c r="A937" t="s">
        <v>642</v>
      </c>
      <c r="B937" s="5"/>
      <c r="C937" t="s">
        <v>60</v>
      </c>
      <c r="D937" s="16">
        <v>8245748</v>
      </c>
      <c r="E937">
        <v>119</v>
      </c>
      <c r="F937" t="s">
        <v>56</v>
      </c>
      <c r="I937" t="s">
        <v>638</v>
      </c>
      <c r="J937">
        <v>25532</v>
      </c>
      <c r="K937">
        <v>0</v>
      </c>
      <c r="L937" t="s">
        <v>28</v>
      </c>
      <c r="M937">
        <v>100</v>
      </c>
      <c r="N937" t="s">
        <v>16</v>
      </c>
      <c r="O937" t="s">
        <v>61</v>
      </c>
      <c r="P937" t="s">
        <v>30</v>
      </c>
      <c r="Q937">
        <v>692.92</v>
      </c>
      <c r="R937" s="13">
        <v>45643</v>
      </c>
    </row>
    <row r="938" spans="1:18" x14ac:dyDescent="0.25">
      <c r="A938" t="s">
        <v>643</v>
      </c>
      <c r="B938" s="5"/>
      <c r="C938" t="s">
        <v>69</v>
      </c>
      <c r="D938" s="16">
        <v>7353150</v>
      </c>
      <c r="E938">
        <v>150</v>
      </c>
      <c r="F938" t="s">
        <v>56</v>
      </c>
      <c r="I938" t="s">
        <v>638</v>
      </c>
      <c r="J938">
        <v>2448</v>
      </c>
      <c r="K938">
        <v>0</v>
      </c>
      <c r="L938" t="s">
        <v>65</v>
      </c>
      <c r="M938">
        <v>100</v>
      </c>
      <c r="N938" t="s">
        <v>16</v>
      </c>
      <c r="O938" t="s">
        <v>70</v>
      </c>
      <c r="P938" t="s">
        <v>67</v>
      </c>
      <c r="Q938">
        <v>490.21</v>
      </c>
      <c r="R938" s="13">
        <v>45643</v>
      </c>
    </row>
    <row r="939" spans="1:18" x14ac:dyDescent="0.25">
      <c r="A939" t="s">
        <v>643</v>
      </c>
      <c r="B939" s="5"/>
      <c r="C939" t="s">
        <v>64</v>
      </c>
      <c r="D939" s="16">
        <v>7353150</v>
      </c>
      <c r="E939">
        <v>150</v>
      </c>
      <c r="F939" t="s">
        <v>56</v>
      </c>
      <c r="I939" t="s">
        <v>638</v>
      </c>
      <c r="J939">
        <v>3866</v>
      </c>
      <c r="K939">
        <v>0</v>
      </c>
      <c r="L939" t="s">
        <v>65</v>
      </c>
      <c r="M939">
        <v>100</v>
      </c>
      <c r="N939" t="s">
        <v>16</v>
      </c>
      <c r="O939" t="s">
        <v>66</v>
      </c>
      <c r="P939" t="s">
        <v>67</v>
      </c>
      <c r="Q939">
        <v>490.21</v>
      </c>
      <c r="R939" s="13">
        <v>45643</v>
      </c>
    </row>
    <row r="940" spans="1:18" x14ac:dyDescent="0.25">
      <c r="A940" t="s">
        <v>644</v>
      </c>
      <c r="B940" s="5"/>
      <c r="C940" t="s">
        <v>27</v>
      </c>
      <c r="D940" s="16">
        <v>6929200</v>
      </c>
      <c r="E940">
        <v>100</v>
      </c>
      <c r="F940" t="s">
        <v>56</v>
      </c>
      <c r="I940" t="s">
        <v>638</v>
      </c>
      <c r="J940">
        <v>30047</v>
      </c>
      <c r="K940">
        <v>0</v>
      </c>
      <c r="L940" t="s">
        <v>28</v>
      </c>
      <c r="M940">
        <v>100</v>
      </c>
      <c r="N940" t="s">
        <v>16</v>
      </c>
      <c r="O940" t="s">
        <v>29</v>
      </c>
      <c r="P940" t="s">
        <v>30</v>
      </c>
      <c r="Q940">
        <v>692.92</v>
      </c>
      <c r="R940" s="13">
        <v>45643</v>
      </c>
    </row>
    <row r="941" spans="1:18" x14ac:dyDescent="0.25">
      <c r="A941" t="s">
        <v>644</v>
      </c>
      <c r="B941" s="5"/>
      <c r="C941" t="s">
        <v>27</v>
      </c>
      <c r="D941" s="16">
        <v>16006452</v>
      </c>
      <c r="E941">
        <v>231</v>
      </c>
      <c r="F941" t="s">
        <v>56</v>
      </c>
      <c r="I941" t="s">
        <v>638</v>
      </c>
      <c r="J941">
        <v>30047</v>
      </c>
      <c r="K941">
        <v>0</v>
      </c>
      <c r="L941" t="s">
        <v>28</v>
      </c>
      <c r="M941">
        <v>100</v>
      </c>
      <c r="N941" t="s">
        <v>16</v>
      </c>
      <c r="O941" t="s">
        <v>29</v>
      </c>
      <c r="P941" t="s">
        <v>30</v>
      </c>
      <c r="Q941">
        <v>692.92</v>
      </c>
      <c r="R941" s="13">
        <v>45643</v>
      </c>
    </row>
    <row r="942" spans="1:18" x14ac:dyDescent="0.25">
      <c r="A942" t="s">
        <v>644</v>
      </c>
      <c r="B942" s="5"/>
      <c r="C942" t="s">
        <v>60</v>
      </c>
      <c r="D942" s="16">
        <v>6929200</v>
      </c>
      <c r="E942">
        <v>100</v>
      </c>
      <c r="F942" t="s">
        <v>56</v>
      </c>
      <c r="I942" t="s">
        <v>638</v>
      </c>
      <c r="J942">
        <v>25413</v>
      </c>
      <c r="K942">
        <v>0</v>
      </c>
      <c r="L942" t="s">
        <v>28</v>
      </c>
      <c r="M942">
        <v>100</v>
      </c>
      <c r="N942" t="s">
        <v>16</v>
      </c>
      <c r="O942" t="s">
        <v>61</v>
      </c>
      <c r="P942" t="s">
        <v>30</v>
      </c>
      <c r="Q942">
        <v>692.92</v>
      </c>
      <c r="R942" s="13">
        <v>45643</v>
      </c>
    </row>
    <row r="943" spans="1:18" x14ac:dyDescent="0.25">
      <c r="A943" t="s">
        <v>644</v>
      </c>
      <c r="B943" s="5"/>
      <c r="C943" t="s">
        <v>60</v>
      </c>
      <c r="D943" s="16">
        <v>16006452</v>
      </c>
      <c r="E943">
        <v>231</v>
      </c>
      <c r="F943" t="s">
        <v>56</v>
      </c>
      <c r="I943" t="s">
        <v>638</v>
      </c>
      <c r="J943">
        <v>25413</v>
      </c>
      <c r="K943">
        <v>0</v>
      </c>
      <c r="L943" t="s">
        <v>28</v>
      </c>
      <c r="M943">
        <v>100</v>
      </c>
      <c r="N943" t="s">
        <v>16</v>
      </c>
      <c r="O943" t="s">
        <v>61</v>
      </c>
      <c r="P943" t="s">
        <v>30</v>
      </c>
      <c r="Q943">
        <v>692.92</v>
      </c>
      <c r="R943" s="13">
        <v>45643</v>
      </c>
    </row>
    <row r="944" spans="1:18" x14ac:dyDescent="0.25">
      <c r="A944" t="s">
        <v>645</v>
      </c>
      <c r="B944" s="5"/>
      <c r="C944" t="s">
        <v>69</v>
      </c>
      <c r="D944" s="16">
        <v>7351350</v>
      </c>
      <c r="E944">
        <v>150</v>
      </c>
      <c r="F944" t="s">
        <v>56</v>
      </c>
      <c r="I944" t="s">
        <v>638</v>
      </c>
      <c r="J944">
        <v>2184</v>
      </c>
      <c r="K944">
        <v>0</v>
      </c>
      <c r="L944" t="s">
        <v>65</v>
      </c>
      <c r="M944">
        <v>100</v>
      </c>
      <c r="N944" t="s">
        <v>16</v>
      </c>
      <c r="O944" t="s">
        <v>70</v>
      </c>
      <c r="P944" t="s">
        <v>67</v>
      </c>
      <c r="Q944">
        <v>490.09</v>
      </c>
      <c r="R944" s="13">
        <v>45643</v>
      </c>
    </row>
    <row r="945" spans="1:18" x14ac:dyDescent="0.25">
      <c r="A945" t="s">
        <v>645</v>
      </c>
      <c r="B945" s="5"/>
      <c r="C945" t="s">
        <v>64</v>
      </c>
      <c r="D945" s="16">
        <v>7351350</v>
      </c>
      <c r="E945">
        <v>150</v>
      </c>
      <c r="F945" t="s">
        <v>56</v>
      </c>
      <c r="I945" t="s">
        <v>638</v>
      </c>
      <c r="J945">
        <v>3866</v>
      </c>
      <c r="K945">
        <v>0</v>
      </c>
      <c r="L945" t="s">
        <v>65</v>
      </c>
      <c r="M945">
        <v>100</v>
      </c>
      <c r="N945" t="s">
        <v>16</v>
      </c>
      <c r="O945" t="s">
        <v>66</v>
      </c>
      <c r="P945" t="s">
        <v>67</v>
      </c>
      <c r="Q945">
        <v>490.09</v>
      </c>
      <c r="R945" s="13">
        <v>45643</v>
      </c>
    </row>
    <row r="946" spans="1:18" x14ac:dyDescent="0.25">
      <c r="A946" t="s">
        <v>646</v>
      </c>
      <c r="B946" s="5"/>
      <c r="C946" t="s">
        <v>69</v>
      </c>
      <c r="D946" s="16">
        <v>7349700</v>
      </c>
      <c r="E946">
        <v>150</v>
      </c>
      <c r="F946" t="s">
        <v>56</v>
      </c>
      <c r="I946" t="s">
        <v>638</v>
      </c>
      <c r="J946">
        <v>2034</v>
      </c>
      <c r="K946">
        <v>0</v>
      </c>
      <c r="L946" t="s">
        <v>65</v>
      </c>
      <c r="M946">
        <v>100</v>
      </c>
      <c r="N946" t="s">
        <v>16</v>
      </c>
      <c r="O946" t="s">
        <v>70</v>
      </c>
      <c r="P946" t="s">
        <v>67</v>
      </c>
      <c r="Q946">
        <v>489.98</v>
      </c>
      <c r="R946" s="13">
        <v>45643</v>
      </c>
    </row>
    <row r="947" spans="1:18" x14ac:dyDescent="0.25">
      <c r="A947" t="s">
        <v>646</v>
      </c>
      <c r="B947" s="5"/>
      <c r="C947" t="s">
        <v>64</v>
      </c>
      <c r="D947" s="16">
        <v>7349700</v>
      </c>
      <c r="E947">
        <v>150</v>
      </c>
      <c r="F947" t="s">
        <v>56</v>
      </c>
      <c r="I947" t="s">
        <v>638</v>
      </c>
      <c r="J947">
        <v>3866</v>
      </c>
      <c r="K947">
        <v>0</v>
      </c>
      <c r="L947" t="s">
        <v>65</v>
      </c>
      <c r="M947">
        <v>100</v>
      </c>
      <c r="N947" t="s">
        <v>16</v>
      </c>
      <c r="O947" t="s">
        <v>66</v>
      </c>
      <c r="P947" t="s">
        <v>67</v>
      </c>
      <c r="Q947">
        <v>489.98</v>
      </c>
      <c r="R947" s="13">
        <v>45643</v>
      </c>
    </row>
    <row r="948" spans="1:18" x14ac:dyDescent="0.25">
      <c r="A948" t="s">
        <v>647</v>
      </c>
      <c r="B948" s="5"/>
      <c r="C948" t="s">
        <v>69</v>
      </c>
      <c r="D948" s="16">
        <v>7349250</v>
      </c>
      <c r="E948">
        <v>150</v>
      </c>
      <c r="F948" t="s">
        <v>56</v>
      </c>
      <c r="I948" t="s">
        <v>638</v>
      </c>
      <c r="J948">
        <v>1884</v>
      </c>
      <c r="K948">
        <v>0</v>
      </c>
      <c r="L948" t="s">
        <v>65</v>
      </c>
      <c r="M948">
        <v>100</v>
      </c>
      <c r="N948" t="s">
        <v>16</v>
      </c>
      <c r="O948" t="s">
        <v>70</v>
      </c>
      <c r="P948" t="s">
        <v>67</v>
      </c>
      <c r="Q948">
        <v>489.95</v>
      </c>
      <c r="R948" s="13">
        <v>45643</v>
      </c>
    </row>
    <row r="949" spans="1:18" x14ac:dyDescent="0.25">
      <c r="A949" t="s">
        <v>647</v>
      </c>
      <c r="B949" s="5"/>
      <c r="C949" t="s">
        <v>64</v>
      </c>
      <c r="D949" s="16">
        <v>7349250</v>
      </c>
      <c r="E949">
        <v>150</v>
      </c>
      <c r="F949" t="s">
        <v>56</v>
      </c>
      <c r="I949" t="s">
        <v>638</v>
      </c>
      <c r="J949">
        <v>3866</v>
      </c>
      <c r="K949">
        <v>0</v>
      </c>
      <c r="L949" t="s">
        <v>65</v>
      </c>
      <c r="M949">
        <v>100</v>
      </c>
      <c r="N949" t="s">
        <v>16</v>
      </c>
      <c r="O949" t="s">
        <v>66</v>
      </c>
      <c r="P949" t="s">
        <v>67</v>
      </c>
      <c r="Q949">
        <v>489.95</v>
      </c>
      <c r="R949" s="13">
        <v>45643</v>
      </c>
    </row>
    <row r="950" spans="1:18" x14ac:dyDescent="0.25">
      <c r="A950" t="s">
        <v>648</v>
      </c>
      <c r="B950" s="5"/>
      <c r="C950" t="s">
        <v>69</v>
      </c>
      <c r="D950" s="16">
        <v>7353600</v>
      </c>
      <c r="E950">
        <v>150</v>
      </c>
      <c r="F950" t="s">
        <v>56</v>
      </c>
      <c r="I950" t="s">
        <v>638</v>
      </c>
      <c r="J950">
        <v>1734</v>
      </c>
      <c r="K950">
        <v>0</v>
      </c>
      <c r="L950" t="s">
        <v>65</v>
      </c>
      <c r="M950">
        <v>100</v>
      </c>
      <c r="N950" t="s">
        <v>16</v>
      </c>
      <c r="O950" t="s">
        <v>70</v>
      </c>
      <c r="P950" t="s">
        <v>67</v>
      </c>
      <c r="Q950">
        <v>490.24</v>
      </c>
      <c r="R950" s="13">
        <v>45643</v>
      </c>
    </row>
    <row r="951" spans="1:18" x14ac:dyDescent="0.25">
      <c r="A951" t="s">
        <v>648</v>
      </c>
      <c r="B951" s="5"/>
      <c r="C951" t="s">
        <v>64</v>
      </c>
      <c r="D951" s="16">
        <v>7353600</v>
      </c>
      <c r="E951">
        <v>150</v>
      </c>
      <c r="F951" t="s">
        <v>56</v>
      </c>
      <c r="I951" t="s">
        <v>638</v>
      </c>
      <c r="J951">
        <v>3866</v>
      </c>
      <c r="K951">
        <v>0</v>
      </c>
      <c r="L951" t="s">
        <v>65</v>
      </c>
      <c r="M951">
        <v>100</v>
      </c>
      <c r="N951" t="s">
        <v>16</v>
      </c>
      <c r="O951" t="s">
        <v>66</v>
      </c>
      <c r="P951" t="s">
        <v>67</v>
      </c>
      <c r="Q951">
        <v>490.24</v>
      </c>
      <c r="R951" s="13">
        <v>45643</v>
      </c>
    </row>
    <row r="952" spans="1:18" x14ac:dyDescent="0.25">
      <c r="A952" t="s">
        <v>649</v>
      </c>
      <c r="B952" s="5"/>
      <c r="C952" t="s">
        <v>69</v>
      </c>
      <c r="D952" s="16">
        <v>7354050</v>
      </c>
      <c r="E952">
        <v>150</v>
      </c>
      <c r="F952" t="s">
        <v>56</v>
      </c>
      <c r="I952" t="s">
        <v>638</v>
      </c>
      <c r="J952">
        <v>1584</v>
      </c>
      <c r="K952">
        <v>0</v>
      </c>
      <c r="L952" t="s">
        <v>65</v>
      </c>
      <c r="M952">
        <v>100</v>
      </c>
      <c r="N952" t="s">
        <v>16</v>
      </c>
      <c r="O952" t="s">
        <v>70</v>
      </c>
      <c r="P952" t="s">
        <v>67</v>
      </c>
      <c r="Q952">
        <v>490.27</v>
      </c>
      <c r="R952" s="13">
        <v>45643</v>
      </c>
    </row>
    <row r="953" spans="1:18" x14ac:dyDescent="0.25">
      <c r="A953" t="s">
        <v>649</v>
      </c>
      <c r="B953" s="5"/>
      <c r="C953" t="s">
        <v>64</v>
      </c>
      <c r="D953" s="16">
        <v>7354050</v>
      </c>
      <c r="E953">
        <v>150</v>
      </c>
      <c r="F953" t="s">
        <v>56</v>
      </c>
      <c r="I953" t="s">
        <v>638</v>
      </c>
      <c r="J953">
        <v>3866</v>
      </c>
      <c r="K953">
        <v>0</v>
      </c>
      <c r="L953" t="s">
        <v>65</v>
      </c>
      <c r="M953">
        <v>100</v>
      </c>
      <c r="N953" t="s">
        <v>16</v>
      </c>
      <c r="O953" t="s">
        <v>66</v>
      </c>
      <c r="P953" t="s">
        <v>67</v>
      </c>
      <c r="Q953">
        <v>490.27</v>
      </c>
      <c r="R953" s="13">
        <v>45643</v>
      </c>
    </row>
    <row r="954" spans="1:18" x14ac:dyDescent="0.25">
      <c r="A954" t="s">
        <v>650</v>
      </c>
      <c r="B954" s="5"/>
      <c r="C954" t="s">
        <v>21</v>
      </c>
      <c r="D954" s="16">
        <v>6323800</v>
      </c>
      <c r="E954">
        <v>200</v>
      </c>
      <c r="F954" t="s">
        <v>56</v>
      </c>
      <c r="I954" t="s">
        <v>638</v>
      </c>
      <c r="J954">
        <v>25770</v>
      </c>
      <c r="K954">
        <v>0</v>
      </c>
      <c r="L954" t="s">
        <v>22</v>
      </c>
      <c r="M954">
        <v>100</v>
      </c>
      <c r="N954" t="s">
        <v>16</v>
      </c>
      <c r="O954" t="s">
        <v>23</v>
      </c>
      <c r="P954" t="s">
        <v>24</v>
      </c>
      <c r="Q954">
        <v>316.19</v>
      </c>
      <c r="R954" s="13">
        <v>45643</v>
      </c>
    </row>
    <row r="955" spans="1:18" x14ac:dyDescent="0.25">
      <c r="A955" t="s">
        <v>650</v>
      </c>
      <c r="B955" s="5"/>
      <c r="C955" t="s">
        <v>25</v>
      </c>
      <c r="D955" s="16">
        <v>6323800</v>
      </c>
      <c r="E955">
        <v>200</v>
      </c>
      <c r="F955" t="s">
        <v>56</v>
      </c>
      <c r="I955" t="s">
        <v>638</v>
      </c>
      <c r="J955">
        <v>25442</v>
      </c>
      <c r="K955">
        <v>0</v>
      </c>
      <c r="L955" t="s">
        <v>22</v>
      </c>
      <c r="M955">
        <v>100</v>
      </c>
      <c r="N955" t="s">
        <v>16</v>
      </c>
      <c r="O955" t="s">
        <v>26</v>
      </c>
      <c r="P955" t="s">
        <v>24</v>
      </c>
      <c r="Q955">
        <v>316.19</v>
      </c>
      <c r="R955" s="13">
        <v>45643</v>
      </c>
    </row>
    <row r="956" spans="1:18" x14ac:dyDescent="0.25">
      <c r="A956" t="s">
        <v>651</v>
      </c>
      <c r="B956" s="5"/>
      <c r="C956" t="s">
        <v>21</v>
      </c>
      <c r="D956" s="16">
        <v>6321800</v>
      </c>
      <c r="E956">
        <v>200</v>
      </c>
      <c r="F956" t="s">
        <v>56</v>
      </c>
      <c r="I956" t="s">
        <v>638</v>
      </c>
      <c r="J956">
        <v>25770</v>
      </c>
      <c r="K956">
        <v>0</v>
      </c>
      <c r="L956" t="s">
        <v>22</v>
      </c>
      <c r="M956">
        <v>100</v>
      </c>
      <c r="N956" t="s">
        <v>16</v>
      </c>
      <c r="O956" t="s">
        <v>23</v>
      </c>
      <c r="P956" t="s">
        <v>24</v>
      </c>
      <c r="Q956">
        <v>316.08999999999997</v>
      </c>
      <c r="R956" s="13">
        <v>45643</v>
      </c>
    </row>
    <row r="957" spans="1:18" x14ac:dyDescent="0.25">
      <c r="A957" t="s">
        <v>651</v>
      </c>
      <c r="B957" s="5"/>
      <c r="C957" t="s">
        <v>25</v>
      </c>
      <c r="D957" s="16">
        <v>6321800</v>
      </c>
      <c r="E957">
        <v>200</v>
      </c>
      <c r="F957" t="s">
        <v>56</v>
      </c>
      <c r="I957" t="s">
        <v>638</v>
      </c>
      <c r="J957">
        <v>25442</v>
      </c>
      <c r="K957">
        <v>0</v>
      </c>
      <c r="L957" t="s">
        <v>22</v>
      </c>
      <c r="M957">
        <v>100</v>
      </c>
      <c r="N957" t="s">
        <v>16</v>
      </c>
      <c r="O957" t="s">
        <v>26</v>
      </c>
      <c r="P957" t="s">
        <v>24</v>
      </c>
      <c r="Q957">
        <v>316.08999999999997</v>
      </c>
      <c r="R957" s="13">
        <v>45643</v>
      </c>
    </row>
    <row r="958" spans="1:18" x14ac:dyDescent="0.25">
      <c r="A958" t="s">
        <v>652</v>
      </c>
      <c r="B958" s="5"/>
      <c r="C958" t="s">
        <v>27</v>
      </c>
      <c r="D958" s="16">
        <v>6928500</v>
      </c>
      <c r="E958">
        <v>100</v>
      </c>
      <c r="F958" t="s">
        <v>56</v>
      </c>
      <c r="I958" t="s">
        <v>638</v>
      </c>
      <c r="J958">
        <v>21461</v>
      </c>
      <c r="K958">
        <v>0</v>
      </c>
      <c r="L958" t="s">
        <v>28</v>
      </c>
      <c r="M958">
        <v>100</v>
      </c>
      <c r="N958" t="s">
        <v>16</v>
      </c>
      <c r="O958" t="s">
        <v>29</v>
      </c>
      <c r="P958" t="s">
        <v>30</v>
      </c>
      <c r="Q958">
        <v>692.85</v>
      </c>
      <c r="R958" s="13">
        <v>45643</v>
      </c>
    </row>
    <row r="959" spans="1:18" x14ac:dyDescent="0.25">
      <c r="A959" t="s">
        <v>652</v>
      </c>
      <c r="B959" s="5"/>
      <c r="C959" t="s">
        <v>60</v>
      </c>
      <c r="D959" s="16">
        <v>6928500</v>
      </c>
      <c r="E959">
        <v>100</v>
      </c>
      <c r="F959" t="s">
        <v>56</v>
      </c>
      <c r="I959" t="s">
        <v>638</v>
      </c>
      <c r="J959">
        <v>16934</v>
      </c>
      <c r="K959">
        <v>0</v>
      </c>
      <c r="L959" t="s">
        <v>28</v>
      </c>
      <c r="M959">
        <v>100</v>
      </c>
      <c r="N959" t="s">
        <v>16</v>
      </c>
      <c r="O959" t="s">
        <v>61</v>
      </c>
      <c r="P959" t="s">
        <v>30</v>
      </c>
      <c r="Q959">
        <v>692.85</v>
      </c>
      <c r="R959" s="13">
        <v>45643</v>
      </c>
    </row>
    <row r="960" spans="1:18" x14ac:dyDescent="0.25">
      <c r="A960" t="s">
        <v>653</v>
      </c>
      <c r="B960" s="5"/>
      <c r="C960" t="s">
        <v>27</v>
      </c>
      <c r="D960" s="16">
        <v>13855200</v>
      </c>
      <c r="E960">
        <v>200</v>
      </c>
      <c r="F960" t="s">
        <v>56</v>
      </c>
      <c r="I960" t="s">
        <v>638</v>
      </c>
      <c r="J960">
        <v>13842</v>
      </c>
      <c r="K960">
        <v>0</v>
      </c>
      <c r="L960" t="s">
        <v>28</v>
      </c>
      <c r="M960">
        <v>100</v>
      </c>
      <c r="N960" t="s">
        <v>16</v>
      </c>
      <c r="O960" t="s">
        <v>29</v>
      </c>
      <c r="P960" t="s">
        <v>30</v>
      </c>
      <c r="Q960">
        <v>692.76</v>
      </c>
      <c r="R960" s="13">
        <v>45643</v>
      </c>
    </row>
    <row r="961" spans="1:18" x14ac:dyDescent="0.25">
      <c r="A961" t="s">
        <v>653</v>
      </c>
      <c r="B961" s="5"/>
      <c r="C961" t="s">
        <v>60</v>
      </c>
      <c r="D961" s="16">
        <v>13855200</v>
      </c>
      <c r="E961">
        <v>200</v>
      </c>
      <c r="F961" t="s">
        <v>56</v>
      </c>
      <c r="I961" t="s">
        <v>638</v>
      </c>
      <c r="J961">
        <v>13699</v>
      </c>
      <c r="K961">
        <v>0</v>
      </c>
      <c r="L961" t="s">
        <v>28</v>
      </c>
      <c r="M961">
        <v>100</v>
      </c>
      <c r="N961" t="s">
        <v>16</v>
      </c>
      <c r="O961" t="s">
        <v>61</v>
      </c>
      <c r="P961" t="s">
        <v>30</v>
      </c>
      <c r="Q961">
        <v>692.76</v>
      </c>
      <c r="R961" s="13">
        <v>45643</v>
      </c>
    </row>
    <row r="962" spans="1:18" x14ac:dyDescent="0.25">
      <c r="A962" t="s">
        <v>654</v>
      </c>
      <c r="B962" s="5"/>
      <c r="C962" t="s">
        <v>27</v>
      </c>
      <c r="D962" s="16">
        <v>13855200</v>
      </c>
      <c r="E962">
        <v>200</v>
      </c>
      <c r="F962" t="s">
        <v>56</v>
      </c>
      <c r="I962" t="s">
        <v>638</v>
      </c>
      <c r="J962">
        <v>13642</v>
      </c>
      <c r="K962">
        <v>0</v>
      </c>
      <c r="L962" t="s">
        <v>28</v>
      </c>
      <c r="M962">
        <v>100</v>
      </c>
      <c r="N962" t="s">
        <v>16</v>
      </c>
      <c r="O962" t="s">
        <v>29</v>
      </c>
      <c r="P962" t="s">
        <v>30</v>
      </c>
      <c r="Q962">
        <v>692.76</v>
      </c>
      <c r="R962" s="13">
        <v>45643</v>
      </c>
    </row>
    <row r="963" spans="1:18" x14ac:dyDescent="0.25">
      <c r="A963" t="s">
        <v>654</v>
      </c>
      <c r="B963" s="5"/>
      <c r="C963" t="s">
        <v>60</v>
      </c>
      <c r="D963" s="16">
        <v>13855200</v>
      </c>
      <c r="E963">
        <v>200</v>
      </c>
      <c r="F963" t="s">
        <v>56</v>
      </c>
      <c r="I963" t="s">
        <v>638</v>
      </c>
      <c r="J963">
        <v>13499</v>
      </c>
      <c r="K963">
        <v>0</v>
      </c>
      <c r="L963" t="s">
        <v>28</v>
      </c>
      <c r="M963">
        <v>100</v>
      </c>
      <c r="N963" t="s">
        <v>16</v>
      </c>
      <c r="O963" t="s">
        <v>61</v>
      </c>
      <c r="P963" t="s">
        <v>30</v>
      </c>
      <c r="Q963">
        <v>692.76</v>
      </c>
      <c r="R963" s="13">
        <v>45643</v>
      </c>
    </row>
    <row r="964" spans="1:18" x14ac:dyDescent="0.25">
      <c r="A964" t="s">
        <v>655</v>
      </c>
      <c r="B964" s="5"/>
      <c r="C964" t="s">
        <v>27</v>
      </c>
      <c r="D964" s="16">
        <v>13855200</v>
      </c>
      <c r="E964">
        <v>200</v>
      </c>
      <c r="F964" t="s">
        <v>56</v>
      </c>
      <c r="I964" t="s">
        <v>638</v>
      </c>
      <c r="J964">
        <v>13442</v>
      </c>
      <c r="K964">
        <v>0</v>
      </c>
      <c r="L964" t="s">
        <v>28</v>
      </c>
      <c r="M964">
        <v>100</v>
      </c>
      <c r="N964" t="s">
        <v>16</v>
      </c>
      <c r="O964" t="s">
        <v>29</v>
      </c>
      <c r="P964" t="s">
        <v>30</v>
      </c>
      <c r="Q964">
        <v>692.76</v>
      </c>
      <c r="R964" s="13">
        <v>45643</v>
      </c>
    </row>
    <row r="965" spans="1:18" x14ac:dyDescent="0.25">
      <c r="A965" t="s">
        <v>655</v>
      </c>
      <c r="B965" s="5"/>
      <c r="C965" t="s">
        <v>60</v>
      </c>
      <c r="D965" s="16">
        <v>13855200</v>
      </c>
      <c r="E965">
        <v>200</v>
      </c>
      <c r="F965" t="s">
        <v>56</v>
      </c>
      <c r="I965" t="s">
        <v>638</v>
      </c>
      <c r="J965">
        <v>13299</v>
      </c>
      <c r="K965">
        <v>0</v>
      </c>
      <c r="L965" t="s">
        <v>28</v>
      </c>
      <c r="M965">
        <v>100</v>
      </c>
      <c r="N965" t="s">
        <v>16</v>
      </c>
      <c r="O965" t="s">
        <v>61</v>
      </c>
      <c r="P965" t="s">
        <v>30</v>
      </c>
      <c r="Q965">
        <v>692.76</v>
      </c>
      <c r="R965" s="13">
        <v>45643</v>
      </c>
    </row>
    <row r="966" spans="1:18" x14ac:dyDescent="0.25">
      <c r="A966" t="s">
        <v>656</v>
      </c>
      <c r="B966" s="5"/>
      <c r="C966" t="s">
        <v>21</v>
      </c>
      <c r="D966" s="16">
        <v>6350200</v>
      </c>
      <c r="E966">
        <v>200</v>
      </c>
      <c r="F966" t="s">
        <v>56</v>
      </c>
      <c r="I966" t="s">
        <v>638</v>
      </c>
      <c r="J966">
        <v>25770</v>
      </c>
      <c r="K966">
        <v>0</v>
      </c>
      <c r="L966" t="s">
        <v>22</v>
      </c>
      <c r="M966">
        <v>100</v>
      </c>
      <c r="N966" t="s">
        <v>16</v>
      </c>
      <c r="O966" t="s">
        <v>23</v>
      </c>
      <c r="P966" t="s">
        <v>24</v>
      </c>
      <c r="Q966">
        <v>317.51</v>
      </c>
      <c r="R966" s="13">
        <v>45643</v>
      </c>
    </row>
    <row r="967" spans="1:18" x14ac:dyDescent="0.25">
      <c r="A967" t="s">
        <v>656</v>
      </c>
      <c r="B967" s="5"/>
      <c r="C967" t="s">
        <v>25</v>
      </c>
      <c r="D967" s="16">
        <v>6350200</v>
      </c>
      <c r="E967">
        <v>200</v>
      </c>
      <c r="F967" t="s">
        <v>56</v>
      </c>
      <c r="I967" t="s">
        <v>638</v>
      </c>
      <c r="J967">
        <v>25442</v>
      </c>
      <c r="K967">
        <v>0</v>
      </c>
      <c r="L967" t="s">
        <v>22</v>
      </c>
      <c r="M967">
        <v>100</v>
      </c>
      <c r="N967" t="s">
        <v>16</v>
      </c>
      <c r="O967" t="s">
        <v>26</v>
      </c>
      <c r="P967" t="s">
        <v>24</v>
      </c>
      <c r="Q967">
        <v>317.51</v>
      </c>
      <c r="R967" s="13">
        <v>45643</v>
      </c>
    </row>
    <row r="968" spans="1:18" x14ac:dyDescent="0.25">
      <c r="A968" t="s">
        <v>657</v>
      </c>
      <c r="B968" s="5"/>
      <c r="C968" t="s">
        <v>21</v>
      </c>
      <c r="D968" s="16">
        <v>6350200</v>
      </c>
      <c r="E968">
        <v>200</v>
      </c>
      <c r="F968" t="s">
        <v>56</v>
      </c>
      <c r="I968" t="s">
        <v>638</v>
      </c>
      <c r="J968">
        <v>25770</v>
      </c>
      <c r="K968">
        <v>0</v>
      </c>
      <c r="L968" t="s">
        <v>22</v>
      </c>
      <c r="M968">
        <v>100</v>
      </c>
      <c r="N968" t="s">
        <v>16</v>
      </c>
      <c r="O968" t="s">
        <v>23</v>
      </c>
      <c r="P968" t="s">
        <v>24</v>
      </c>
      <c r="Q968">
        <v>317.51</v>
      </c>
      <c r="R968" s="13">
        <v>45643</v>
      </c>
    </row>
    <row r="969" spans="1:18" x14ac:dyDescent="0.25">
      <c r="A969" t="s">
        <v>657</v>
      </c>
      <c r="B969" s="5"/>
      <c r="C969" t="s">
        <v>25</v>
      </c>
      <c r="D969" s="16">
        <v>6350200</v>
      </c>
      <c r="E969">
        <v>200</v>
      </c>
      <c r="F969" t="s">
        <v>56</v>
      </c>
      <c r="I969" t="s">
        <v>638</v>
      </c>
      <c r="J969">
        <v>25442</v>
      </c>
      <c r="K969">
        <v>0</v>
      </c>
      <c r="L969" t="s">
        <v>22</v>
      </c>
      <c r="M969">
        <v>100</v>
      </c>
      <c r="N969" t="s">
        <v>16</v>
      </c>
      <c r="O969" t="s">
        <v>26</v>
      </c>
      <c r="P969" t="s">
        <v>24</v>
      </c>
      <c r="Q969">
        <v>317.51</v>
      </c>
      <c r="R969" s="13">
        <v>45643</v>
      </c>
    </row>
    <row r="970" spans="1:18" x14ac:dyDescent="0.25">
      <c r="A970" t="s">
        <v>658</v>
      </c>
      <c r="B970" s="5"/>
      <c r="C970" t="s">
        <v>157</v>
      </c>
      <c r="D970" s="16">
        <v>9768434</v>
      </c>
      <c r="E970">
        <v>115</v>
      </c>
      <c r="F970" t="s">
        <v>56</v>
      </c>
      <c r="I970" t="s">
        <v>638</v>
      </c>
      <c r="J970">
        <v>1194</v>
      </c>
      <c r="K970">
        <v>0</v>
      </c>
      <c r="L970" t="s">
        <v>158</v>
      </c>
      <c r="M970">
        <v>10</v>
      </c>
      <c r="N970" t="s">
        <v>16</v>
      </c>
      <c r="O970" t="s">
        <v>159</v>
      </c>
      <c r="P970" t="s">
        <v>160</v>
      </c>
      <c r="Q970">
        <v>8494.2900000000009</v>
      </c>
      <c r="R970" s="13">
        <v>45643</v>
      </c>
    </row>
    <row r="971" spans="1:18" x14ac:dyDescent="0.25">
      <c r="A971" t="s">
        <v>658</v>
      </c>
      <c r="B971" s="5"/>
      <c r="C971" t="s">
        <v>161</v>
      </c>
      <c r="D971" s="16">
        <v>9768434</v>
      </c>
      <c r="E971">
        <v>115</v>
      </c>
      <c r="F971" t="s">
        <v>56</v>
      </c>
      <c r="I971" t="s">
        <v>638</v>
      </c>
      <c r="J971">
        <v>611</v>
      </c>
      <c r="K971">
        <v>0</v>
      </c>
      <c r="L971" t="s">
        <v>158</v>
      </c>
      <c r="M971">
        <v>10</v>
      </c>
      <c r="N971" t="s">
        <v>16</v>
      </c>
      <c r="O971" t="s">
        <v>162</v>
      </c>
      <c r="P971" t="s">
        <v>160</v>
      </c>
      <c r="Q971">
        <v>8494.2900000000009</v>
      </c>
      <c r="R971" s="13">
        <v>45643</v>
      </c>
    </row>
    <row r="972" spans="1:18" x14ac:dyDescent="0.25">
      <c r="A972" t="s">
        <v>659</v>
      </c>
      <c r="B972" s="5"/>
      <c r="C972" t="s">
        <v>157</v>
      </c>
      <c r="D972" s="16">
        <v>21235675</v>
      </c>
      <c r="E972">
        <v>250</v>
      </c>
      <c r="F972" t="s">
        <v>56</v>
      </c>
      <c r="I972" t="s">
        <v>638</v>
      </c>
      <c r="J972">
        <v>1194</v>
      </c>
      <c r="K972">
        <v>0</v>
      </c>
      <c r="L972" t="s">
        <v>158</v>
      </c>
      <c r="M972">
        <v>10</v>
      </c>
      <c r="N972" t="s">
        <v>16</v>
      </c>
      <c r="O972" t="s">
        <v>159</v>
      </c>
      <c r="P972" t="s">
        <v>160</v>
      </c>
      <c r="Q972">
        <v>8494.27</v>
      </c>
      <c r="R972" s="13">
        <v>45643</v>
      </c>
    </row>
    <row r="973" spans="1:18" x14ac:dyDescent="0.25">
      <c r="A973" t="s">
        <v>659</v>
      </c>
      <c r="B973" s="5"/>
      <c r="C973" t="s">
        <v>161</v>
      </c>
      <c r="D973" s="16">
        <v>21235675</v>
      </c>
      <c r="E973">
        <v>250</v>
      </c>
      <c r="F973" t="s">
        <v>56</v>
      </c>
      <c r="I973" t="s">
        <v>638</v>
      </c>
      <c r="J973">
        <v>611</v>
      </c>
      <c r="K973">
        <v>0</v>
      </c>
      <c r="L973" t="s">
        <v>158</v>
      </c>
      <c r="M973">
        <v>10</v>
      </c>
      <c r="N973" t="s">
        <v>16</v>
      </c>
      <c r="O973" t="s">
        <v>162</v>
      </c>
      <c r="P973" t="s">
        <v>160</v>
      </c>
      <c r="Q973">
        <v>8494.27</v>
      </c>
      <c r="R973" s="13">
        <v>45643</v>
      </c>
    </row>
    <row r="974" spans="1:18" x14ac:dyDescent="0.25">
      <c r="A974" t="s">
        <v>660</v>
      </c>
      <c r="B974" s="5"/>
      <c r="C974" t="s">
        <v>145</v>
      </c>
      <c r="D974" s="16">
        <v>11541860</v>
      </c>
      <c r="E974">
        <v>200</v>
      </c>
      <c r="F974" t="s">
        <v>56</v>
      </c>
      <c r="I974" t="s">
        <v>638</v>
      </c>
      <c r="J974">
        <v>3086</v>
      </c>
      <c r="K974">
        <v>0</v>
      </c>
      <c r="L974" t="s">
        <v>141</v>
      </c>
      <c r="M974">
        <v>10</v>
      </c>
      <c r="N974" t="s">
        <v>16</v>
      </c>
      <c r="O974" t="s">
        <v>146</v>
      </c>
      <c r="P974" t="s">
        <v>143</v>
      </c>
      <c r="Q974">
        <v>5770.93</v>
      </c>
      <c r="R974" s="13">
        <v>45643</v>
      </c>
    </row>
    <row r="975" spans="1:18" x14ac:dyDescent="0.25">
      <c r="A975" t="s">
        <v>660</v>
      </c>
      <c r="B975" s="5"/>
      <c r="C975" t="s">
        <v>140</v>
      </c>
      <c r="D975" s="16">
        <v>11541860</v>
      </c>
      <c r="E975">
        <v>200</v>
      </c>
      <c r="F975" t="s">
        <v>56</v>
      </c>
      <c r="I975" t="s">
        <v>638</v>
      </c>
      <c r="J975">
        <v>3047</v>
      </c>
      <c r="K975">
        <v>0</v>
      </c>
      <c r="L975" t="s">
        <v>141</v>
      </c>
      <c r="M975">
        <v>10</v>
      </c>
      <c r="N975" t="s">
        <v>16</v>
      </c>
      <c r="O975" t="s">
        <v>142</v>
      </c>
      <c r="P975" t="s">
        <v>143</v>
      </c>
      <c r="Q975">
        <v>5770.93</v>
      </c>
      <c r="R975" s="13">
        <v>45643</v>
      </c>
    </row>
    <row r="976" spans="1:18" x14ac:dyDescent="0.25">
      <c r="A976" t="s">
        <v>661</v>
      </c>
      <c r="B976" s="5"/>
      <c r="C976" t="s">
        <v>92</v>
      </c>
      <c r="D976" s="16">
        <v>5834100</v>
      </c>
      <c r="E976">
        <v>100</v>
      </c>
      <c r="F976" t="s">
        <v>56</v>
      </c>
      <c r="I976" t="s">
        <v>638</v>
      </c>
      <c r="J976">
        <v>7979</v>
      </c>
      <c r="K976">
        <v>0</v>
      </c>
      <c r="L976" t="s">
        <v>93</v>
      </c>
      <c r="M976">
        <v>100</v>
      </c>
      <c r="N976" t="s">
        <v>16</v>
      </c>
      <c r="O976" t="s">
        <v>94</v>
      </c>
      <c r="P976" t="s">
        <v>95</v>
      </c>
      <c r="Q976">
        <v>583.41</v>
      </c>
      <c r="R976" s="13">
        <v>45643</v>
      </c>
    </row>
    <row r="977" spans="1:18" x14ac:dyDescent="0.25">
      <c r="A977" t="s">
        <v>661</v>
      </c>
      <c r="B977" s="5"/>
      <c r="C977" t="s">
        <v>96</v>
      </c>
      <c r="D977" s="16">
        <v>5834100</v>
      </c>
      <c r="E977">
        <v>100</v>
      </c>
      <c r="F977" t="s">
        <v>56</v>
      </c>
      <c r="I977" t="s">
        <v>638</v>
      </c>
      <c r="J977">
        <v>7933</v>
      </c>
      <c r="K977">
        <v>0</v>
      </c>
      <c r="L977" t="s">
        <v>93</v>
      </c>
      <c r="M977">
        <v>100</v>
      </c>
      <c r="N977" t="s">
        <v>16</v>
      </c>
      <c r="O977" t="s">
        <v>97</v>
      </c>
      <c r="P977" t="s">
        <v>95</v>
      </c>
      <c r="Q977">
        <v>583.41</v>
      </c>
      <c r="R977" s="13">
        <v>45643</v>
      </c>
    </row>
    <row r="978" spans="1:18" x14ac:dyDescent="0.25">
      <c r="A978" t="s">
        <v>662</v>
      </c>
      <c r="B978" s="5"/>
      <c r="C978" t="s">
        <v>92</v>
      </c>
      <c r="D978" s="16">
        <v>8167040</v>
      </c>
      <c r="E978">
        <v>140</v>
      </c>
      <c r="F978" t="s">
        <v>56</v>
      </c>
      <c r="I978" t="s">
        <v>638</v>
      </c>
      <c r="J978">
        <v>7979</v>
      </c>
      <c r="K978">
        <v>0</v>
      </c>
      <c r="L978" t="s">
        <v>93</v>
      </c>
      <c r="M978">
        <v>100</v>
      </c>
      <c r="N978" t="s">
        <v>16</v>
      </c>
      <c r="O978" t="s">
        <v>94</v>
      </c>
      <c r="P978" t="s">
        <v>95</v>
      </c>
      <c r="Q978">
        <v>583.36</v>
      </c>
      <c r="R978" s="13">
        <v>45643</v>
      </c>
    </row>
    <row r="979" spans="1:18" x14ac:dyDescent="0.25">
      <c r="A979" t="s">
        <v>662</v>
      </c>
      <c r="B979" s="5"/>
      <c r="C979" t="s">
        <v>96</v>
      </c>
      <c r="D979" s="16">
        <v>8167040</v>
      </c>
      <c r="E979">
        <v>140</v>
      </c>
      <c r="F979" t="s">
        <v>56</v>
      </c>
      <c r="I979" t="s">
        <v>638</v>
      </c>
      <c r="J979">
        <v>7933</v>
      </c>
      <c r="K979">
        <v>0</v>
      </c>
      <c r="L979" t="s">
        <v>93</v>
      </c>
      <c r="M979">
        <v>100</v>
      </c>
      <c r="N979" t="s">
        <v>16</v>
      </c>
      <c r="O979" t="s">
        <v>97</v>
      </c>
      <c r="P979" t="s">
        <v>95</v>
      </c>
      <c r="Q979">
        <v>583.36</v>
      </c>
      <c r="R979" s="13">
        <v>45643</v>
      </c>
    </row>
    <row r="980" spans="1:18" x14ac:dyDescent="0.25">
      <c r="A980" t="s">
        <v>663</v>
      </c>
      <c r="B980" s="5"/>
      <c r="C980" t="s">
        <v>145</v>
      </c>
      <c r="D980" s="16">
        <v>11541860</v>
      </c>
      <c r="E980">
        <v>200</v>
      </c>
      <c r="F980" t="s">
        <v>56</v>
      </c>
      <c r="I980" t="s">
        <v>638</v>
      </c>
      <c r="J980">
        <v>3086</v>
      </c>
      <c r="K980">
        <v>0</v>
      </c>
      <c r="L980" t="s">
        <v>141</v>
      </c>
      <c r="M980">
        <v>10</v>
      </c>
      <c r="N980" t="s">
        <v>16</v>
      </c>
      <c r="O980" t="s">
        <v>146</v>
      </c>
      <c r="P980" t="s">
        <v>143</v>
      </c>
      <c r="Q980">
        <v>5770.93</v>
      </c>
      <c r="R980" s="13">
        <v>45643</v>
      </c>
    </row>
    <row r="981" spans="1:18" x14ac:dyDescent="0.25">
      <c r="A981" t="s">
        <v>663</v>
      </c>
      <c r="B981" s="5"/>
      <c r="C981" t="s">
        <v>140</v>
      </c>
      <c r="D981" s="16">
        <v>11541860</v>
      </c>
      <c r="E981">
        <v>200</v>
      </c>
      <c r="F981" t="s">
        <v>56</v>
      </c>
      <c r="I981" t="s">
        <v>638</v>
      </c>
      <c r="J981">
        <v>3047</v>
      </c>
      <c r="K981">
        <v>0</v>
      </c>
      <c r="L981" t="s">
        <v>141</v>
      </c>
      <c r="M981">
        <v>10</v>
      </c>
      <c r="N981" t="s">
        <v>16</v>
      </c>
      <c r="O981" t="s">
        <v>142</v>
      </c>
      <c r="P981" t="s">
        <v>143</v>
      </c>
      <c r="Q981">
        <v>5770.93</v>
      </c>
      <c r="R981" s="13">
        <v>45643</v>
      </c>
    </row>
    <row r="982" spans="1:18" x14ac:dyDescent="0.25">
      <c r="A982" t="s">
        <v>664</v>
      </c>
      <c r="B982" s="5"/>
      <c r="C982" t="s">
        <v>27</v>
      </c>
      <c r="D982" s="16">
        <v>13854000</v>
      </c>
      <c r="E982">
        <v>200</v>
      </c>
      <c r="F982" t="s">
        <v>56</v>
      </c>
      <c r="I982" t="s">
        <v>638</v>
      </c>
      <c r="J982">
        <v>8829</v>
      </c>
      <c r="K982">
        <v>0</v>
      </c>
      <c r="L982" t="s">
        <v>28</v>
      </c>
      <c r="M982">
        <v>100</v>
      </c>
      <c r="N982" t="s">
        <v>16</v>
      </c>
      <c r="O982" t="s">
        <v>29</v>
      </c>
      <c r="P982" t="s">
        <v>30</v>
      </c>
      <c r="Q982">
        <v>692.7</v>
      </c>
      <c r="R982" s="13">
        <v>45643</v>
      </c>
    </row>
    <row r="983" spans="1:18" x14ac:dyDescent="0.25">
      <c r="A983" t="s">
        <v>664</v>
      </c>
      <c r="B983" s="5"/>
      <c r="C983" t="s">
        <v>60</v>
      </c>
      <c r="D983" s="16">
        <v>13854000</v>
      </c>
      <c r="E983">
        <v>200</v>
      </c>
      <c r="F983" t="s">
        <v>56</v>
      </c>
      <c r="I983" t="s">
        <v>638</v>
      </c>
      <c r="J983">
        <v>8743</v>
      </c>
      <c r="K983">
        <v>0</v>
      </c>
      <c r="L983" t="s">
        <v>28</v>
      </c>
      <c r="M983">
        <v>100</v>
      </c>
      <c r="N983" t="s">
        <v>16</v>
      </c>
      <c r="O983" t="s">
        <v>61</v>
      </c>
      <c r="P983" t="s">
        <v>30</v>
      </c>
      <c r="Q983">
        <v>692.7</v>
      </c>
      <c r="R983" s="13">
        <v>45643</v>
      </c>
    </row>
    <row r="984" spans="1:18" x14ac:dyDescent="0.25">
      <c r="A984" t="s">
        <v>665</v>
      </c>
      <c r="B984" s="5"/>
      <c r="C984" t="s">
        <v>27</v>
      </c>
      <c r="D984" s="16">
        <v>6927100</v>
      </c>
      <c r="E984">
        <v>100</v>
      </c>
      <c r="F984" t="s">
        <v>56</v>
      </c>
      <c r="I984" t="s">
        <v>638</v>
      </c>
      <c r="J984">
        <v>8629</v>
      </c>
      <c r="K984">
        <v>0</v>
      </c>
      <c r="L984" t="s">
        <v>28</v>
      </c>
      <c r="M984">
        <v>100</v>
      </c>
      <c r="N984" t="s">
        <v>16</v>
      </c>
      <c r="O984" t="s">
        <v>29</v>
      </c>
      <c r="P984" t="s">
        <v>30</v>
      </c>
      <c r="Q984">
        <v>692.71</v>
      </c>
      <c r="R984" s="13">
        <v>45643</v>
      </c>
    </row>
    <row r="985" spans="1:18" x14ac:dyDescent="0.25">
      <c r="A985" t="s">
        <v>665</v>
      </c>
      <c r="B985" s="5"/>
      <c r="C985" t="s">
        <v>60</v>
      </c>
      <c r="D985" s="16">
        <v>6927100</v>
      </c>
      <c r="E985">
        <v>100</v>
      </c>
      <c r="F985" t="s">
        <v>56</v>
      </c>
      <c r="I985" t="s">
        <v>638</v>
      </c>
      <c r="J985">
        <v>8543</v>
      </c>
      <c r="K985">
        <v>0</v>
      </c>
      <c r="L985" t="s">
        <v>28</v>
      </c>
      <c r="M985">
        <v>100</v>
      </c>
      <c r="N985" t="s">
        <v>16</v>
      </c>
      <c r="O985" t="s">
        <v>61</v>
      </c>
      <c r="P985" t="s">
        <v>30</v>
      </c>
      <c r="Q985">
        <v>692.71</v>
      </c>
      <c r="R985" s="13">
        <v>45643</v>
      </c>
    </row>
    <row r="986" spans="1:18" x14ac:dyDescent="0.25">
      <c r="A986" t="s">
        <v>666</v>
      </c>
      <c r="B986" s="5"/>
      <c r="C986" t="s">
        <v>49</v>
      </c>
      <c r="D986" s="16">
        <v>64091247</v>
      </c>
      <c r="E986">
        <v>746</v>
      </c>
      <c r="F986" t="s">
        <v>56</v>
      </c>
      <c r="I986" t="s">
        <v>638</v>
      </c>
      <c r="J986">
        <v>5717</v>
      </c>
      <c r="K986">
        <v>0</v>
      </c>
      <c r="L986" t="s">
        <v>50</v>
      </c>
      <c r="M986">
        <v>10</v>
      </c>
      <c r="N986" t="s">
        <v>16</v>
      </c>
      <c r="O986" t="s">
        <v>51</v>
      </c>
      <c r="P986" t="s">
        <v>52</v>
      </c>
      <c r="Q986">
        <v>8591.32</v>
      </c>
      <c r="R986" s="13">
        <v>45643</v>
      </c>
    </row>
    <row r="987" spans="1:18" x14ac:dyDescent="0.25">
      <c r="A987" t="s">
        <v>666</v>
      </c>
      <c r="B987" s="5"/>
      <c r="C987" t="s">
        <v>53</v>
      </c>
      <c r="D987" s="16">
        <v>64091247</v>
      </c>
      <c r="E987">
        <v>746</v>
      </c>
      <c r="F987" t="s">
        <v>56</v>
      </c>
      <c r="I987" t="s">
        <v>638</v>
      </c>
      <c r="J987">
        <v>15361</v>
      </c>
      <c r="K987">
        <v>0</v>
      </c>
      <c r="L987" t="s">
        <v>50</v>
      </c>
      <c r="M987">
        <v>10</v>
      </c>
      <c r="N987" t="s">
        <v>16</v>
      </c>
      <c r="O987" t="s">
        <v>54</v>
      </c>
      <c r="P987" t="s">
        <v>52</v>
      </c>
      <c r="Q987">
        <v>8591.32</v>
      </c>
      <c r="R987" s="13">
        <v>45643</v>
      </c>
    </row>
    <row r="988" spans="1:18" x14ac:dyDescent="0.25">
      <c r="A988" t="s">
        <v>667</v>
      </c>
      <c r="B988" s="5"/>
      <c r="C988" t="s">
        <v>157</v>
      </c>
      <c r="D988" s="16">
        <v>17070990</v>
      </c>
      <c r="E988">
        <v>201</v>
      </c>
      <c r="F988" t="s">
        <v>56</v>
      </c>
      <c r="I988" t="s">
        <v>638</v>
      </c>
      <c r="J988">
        <v>1194</v>
      </c>
      <c r="K988">
        <v>0</v>
      </c>
      <c r="L988" t="s">
        <v>158</v>
      </c>
      <c r="M988">
        <v>10</v>
      </c>
      <c r="N988" t="s">
        <v>16</v>
      </c>
      <c r="O988" t="s">
        <v>159</v>
      </c>
      <c r="P988" t="s">
        <v>160</v>
      </c>
      <c r="Q988">
        <v>8493.0300000000007</v>
      </c>
      <c r="R988" s="13">
        <v>45643</v>
      </c>
    </row>
    <row r="989" spans="1:18" x14ac:dyDescent="0.25">
      <c r="A989" t="s">
        <v>667</v>
      </c>
      <c r="B989" s="5"/>
      <c r="C989" t="s">
        <v>161</v>
      </c>
      <c r="D989" s="16">
        <v>17070990</v>
      </c>
      <c r="E989">
        <v>201</v>
      </c>
      <c r="F989" t="s">
        <v>56</v>
      </c>
      <c r="I989" t="s">
        <v>638</v>
      </c>
      <c r="J989">
        <v>611</v>
      </c>
      <c r="K989">
        <v>0</v>
      </c>
      <c r="L989" t="s">
        <v>158</v>
      </c>
      <c r="M989">
        <v>10</v>
      </c>
      <c r="N989" t="s">
        <v>16</v>
      </c>
      <c r="O989" t="s">
        <v>162</v>
      </c>
      <c r="P989" t="s">
        <v>160</v>
      </c>
      <c r="Q989">
        <v>8493.0300000000007</v>
      </c>
      <c r="R989" s="13">
        <v>45643</v>
      </c>
    </row>
    <row r="990" spans="1:18" x14ac:dyDescent="0.25">
      <c r="A990" t="s">
        <v>668</v>
      </c>
      <c r="B990" s="5"/>
      <c r="C990" t="s">
        <v>104</v>
      </c>
      <c r="D990" s="16">
        <v>5475600</v>
      </c>
      <c r="E990">
        <v>100</v>
      </c>
      <c r="F990" t="s">
        <v>56</v>
      </c>
      <c r="I990" t="s">
        <v>638</v>
      </c>
      <c r="J990">
        <v>3753</v>
      </c>
      <c r="K990">
        <v>0</v>
      </c>
      <c r="L990" t="s">
        <v>100</v>
      </c>
      <c r="M990">
        <v>50</v>
      </c>
      <c r="N990" t="s">
        <v>16</v>
      </c>
      <c r="O990" t="s">
        <v>105</v>
      </c>
      <c r="P990" t="s">
        <v>102</v>
      </c>
      <c r="Q990">
        <v>1095.1199999999999</v>
      </c>
      <c r="R990" s="13">
        <v>45643</v>
      </c>
    </row>
    <row r="991" spans="1:18" x14ac:dyDescent="0.25">
      <c r="A991" t="s">
        <v>668</v>
      </c>
      <c r="B991" s="5"/>
      <c r="C991" t="s">
        <v>99</v>
      </c>
      <c r="D991" s="16">
        <v>5475600</v>
      </c>
      <c r="E991">
        <v>100</v>
      </c>
      <c r="F991" t="s">
        <v>56</v>
      </c>
      <c r="I991" t="s">
        <v>638</v>
      </c>
      <c r="J991">
        <v>3380</v>
      </c>
      <c r="K991">
        <v>0</v>
      </c>
      <c r="L991" t="s">
        <v>100</v>
      </c>
      <c r="M991">
        <v>50</v>
      </c>
      <c r="N991" t="s">
        <v>16</v>
      </c>
      <c r="O991" t="s">
        <v>101</v>
      </c>
      <c r="P991" t="s">
        <v>102</v>
      </c>
      <c r="Q991">
        <v>1095.1199999999999</v>
      </c>
      <c r="R991" s="13">
        <v>45643</v>
      </c>
    </row>
    <row r="992" spans="1:18" x14ac:dyDescent="0.25">
      <c r="A992" t="s">
        <v>669</v>
      </c>
      <c r="B992" s="5"/>
      <c r="C992" t="s">
        <v>49</v>
      </c>
      <c r="D992" s="16">
        <v>34365280</v>
      </c>
      <c r="E992">
        <v>400</v>
      </c>
      <c r="F992" t="s">
        <v>56</v>
      </c>
      <c r="I992" t="s">
        <v>638</v>
      </c>
      <c r="J992">
        <v>4659</v>
      </c>
      <c r="K992">
        <v>0</v>
      </c>
      <c r="L992" t="s">
        <v>50</v>
      </c>
      <c r="M992">
        <v>10</v>
      </c>
      <c r="N992" t="s">
        <v>16</v>
      </c>
      <c r="O992" t="s">
        <v>51</v>
      </c>
      <c r="P992" t="s">
        <v>52</v>
      </c>
      <c r="Q992">
        <v>8591.32</v>
      </c>
      <c r="R992" s="13">
        <v>45643</v>
      </c>
    </row>
    <row r="993" spans="1:18" x14ac:dyDescent="0.25">
      <c r="A993" t="s">
        <v>669</v>
      </c>
      <c r="B993" s="5"/>
      <c r="C993" t="s">
        <v>53</v>
      </c>
      <c r="D993" s="16">
        <v>34365280</v>
      </c>
      <c r="E993">
        <v>400</v>
      </c>
      <c r="F993" t="s">
        <v>56</v>
      </c>
      <c r="I993" t="s">
        <v>638</v>
      </c>
      <c r="J993">
        <v>15361</v>
      </c>
      <c r="K993">
        <v>0</v>
      </c>
      <c r="L993" t="s">
        <v>50</v>
      </c>
      <c r="M993">
        <v>10</v>
      </c>
      <c r="N993" t="s">
        <v>16</v>
      </c>
      <c r="O993" t="s">
        <v>54</v>
      </c>
      <c r="P993" t="s">
        <v>52</v>
      </c>
      <c r="Q993">
        <v>8591.32</v>
      </c>
      <c r="R993" s="13">
        <v>45643</v>
      </c>
    </row>
    <row r="994" spans="1:18" x14ac:dyDescent="0.25">
      <c r="A994" t="s">
        <v>670</v>
      </c>
      <c r="B994" s="5"/>
      <c r="C994" t="s">
        <v>49</v>
      </c>
      <c r="D994" s="16">
        <v>68730560</v>
      </c>
      <c r="E994">
        <v>800</v>
      </c>
      <c r="F994" t="s">
        <v>56</v>
      </c>
      <c r="I994" t="s">
        <v>638</v>
      </c>
      <c r="J994">
        <v>4259</v>
      </c>
      <c r="K994">
        <v>0</v>
      </c>
      <c r="L994" t="s">
        <v>50</v>
      </c>
      <c r="M994">
        <v>10</v>
      </c>
      <c r="N994" t="s">
        <v>16</v>
      </c>
      <c r="O994" t="s">
        <v>51</v>
      </c>
      <c r="P994" t="s">
        <v>52</v>
      </c>
      <c r="Q994">
        <v>8591.32</v>
      </c>
      <c r="R994" s="13">
        <v>45643</v>
      </c>
    </row>
    <row r="995" spans="1:18" x14ac:dyDescent="0.25">
      <c r="A995" t="s">
        <v>670</v>
      </c>
      <c r="B995" s="5"/>
      <c r="C995" t="s">
        <v>53</v>
      </c>
      <c r="D995" s="16">
        <v>68730560</v>
      </c>
      <c r="E995">
        <v>800</v>
      </c>
      <c r="F995" t="s">
        <v>56</v>
      </c>
      <c r="I995" t="s">
        <v>638</v>
      </c>
      <c r="J995">
        <v>15361</v>
      </c>
      <c r="K995">
        <v>0</v>
      </c>
      <c r="L995" t="s">
        <v>50</v>
      </c>
      <c r="M995">
        <v>10</v>
      </c>
      <c r="N995" t="s">
        <v>16</v>
      </c>
      <c r="O995" t="s">
        <v>54</v>
      </c>
      <c r="P995" t="s">
        <v>52</v>
      </c>
      <c r="Q995">
        <v>8591.32</v>
      </c>
      <c r="R995" s="13">
        <v>45643</v>
      </c>
    </row>
    <row r="996" spans="1:18" x14ac:dyDescent="0.25">
      <c r="A996" t="s">
        <v>671</v>
      </c>
      <c r="B996" s="5"/>
      <c r="C996" t="s">
        <v>92</v>
      </c>
      <c r="D996" s="16">
        <v>9589244</v>
      </c>
      <c r="E996">
        <v>164</v>
      </c>
      <c r="F996" t="s">
        <v>56</v>
      </c>
      <c r="I996" t="s">
        <v>638</v>
      </c>
      <c r="J996">
        <v>7979</v>
      </c>
      <c r="K996">
        <v>0</v>
      </c>
      <c r="L996" t="s">
        <v>93</v>
      </c>
      <c r="M996">
        <v>100</v>
      </c>
      <c r="N996" t="s">
        <v>16</v>
      </c>
      <c r="O996" t="s">
        <v>94</v>
      </c>
      <c r="P996" t="s">
        <v>95</v>
      </c>
      <c r="Q996">
        <v>584.71</v>
      </c>
      <c r="R996" s="13">
        <v>45643</v>
      </c>
    </row>
    <row r="997" spans="1:18" x14ac:dyDescent="0.25">
      <c r="A997" t="s">
        <v>671</v>
      </c>
      <c r="B997" s="5"/>
      <c r="C997" t="s">
        <v>96</v>
      </c>
      <c r="D997" s="16">
        <v>9589244</v>
      </c>
      <c r="E997">
        <v>164</v>
      </c>
      <c r="F997" t="s">
        <v>56</v>
      </c>
      <c r="I997" t="s">
        <v>638</v>
      </c>
      <c r="J997">
        <v>7933</v>
      </c>
      <c r="K997">
        <v>0</v>
      </c>
      <c r="L997" t="s">
        <v>93</v>
      </c>
      <c r="M997">
        <v>100</v>
      </c>
      <c r="N997" t="s">
        <v>16</v>
      </c>
      <c r="O997" t="s">
        <v>97</v>
      </c>
      <c r="P997" t="s">
        <v>95</v>
      </c>
      <c r="Q997">
        <v>584.71</v>
      </c>
      <c r="R997" s="13">
        <v>45643</v>
      </c>
    </row>
    <row r="998" spans="1:18" x14ac:dyDescent="0.25">
      <c r="A998" t="s">
        <v>672</v>
      </c>
      <c r="B998" s="5"/>
      <c r="C998" t="s">
        <v>27</v>
      </c>
      <c r="D998" s="16">
        <v>14580510</v>
      </c>
      <c r="E998">
        <v>210</v>
      </c>
      <c r="F998" t="s">
        <v>56</v>
      </c>
      <c r="I998" t="s">
        <v>638</v>
      </c>
      <c r="J998">
        <v>2652</v>
      </c>
      <c r="K998">
        <v>0</v>
      </c>
      <c r="L998" t="s">
        <v>28</v>
      </c>
      <c r="M998">
        <v>100</v>
      </c>
      <c r="N998" t="s">
        <v>16</v>
      </c>
      <c r="O998" t="s">
        <v>29</v>
      </c>
      <c r="P998" t="s">
        <v>30</v>
      </c>
      <c r="Q998">
        <v>694.31</v>
      </c>
      <c r="R998" s="13">
        <v>45643</v>
      </c>
    </row>
    <row r="999" spans="1:18" x14ac:dyDescent="0.25">
      <c r="A999" t="s">
        <v>672</v>
      </c>
      <c r="B999" s="5"/>
      <c r="C999" t="s">
        <v>60</v>
      </c>
      <c r="D999" s="16">
        <v>14580510</v>
      </c>
      <c r="E999">
        <v>210</v>
      </c>
      <c r="F999" t="s">
        <v>56</v>
      </c>
      <c r="I999" t="s">
        <v>638</v>
      </c>
      <c r="J999">
        <v>2639</v>
      </c>
      <c r="K999">
        <v>0</v>
      </c>
      <c r="L999" t="s">
        <v>28</v>
      </c>
      <c r="M999">
        <v>100</v>
      </c>
      <c r="N999" t="s">
        <v>16</v>
      </c>
      <c r="O999" t="s">
        <v>61</v>
      </c>
      <c r="P999" t="s">
        <v>30</v>
      </c>
      <c r="Q999">
        <v>694.31</v>
      </c>
      <c r="R999" s="13">
        <v>45643</v>
      </c>
    </row>
    <row r="1000" spans="1:18" x14ac:dyDescent="0.25">
      <c r="A1000" t="s">
        <v>673</v>
      </c>
      <c r="B1000" s="5"/>
      <c r="C1000" t="s">
        <v>27</v>
      </c>
      <c r="D1000" s="16">
        <v>13889000</v>
      </c>
      <c r="E1000">
        <v>200</v>
      </c>
      <c r="F1000" t="s">
        <v>56</v>
      </c>
      <c r="I1000" t="s">
        <v>638</v>
      </c>
      <c r="J1000">
        <v>2392</v>
      </c>
      <c r="K1000">
        <v>0</v>
      </c>
      <c r="L1000" t="s">
        <v>28</v>
      </c>
      <c r="M1000">
        <v>100</v>
      </c>
      <c r="N1000" t="s">
        <v>16</v>
      </c>
      <c r="O1000" t="s">
        <v>29</v>
      </c>
      <c r="P1000" t="s">
        <v>30</v>
      </c>
      <c r="Q1000">
        <v>694.45</v>
      </c>
      <c r="R1000" s="13">
        <v>45643</v>
      </c>
    </row>
    <row r="1001" spans="1:18" x14ac:dyDescent="0.25">
      <c r="A1001" t="s">
        <v>673</v>
      </c>
      <c r="B1001" s="5"/>
      <c r="C1001" t="s">
        <v>60</v>
      </c>
      <c r="D1001" s="16">
        <v>13889000</v>
      </c>
      <c r="E1001">
        <v>200</v>
      </c>
      <c r="F1001" t="s">
        <v>56</v>
      </c>
      <c r="I1001" t="s">
        <v>638</v>
      </c>
      <c r="J1001">
        <v>2379</v>
      </c>
      <c r="K1001">
        <v>0</v>
      </c>
      <c r="L1001" t="s">
        <v>28</v>
      </c>
      <c r="M1001">
        <v>100</v>
      </c>
      <c r="N1001" t="s">
        <v>16</v>
      </c>
      <c r="O1001" t="s">
        <v>61</v>
      </c>
      <c r="P1001" t="s">
        <v>30</v>
      </c>
      <c r="Q1001">
        <v>694.45</v>
      </c>
      <c r="R1001" s="13">
        <v>45643</v>
      </c>
    </row>
    <row r="1002" spans="1:18" x14ac:dyDescent="0.25">
      <c r="A1002" t="s">
        <v>674</v>
      </c>
      <c r="B1002" s="5"/>
      <c r="C1002" t="s">
        <v>27</v>
      </c>
      <c r="D1002" s="16">
        <v>6942400</v>
      </c>
      <c r="E1002">
        <v>100</v>
      </c>
      <c r="F1002" t="s">
        <v>56</v>
      </c>
      <c r="I1002" t="s">
        <v>638</v>
      </c>
      <c r="J1002">
        <v>1732</v>
      </c>
      <c r="K1002">
        <v>0</v>
      </c>
      <c r="L1002" t="s">
        <v>28</v>
      </c>
      <c r="M1002">
        <v>100</v>
      </c>
      <c r="N1002" t="s">
        <v>16</v>
      </c>
      <c r="O1002" t="s">
        <v>29</v>
      </c>
      <c r="P1002" t="s">
        <v>30</v>
      </c>
      <c r="Q1002">
        <v>694.24</v>
      </c>
      <c r="R1002" s="13">
        <v>45643</v>
      </c>
    </row>
    <row r="1003" spans="1:18" x14ac:dyDescent="0.25">
      <c r="A1003" t="s">
        <v>674</v>
      </c>
      <c r="B1003" s="5"/>
      <c r="C1003" t="s">
        <v>60</v>
      </c>
      <c r="D1003" s="16">
        <v>6942400</v>
      </c>
      <c r="E1003">
        <v>100</v>
      </c>
      <c r="F1003" t="s">
        <v>56</v>
      </c>
      <c r="I1003" t="s">
        <v>638</v>
      </c>
      <c r="J1003">
        <v>1719</v>
      </c>
      <c r="K1003">
        <v>0</v>
      </c>
      <c r="L1003" t="s">
        <v>28</v>
      </c>
      <c r="M1003">
        <v>100</v>
      </c>
      <c r="N1003" t="s">
        <v>16</v>
      </c>
      <c r="O1003" t="s">
        <v>61</v>
      </c>
      <c r="P1003" t="s">
        <v>30</v>
      </c>
      <c r="Q1003">
        <v>694.24</v>
      </c>
      <c r="R1003" s="13">
        <v>45643</v>
      </c>
    </row>
    <row r="1004" spans="1:18" x14ac:dyDescent="0.25">
      <c r="A1004" t="s">
        <v>675</v>
      </c>
      <c r="B1004" s="5"/>
      <c r="C1004" t="s">
        <v>27</v>
      </c>
      <c r="D1004" s="16">
        <v>6944200</v>
      </c>
      <c r="E1004">
        <v>100</v>
      </c>
      <c r="F1004" t="s">
        <v>56</v>
      </c>
      <c r="I1004" t="s">
        <v>638</v>
      </c>
      <c r="J1004">
        <v>1582</v>
      </c>
      <c r="K1004">
        <v>0</v>
      </c>
      <c r="L1004" t="s">
        <v>28</v>
      </c>
      <c r="M1004">
        <v>100</v>
      </c>
      <c r="N1004" t="s">
        <v>16</v>
      </c>
      <c r="O1004" t="s">
        <v>29</v>
      </c>
      <c r="P1004" t="s">
        <v>30</v>
      </c>
      <c r="Q1004">
        <v>694.42</v>
      </c>
      <c r="R1004" s="13">
        <v>45643</v>
      </c>
    </row>
    <row r="1005" spans="1:18" x14ac:dyDescent="0.25">
      <c r="A1005" t="s">
        <v>675</v>
      </c>
      <c r="B1005" s="5"/>
      <c r="C1005" t="s">
        <v>60</v>
      </c>
      <c r="D1005" s="16">
        <v>6944200</v>
      </c>
      <c r="E1005">
        <v>100</v>
      </c>
      <c r="F1005" t="s">
        <v>56</v>
      </c>
      <c r="I1005" t="s">
        <v>638</v>
      </c>
      <c r="J1005">
        <v>1569</v>
      </c>
      <c r="K1005">
        <v>0</v>
      </c>
      <c r="L1005" t="s">
        <v>28</v>
      </c>
      <c r="M1005">
        <v>100</v>
      </c>
      <c r="N1005" t="s">
        <v>16</v>
      </c>
      <c r="O1005" t="s">
        <v>61</v>
      </c>
      <c r="P1005" t="s">
        <v>30</v>
      </c>
      <c r="Q1005">
        <v>694.42</v>
      </c>
      <c r="R1005" s="13">
        <v>45643</v>
      </c>
    </row>
    <row r="1006" spans="1:18" x14ac:dyDescent="0.25">
      <c r="A1006" t="s">
        <v>676</v>
      </c>
      <c r="B1006" s="5"/>
      <c r="C1006" t="s">
        <v>27</v>
      </c>
      <c r="D1006" s="16">
        <v>6937800</v>
      </c>
      <c r="E1006">
        <v>100</v>
      </c>
      <c r="F1006" t="s">
        <v>56</v>
      </c>
      <c r="I1006" t="s">
        <v>638</v>
      </c>
      <c r="J1006">
        <v>1170</v>
      </c>
      <c r="K1006">
        <v>0</v>
      </c>
      <c r="L1006" t="s">
        <v>28</v>
      </c>
      <c r="M1006">
        <v>100</v>
      </c>
      <c r="N1006" t="s">
        <v>16</v>
      </c>
      <c r="O1006" t="s">
        <v>29</v>
      </c>
      <c r="P1006" t="s">
        <v>30</v>
      </c>
      <c r="Q1006">
        <v>693.78</v>
      </c>
      <c r="R1006" s="13">
        <v>45643</v>
      </c>
    </row>
    <row r="1007" spans="1:18" x14ac:dyDescent="0.25">
      <c r="A1007" t="s">
        <v>676</v>
      </c>
      <c r="B1007" s="5"/>
      <c r="C1007" t="s">
        <v>60</v>
      </c>
      <c r="D1007" s="16">
        <v>6937800</v>
      </c>
      <c r="E1007">
        <v>100</v>
      </c>
      <c r="F1007" t="s">
        <v>56</v>
      </c>
      <c r="I1007" t="s">
        <v>638</v>
      </c>
      <c r="J1007">
        <v>45929</v>
      </c>
      <c r="K1007">
        <v>0</v>
      </c>
      <c r="L1007" t="s">
        <v>28</v>
      </c>
      <c r="M1007">
        <v>100</v>
      </c>
      <c r="N1007" t="s">
        <v>16</v>
      </c>
      <c r="O1007" t="s">
        <v>61</v>
      </c>
      <c r="P1007" t="s">
        <v>30</v>
      </c>
      <c r="Q1007">
        <v>693.78</v>
      </c>
      <c r="R1007" s="13">
        <v>45643</v>
      </c>
    </row>
    <row r="1008" spans="1:18" x14ac:dyDescent="0.25">
      <c r="A1008" t="s">
        <v>677</v>
      </c>
      <c r="B1008" s="5"/>
      <c r="C1008" t="s">
        <v>27</v>
      </c>
      <c r="D1008" s="16">
        <v>7631800</v>
      </c>
      <c r="E1008">
        <v>110</v>
      </c>
      <c r="F1008" t="s">
        <v>56</v>
      </c>
      <c r="I1008" t="s">
        <v>638</v>
      </c>
      <c r="J1008">
        <v>1068</v>
      </c>
      <c r="K1008">
        <v>0</v>
      </c>
      <c r="L1008" t="s">
        <v>28</v>
      </c>
      <c r="M1008">
        <v>100</v>
      </c>
      <c r="N1008" t="s">
        <v>16</v>
      </c>
      <c r="O1008" t="s">
        <v>29</v>
      </c>
      <c r="P1008" t="s">
        <v>30</v>
      </c>
      <c r="Q1008">
        <v>693.8</v>
      </c>
      <c r="R1008" s="13">
        <v>45643</v>
      </c>
    </row>
    <row r="1009" spans="1:18" x14ac:dyDescent="0.25">
      <c r="A1009" t="s">
        <v>677</v>
      </c>
      <c r="B1009" s="5"/>
      <c r="C1009" t="s">
        <v>60</v>
      </c>
      <c r="D1009" s="16">
        <v>7631800</v>
      </c>
      <c r="E1009">
        <v>110</v>
      </c>
      <c r="F1009" t="s">
        <v>56</v>
      </c>
      <c r="I1009" t="s">
        <v>638</v>
      </c>
      <c r="J1009">
        <v>45929</v>
      </c>
      <c r="K1009">
        <v>0</v>
      </c>
      <c r="L1009" t="s">
        <v>28</v>
      </c>
      <c r="M1009">
        <v>100</v>
      </c>
      <c r="N1009" t="s">
        <v>16</v>
      </c>
      <c r="O1009" t="s">
        <v>61</v>
      </c>
      <c r="P1009" t="s">
        <v>30</v>
      </c>
      <c r="Q1009">
        <v>693.8</v>
      </c>
      <c r="R1009" s="13">
        <v>45643</v>
      </c>
    </row>
    <row r="1010" spans="1:18" x14ac:dyDescent="0.25">
      <c r="A1010" t="s">
        <v>678</v>
      </c>
      <c r="B1010" s="5"/>
      <c r="C1010" t="s">
        <v>27</v>
      </c>
      <c r="D1010" s="16">
        <v>6937100</v>
      </c>
      <c r="E1010">
        <v>100</v>
      </c>
      <c r="F1010" t="s">
        <v>56</v>
      </c>
      <c r="I1010" t="s">
        <v>638</v>
      </c>
      <c r="J1010">
        <v>868</v>
      </c>
      <c r="K1010">
        <v>0</v>
      </c>
      <c r="L1010" t="s">
        <v>28</v>
      </c>
      <c r="M1010">
        <v>100</v>
      </c>
      <c r="N1010" t="s">
        <v>16</v>
      </c>
      <c r="O1010" t="s">
        <v>29</v>
      </c>
      <c r="P1010" t="s">
        <v>30</v>
      </c>
      <c r="Q1010">
        <v>693.71</v>
      </c>
      <c r="R1010" s="13">
        <v>45643</v>
      </c>
    </row>
    <row r="1011" spans="1:18" x14ac:dyDescent="0.25">
      <c r="A1011" t="s">
        <v>678</v>
      </c>
      <c r="B1011" s="5"/>
      <c r="C1011" t="s">
        <v>60</v>
      </c>
      <c r="D1011" s="16">
        <v>6937100</v>
      </c>
      <c r="E1011">
        <v>100</v>
      </c>
      <c r="F1011" t="s">
        <v>56</v>
      </c>
      <c r="I1011" t="s">
        <v>638</v>
      </c>
      <c r="J1011">
        <v>45929</v>
      </c>
      <c r="K1011">
        <v>0</v>
      </c>
      <c r="L1011" t="s">
        <v>28</v>
      </c>
      <c r="M1011">
        <v>100</v>
      </c>
      <c r="N1011" t="s">
        <v>16</v>
      </c>
      <c r="O1011" t="s">
        <v>61</v>
      </c>
      <c r="P1011" t="s">
        <v>30</v>
      </c>
      <c r="Q1011">
        <v>693.71</v>
      </c>
      <c r="R1011" s="13">
        <v>45643</v>
      </c>
    </row>
    <row r="1012" spans="1:18" x14ac:dyDescent="0.25">
      <c r="A1012" t="s">
        <v>679</v>
      </c>
      <c r="B1012" s="5"/>
      <c r="C1012" t="s">
        <v>49</v>
      </c>
      <c r="D1012" s="16">
        <v>17212040</v>
      </c>
      <c r="E1012">
        <v>200</v>
      </c>
      <c r="F1012" t="s">
        <v>56</v>
      </c>
      <c r="I1012" t="s">
        <v>638</v>
      </c>
      <c r="J1012">
        <v>3459</v>
      </c>
      <c r="K1012">
        <v>0</v>
      </c>
      <c r="L1012" t="s">
        <v>50</v>
      </c>
      <c r="M1012">
        <v>10</v>
      </c>
      <c r="N1012" t="s">
        <v>16</v>
      </c>
      <c r="O1012" t="s">
        <v>51</v>
      </c>
      <c r="P1012" t="s">
        <v>52</v>
      </c>
      <c r="Q1012">
        <v>8606.02</v>
      </c>
      <c r="R1012" s="13">
        <v>45643</v>
      </c>
    </row>
    <row r="1013" spans="1:18" x14ac:dyDescent="0.25">
      <c r="A1013" t="s">
        <v>679</v>
      </c>
      <c r="B1013" s="5"/>
      <c r="C1013" t="s">
        <v>53</v>
      </c>
      <c r="D1013" s="16">
        <v>17212040</v>
      </c>
      <c r="E1013">
        <v>200</v>
      </c>
      <c r="F1013" t="s">
        <v>56</v>
      </c>
      <c r="I1013" t="s">
        <v>638</v>
      </c>
      <c r="J1013">
        <v>15361</v>
      </c>
      <c r="K1013">
        <v>0</v>
      </c>
      <c r="L1013" t="s">
        <v>50</v>
      </c>
      <c r="M1013">
        <v>10</v>
      </c>
      <c r="N1013" t="s">
        <v>16</v>
      </c>
      <c r="O1013" t="s">
        <v>54</v>
      </c>
      <c r="P1013" t="s">
        <v>52</v>
      </c>
      <c r="Q1013">
        <v>8606.02</v>
      </c>
      <c r="R1013" s="13">
        <v>45643</v>
      </c>
    </row>
    <row r="1014" spans="1:18" x14ac:dyDescent="0.25">
      <c r="A1014" t="s">
        <v>680</v>
      </c>
      <c r="B1014" s="5"/>
      <c r="C1014" t="s">
        <v>49</v>
      </c>
      <c r="D1014" s="16">
        <v>17212040</v>
      </c>
      <c r="E1014">
        <v>200</v>
      </c>
      <c r="F1014" t="s">
        <v>56</v>
      </c>
      <c r="I1014" t="s">
        <v>638</v>
      </c>
      <c r="J1014">
        <v>3259</v>
      </c>
      <c r="K1014">
        <v>0</v>
      </c>
      <c r="L1014" t="s">
        <v>50</v>
      </c>
      <c r="M1014">
        <v>10</v>
      </c>
      <c r="N1014" t="s">
        <v>16</v>
      </c>
      <c r="O1014" t="s">
        <v>51</v>
      </c>
      <c r="P1014" t="s">
        <v>52</v>
      </c>
      <c r="Q1014">
        <v>8606.02</v>
      </c>
      <c r="R1014" s="13">
        <v>45643</v>
      </c>
    </row>
    <row r="1015" spans="1:18" x14ac:dyDescent="0.25">
      <c r="A1015" t="s">
        <v>680</v>
      </c>
      <c r="B1015" s="5"/>
      <c r="C1015" t="s">
        <v>53</v>
      </c>
      <c r="D1015" s="16">
        <v>17212040</v>
      </c>
      <c r="E1015">
        <v>200</v>
      </c>
      <c r="F1015" t="s">
        <v>56</v>
      </c>
      <c r="I1015" t="s">
        <v>638</v>
      </c>
      <c r="J1015">
        <v>15361</v>
      </c>
      <c r="K1015">
        <v>0</v>
      </c>
      <c r="L1015" t="s">
        <v>50</v>
      </c>
      <c r="M1015">
        <v>10</v>
      </c>
      <c r="N1015" t="s">
        <v>16</v>
      </c>
      <c r="O1015" t="s">
        <v>54</v>
      </c>
      <c r="P1015" t="s">
        <v>52</v>
      </c>
      <c r="Q1015">
        <v>8606.02</v>
      </c>
      <c r="R1015" s="13">
        <v>45643</v>
      </c>
    </row>
    <row r="1016" spans="1:18" x14ac:dyDescent="0.25">
      <c r="A1016" t="s">
        <v>681</v>
      </c>
      <c r="B1016" s="5"/>
      <c r="C1016" t="s">
        <v>49</v>
      </c>
      <c r="D1016" s="16">
        <v>17211480</v>
      </c>
      <c r="E1016">
        <v>200</v>
      </c>
      <c r="F1016" t="s">
        <v>56</v>
      </c>
      <c r="I1016" t="s">
        <v>638</v>
      </c>
      <c r="J1016">
        <v>3059</v>
      </c>
      <c r="K1016">
        <v>0</v>
      </c>
      <c r="L1016" t="s">
        <v>50</v>
      </c>
      <c r="M1016">
        <v>10</v>
      </c>
      <c r="N1016" t="s">
        <v>16</v>
      </c>
      <c r="O1016" t="s">
        <v>51</v>
      </c>
      <c r="P1016" t="s">
        <v>52</v>
      </c>
      <c r="Q1016">
        <v>8605.74</v>
      </c>
      <c r="R1016" s="13">
        <v>45643</v>
      </c>
    </row>
    <row r="1017" spans="1:18" x14ac:dyDescent="0.25">
      <c r="A1017" t="s">
        <v>681</v>
      </c>
      <c r="B1017" s="5"/>
      <c r="C1017" t="s">
        <v>53</v>
      </c>
      <c r="D1017" s="16">
        <v>17211480</v>
      </c>
      <c r="E1017">
        <v>200</v>
      </c>
      <c r="F1017" t="s">
        <v>56</v>
      </c>
      <c r="I1017" t="s">
        <v>638</v>
      </c>
      <c r="J1017">
        <v>15361</v>
      </c>
      <c r="K1017">
        <v>0</v>
      </c>
      <c r="L1017" t="s">
        <v>50</v>
      </c>
      <c r="M1017">
        <v>10</v>
      </c>
      <c r="N1017" t="s">
        <v>16</v>
      </c>
      <c r="O1017" t="s">
        <v>54</v>
      </c>
      <c r="P1017" t="s">
        <v>52</v>
      </c>
      <c r="Q1017">
        <v>8605.74</v>
      </c>
      <c r="R1017" s="13">
        <v>45643</v>
      </c>
    </row>
    <row r="1018" spans="1:18" x14ac:dyDescent="0.25">
      <c r="A1018" t="s">
        <v>682</v>
      </c>
      <c r="B1018" s="5"/>
      <c r="C1018" t="s">
        <v>49</v>
      </c>
      <c r="D1018" s="16">
        <v>17211480</v>
      </c>
      <c r="E1018">
        <v>200</v>
      </c>
      <c r="F1018" t="s">
        <v>56</v>
      </c>
      <c r="I1018" t="s">
        <v>638</v>
      </c>
      <c r="J1018">
        <v>2859</v>
      </c>
      <c r="K1018">
        <v>0</v>
      </c>
      <c r="L1018" t="s">
        <v>50</v>
      </c>
      <c r="M1018">
        <v>10</v>
      </c>
      <c r="N1018" t="s">
        <v>16</v>
      </c>
      <c r="O1018" t="s">
        <v>51</v>
      </c>
      <c r="P1018" t="s">
        <v>52</v>
      </c>
      <c r="Q1018">
        <v>8605.74</v>
      </c>
      <c r="R1018" s="13">
        <v>45643</v>
      </c>
    </row>
    <row r="1019" spans="1:18" x14ac:dyDescent="0.25">
      <c r="A1019" t="s">
        <v>682</v>
      </c>
      <c r="B1019" s="5"/>
      <c r="C1019" t="s">
        <v>53</v>
      </c>
      <c r="D1019" s="16">
        <v>17211480</v>
      </c>
      <c r="E1019">
        <v>200</v>
      </c>
      <c r="F1019" t="s">
        <v>56</v>
      </c>
      <c r="I1019" t="s">
        <v>638</v>
      </c>
      <c r="J1019">
        <v>15361</v>
      </c>
      <c r="K1019">
        <v>0</v>
      </c>
      <c r="L1019" t="s">
        <v>50</v>
      </c>
      <c r="M1019">
        <v>10</v>
      </c>
      <c r="N1019" t="s">
        <v>16</v>
      </c>
      <c r="O1019" t="s">
        <v>54</v>
      </c>
      <c r="P1019" t="s">
        <v>52</v>
      </c>
      <c r="Q1019">
        <v>8605.74</v>
      </c>
      <c r="R1019" s="13">
        <v>45643</v>
      </c>
    </row>
    <row r="1020" spans="1:18" x14ac:dyDescent="0.25">
      <c r="A1020" t="s">
        <v>683</v>
      </c>
      <c r="B1020" s="5"/>
      <c r="C1020" t="s">
        <v>49</v>
      </c>
      <c r="D1020" s="16">
        <v>172407400</v>
      </c>
      <c r="E1020">
        <v>2000</v>
      </c>
      <c r="F1020" t="s">
        <v>56</v>
      </c>
      <c r="I1020" t="s">
        <v>638</v>
      </c>
      <c r="J1020">
        <v>2612</v>
      </c>
      <c r="K1020">
        <v>0</v>
      </c>
      <c r="L1020" t="s">
        <v>50</v>
      </c>
      <c r="M1020">
        <v>10</v>
      </c>
      <c r="N1020" t="s">
        <v>16</v>
      </c>
      <c r="O1020" t="s">
        <v>51</v>
      </c>
      <c r="P1020" t="s">
        <v>52</v>
      </c>
      <c r="Q1020">
        <v>8620.3700000000008</v>
      </c>
      <c r="R1020" s="13">
        <v>45643</v>
      </c>
    </row>
    <row r="1021" spans="1:18" x14ac:dyDescent="0.25">
      <c r="A1021" t="s">
        <v>683</v>
      </c>
      <c r="B1021" s="5"/>
      <c r="C1021" t="s">
        <v>53</v>
      </c>
      <c r="D1021" s="16">
        <v>172407400</v>
      </c>
      <c r="E1021">
        <v>2000</v>
      </c>
      <c r="F1021" t="s">
        <v>56</v>
      </c>
      <c r="I1021" t="s">
        <v>638</v>
      </c>
      <c r="J1021">
        <v>15361</v>
      </c>
      <c r="K1021">
        <v>0</v>
      </c>
      <c r="L1021" t="s">
        <v>50</v>
      </c>
      <c r="M1021">
        <v>10</v>
      </c>
      <c r="N1021" t="s">
        <v>16</v>
      </c>
      <c r="O1021" t="s">
        <v>54</v>
      </c>
      <c r="P1021" t="s">
        <v>52</v>
      </c>
      <c r="Q1021">
        <v>8620.3700000000008</v>
      </c>
      <c r="R1021" s="13">
        <v>45643</v>
      </c>
    </row>
    <row r="1022" spans="1:18" x14ac:dyDescent="0.25">
      <c r="A1022" t="s">
        <v>684</v>
      </c>
      <c r="B1022" s="5"/>
      <c r="C1022" t="s">
        <v>37</v>
      </c>
      <c r="D1022" s="16">
        <v>2898640</v>
      </c>
      <c r="E1022">
        <v>115</v>
      </c>
      <c r="F1022" t="s">
        <v>56</v>
      </c>
      <c r="I1022" t="s">
        <v>638</v>
      </c>
      <c r="J1022">
        <v>4499</v>
      </c>
      <c r="K1022">
        <v>0</v>
      </c>
      <c r="L1022" t="s">
        <v>38</v>
      </c>
      <c r="M1022">
        <v>50</v>
      </c>
      <c r="N1022" t="s">
        <v>16</v>
      </c>
      <c r="O1022" t="s">
        <v>39</v>
      </c>
      <c r="P1022" t="s">
        <v>40</v>
      </c>
      <c r="Q1022">
        <v>504.11</v>
      </c>
      <c r="R1022" s="13">
        <v>45643</v>
      </c>
    </row>
    <row r="1023" spans="1:18" x14ac:dyDescent="0.25">
      <c r="A1023" t="s">
        <v>684</v>
      </c>
      <c r="B1023" s="5"/>
      <c r="C1023" t="s">
        <v>41</v>
      </c>
      <c r="D1023" s="16">
        <v>2898640</v>
      </c>
      <c r="E1023">
        <v>115</v>
      </c>
      <c r="F1023" t="s">
        <v>56</v>
      </c>
      <c r="I1023" t="s">
        <v>638</v>
      </c>
      <c r="J1023">
        <v>3923</v>
      </c>
      <c r="K1023">
        <v>0</v>
      </c>
      <c r="L1023" t="s">
        <v>38</v>
      </c>
      <c r="M1023">
        <v>50</v>
      </c>
      <c r="N1023" t="s">
        <v>16</v>
      </c>
      <c r="O1023" t="s">
        <v>42</v>
      </c>
      <c r="P1023" t="s">
        <v>40</v>
      </c>
      <c r="Q1023">
        <v>504.11</v>
      </c>
      <c r="R1023" s="13">
        <v>45643</v>
      </c>
    </row>
    <row r="1024" spans="1:18" x14ac:dyDescent="0.25">
      <c r="A1024" t="s">
        <v>685</v>
      </c>
      <c r="B1024" s="5"/>
      <c r="C1024" t="s">
        <v>37</v>
      </c>
      <c r="D1024" s="16">
        <v>53587031</v>
      </c>
      <c r="E1024">
        <v>2126</v>
      </c>
      <c r="F1024">
        <v>503</v>
      </c>
      <c r="I1024" t="s">
        <v>395</v>
      </c>
      <c r="J1024">
        <v>18081</v>
      </c>
      <c r="K1024">
        <v>1.6</v>
      </c>
      <c r="L1024" t="s">
        <v>38</v>
      </c>
      <c r="M1024">
        <v>50</v>
      </c>
      <c r="N1024" t="s">
        <v>16</v>
      </c>
      <c r="O1024" t="s">
        <v>39</v>
      </c>
      <c r="P1024" t="s">
        <v>40</v>
      </c>
      <c r="Q1024">
        <v>504.11</v>
      </c>
      <c r="R1024" s="13">
        <v>45643</v>
      </c>
    </row>
    <row r="1025" spans="1:22" x14ac:dyDescent="0.25">
      <c r="A1025" t="s">
        <v>686</v>
      </c>
      <c r="B1025" s="5"/>
      <c r="C1025" t="s">
        <v>69</v>
      </c>
      <c r="D1025" s="16">
        <v>56964100</v>
      </c>
      <c r="E1025">
        <v>1150</v>
      </c>
      <c r="F1025">
        <v>495.43900000000002</v>
      </c>
      <c r="I1025" t="s">
        <v>395</v>
      </c>
      <c r="J1025">
        <v>3965</v>
      </c>
      <c r="K1025">
        <v>-8.26</v>
      </c>
      <c r="L1025" t="s">
        <v>65</v>
      </c>
      <c r="M1025">
        <v>100</v>
      </c>
      <c r="N1025" t="s">
        <v>16</v>
      </c>
      <c r="O1025" t="s">
        <v>70</v>
      </c>
      <c r="P1025" t="s">
        <v>67</v>
      </c>
      <c r="Q1025">
        <v>495.34</v>
      </c>
      <c r="R1025" s="13">
        <v>45643</v>
      </c>
    </row>
    <row r="1026" spans="1:22" x14ac:dyDescent="0.25">
      <c r="A1026" t="s">
        <v>13</v>
      </c>
      <c r="B1026" s="5">
        <f t="shared" ref="B1026:B1034" si="40">F1026/G1026</f>
        <v>1.0163113396572674</v>
      </c>
      <c r="C1026" t="s">
        <v>47</v>
      </c>
      <c r="D1026" s="16">
        <v>196827921</v>
      </c>
      <c r="E1026">
        <v>2356</v>
      </c>
      <c r="F1026">
        <v>851.68119999999999</v>
      </c>
      <c r="G1026" cm="1">
        <f t="array" ref="G1026">_xll.BDH(L1026&amp;" Index","PX_CLOSE_1D",R1026,R1026)</f>
        <v>838.01210000000003</v>
      </c>
      <c r="I1026" t="s">
        <v>395</v>
      </c>
      <c r="J1026">
        <v>8971</v>
      </c>
      <c r="K1026">
        <v>3.38</v>
      </c>
      <c r="L1026" t="s">
        <v>44</v>
      </c>
      <c r="M1026">
        <v>100</v>
      </c>
      <c r="N1026" t="s">
        <v>16</v>
      </c>
      <c r="O1026" t="s">
        <v>48</v>
      </c>
      <c r="P1026" t="s">
        <v>46</v>
      </c>
      <c r="Q1026">
        <v>835.43</v>
      </c>
      <c r="R1026" s="13">
        <v>45643</v>
      </c>
    </row>
    <row r="1027" spans="1:22" x14ac:dyDescent="0.25">
      <c r="A1027" t="s">
        <v>687</v>
      </c>
      <c r="B1027" s="5">
        <f t="shared" si="40"/>
        <v>1.0170321153724131</v>
      </c>
      <c r="C1027" t="s">
        <v>688</v>
      </c>
      <c r="D1027" s="16">
        <v>11487210</v>
      </c>
      <c r="E1027">
        <v>210</v>
      </c>
      <c r="F1027">
        <v>1122</v>
      </c>
      <c r="G1027" cm="1">
        <f t="array" ref="G1027">_xll.BDH(L1027&amp;" Index","PX_CLOSE_1D",R1027,R1027)</f>
        <v>1103.21</v>
      </c>
      <c r="I1027" t="s">
        <v>395</v>
      </c>
      <c r="J1027">
        <v>0</v>
      </c>
      <c r="K1027">
        <v>-9.5</v>
      </c>
      <c r="L1027" t="s">
        <v>100</v>
      </c>
      <c r="M1027">
        <v>50</v>
      </c>
      <c r="N1027" t="s">
        <v>16</v>
      </c>
      <c r="O1027" t="s">
        <v>689</v>
      </c>
      <c r="P1027" t="s">
        <v>102</v>
      </c>
      <c r="Q1027">
        <v>1094.02</v>
      </c>
      <c r="R1027" s="13">
        <v>45643</v>
      </c>
    </row>
    <row r="1028" spans="1:22" x14ac:dyDescent="0.25">
      <c r="A1028" t="s">
        <v>690</v>
      </c>
      <c r="B1028" s="5">
        <f t="shared" si="40"/>
        <v>1.0006997375984006</v>
      </c>
      <c r="C1028" t="s">
        <v>21</v>
      </c>
      <c r="D1028" s="16">
        <v>101244800</v>
      </c>
      <c r="E1028">
        <v>3200</v>
      </c>
      <c r="F1028">
        <v>320.34399999999999</v>
      </c>
      <c r="G1028" cm="1">
        <f t="array" ref="G1028">_xll.BDH(L1028&amp;" Index","PX_CLOSE_1D",R1028,R1028)</f>
        <v>320.12</v>
      </c>
      <c r="I1028" t="s">
        <v>395</v>
      </c>
      <c r="J1028">
        <v>25770</v>
      </c>
      <c r="K1028">
        <v>1.64</v>
      </c>
      <c r="L1028" t="s">
        <v>22</v>
      </c>
      <c r="M1028">
        <v>100</v>
      </c>
      <c r="N1028" t="s">
        <v>16</v>
      </c>
      <c r="O1028" t="s">
        <v>23</v>
      </c>
      <c r="P1028" t="s">
        <v>24</v>
      </c>
      <c r="Q1028">
        <v>316.39</v>
      </c>
      <c r="R1028" s="13">
        <v>45643</v>
      </c>
    </row>
    <row r="1029" spans="1:22" x14ac:dyDescent="0.25">
      <c r="A1029" t="s">
        <v>691</v>
      </c>
      <c r="B1029" s="5">
        <f t="shared" si="40"/>
        <v>1.0111121216058205</v>
      </c>
      <c r="C1029" t="s">
        <v>53</v>
      </c>
      <c r="D1029" s="16">
        <v>98628354</v>
      </c>
      <c r="E1029">
        <v>1148</v>
      </c>
      <c r="F1029">
        <v>8716.4336000000003</v>
      </c>
      <c r="G1029" cm="1">
        <f t="array" ref="G1029">_xll.BDH(L1029&amp;" Index","PX_CLOSE_1D",R1029,R1029)</f>
        <v>8620.64</v>
      </c>
      <c r="I1029" t="s">
        <v>395</v>
      </c>
      <c r="J1029">
        <v>15361</v>
      </c>
      <c r="K1029">
        <v>-85.57</v>
      </c>
      <c r="L1029" t="s">
        <v>50</v>
      </c>
      <c r="M1029">
        <v>10</v>
      </c>
      <c r="N1029" t="s">
        <v>16</v>
      </c>
      <c r="O1029" t="s">
        <v>54</v>
      </c>
      <c r="P1029" t="s">
        <v>52</v>
      </c>
      <c r="Q1029">
        <v>8591.32</v>
      </c>
      <c r="R1029" s="13">
        <v>45643</v>
      </c>
    </row>
    <row r="1030" spans="1:22" x14ac:dyDescent="0.25">
      <c r="A1030" t="s">
        <v>521</v>
      </c>
      <c r="B1030" s="5">
        <f t="shared" si="40"/>
        <v>-1.2648982037371536E-2</v>
      </c>
      <c r="C1030" t="s">
        <v>179</v>
      </c>
      <c r="D1030" s="16">
        <v>34526099</v>
      </c>
      <c r="E1030">
        <v>412</v>
      </c>
      <c r="F1030">
        <v>-10.6</v>
      </c>
      <c r="G1030" cm="1">
        <f t="array" ref="G1030">_xll.BDH(L1030&amp;" Index","PX_CLOSE_1D",R1030,R1030)</f>
        <v>838.01210000000003</v>
      </c>
      <c r="I1030" t="s">
        <v>395</v>
      </c>
      <c r="J1030">
        <v>417</v>
      </c>
      <c r="K1030">
        <v>0</v>
      </c>
      <c r="L1030" t="s">
        <v>44</v>
      </c>
      <c r="M1030">
        <v>100</v>
      </c>
      <c r="N1030" t="s">
        <v>16</v>
      </c>
      <c r="O1030" t="s">
        <v>180</v>
      </c>
      <c r="P1030" t="s">
        <v>46</v>
      </c>
      <c r="Q1030">
        <v>838.01</v>
      </c>
      <c r="R1030" s="13">
        <v>45643</v>
      </c>
    </row>
    <row r="1031" spans="1:22" x14ac:dyDescent="0.25">
      <c r="A1031" t="s">
        <v>692</v>
      </c>
      <c r="B1031" s="5">
        <f t="shared" si="40"/>
        <v>1.0159991810923319</v>
      </c>
      <c r="C1031" t="s">
        <v>19</v>
      </c>
      <c r="D1031" s="16">
        <v>21766947</v>
      </c>
      <c r="E1031">
        <v>167</v>
      </c>
      <c r="F1031">
        <v>1339.9302</v>
      </c>
      <c r="G1031" cm="1">
        <f t="array" ref="G1031">_xll.BDH(L1031&amp;" Index","PX_CLOSE_1D",R1031,R1031)</f>
        <v>1318.83</v>
      </c>
      <c r="I1031" t="s">
        <v>395</v>
      </c>
      <c r="J1031">
        <v>4880</v>
      </c>
      <c r="K1031">
        <v>1.83</v>
      </c>
      <c r="L1031" t="s">
        <v>15</v>
      </c>
      <c r="M1031">
        <v>100</v>
      </c>
      <c r="N1031" t="s">
        <v>16</v>
      </c>
      <c r="O1031" t="s">
        <v>20</v>
      </c>
      <c r="P1031" t="s">
        <v>18</v>
      </c>
      <c r="Q1031">
        <v>1303.4100000000001</v>
      </c>
      <c r="R1031" s="13">
        <v>45643</v>
      </c>
    </row>
    <row r="1032" spans="1:22" x14ac:dyDescent="0.25">
      <c r="A1032" t="s">
        <v>693</v>
      </c>
      <c r="B1032" s="5">
        <f t="shared" si="40"/>
        <v>1.0008003002097292</v>
      </c>
      <c r="C1032" t="s">
        <v>49</v>
      </c>
      <c r="D1032" s="16">
        <v>50026353</v>
      </c>
      <c r="E1032">
        <v>579</v>
      </c>
      <c r="F1032">
        <v>8627.5391</v>
      </c>
      <c r="G1032" cm="1">
        <f t="array" ref="G1032">_xll.BDH(L1032&amp;" Index","PX_CLOSE_1D",R1032,R1032)</f>
        <v>8620.64</v>
      </c>
      <c r="I1032" t="s">
        <v>395</v>
      </c>
      <c r="J1032">
        <v>15570</v>
      </c>
      <c r="K1032">
        <v>-64.459999999999994</v>
      </c>
      <c r="L1032" t="s">
        <v>50</v>
      </c>
      <c r="M1032">
        <v>10</v>
      </c>
      <c r="N1032" t="s">
        <v>16</v>
      </c>
      <c r="O1032" t="s">
        <v>51</v>
      </c>
      <c r="P1032" t="s">
        <v>52</v>
      </c>
      <c r="Q1032">
        <v>8640.1299999999992</v>
      </c>
      <c r="R1032" s="13">
        <v>45643</v>
      </c>
    </row>
    <row r="1033" spans="1:22" x14ac:dyDescent="0.25">
      <c r="A1033" t="s">
        <v>694</v>
      </c>
      <c r="B1033" s="5">
        <f t="shared" si="40"/>
        <v>1</v>
      </c>
      <c r="C1033" t="s">
        <v>213</v>
      </c>
      <c r="D1033" s="16">
        <v>5027036</v>
      </c>
      <c r="E1033">
        <v>236</v>
      </c>
      <c r="F1033">
        <v>426.02</v>
      </c>
      <c r="G1033" cm="1">
        <f t="array" ref="G1033">_xll.BDH(L1033&amp;" Index","PX_CLOSE_1D",R1033,R1033)</f>
        <v>426.02</v>
      </c>
      <c r="I1033" t="s">
        <v>395</v>
      </c>
      <c r="J1033">
        <v>554</v>
      </c>
      <c r="K1033">
        <v>4.62</v>
      </c>
      <c r="L1033" t="s">
        <v>209</v>
      </c>
      <c r="M1033">
        <v>50</v>
      </c>
      <c r="N1033" t="s">
        <v>16</v>
      </c>
      <c r="O1033" t="s">
        <v>214</v>
      </c>
      <c r="P1033" t="s">
        <v>211</v>
      </c>
      <c r="Q1033">
        <v>426.02</v>
      </c>
      <c r="R1033" s="13">
        <v>45643</v>
      </c>
    </row>
    <row r="1034" spans="1:22" x14ac:dyDescent="0.25">
      <c r="A1034" t="s">
        <v>695</v>
      </c>
      <c r="B1034" s="5">
        <f t="shared" si="40"/>
        <v>1.0004992945010358</v>
      </c>
      <c r="C1034" t="s">
        <v>37</v>
      </c>
      <c r="D1034" s="16">
        <v>9956198</v>
      </c>
      <c r="E1034">
        <v>395</v>
      </c>
      <c r="F1034">
        <v>504.363</v>
      </c>
      <c r="G1034" cm="1">
        <f t="array" ref="G1034">_xll.BDH(L1034&amp;" Index","PX_CLOSE_1D",R1034,R1034)</f>
        <v>504.11130000000003</v>
      </c>
      <c r="I1034" t="s">
        <v>395</v>
      </c>
      <c r="J1034">
        <v>25646</v>
      </c>
      <c r="K1034">
        <v>-2.2400000000000002</v>
      </c>
      <c r="L1034" t="s">
        <v>38</v>
      </c>
      <c r="M1034">
        <v>50</v>
      </c>
      <c r="N1034" t="s">
        <v>16</v>
      </c>
      <c r="O1034" t="s">
        <v>39</v>
      </c>
      <c r="P1034" t="s">
        <v>40</v>
      </c>
      <c r="Q1034">
        <v>504.11</v>
      </c>
      <c r="R1034" s="13">
        <v>45643</v>
      </c>
    </row>
    <row r="1035" spans="1:22" x14ac:dyDescent="0.25">
      <c r="A1035" s="10" t="str">
        <f>A1036</f>
        <v>06:00:00</v>
      </c>
      <c r="B1035" s="15">
        <f>F1037/F1036</f>
        <v>1.0113996051332677</v>
      </c>
      <c r="C1035" s="10" t="str">
        <f>C1036&amp;RIGHT(C1037,2)</f>
        <v>MURZ4H5</v>
      </c>
      <c r="D1035" s="9">
        <f>AVERAGE(D1036:D1037)</f>
        <v>115052941.5</v>
      </c>
      <c r="E1035" s="10">
        <f>E1036</f>
        <v>4603</v>
      </c>
      <c r="F1035" s="10">
        <f>F1036</f>
        <v>506.5</v>
      </c>
      <c r="G1035" cm="1">
        <f t="array" ref="G1035">_xll.BDH(L1035&amp;" Index", "PX_CLOSE_1D",R1035,R1035)</f>
        <v>502.7439</v>
      </c>
      <c r="H1035" s="10" t="str">
        <f>LEFT(H1036,1)</f>
        <v>1</v>
      </c>
      <c r="I1035" s="10" t="s">
        <v>394</v>
      </c>
      <c r="J1035" s="10">
        <f>J1036</f>
        <v>22212</v>
      </c>
      <c r="K1035" s="10">
        <f>K1036</f>
        <v>-0.8</v>
      </c>
      <c r="L1035" s="10" t="str">
        <f>L1036</f>
        <v>NDEUCHF</v>
      </c>
      <c r="M1035" s="10">
        <f>M1036</f>
        <v>50</v>
      </c>
      <c r="N1035" s="10" t="str">
        <f>N1036</f>
        <v>GR</v>
      </c>
      <c r="O1035" s="10" t="str">
        <f>O1036&amp;RIGHT(O1037,5)</f>
        <v>MSCI China Future Dec24Mar25</v>
      </c>
      <c r="P1035" s="10" t="str">
        <f>P1036</f>
        <v>MSCI China Net Total Return US</v>
      </c>
      <c r="Q1035" s="10">
        <f>Q1036</f>
        <v>502.74</v>
      </c>
      <c r="R1035" s="13">
        <v>45644</v>
      </c>
      <c r="S1035" s="19">
        <f>(E1036/E1037)-1</f>
        <v>1.1426060206547906E-2</v>
      </c>
      <c r="T1035" s="19">
        <f>(F1037/F1036)-1</f>
        <v>1.1399605133267654E-2</v>
      </c>
      <c r="U1035" s="19">
        <f>(A1037/A1036)-1</f>
        <v>0</v>
      </c>
      <c r="V1035" s="19">
        <f>(D1036/D1037)-1</f>
        <v>1.1426067768517623E-2</v>
      </c>
    </row>
    <row r="1036" spans="1:22" x14ac:dyDescent="0.25">
      <c r="A1036" t="s">
        <v>13</v>
      </c>
      <c r="C1036" t="s">
        <v>37</v>
      </c>
      <c r="D1036" s="16">
        <v>115706509</v>
      </c>
      <c r="E1036">
        <v>4603</v>
      </c>
      <c r="F1036">
        <v>506.5</v>
      </c>
      <c r="H1036">
        <v>1.1000000000000001</v>
      </c>
      <c r="J1036">
        <v>22212</v>
      </c>
      <c r="K1036">
        <v>-0.8</v>
      </c>
      <c r="L1036" t="s">
        <v>38</v>
      </c>
      <c r="M1036">
        <v>50</v>
      </c>
      <c r="N1036" t="s">
        <v>16</v>
      </c>
      <c r="O1036" t="s">
        <v>39</v>
      </c>
      <c r="P1036" t="s">
        <v>40</v>
      </c>
      <c r="Q1036">
        <v>502.74</v>
      </c>
      <c r="R1036" s="13">
        <v>45644</v>
      </c>
    </row>
    <row r="1037" spans="1:22" x14ac:dyDescent="0.25">
      <c r="A1037" t="s">
        <v>13</v>
      </c>
      <c r="C1037" t="s">
        <v>41</v>
      </c>
      <c r="D1037" s="16">
        <v>114399374</v>
      </c>
      <c r="E1037">
        <v>4551</v>
      </c>
      <c r="F1037">
        <v>512.27390000000003</v>
      </c>
      <c r="H1037">
        <v>1.2</v>
      </c>
      <c r="J1037">
        <v>22139</v>
      </c>
      <c r="K1037">
        <v>-0.73</v>
      </c>
      <c r="L1037" t="s">
        <v>38</v>
      </c>
      <c r="M1037">
        <v>50</v>
      </c>
      <c r="N1037" t="s">
        <v>16</v>
      </c>
      <c r="O1037" t="s">
        <v>42</v>
      </c>
      <c r="P1037" t="s">
        <v>40</v>
      </c>
      <c r="Q1037">
        <v>502.74</v>
      </c>
      <c r="R1037" s="13">
        <v>45644</v>
      </c>
    </row>
    <row r="1038" spans="1:22" x14ac:dyDescent="0.25">
      <c r="A1038" s="10" t="str">
        <f>A1039</f>
        <v>06:00:00</v>
      </c>
      <c r="B1038" s="15">
        <f>F1040/F1039</f>
        <v>1.0110507496165912</v>
      </c>
      <c r="C1038" s="10" t="str">
        <f>C1039&amp;RIGHT(C1040,2)</f>
        <v>MURZ4H5</v>
      </c>
      <c r="D1038" s="9">
        <f>AVERAGE(D1039:D1040)</f>
        <v>186869908</v>
      </c>
      <c r="E1038" s="10">
        <f>E1039</f>
        <v>7475</v>
      </c>
      <c r="F1038" s="10">
        <f>F1039</f>
        <v>508.3999</v>
      </c>
      <c r="G1038" cm="1">
        <f t="array" ref="G1038">_xll.BDH(L1038&amp;" Index", "PX_CLOSE_1D",R1038,R1038)</f>
        <v>502.7439</v>
      </c>
      <c r="H1038" s="10" t="str">
        <f>LEFT(H1039,1)</f>
        <v>2</v>
      </c>
      <c r="I1038" s="10" t="s">
        <v>394</v>
      </c>
      <c r="J1038" s="10">
        <f>J1039</f>
        <v>22212</v>
      </c>
      <c r="K1038" s="10">
        <f>K1039</f>
        <v>1.1000000000000001</v>
      </c>
      <c r="L1038" s="10" t="str">
        <f>L1039</f>
        <v>NDEUCHF</v>
      </c>
      <c r="M1038" s="10">
        <f>M1039</f>
        <v>50</v>
      </c>
      <c r="N1038" s="10" t="str">
        <f>N1039</f>
        <v>GR</v>
      </c>
      <c r="O1038" s="10" t="str">
        <f>O1039&amp;RIGHT(O1040,5)</f>
        <v>MSCI China Future Dec24Mar25</v>
      </c>
      <c r="P1038" s="10" t="str">
        <f>P1039</f>
        <v>MSCI China Net Total Return US</v>
      </c>
      <c r="Q1038" s="10">
        <f>Q1039</f>
        <v>502.74</v>
      </c>
      <c r="R1038" s="13">
        <v>45644</v>
      </c>
      <c r="S1038" s="19">
        <f>(E1039/E1040)-1</f>
        <v>1.1091573109698327E-2</v>
      </c>
      <c r="T1038" s="19">
        <f>(F1040/F1039)-1</f>
        <v>1.1050749616591249E-2</v>
      </c>
      <c r="U1038" s="19">
        <f>(A1040/A1039)-1</f>
        <v>0</v>
      </c>
      <c r="V1038" s="19">
        <f>(D1039/D1040)-1</f>
        <v>1.1091573141723821E-2</v>
      </c>
    </row>
    <row r="1039" spans="1:22" x14ac:dyDescent="0.25">
      <c r="A1039" t="s">
        <v>13</v>
      </c>
      <c r="C1039" t="s">
        <v>37</v>
      </c>
      <c r="D1039" s="16">
        <v>187900533</v>
      </c>
      <c r="E1039">
        <v>7475</v>
      </c>
      <c r="F1039">
        <v>508.3999</v>
      </c>
      <c r="H1039">
        <v>2.1</v>
      </c>
      <c r="J1039">
        <v>22212</v>
      </c>
      <c r="K1039">
        <v>1.1000000000000001</v>
      </c>
      <c r="L1039" t="s">
        <v>38</v>
      </c>
      <c r="M1039">
        <v>50</v>
      </c>
      <c r="N1039" t="s">
        <v>16</v>
      </c>
      <c r="O1039" t="s">
        <v>39</v>
      </c>
      <c r="P1039" t="s">
        <v>40</v>
      </c>
      <c r="Q1039">
        <v>502.74</v>
      </c>
      <c r="R1039" s="13">
        <v>45644</v>
      </c>
    </row>
    <row r="1040" spans="1:22" x14ac:dyDescent="0.25">
      <c r="A1040" t="s">
        <v>13</v>
      </c>
      <c r="C1040" t="s">
        <v>41</v>
      </c>
      <c r="D1040" s="16">
        <v>185839283</v>
      </c>
      <c r="E1040">
        <v>7393</v>
      </c>
      <c r="F1040">
        <v>514.0181</v>
      </c>
      <c r="H1040">
        <v>2.2000000000000002</v>
      </c>
      <c r="J1040">
        <v>22139</v>
      </c>
      <c r="K1040">
        <v>1.02</v>
      </c>
      <c r="L1040" t="s">
        <v>38</v>
      </c>
      <c r="M1040">
        <v>50</v>
      </c>
      <c r="N1040" t="s">
        <v>16</v>
      </c>
      <c r="O1040" t="s">
        <v>42</v>
      </c>
      <c r="P1040" t="s">
        <v>40</v>
      </c>
      <c r="Q1040">
        <v>502.74</v>
      </c>
      <c r="R1040" s="13">
        <v>45644</v>
      </c>
    </row>
    <row r="1041" spans="1:22" x14ac:dyDescent="0.25">
      <c r="A1041" s="10" t="str">
        <f>A1042</f>
        <v>23:43:39</v>
      </c>
      <c r="B1041" s="15">
        <f>F1043/F1042</f>
        <v>1.0132984748737406</v>
      </c>
      <c r="C1041" s="10" t="str">
        <f>C1042&amp;RIGHT(C1043,2)</f>
        <v>ZTYZ4H5</v>
      </c>
      <c r="D1041" s="9">
        <f>AVERAGE(D1042:D1043)</f>
        <v>23609500.5</v>
      </c>
      <c r="E1041" s="10">
        <f>E1042</f>
        <v>753</v>
      </c>
      <c r="F1041" s="10">
        <f>F1042</f>
        <v>315.6001</v>
      </c>
      <c r="G1041" cm="1">
        <f t="array" ref="G1041">_xll.BDH(L1041&amp;" Index", "PX_CLOSE_1D",R1041,R1041)</f>
        <v>315.48</v>
      </c>
      <c r="H1041" s="10" t="str">
        <f>LEFT(H1042,1)</f>
        <v>3</v>
      </c>
      <c r="I1041" s="10" t="s">
        <v>394</v>
      </c>
      <c r="J1041" s="10">
        <f>J1042</f>
        <v>13258</v>
      </c>
      <c r="K1041" s="10">
        <f>K1042</f>
        <v>-5.8</v>
      </c>
      <c r="L1041" s="10" t="str">
        <f>L1042</f>
        <v>M1EE</v>
      </c>
      <c r="M1041" s="10">
        <f>M1042</f>
        <v>100</v>
      </c>
      <c r="N1041" s="10" t="str">
        <f>N1042</f>
        <v>GR</v>
      </c>
      <c r="O1041" s="10" t="str">
        <f>O1042&amp;RIGHT(O1043,5)</f>
        <v>MSCI Emr Mkts EME Dec24Mar25</v>
      </c>
      <c r="P1041" s="10" t="str">
        <f>P1042</f>
        <v>MSCI EM Europe Middle East and</v>
      </c>
      <c r="Q1041" s="10">
        <f>Q1042</f>
        <v>315.64</v>
      </c>
      <c r="R1041" s="13">
        <v>45644</v>
      </c>
      <c r="S1041" s="19">
        <f>(E1042/E1043)-1</f>
        <v>1.3458950201884257E-2</v>
      </c>
      <c r="T1041" s="19">
        <f>(F1043/F1042)-1</f>
        <v>1.3298474873740584E-2</v>
      </c>
      <c r="U1041" s="19">
        <f>(A1043/A1042)-1</f>
        <v>2.2243294817303472E-4</v>
      </c>
      <c r="V1041" s="19">
        <f>(D1042/D1043)-1</f>
        <v>1.3491059283726958E-2</v>
      </c>
    </row>
    <row r="1042" spans="1:22" x14ac:dyDescent="0.25">
      <c r="A1042" t="s">
        <v>703</v>
      </c>
      <c r="C1042" t="s">
        <v>21</v>
      </c>
      <c r="D1042" s="16">
        <v>23767692</v>
      </c>
      <c r="E1042">
        <v>753</v>
      </c>
      <c r="F1042">
        <v>315.6001</v>
      </c>
      <c r="H1042">
        <v>3.1</v>
      </c>
      <c r="J1042">
        <v>13258</v>
      </c>
      <c r="K1042">
        <v>-5.8</v>
      </c>
      <c r="L1042" t="s">
        <v>22</v>
      </c>
      <c r="M1042">
        <v>100</v>
      </c>
      <c r="N1042" t="s">
        <v>16</v>
      </c>
      <c r="O1042" t="s">
        <v>23</v>
      </c>
      <c r="P1042" t="s">
        <v>24</v>
      </c>
      <c r="Q1042">
        <v>315.64</v>
      </c>
      <c r="R1042" s="13">
        <v>45644</v>
      </c>
    </row>
    <row r="1043" spans="1:22" x14ac:dyDescent="0.25">
      <c r="A1043" t="s">
        <v>704</v>
      </c>
      <c r="C1043" t="s">
        <v>25</v>
      </c>
      <c r="D1043" s="16">
        <v>23451309</v>
      </c>
      <c r="E1043">
        <v>743</v>
      </c>
      <c r="F1043">
        <v>319.7971</v>
      </c>
      <c r="H1043">
        <v>3.2</v>
      </c>
      <c r="J1043">
        <v>2221</v>
      </c>
      <c r="K1043">
        <v>-0.7</v>
      </c>
      <c r="L1043" t="s">
        <v>22</v>
      </c>
      <c r="M1043">
        <v>100</v>
      </c>
      <c r="N1043" t="s">
        <v>16</v>
      </c>
      <c r="O1043" t="s">
        <v>26</v>
      </c>
      <c r="P1043" t="s">
        <v>24</v>
      </c>
      <c r="Q1043">
        <v>315.63</v>
      </c>
      <c r="R1043" s="13">
        <v>45644</v>
      </c>
    </row>
    <row r="1044" spans="1:22" x14ac:dyDescent="0.25">
      <c r="A1044" s="10" t="str">
        <f>A1045</f>
        <v>22:38:35</v>
      </c>
      <c r="B1044" s="15">
        <f>F1046/F1045</f>
        <v>1.0130997846374732</v>
      </c>
      <c r="C1044" s="10" t="str">
        <f>C1045&amp;RIGHT(C1046,2)</f>
        <v>ZTWZ4H5</v>
      </c>
      <c r="D1044" s="9">
        <f>AVERAGE(D1045:D1046)</f>
        <v>149018900</v>
      </c>
      <c r="E1044" s="10">
        <f>E1045</f>
        <v>2154</v>
      </c>
      <c r="F1044" s="10">
        <f>F1045</f>
        <v>696.5</v>
      </c>
      <c r="G1044" cm="1">
        <f t="array" ref="G1044">_xll.BDH(L1044&amp;" Index", "PX_CLOSE_1D",R1044,R1044)</f>
        <v>692.99</v>
      </c>
      <c r="H1044" s="10" t="str">
        <f>LEFT(H1045,1)</f>
        <v>4</v>
      </c>
      <c r="I1044" s="10" t="s">
        <v>394</v>
      </c>
      <c r="J1044" s="10">
        <f>J1045</f>
        <v>33511</v>
      </c>
      <c r="K1044" s="10">
        <f>K1045</f>
        <v>1.5</v>
      </c>
      <c r="L1044" s="10" t="str">
        <f>L1045</f>
        <v>M1MS</v>
      </c>
      <c r="M1044" s="10">
        <f>M1045</f>
        <v>100</v>
      </c>
      <c r="N1044" s="10" t="str">
        <f>N1045</f>
        <v>GR</v>
      </c>
      <c r="O1044" s="10" t="str">
        <f>O1045&amp;RIGHT(O1046,5)</f>
        <v>MSCI Emer Mkts As Dec24Mar25</v>
      </c>
      <c r="P1044" s="10" t="str">
        <f>P1045</f>
        <v>MSCI EM Asia Net Total Return</v>
      </c>
      <c r="Q1044" s="10">
        <f>Q1045</f>
        <v>696.35</v>
      </c>
      <c r="R1044" s="13">
        <v>45644</v>
      </c>
      <c r="S1044" s="19">
        <f>(E1045/E1046)-1</f>
        <v>1.3170272812794037E-2</v>
      </c>
      <c r="T1044" s="19">
        <f>(F1046/F1045)-1</f>
        <v>1.3099784637473189E-2</v>
      </c>
      <c r="U1044" s="19">
        <f>(A1046/A1045)-1</f>
        <v>2.4535361589905769E-4</v>
      </c>
      <c r="V1044" s="19">
        <f>(D1045/D1046)-1</f>
        <v>1.3170272812794037E-2</v>
      </c>
    </row>
    <row r="1045" spans="1:22" x14ac:dyDescent="0.25">
      <c r="A1045" t="s">
        <v>705</v>
      </c>
      <c r="C1045" t="s">
        <v>27</v>
      </c>
      <c r="D1045" s="16">
        <v>149993790</v>
      </c>
      <c r="E1045">
        <v>2154</v>
      </c>
      <c r="F1045">
        <v>696.5</v>
      </c>
      <c r="H1045">
        <v>4.0999999999999996</v>
      </c>
      <c r="J1045">
        <v>33511</v>
      </c>
      <c r="K1045">
        <v>1.5</v>
      </c>
      <c r="L1045" t="s">
        <v>28</v>
      </c>
      <c r="M1045">
        <v>100</v>
      </c>
      <c r="N1045" t="s">
        <v>16</v>
      </c>
      <c r="O1045" t="s">
        <v>29</v>
      </c>
      <c r="P1045" t="s">
        <v>30</v>
      </c>
      <c r="Q1045">
        <v>696.35</v>
      </c>
      <c r="R1045" s="13">
        <v>45644</v>
      </c>
    </row>
    <row r="1046" spans="1:22" x14ac:dyDescent="0.25">
      <c r="A1046" t="s">
        <v>706</v>
      </c>
      <c r="C1046" t="s">
        <v>60</v>
      </c>
      <c r="D1046" s="16">
        <v>148044010</v>
      </c>
      <c r="E1046">
        <v>2126</v>
      </c>
      <c r="F1046">
        <v>705.62400000000002</v>
      </c>
      <c r="H1046">
        <v>4.2</v>
      </c>
      <c r="J1046">
        <v>29386</v>
      </c>
      <c r="K1046">
        <v>1.42</v>
      </c>
      <c r="L1046" t="s">
        <v>28</v>
      </c>
      <c r="M1046">
        <v>100</v>
      </c>
      <c r="N1046" t="s">
        <v>16</v>
      </c>
      <c r="O1046" t="s">
        <v>61</v>
      </c>
      <c r="P1046" t="s">
        <v>30</v>
      </c>
      <c r="Q1046">
        <v>696.35</v>
      </c>
      <c r="R1046" s="13">
        <v>45644</v>
      </c>
    </row>
    <row r="1047" spans="1:22" x14ac:dyDescent="0.25">
      <c r="A1047" s="10" t="str">
        <f>A1048</f>
        <v>21:19:19</v>
      </c>
      <c r="B1047" s="15">
        <f>F1049/F1048</f>
        <v>1.0133832444856932</v>
      </c>
      <c r="C1047" s="10" t="str">
        <f>C1048&amp;RIGHT(C1049,2)</f>
        <v>ZTWZ4H5</v>
      </c>
      <c r="D1047" s="9">
        <f>AVERAGE(D1048:D1049)</f>
        <v>49219926</v>
      </c>
      <c r="E1047" s="10">
        <f>E1048</f>
        <v>707</v>
      </c>
      <c r="F1047" s="10">
        <f>F1048</f>
        <v>697.88009999999997</v>
      </c>
      <c r="G1047" cm="1">
        <f t="array" ref="G1047">_xll.BDH(L1047&amp;" Index", "PX_CLOSE_1D",R1047,R1047)</f>
        <v>692.99</v>
      </c>
      <c r="H1047" s="10" t="str">
        <f>LEFT(H1048,1)</f>
        <v>5</v>
      </c>
      <c r="I1047" s="10" t="s">
        <v>394</v>
      </c>
      <c r="J1047" s="10">
        <f>J1048</f>
        <v>30543</v>
      </c>
      <c r="K1047" s="10">
        <f>K1048</f>
        <v>2.88</v>
      </c>
      <c r="L1047" s="10" t="str">
        <f>L1048</f>
        <v>M1MS</v>
      </c>
      <c r="M1047" s="10">
        <f>M1048</f>
        <v>100</v>
      </c>
      <c r="N1047" s="10" t="str">
        <f>N1048</f>
        <v>GR</v>
      </c>
      <c r="O1047" s="10" t="str">
        <f>O1048&amp;RIGHT(O1049,5)</f>
        <v>MSCI Emer Mkts As Dec24Mar25</v>
      </c>
      <c r="P1047" s="10" t="str">
        <f>P1048</f>
        <v>MSCI EM Asia Net Total Return</v>
      </c>
      <c r="Q1047" s="10">
        <f>Q1048</f>
        <v>696.18</v>
      </c>
      <c r="R1047" s="13">
        <v>45644</v>
      </c>
      <c r="S1047" s="19">
        <f>(E1048/E1049)-1</f>
        <v>0</v>
      </c>
      <c r="T1047" s="19">
        <f>(F1049/F1048)-1</f>
        <v>1.3383244485693169E-2</v>
      </c>
      <c r="U1047" s="19">
        <f>(A1049/A1048)-1</f>
        <v>0</v>
      </c>
      <c r="V1047" s="19">
        <f>(D1048/D1049)-1</f>
        <v>0</v>
      </c>
    </row>
    <row r="1048" spans="1:22" x14ac:dyDescent="0.25">
      <c r="A1048" t="s">
        <v>707</v>
      </c>
      <c r="C1048" t="s">
        <v>27</v>
      </c>
      <c r="D1048" s="16">
        <v>49219926</v>
      </c>
      <c r="E1048">
        <v>707</v>
      </c>
      <c r="F1048">
        <v>697.88009999999997</v>
      </c>
      <c r="H1048">
        <v>5.0999999999999996</v>
      </c>
      <c r="J1048">
        <v>30543</v>
      </c>
      <c r="K1048">
        <v>2.88</v>
      </c>
      <c r="L1048" t="s">
        <v>28</v>
      </c>
      <c r="M1048">
        <v>100</v>
      </c>
      <c r="N1048" t="s">
        <v>16</v>
      </c>
      <c r="O1048" t="s">
        <v>29</v>
      </c>
      <c r="P1048" t="s">
        <v>30</v>
      </c>
      <c r="Q1048">
        <v>696.18</v>
      </c>
      <c r="R1048" s="13">
        <v>45644</v>
      </c>
    </row>
    <row r="1049" spans="1:22" x14ac:dyDescent="0.25">
      <c r="A1049" t="s">
        <v>707</v>
      </c>
      <c r="C1049" t="s">
        <v>60</v>
      </c>
      <c r="D1049" s="16">
        <v>49219926</v>
      </c>
      <c r="E1049">
        <v>707</v>
      </c>
      <c r="F1049">
        <v>707.22</v>
      </c>
      <c r="H1049">
        <v>5.2</v>
      </c>
      <c r="J1049">
        <v>26449</v>
      </c>
      <c r="K1049">
        <v>3.02</v>
      </c>
      <c r="L1049" t="s">
        <v>28</v>
      </c>
      <c r="M1049">
        <v>100</v>
      </c>
      <c r="N1049" t="s">
        <v>16</v>
      </c>
      <c r="O1049" t="s">
        <v>61</v>
      </c>
      <c r="P1049" t="s">
        <v>30</v>
      </c>
      <c r="Q1049">
        <v>696.18</v>
      </c>
      <c r="R1049" s="13">
        <v>45644</v>
      </c>
    </row>
    <row r="1050" spans="1:22" x14ac:dyDescent="0.25">
      <c r="A1050" s="10" t="str">
        <f>A1051</f>
        <v>19:51:12</v>
      </c>
      <c r="B1050" s="15">
        <f>F1052/F1051</f>
        <v>1.0134998781761226</v>
      </c>
      <c r="C1050" s="10" t="str">
        <f>C1051&amp;RIGHT(C1052,2)</f>
        <v>ZTOZ4H5</v>
      </c>
      <c r="D1050" s="9">
        <f>AVERAGE(D1051:D1052)</f>
        <v>19851089</v>
      </c>
      <c r="E1050" s="10">
        <f>E1051</f>
        <v>349</v>
      </c>
      <c r="F1050" s="10">
        <f>F1051</f>
        <v>5746</v>
      </c>
      <c r="G1050" cm="1">
        <f t="array" ref="G1050">_xll.BDH(L1050&amp;" Index", "PX_CLOSE_1D",R1050,R1050)</f>
        <v>5758.68</v>
      </c>
      <c r="H1050" s="10" t="str">
        <f>LEFT(H1051,1)</f>
        <v>6</v>
      </c>
      <c r="I1050" s="10" t="s">
        <v>394</v>
      </c>
      <c r="J1050" s="10">
        <f>J1051</f>
        <v>834</v>
      </c>
      <c r="K1050" s="10">
        <f>K1051</f>
        <v>-1</v>
      </c>
      <c r="L1050" s="10" t="str">
        <f>L1051</f>
        <v>MBAU</v>
      </c>
      <c r="M1050" s="10">
        <f>M1051</f>
        <v>10</v>
      </c>
      <c r="N1050" s="10" t="str">
        <f>N1051</f>
        <v>GR</v>
      </c>
      <c r="O1050" s="10" t="str">
        <f>O1051&amp;RIGHT(O1052,5)</f>
        <v>MSCI Australia    Dec24Mar25</v>
      </c>
      <c r="P1050" s="10" t="str">
        <f>P1051</f>
        <v>MSCI AUSTRALIA NETR USD</v>
      </c>
      <c r="Q1050" s="10">
        <f>Q1051</f>
        <v>5729.03</v>
      </c>
      <c r="R1050" s="13">
        <v>45644</v>
      </c>
      <c r="S1050" s="19">
        <f>(E1051/E1052)-1</f>
        <v>1.4534883720930258E-2</v>
      </c>
      <c r="T1050" s="19">
        <f>(F1052/F1051)-1</f>
        <v>1.3499878176122637E-2</v>
      </c>
      <c r="U1050" s="19">
        <f>(A1052/A1051)-1</f>
        <v>3.0781284978731449E-4</v>
      </c>
      <c r="V1050" s="19">
        <f>(D1051/D1052)-1</f>
        <v>1.4534909239017901E-2</v>
      </c>
    </row>
    <row r="1051" spans="1:22" x14ac:dyDescent="0.25">
      <c r="A1051" t="s">
        <v>708</v>
      </c>
      <c r="C1051" t="s">
        <v>145</v>
      </c>
      <c r="D1051" s="16">
        <v>19994315</v>
      </c>
      <c r="E1051">
        <v>349</v>
      </c>
      <c r="F1051">
        <v>5746</v>
      </c>
      <c r="H1051">
        <v>6.1</v>
      </c>
      <c r="J1051">
        <v>834</v>
      </c>
      <c r="K1051">
        <v>-1</v>
      </c>
      <c r="L1051" t="s">
        <v>141</v>
      </c>
      <c r="M1051">
        <v>10</v>
      </c>
      <c r="N1051" t="s">
        <v>16</v>
      </c>
      <c r="O1051" t="s">
        <v>146</v>
      </c>
      <c r="P1051" t="s">
        <v>143</v>
      </c>
      <c r="Q1051">
        <v>5729.03</v>
      </c>
      <c r="R1051" s="13">
        <v>45644</v>
      </c>
    </row>
    <row r="1052" spans="1:22" x14ac:dyDescent="0.25">
      <c r="A1052" t="s">
        <v>709</v>
      </c>
      <c r="C1052" t="s">
        <v>140</v>
      </c>
      <c r="D1052" s="16">
        <v>19707863</v>
      </c>
      <c r="E1052">
        <v>344</v>
      </c>
      <c r="F1052">
        <v>5823.5703000000003</v>
      </c>
      <c r="H1052">
        <v>6.2</v>
      </c>
      <c r="J1052">
        <v>829</v>
      </c>
      <c r="K1052">
        <v>5.57</v>
      </c>
      <c r="L1052" t="s">
        <v>141</v>
      </c>
      <c r="M1052">
        <v>10</v>
      </c>
      <c r="N1052" t="s">
        <v>16</v>
      </c>
      <c r="O1052" t="s">
        <v>142</v>
      </c>
      <c r="P1052" t="s">
        <v>143</v>
      </c>
      <c r="Q1052">
        <v>5729.03</v>
      </c>
      <c r="R1052" s="13">
        <v>45644</v>
      </c>
    </row>
    <row r="1053" spans="1:22" x14ac:dyDescent="0.25">
      <c r="A1053" s="10" t="str">
        <f>A1054</f>
        <v>19:29:16</v>
      </c>
      <c r="B1053" s="15">
        <f>F1055/F1054</f>
        <v>1.0134003484320557</v>
      </c>
      <c r="C1053" s="10" t="str">
        <f>C1054&amp;RIGHT(C1055,2)</f>
        <v>ZTOZ4H5</v>
      </c>
      <c r="D1053" s="9">
        <f>AVERAGE(D1054:D1055)</f>
        <v>9051867</v>
      </c>
      <c r="E1053" s="10">
        <f>E1054</f>
        <v>158</v>
      </c>
      <c r="F1053" s="10">
        <f>F1054</f>
        <v>5740</v>
      </c>
      <c r="G1053" cm="1">
        <f t="array" ref="G1053">_xll.BDH(L1053&amp;" Index", "PX_CLOSE_1D",R1053,R1053)</f>
        <v>5758.68</v>
      </c>
      <c r="H1053" s="10" t="str">
        <f>LEFT(H1054,1)</f>
        <v>7</v>
      </c>
      <c r="I1053" s="10" t="s">
        <v>394</v>
      </c>
      <c r="J1053" s="10">
        <f>J1054</f>
        <v>834</v>
      </c>
      <c r="K1053" s="10">
        <f>K1054</f>
        <v>-7</v>
      </c>
      <c r="L1053" s="10" t="str">
        <f>L1054</f>
        <v>MBAU</v>
      </c>
      <c r="M1053" s="10">
        <f>M1054</f>
        <v>10</v>
      </c>
      <c r="N1053" s="10" t="str">
        <f>N1054</f>
        <v>GR</v>
      </c>
      <c r="O1053" s="10" t="str">
        <f>O1054&amp;RIGHT(O1055,5)</f>
        <v>MSCI Australia    Dec24Mar25</v>
      </c>
      <c r="P1053" s="10" t="str">
        <f>P1054</f>
        <v>MSCI AUSTRALIA NETR USD</v>
      </c>
      <c r="Q1053" s="10">
        <f>Q1054</f>
        <v>5729.03</v>
      </c>
      <c r="R1053" s="13">
        <v>45644</v>
      </c>
      <c r="S1053" s="19">
        <f>(E1054/E1055)-1</f>
        <v>0</v>
      </c>
      <c r="T1053" s="19">
        <f>(F1055/F1054)-1</f>
        <v>1.3400348432055731E-2</v>
      </c>
      <c r="U1053" s="19">
        <f>(A1055/A1054)-1</f>
        <v>2.5657107018650649E-4</v>
      </c>
      <c r="V1053" s="19">
        <f>(D1054/D1055)-1</f>
        <v>0</v>
      </c>
    </row>
    <row r="1054" spans="1:22" x14ac:dyDescent="0.25">
      <c r="A1054" t="s">
        <v>710</v>
      </c>
      <c r="C1054" t="s">
        <v>145</v>
      </c>
      <c r="D1054" s="16">
        <v>9051867</v>
      </c>
      <c r="E1054">
        <v>158</v>
      </c>
      <c r="F1054">
        <v>5740</v>
      </c>
      <c r="H1054">
        <v>7.1</v>
      </c>
      <c r="J1054">
        <v>834</v>
      </c>
      <c r="K1054">
        <v>-7</v>
      </c>
      <c r="L1054" t="s">
        <v>141</v>
      </c>
      <c r="M1054">
        <v>10</v>
      </c>
      <c r="N1054" t="s">
        <v>16</v>
      </c>
      <c r="O1054" t="s">
        <v>146</v>
      </c>
      <c r="P1054" t="s">
        <v>143</v>
      </c>
      <c r="Q1054">
        <v>5729.03</v>
      </c>
      <c r="R1054" s="13">
        <v>45644</v>
      </c>
    </row>
    <row r="1055" spans="1:22" x14ac:dyDescent="0.25">
      <c r="A1055" t="s">
        <v>711</v>
      </c>
      <c r="C1055" t="s">
        <v>140</v>
      </c>
      <c r="D1055" s="16">
        <v>9051867</v>
      </c>
      <c r="E1055">
        <v>158</v>
      </c>
      <c r="F1055">
        <v>5816.9179999999997</v>
      </c>
      <c r="H1055">
        <v>7.2</v>
      </c>
      <c r="J1055">
        <v>829</v>
      </c>
      <c r="K1055">
        <v>-1.08</v>
      </c>
      <c r="L1055" t="s">
        <v>141</v>
      </c>
      <c r="M1055">
        <v>10</v>
      </c>
      <c r="N1055" t="s">
        <v>16</v>
      </c>
      <c r="O1055" t="s">
        <v>142</v>
      </c>
      <c r="P1055" t="s">
        <v>143</v>
      </c>
      <c r="Q1055">
        <v>5729.03</v>
      </c>
      <c r="R1055" s="13">
        <v>45644</v>
      </c>
    </row>
    <row r="1056" spans="1:22" x14ac:dyDescent="0.25">
      <c r="A1056" s="10" t="str">
        <f>A1057</f>
        <v>19:13:34</v>
      </c>
      <c r="B1056" s="15">
        <f>F1058/F1057</f>
        <v>1.0135501594700687</v>
      </c>
      <c r="C1056" s="10" t="str">
        <f>C1057&amp;RIGHT(C1058,2)</f>
        <v>ZSIZ4H5</v>
      </c>
      <c r="D1056" s="9">
        <f>AVERAGE(D1057:D1058)</f>
        <v>39900886</v>
      </c>
      <c r="E1056" s="10">
        <f>E1057</f>
        <v>494</v>
      </c>
      <c r="F1056" s="10">
        <f>F1057</f>
        <v>8152</v>
      </c>
      <c r="G1056" cm="1">
        <f t="array" ref="G1056">_xll.BDH(L1056&amp;" Index", "PX_CLOSE_1D",R1056,R1056)</f>
        <v>8163.74</v>
      </c>
      <c r="H1056" s="10" t="str">
        <f>LEFT(H1057,1)</f>
        <v>8</v>
      </c>
      <c r="I1056" s="10" t="s">
        <v>394</v>
      </c>
      <c r="J1056" s="10">
        <f>J1057</f>
        <v>1431</v>
      </c>
      <c r="K1056" s="10">
        <f>K1057</f>
        <v>-22</v>
      </c>
      <c r="L1056" s="10" t="str">
        <f>L1057</f>
        <v>M1PCJ</v>
      </c>
      <c r="M1056" s="10">
        <f>M1057</f>
        <v>10</v>
      </c>
      <c r="N1056" s="10" t="str">
        <f>N1057</f>
        <v>GR</v>
      </c>
      <c r="O1056" s="10" t="str">
        <f>O1057&amp;RIGHT(O1058,5)</f>
        <v>MSCI Pacific ex J Dec24Mar25</v>
      </c>
      <c r="P1056" s="10" t="str">
        <f>P1057</f>
        <v>MSCI Pacific ex Japan Net Tota</v>
      </c>
      <c r="Q1056" s="10">
        <f>Q1057</f>
        <v>8134.34</v>
      </c>
      <c r="R1056" s="13">
        <v>45644</v>
      </c>
      <c r="S1056" s="19">
        <f>(E1057/E1058)-1</f>
        <v>1.4373716632443578E-2</v>
      </c>
      <c r="T1056" s="19">
        <f>(F1058/F1057)-1</f>
        <v>1.3550159470068657E-2</v>
      </c>
      <c r="U1056" s="19">
        <f>(A1058/A1057)-1</f>
        <v>9.1022047562638875E-4</v>
      </c>
      <c r="V1056" s="19">
        <f>(D1057/D1058)-1</f>
        <v>1.4273969302742495E-2</v>
      </c>
    </row>
    <row r="1057" spans="1:22" x14ac:dyDescent="0.25">
      <c r="A1057" t="s">
        <v>712</v>
      </c>
      <c r="C1057" t="s">
        <v>31</v>
      </c>
      <c r="D1057" s="16">
        <v>40183640</v>
      </c>
      <c r="E1057">
        <v>494</v>
      </c>
      <c r="F1057">
        <v>8152</v>
      </c>
      <c r="H1057">
        <v>8.1</v>
      </c>
      <c r="J1057">
        <v>1431</v>
      </c>
      <c r="K1057">
        <v>-22</v>
      </c>
      <c r="L1057" t="s">
        <v>32</v>
      </c>
      <c r="M1057">
        <v>10</v>
      </c>
      <c r="N1057" t="s">
        <v>16</v>
      </c>
      <c r="O1057" t="s">
        <v>33</v>
      </c>
      <c r="P1057" t="s">
        <v>34</v>
      </c>
      <c r="Q1057">
        <v>8134.34</v>
      </c>
      <c r="R1057" s="13">
        <v>45644</v>
      </c>
    </row>
    <row r="1058" spans="1:22" x14ac:dyDescent="0.25">
      <c r="A1058" t="s">
        <v>713</v>
      </c>
      <c r="C1058" t="s">
        <v>35</v>
      </c>
      <c r="D1058" s="16">
        <v>39618132</v>
      </c>
      <c r="E1058">
        <v>487</v>
      </c>
      <c r="F1058">
        <v>8262.4609</v>
      </c>
      <c r="H1058">
        <v>8.1999999999999993</v>
      </c>
      <c r="J1058">
        <v>1399</v>
      </c>
      <c r="K1058">
        <v>-10.54</v>
      </c>
      <c r="L1058" t="s">
        <v>32</v>
      </c>
      <c r="M1058">
        <v>10</v>
      </c>
      <c r="N1058" t="s">
        <v>16</v>
      </c>
      <c r="O1058" t="s">
        <v>36</v>
      </c>
      <c r="P1058" t="s">
        <v>34</v>
      </c>
      <c r="Q1058">
        <v>8135.14</v>
      </c>
      <c r="R1058" s="13">
        <v>45644</v>
      </c>
    </row>
    <row r="1059" spans="1:22" x14ac:dyDescent="0.25">
      <c r="A1059" s="10" t="str">
        <f>A1060</f>
        <v>18:50:08</v>
      </c>
      <c r="B1059" s="15">
        <f>F1061/F1060</f>
        <v>1.0132507163323783</v>
      </c>
      <c r="C1059" s="10" t="str">
        <f>C1060&amp;RIGHT(C1061,2)</f>
        <v>ZTWZ4H5</v>
      </c>
      <c r="D1059" s="9">
        <f>AVERAGE(D1060:D1061)</f>
        <v>99133256.5</v>
      </c>
      <c r="E1059" s="10">
        <f>E1060</f>
        <v>1433</v>
      </c>
      <c r="F1059" s="10">
        <f>F1060</f>
        <v>698</v>
      </c>
      <c r="G1059" cm="1">
        <f t="array" ref="G1059">_xll.BDH(L1059&amp;" Index", "PX_CLOSE_1D",R1059,R1059)</f>
        <v>692.99</v>
      </c>
      <c r="H1059" s="10" t="str">
        <f>LEFT(H1060,1)</f>
        <v>9</v>
      </c>
      <c r="I1059" s="10" t="s">
        <v>394</v>
      </c>
      <c r="J1059" s="10">
        <f>J1060</f>
        <v>29744</v>
      </c>
      <c r="K1059" s="10">
        <f>K1060</f>
        <v>3</v>
      </c>
      <c r="L1059" s="10" t="str">
        <f>L1060</f>
        <v>M1MS</v>
      </c>
      <c r="M1059" s="10">
        <f>M1060</f>
        <v>100</v>
      </c>
      <c r="N1059" s="10" t="str">
        <f>N1060</f>
        <v>GR</v>
      </c>
      <c r="O1059" s="10" t="str">
        <f>O1060&amp;RIGHT(O1061,5)</f>
        <v>MSCI Emer Mkts As Dec24Mar25</v>
      </c>
      <c r="P1059" s="10" t="str">
        <f>P1060</f>
        <v>MSCI EM Asia Net Total Return</v>
      </c>
      <c r="Q1059" s="10">
        <f>Q1060</f>
        <v>696.41</v>
      </c>
      <c r="R1059" s="13">
        <v>45644</v>
      </c>
      <c r="S1059" s="19">
        <f>(E1060/E1061)-1</f>
        <v>1.3437057991513512E-2</v>
      </c>
      <c r="T1059" s="19">
        <f>(F1061/F1060)-1</f>
        <v>1.3250716332378287E-2</v>
      </c>
      <c r="U1059" s="19">
        <f>(A1061/A1060)-1</f>
        <v>2.0646531382717548E-4</v>
      </c>
      <c r="V1059" s="19">
        <f>(D1060/D1061)-1</f>
        <v>1.3451610505269773E-2</v>
      </c>
    </row>
    <row r="1060" spans="1:22" x14ac:dyDescent="0.25">
      <c r="A1060" t="s">
        <v>714</v>
      </c>
      <c r="C1060" t="s">
        <v>27</v>
      </c>
      <c r="D1060" s="16">
        <v>99795553</v>
      </c>
      <c r="E1060">
        <v>1433</v>
      </c>
      <c r="F1060">
        <v>698</v>
      </c>
      <c r="H1060">
        <v>9.1</v>
      </c>
      <c r="J1060">
        <v>29744</v>
      </c>
      <c r="K1060">
        <v>3</v>
      </c>
      <c r="L1060" t="s">
        <v>28</v>
      </c>
      <c r="M1060">
        <v>100</v>
      </c>
      <c r="N1060" t="s">
        <v>16</v>
      </c>
      <c r="O1060" t="s">
        <v>29</v>
      </c>
      <c r="P1060" t="s">
        <v>30</v>
      </c>
      <c r="Q1060">
        <v>696.41</v>
      </c>
      <c r="R1060" s="13">
        <v>45644</v>
      </c>
    </row>
    <row r="1061" spans="1:22" x14ac:dyDescent="0.25">
      <c r="A1061" t="s">
        <v>715</v>
      </c>
      <c r="C1061" t="s">
        <v>60</v>
      </c>
      <c r="D1061" s="16">
        <v>98470960</v>
      </c>
      <c r="E1061">
        <v>1414</v>
      </c>
      <c r="F1061">
        <v>707.24900000000002</v>
      </c>
      <c r="H1061">
        <v>9.1999999999999993</v>
      </c>
      <c r="J1061">
        <v>25609</v>
      </c>
      <c r="K1061">
        <v>3.05</v>
      </c>
      <c r="L1061" t="s">
        <v>28</v>
      </c>
      <c r="M1061">
        <v>100</v>
      </c>
      <c r="N1061" t="s">
        <v>16</v>
      </c>
      <c r="O1061" t="s">
        <v>61</v>
      </c>
      <c r="P1061" t="s">
        <v>30</v>
      </c>
      <c r="Q1061">
        <v>696.4</v>
      </c>
      <c r="R1061" s="13">
        <v>45644</v>
      </c>
    </row>
    <row r="1062" spans="1:22" x14ac:dyDescent="0.25">
      <c r="A1062" s="10" t="str">
        <f>A1063</f>
        <v>18:47:08</v>
      </c>
      <c r="B1062" s="15">
        <f>F1064/F1063</f>
        <v>1.0135501349693252</v>
      </c>
      <c r="C1062" s="10" t="str">
        <f>C1063&amp;RIGHT(C1064,2)</f>
        <v>ZSIZ4H5</v>
      </c>
      <c r="D1062" s="9">
        <f>AVERAGE(D1063:D1064)</f>
        <v>59498362</v>
      </c>
      <c r="E1062" s="10">
        <f>E1063</f>
        <v>736</v>
      </c>
      <c r="F1062" s="10">
        <f>F1063</f>
        <v>8150</v>
      </c>
      <c r="G1062" cm="1">
        <f t="array" ref="G1062">_xll.BDH(L1062&amp;" Index", "PX_CLOSE_1D",R1062,R1062)</f>
        <v>8163.74</v>
      </c>
      <c r="H1062" s="10" t="str">
        <f>LEFT(H1063,1)</f>
        <v>1</v>
      </c>
      <c r="I1062" s="10" t="s">
        <v>394</v>
      </c>
      <c r="J1062" s="10">
        <f>J1063</f>
        <v>937</v>
      </c>
      <c r="K1062" s="10">
        <f>K1063</f>
        <v>-24</v>
      </c>
      <c r="L1062" s="10" t="str">
        <f>L1063</f>
        <v>M1PCJ</v>
      </c>
      <c r="M1062" s="10">
        <f>M1063</f>
        <v>10</v>
      </c>
      <c r="N1062" s="10" t="str">
        <f>N1063</f>
        <v>GR</v>
      </c>
      <c r="O1062" s="10" t="str">
        <f>O1063&amp;RIGHT(O1064,5)</f>
        <v>MSCI Pacific ex J Dec24Mar25</v>
      </c>
      <c r="P1062" s="10" t="str">
        <f>P1063</f>
        <v>MSCI Pacific ex Japan Net Tota</v>
      </c>
      <c r="Q1062" s="10">
        <f>Q1063</f>
        <v>8133.32</v>
      </c>
      <c r="R1062" s="13">
        <v>45644</v>
      </c>
      <c r="S1062" s="19">
        <f>(E1063/E1064)-1</f>
        <v>1.2379642365887289E-2</v>
      </c>
      <c r="T1062" s="19">
        <f>(F1064/F1063)-1</f>
        <v>1.3550134969325223E-2</v>
      </c>
      <c r="U1062" s="19">
        <f>(A1064/A1063)-1</f>
        <v>5.1753711480451159E-4</v>
      </c>
      <c r="V1062" s="19">
        <f>(D1063/D1064)-1</f>
        <v>1.2272596579018691E-2</v>
      </c>
    </row>
    <row r="1063" spans="1:22" x14ac:dyDescent="0.25">
      <c r="A1063" t="s">
        <v>716</v>
      </c>
      <c r="C1063" t="s">
        <v>31</v>
      </c>
      <c r="D1063" s="16">
        <v>59861235</v>
      </c>
      <c r="E1063">
        <v>736</v>
      </c>
      <c r="F1063">
        <v>8150</v>
      </c>
      <c r="H1063">
        <v>10.1</v>
      </c>
      <c r="J1063">
        <v>937</v>
      </c>
      <c r="K1063">
        <v>-24</v>
      </c>
      <c r="L1063" t="s">
        <v>32</v>
      </c>
      <c r="M1063">
        <v>10</v>
      </c>
      <c r="N1063" t="s">
        <v>16</v>
      </c>
      <c r="O1063" t="s">
        <v>33</v>
      </c>
      <c r="P1063" t="s">
        <v>34</v>
      </c>
      <c r="Q1063">
        <v>8133.32</v>
      </c>
      <c r="R1063" s="13">
        <v>45644</v>
      </c>
    </row>
    <row r="1064" spans="1:22" x14ac:dyDescent="0.25">
      <c r="A1064" t="s">
        <v>717</v>
      </c>
      <c r="C1064" t="s">
        <v>35</v>
      </c>
      <c r="D1064" s="16">
        <v>59135489</v>
      </c>
      <c r="E1064">
        <v>727</v>
      </c>
      <c r="F1064">
        <v>8260.4336000000003</v>
      </c>
      <c r="H1064">
        <v>10.199999999999999</v>
      </c>
      <c r="J1064">
        <v>912</v>
      </c>
      <c r="K1064">
        <v>-12.57</v>
      </c>
      <c r="L1064" t="s">
        <v>32</v>
      </c>
      <c r="M1064">
        <v>10</v>
      </c>
      <c r="N1064" t="s">
        <v>16</v>
      </c>
      <c r="O1064" t="s">
        <v>36</v>
      </c>
      <c r="P1064" t="s">
        <v>34</v>
      </c>
      <c r="Q1064">
        <v>8134.18</v>
      </c>
      <c r="R1064" s="13">
        <v>45644</v>
      </c>
    </row>
    <row r="1065" spans="1:22" x14ac:dyDescent="0.25">
      <c r="A1065" s="10" t="str">
        <f>A1066</f>
        <v>18:47:25</v>
      </c>
      <c r="B1065" s="15">
        <f>F1067/F1066</f>
        <v>1.0132500057971014</v>
      </c>
      <c r="C1065" s="10" t="str">
        <f>C1066&amp;RIGHT(C1067,2)</f>
        <v>FMIZ4H5</v>
      </c>
      <c r="D1065" s="9">
        <f>AVERAGE(D1066:D1067)</f>
        <v>59468032</v>
      </c>
      <c r="E1065" s="10">
        <f>E1066</f>
        <v>696</v>
      </c>
      <c r="F1065" s="10">
        <f>F1066</f>
        <v>8625</v>
      </c>
      <c r="G1065" cm="1">
        <f t="array" ref="G1065">_xll.BDH(L1065&amp;" Index", "PX_CLOSE_1D",R1065,R1065)</f>
        <v>8626.01</v>
      </c>
      <c r="H1065" s="10" t="str">
        <f>LEFT(H1066,1)</f>
        <v>1</v>
      </c>
      <c r="I1065" s="10" t="s">
        <v>394</v>
      </c>
      <c r="J1065" s="10">
        <f>J1066</f>
        <v>7737</v>
      </c>
      <c r="K1065" s="10">
        <f>K1066</f>
        <v>-6</v>
      </c>
      <c r="L1065" s="10" t="str">
        <f>L1066</f>
        <v>M1JP</v>
      </c>
      <c r="M1065" s="10">
        <f>M1066</f>
        <v>10</v>
      </c>
      <c r="N1065" s="10" t="str">
        <f>N1066</f>
        <v>GR</v>
      </c>
      <c r="O1065" s="10" t="str">
        <f>O1066&amp;RIGHT(O1067,5)</f>
        <v>MSCI Japan Index  Dec24Mar25</v>
      </c>
      <c r="P1065" s="10" t="str">
        <f>P1066</f>
        <v>MSCI Japan Net Total Return US</v>
      </c>
      <c r="Q1065" s="10">
        <f>Q1066</f>
        <v>8599.86</v>
      </c>
      <c r="R1065" s="13">
        <v>45644</v>
      </c>
      <c r="S1065" s="19">
        <f>(E1066/E1067)-1</f>
        <v>1.3100436681222627E-2</v>
      </c>
      <c r="T1065" s="19">
        <f>(F1067/F1066)-1</f>
        <v>1.325000579710145E-2</v>
      </c>
      <c r="U1065" s="19">
        <f>(A1067/A1066)-1</f>
        <v>0</v>
      </c>
      <c r="V1065" s="19">
        <f>(D1066/D1067)-1</f>
        <v>1.3100446881112671E-2</v>
      </c>
    </row>
    <row r="1066" spans="1:22" x14ac:dyDescent="0.25">
      <c r="A1066" t="s">
        <v>718</v>
      </c>
      <c r="C1066" t="s">
        <v>49</v>
      </c>
      <c r="D1066" s="16">
        <v>59855026</v>
      </c>
      <c r="E1066">
        <v>696</v>
      </c>
      <c r="F1066">
        <v>8625</v>
      </c>
      <c r="H1066">
        <v>11.1</v>
      </c>
      <c r="J1066">
        <v>7737</v>
      </c>
      <c r="K1066">
        <v>-6</v>
      </c>
      <c r="L1066" t="s">
        <v>50</v>
      </c>
      <c r="M1066">
        <v>10</v>
      </c>
      <c r="N1066" t="s">
        <v>16</v>
      </c>
      <c r="O1066" t="s">
        <v>51</v>
      </c>
      <c r="P1066" t="s">
        <v>52</v>
      </c>
      <c r="Q1066">
        <v>8599.86</v>
      </c>
      <c r="R1066" s="13">
        <v>45644</v>
      </c>
    </row>
    <row r="1067" spans="1:22" x14ac:dyDescent="0.25">
      <c r="A1067" t="s">
        <v>718</v>
      </c>
      <c r="C1067" t="s">
        <v>53</v>
      </c>
      <c r="D1067" s="16">
        <v>59081038</v>
      </c>
      <c r="E1067">
        <v>687</v>
      </c>
      <c r="F1067">
        <v>8739.2813000000006</v>
      </c>
      <c r="H1067">
        <v>11.2</v>
      </c>
      <c r="J1067">
        <v>21762</v>
      </c>
      <c r="K1067">
        <v>-23.72</v>
      </c>
      <c r="L1067" t="s">
        <v>50</v>
      </c>
      <c r="M1067">
        <v>10</v>
      </c>
      <c r="N1067" t="s">
        <v>16</v>
      </c>
      <c r="O1067" t="s">
        <v>54</v>
      </c>
      <c r="P1067" t="s">
        <v>52</v>
      </c>
      <c r="Q1067">
        <v>8599.86</v>
      </c>
      <c r="R1067" s="13">
        <v>45644</v>
      </c>
    </row>
    <row r="1068" spans="1:22" x14ac:dyDescent="0.25">
      <c r="A1068" s="10" t="str">
        <f>A1069</f>
        <v>18:45:45</v>
      </c>
      <c r="B1068" s="15">
        <f>F1070/F1069</f>
        <v>1.0129999911174277</v>
      </c>
      <c r="C1068" s="10" t="str">
        <f>C1069&amp;RIGHT(C1070,2)</f>
        <v>ZSSZ4H5</v>
      </c>
      <c r="D1068" s="9">
        <f>AVERAGE(D1069:D1070)</f>
        <v>40977289.5</v>
      </c>
      <c r="E1068" s="10">
        <f>E1069</f>
        <v>732</v>
      </c>
      <c r="F1068" s="10">
        <f>F1069</f>
        <v>56290</v>
      </c>
      <c r="G1068" cm="1">
        <f t="array" ref="G1068">_xll.BDH(L1068&amp;" Index", "PX_CLOSE_1D",R1068,R1068)</f>
        <v>56052.84</v>
      </c>
      <c r="H1068" s="10" t="str">
        <f>LEFT(H1069,1)</f>
        <v>1</v>
      </c>
      <c r="I1068" s="10" t="s">
        <v>394</v>
      </c>
      <c r="J1068" s="10">
        <f>J1069</f>
        <v>4047</v>
      </c>
      <c r="K1068" s="10">
        <f>K1069</f>
        <v>140</v>
      </c>
      <c r="L1068" s="10" t="str">
        <f>L1069</f>
        <v>M1HK</v>
      </c>
      <c r="M1068" s="10">
        <f>M1069</f>
        <v>1</v>
      </c>
      <c r="N1068" s="10" t="str">
        <f>N1069</f>
        <v>GR</v>
      </c>
      <c r="O1068" s="10" t="str">
        <f>O1069&amp;RIGHT(O1070,5)</f>
        <v>MSCI Hong Kong    Dec24Mar25</v>
      </c>
      <c r="P1068" s="10" t="str">
        <f>P1069</f>
        <v>MSCI Hong Kong Net USD Index</v>
      </c>
      <c r="Q1068" s="10">
        <f>Q1069</f>
        <v>56364.91</v>
      </c>
      <c r="R1068" s="13">
        <v>45644</v>
      </c>
      <c r="S1068" s="19">
        <f>(E1069/E1070)-1</f>
        <v>1.3850415512465464E-2</v>
      </c>
      <c r="T1068" s="19">
        <f>(F1070/F1069)-1</f>
        <v>1.2999991117427667E-2</v>
      </c>
      <c r="U1068" s="19">
        <f>(A1070/A1069)-1</f>
        <v>1.480494485162076E-5</v>
      </c>
      <c r="V1068" s="19">
        <f>(D1069/D1070)-1</f>
        <v>1.3850413061996081E-2</v>
      </c>
    </row>
    <row r="1069" spans="1:22" x14ac:dyDescent="0.25">
      <c r="A1069" t="s">
        <v>719</v>
      </c>
      <c r="C1069" t="s">
        <v>196</v>
      </c>
      <c r="D1069" s="16">
        <v>41259114</v>
      </c>
      <c r="E1069">
        <v>732</v>
      </c>
      <c r="F1069">
        <v>56290</v>
      </c>
      <c r="H1069">
        <v>12.1</v>
      </c>
      <c r="J1069">
        <v>4047</v>
      </c>
      <c r="K1069">
        <v>140</v>
      </c>
      <c r="L1069" t="s">
        <v>192</v>
      </c>
      <c r="M1069">
        <v>1</v>
      </c>
      <c r="N1069" t="s">
        <v>16</v>
      </c>
      <c r="O1069" t="s">
        <v>197</v>
      </c>
      <c r="P1069" t="s">
        <v>194</v>
      </c>
      <c r="Q1069">
        <v>56364.91</v>
      </c>
      <c r="R1069" s="13">
        <v>45644</v>
      </c>
    </row>
    <row r="1070" spans="1:22" x14ac:dyDescent="0.25">
      <c r="A1070" t="s">
        <v>720</v>
      </c>
      <c r="C1070" t="s">
        <v>191</v>
      </c>
      <c r="D1070" s="16">
        <v>40695465</v>
      </c>
      <c r="E1070">
        <v>722</v>
      </c>
      <c r="F1070">
        <v>57021.769500000002</v>
      </c>
      <c r="H1070">
        <v>12.2</v>
      </c>
      <c r="J1070">
        <v>836</v>
      </c>
      <c r="K1070">
        <v>-158.22999999999999</v>
      </c>
      <c r="L1070" t="s">
        <v>192</v>
      </c>
      <c r="M1070">
        <v>1</v>
      </c>
      <c r="N1070" t="s">
        <v>16</v>
      </c>
      <c r="O1070" t="s">
        <v>193</v>
      </c>
      <c r="P1070" t="s">
        <v>194</v>
      </c>
      <c r="Q1070">
        <v>56364.91</v>
      </c>
      <c r="R1070" s="13">
        <v>45644</v>
      </c>
    </row>
    <row r="1071" spans="1:22" x14ac:dyDescent="0.25">
      <c r="A1071" s="10" t="str">
        <f>A1072</f>
        <v>18:44:22</v>
      </c>
      <c r="B1071" s="15">
        <f>F1073/F1072</f>
        <v>1.011683639234261</v>
      </c>
      <c r="C1071" s="10" t="str">
        <f>C1072&amp;RIGHT(C1073,2)</f>
        <v>MURZ4H5</v>
      </c>
      <c r="D1071" s="9">
        <f>AVERAGE(D1072:D1073)</f>
        <v>7893079</v>
      </c>
      <c r="E1071" s="10">
        <f>E1072</f>
        <v>314</v>
      </c>
      <c r="F1071" s="10">
        <f>F1072</f>
        <v>506.7</v>
      </c>
      <c r="G1071" cm="1">
        <f t="array" ref="G1071">_xll.BDH(L1071&amp;" Index", "PX_CLOSE_1D",R1071,R1071)</f>
        <v>502.7439</v>
      </c>
      <c r="H1071" s="10" t="str">
        <f>LEFT(H1072,1)</f>
        <v>1</v>
      </c>
      <c r="I1071" s="10" t="s">
        <v>394</v>
      </c>
      <c r="J1071" s="10">
        <f>J1072</f>
        <v>9011</v>
      </c>
      <c r="K1071" s="10">
        <f>K1072</f>
        <v>-0.6</v>
      </c>
      <c r="L1071" s="10" t="str">
        <f>L1072</f>
        <v>NDEUCHF</v>
      </c>
      <c r="M1071" s="10">
        <f>M1072</f>
        <v>50</v>
      </c>
      <c r="N1071" s="10" t="str">
        <f>N1072</f>
        <v>GR</v>
      </c>
      <c r="O1071" s="10" t="str">
        <f>O1072&amp;RIGHT(O1073,5)</f>
        <v>MSCI China Future Dec24Mar25</v>
      </c>
      <c r="P1071" s="10" t="str">
        <f>P1072</f>
        <v>MSCI China Net Total Return US</v>
      </c>
      <c r="Q1071" s="10">
        <f>Q1072</f>
        <v>502.74</v>
      </c>
      <c r="R1071" s="13">
        <v>45644</v>
      </c>
      <c r="S1071" s="19">
        <f>(E1072/E1073)-1</f>
        <v>0</v>
      </c>
      <c r="T1071" s="19">
        <f>(F1073/F1072)-1</f>
        <v>1.1683639234260967E-2</v>
      </c>
      <c r="U1071" s="19">
        <f>(A1073/A1072)-1</f>
        <v>0</v>
      </c>
      <c r="V1071" s="19">
        <f>(D1072/D1073)-1</f>
        <v>0</v>
      </c>
    </row>
    <row r="1072" spans="1:22" x14ac:dyDescent="0.25">
      <c r="A1072" t="s">
        <v>721</v>
      </c>
      <c r="C1072" t="s">
        <v>37</v>
      </c>
      <c r="D1072" s="16">
        <v>7893079</v>
      </c>
      <c r="E1072">
        <v>314</v>
      </c>
      <c r="F1072">
        <v>506.7</v>
      </c>
      <c r="H1072">
        <v>13.1</v>
      </c>
      <c r="J1072">
        <v>9011</v>
      </c>
      <c r="K1072">
        <v>-0.6</v>
      </c>
      <c r="L1072" t="s">
        <v>38</v>
      </c>
      <c r="M1072">
        <v>50</v>
      </c>
      <c r="N1072" t="s">
        <v>16</v>
      </c>
      <c r="O1072" t="s">
        <v>39</v>
      </c>
      <c r="P1072" t="s">
        <v>40</v>
      </c>
      <c r="Q1072">
        <v>502.74</v>
      </c>
      <c r="R1072" s="13">
        <v>45644</v>
      </c>
    </row>
    <row r="1073" spans="1:22" x14ac:dyDescent="0.25">
      <c r="A1073" t="s">
        <v>721</v>
      </c>
      <c r="C1073" t="s">
        <v>41</v>
      </c>
      <c r="D1073" s="16">
        <v>7893079</v>
      </c>
      <c r="E1073">
        <v>314</v>
      </c>
      <c r="F1073">
        <v>512.62009999999998</v>
      </c>
      <c r="H1073">
        <v>13.2</v>
      </c>
      <c r="J1073">
        <v>9159</v>
      </c>
      <c r="K1073">
        <v>-0.38</v>
      </c>
      <c r="L1073" t="s">
        <v>38</v>
      </c>
      <c r="M1073">
        <v>50</v>
      </c>
      <c r="N1073" t="s">
        <v>16</v>
      </c>
      <c r="O1073" t="s">
        <v>42</v>
      </c>
      <c r="P1073" t="s">
        <v>40</v>
      </c>
      <c r="Q1073">
        <v>502.74</v>
      </c>
      <c r="R1073" s="13">
        <v>45644</v>
      </c>
    </row>
    <row r="1074" spans="1:22" x14ac:dyDescent="0.25">
      <c r="A1074" s="10" t="str">
        <f>A1075</f>
        <v>18:43:19</v>
      </c>
      <c r="B1074" s="15">
        <f>F1076/F1075</f>
        <v>1.0134998255712542</v>
      </c>
      <c r="C1074" s="10" t="str">
        <f>C1075&amp;RIGHT(C1076,2)</f>
        <v>ZTOZ4H5</v>
      </c>
      <c r="D1074" s="9">
        <f>AVERAGE(D1075:D1076)</f>
        <v>76482550.5</v>
      </c>
      <c r="E1074" s="10">
        <f>E1075</f>
        <v>1344</v>
      </c>
      <c r="F1074" s="10">
        <f>F1075</f>
        <v>5733</v>
      </c>
      <c r="G1074" cm="1">
        <f t="array" ref="G1074">_xll.BDH(L1074&amp;" Index", "PX_CLOSE_1D",R1074,R1074)</f>
        <v>5758.68</v>
      </c>
      <c r="H1074" s="10" t="str">
        <f>LEFT(H1075,1)</f>
        <v>1</v>
      </c>
      <c r="I1074" s="10" t="s">
        <v>394</v>
      </c>
      <c r="J1074" s="10">
        <f>J1075</f>
        <v>834</v>
      </c>
      <c r="K1074" s="10">
        <f>K1075</f>
        <v>-14</v>
      </c>
      <c r="L1074" s="10" t="str">
        <f>L1075</f>
        <v>MBAU</v>
      </c>
      <c r="M1074" s="10">
        <f>M1075</f>
        <v>10</v>
      </c>
      <c r="N1074" s="10" t="str">
        <f>N1075</f>
        <v>GR</v>
      </c>
      <c r="O1074" s="10" t="str">
        <f>O1075&amp;RIGHT(O1076,5)</f>
        <v>MSCI Australia    Dec24Mar25</v>
      </c>
      <c r="P1074" s="10" t="str">
        <f>P1075</f>
        <v>MSCI AUSTRALIA NETR USD</v>
      </c>
      <c r="Q1074" s="10">
        <f>Q1075</f>
        <v>5729.03</v>
      </c>
      <c r="R1074" s="13">
        <v>45644</v>
      </c>
      <c r="S1074" s="19">
        <f>(E1075/E1076)-1</f>
        <v>1.3574660633484115E-2</v>
      </c>
      <c r="T1074" s="19">
        <f>(F1076/F1075)-1</f>
        <v>1.3499825571254176E-2</v>
      </c>
      <c r="U1074" s="19">
        <f>(A1076/A1075)-1</f>
        <v>1.4837015385849028E-5</v>
      </c>
      <c r="V1074" s="19">
        <f>(D1075/D1076)-1</f>
        <v>1.3574655332297292E-2</v>
      </c>
    </row>
    <row r="1075" spans="1:22" x14ac:dyDescent="0.25">
      <c r="A1075" t="s">
        <v>722</v>
      </c>
      <c r="C1075" t="s">
        <v>145</v>
      </c>
      <c r="D1075" s="16">
        <v>76998163</v>
      </c>
      <c r="E1075">
        <v>1344</v>
      </c>
      <c r="F1075">
        <v>5733</v>
      </c>
      <c r="H1075">
        <v>14.1</v>
      </c>
      <c r="J1075">
        <v>834</v>
      </c>
      <c r="K1075">
        <v>-14</v>
      </c>
      <c r="L1075" t="s">
        <v>141</v>
      </c>
      <c r="M1075">
        <v>10</v>
      </c>
      <c r="N1075" t="s">
        <v>16</v>
      </c>
      <c r="O1075" t="s">
        <v>146</v>
      </c>
      <c r="P1075" t="s">
        <v>143</v>
      </c>
      <c r="Q1075">
        <v>5729.03</v>
      </c>
      <c r="R1075" s="13">
        <v>45644</v>
      </c>
    </row>
    <row r="1076" spans="1:22" x14ac:dyDescent="0.25">
      <c r="A1076" t="s">
        <v>723</v>
      </c>
      <c r="C1076" t="s">
        <v>140</v>
      </c>
      <c r="D1076" s="16">
        <v>75966938</v>
      </c>
      <c r="E1076">
        <v>1326</v>
      </c>
      <c r="F1076">
        <v>5810.3945000000003</v>
      </c>
      <c r="H1076">
        <v>14.2</v>
      </c>
      <c r="J1076">
        <v>829</v>
      </c>
      <c r="K1076">
        <v>-7.61</v>
      </c>
      <c r="L1076" t="s">
        <v>141</v>
      </c>
      <c r="M1076">
        <v>10</v>
      </c>
      <c r="N1076" t="s">
        <v>16</v>
      </c>
      <c r="O1076" t="s">
        <v>142</v>
      </c>
      <c r="P1076" t="s">
        <v>143</v>
      </c>
      <c r="Q1076">
        <v>5729.03</v>
      </c>
      <c r="R1076" s="13">
        <v>45644</v>
      </c>
    </row>
    <row r="1077" spans="1:22" x14ac:dyDescent="0.25">
      <c r="A1077" s="10" t="str">
        <f>A1078</f>
        <v>18:41:07</v>
      </c>
      <c r="B1077" s="15">
        <f>F1079/F1078</f>
        <v>1.0133500869565217</v>
      </c>
      <c r="C1077" s="10" t="str">
        <f>C1078&amp;RIGHT(C1079,2)</f>
        <v>FMIZ4H5</v>
      </c>
      <c r="D1077" s="9">
        <f>AVERAGE(D1078:D1079)</f>
        <v>39731353</v>
      </c>
      <c r="E1077" s="10">
        <f>E1078</f>
        <v>465</v>
      </c>
      <c r="F1077" s="10">
        <f>F1078</f>
        <v>8625</v>
      </c>
      <c r="G1077" cm="1">
        <f t="array" ref="G1077">_xll.BDH(L1077&amp;" Index", "PX_CLOSE_1D",R1077,R1077)</f>
        <v>8626.01</v>
      </c>
      <c r="H1077" s="10" t="str">
        <f>LEFT(H1078,1)</f>
        <v>1</v>
      </c>
      <c r="I1077" s="10" t="s">
        <v>394</v>
      </c>
      <c r="J1077" s="10">
        <f>J1078</f>
        <v>7041</v>
      </c>
      <c r="K1077" s="10">
        <f>K1078</f>
        <v>-6</v>
      </c>
      <c r="L1077" s="10" t="str">
        <f>L1078</f>
        <v>M1JP</v>
      </c>
      <c r="M1077" s="10">
        <f>M1078</f>
        <v>10</v>
      </c>
      <c r="N1077" s="10" t="str">
        <f>N1078</f>
        <v>GR</v>
      </c>
      <c r="O1077" s="10" t="str">
        <f>O1078&amp;RIGHT(O1079,5)</f>
        <v>MSCI Japan Index  Dec24Mar25</v>
      </c>
      <c r="P1077" s="10" t="str">
        <f>P1078</f>
        <v>MSCI Japan Net Total Return US</v>
      </c>
      <c r="Q1077" s="10">
        <f>Q1078</f>
        <v>8599.86</v>
      </c>
      <c r="R1077" s="13">
        <v>45644</v>
      </c>
      <c r="S1077" s="19">
        <f>(E1078/E1079)-1</f>
        <v>1.3071895424836555E-2</v>
      </c>
      <c r="T1077" s="19">
        <f>(F1079/F1078)-1</f>
        <v>1.3350086956521734E-2</v>
      </c>
      <c r="U1077" s="19">
        <f>(A1079/A1078)-1</f>
        <v>0</v>
      </c>
      <c r="V1077" s="19">
        <f>(D1078/D1079)-1</f>
        <v>1.3071905690716923E-2</v>
      </c>
    </row>
    <row r="1078" spans="1:22" x14ac:dyDescent="0.25">
      <c r="A1078" t="s">
        <v>724</v>
      </c>
      <c r="C1078" t="s">
        <v>49</v>
      </c>
      <c r="D1078" s="16">
        <v>39989349</v>
      </c>
      <c r="E1078">
        <v>465</v>
      </c>
      <c r="F1078">
        <v>8625</v>
      </c>
      <c r="H1078">
        <v>15.1</v>
      </c>
      <c r="J1078">
        <v>7041</v>
      </c>
      <c r="K1078">
        <v>-6</v>
      </c>
      <c r="L1078" t="s">
        <v>50</v>
      </c>
      <c r="M1078">
        <v>10</v>
      </c>
      <c r="N1078" t="s">
        <v>16</v>
      </c>
      <c r="O1078" t="s">
        <v>51</v>
      </c>
      <c r="P1078" t="s">
        <v>52</v>
      </c>
      <c r="Q1078">
        <v>8599.86</v>
      </c>
      <c r="R1078" s="13">
        <v>45644</v>
      </c>
    </row>
    <row r="1079" spans="1:22" x14ac:dyDescent="0.25">
      <c r="A1079" t="s">
        <v>724</v>
      </c>
      <c r="C1079" t="s">
        <v>53</v>
      </c>
      <c r="D1079" s="16">
        <v>39473357</v>
      </c>
      <c r="E1079">
        <v>459</v>
      </c>
      <c r="F1079">
        <v>8740.1445000000003</v>
      </c>
      <c r="H1079">
        <v>15.2</v>
      </c>
      <c r="J1079">
        <v>21762</v>
      </c>
      <c r="K1079">
        <v>-22.86</v>
      </c>
      <c r="L1079" t="s">
        <v>50</v>
      </c>
      <c r="M1079">
        <v>10</v>
      </c>
      <c r="N1079" t="s">
        <v>16</v>
      </c>
      <c r="O1079" t="s">
        <v>54</v>
      </c>
      <c r="P1079" t="s">
        <v>52</v>
      </c>
      <c r="Q1079">
        <v>8599.86</v>
      </c>
      <c r="R1079" s="13">
        <v>45644</v>
      </c>
    </row>
    <row r="1080" spans="1:22" x14ac:dyDescent="0.25">
      <c r="A1080" s="10" t="str">
        <f>A1081</f>
        <v>18:38:26</v>
      </c>
      <c r="B1080" s="15">
        <f>F1082/F1081</f>
        <v>1.0132507163323783</v>
      </c>
      <c r="C1080" s="10" t="str">
        <f>C1081&amp;RIGHT(C1082,2)</f>
        <v>ZTWZ4H5</v>
      </c>
      <c r="D1080" s="9">
        <f>AVERAGE(D1081:D1082)</f>
        <v>44641485.5</v>
      </c>
      <c r="E1080" s="10">
        <f>E1081</f>
        <v>645</v>
      </c>
      <c r="F1080" s="10">
        <f>F1081</f>
        <v>698</v>
      </c>
      <c r="G1080" cm="1">
        <f t="array" ref="G1080">_xll.BDH(L1080&amp;" Index", "PX_CLOSE_1D",R1080,R1080)</f>
        <v>692.99</v>
      </c>
      <c r="H1080" s="10" t="str">
        <f>LEFT(H1081,1)</f>
        <v>1</v>
      </c>
      <c r="I1080" s="10" t="s">
        <v>394</v>
      </c>
      <c r="J1080" s="10">
        <f>J1081</f>
        <v>28309</v>
      </c>
      <c r="K1080" s="10">
        <f>K1081</f>
        <v>3</v>
      </c>
      <c r="L1080" s="10" t="str">
        <f>L1081</f>
        <v>M1MS</v>
      </c>
      <c r="M1080" s="10">
        <f>M1081</f>
        <v>100</v>
      </c>
      <c r="N1080" s="10" t="str">
        <f>N1081</f>
        <v>GR</v>
      </c>
      <c r="O1080" s="10" t="str">
        <f>O1081&amp;RIGHT(O1082,5)</f>
        <v>MSCI Emer Mkts As Dec24Mar25</v>
      </c>
      <c r="P1080" s="10" t="str">
        <f>P1081</f>
        <v>MSCI EM Asia Net Total Return</v>
      </c>
      <c r="Q1080" s="10">
        <f>Q1081</f>
        <v>696.44</v>
      </c>
      <c r="R1080" s="13">
        <v>45644</v>
      </c>
      <c r="S1080" s="19">
        <f>(E1081/E1082)-1</f>
        <v>1.2558869701726927E-2</v>
      </c>
      <c r="T1080" s="19">
        <f>(F1082/F1081)-1</f>
        <v>1.3250716332378287E-2</v>
      </c>
      <c r="U1080" s="19">
        <f>(A1082/A1081)-1</f>
        <v>5.3646469764268012E-4</v>
      </c>
      <c r="V1080" s="19">
        <f>(D1081/D1082)-1</f>
        <v>1.2573408978749701E-2</v>
      </c>
    </row>
    <row r="1081" spans="1:22" x14ac:dyDescent="0.25">
      <c r="A1081" t="s">
        <v>725</v>
      </c>
      <c r="C1081" t="s">
        <v>27</v>
      </c>
      <c r="D1081" s="16">
        <v>44920380</v>
      </c>
      <c r="E1081">
        <v>645</v>
      </c>
      <c r="F1081">
        <v>698</v>
      </c>
      <c r="H1081">
        <v>16.100000000000001</v>
      </c>
      <c r="J1081">
        <v>28309</v>
      </c>
      <c r="K1081">
        <v>3</v>
      </c>
      <c r="L1081" t="s">
        <v>28</v>
      </c>
      <c r="M1081">
        <v>100</v>
      </c>
      <c r="N1081" t="s">
        <v>16</v>
      </c>
      <c r="O1081" t="s">
        <v>29</v>
      </c>
      <c r="P1081" t="s">
        <v>30</v>
      </c>
      <c r="Q1081">
        <v>696.44</v>
      </c>
      <c r="R1081" s="13">
        <v>45644</v>
      </c>
    </row>
    <row r="1082" spans="1:22" x14ac:dyDescent="0.25">
      <c r="A1082" t="s">
        <v>726</v>
      </c>
      <c r="C1082" t="s">
        <v>60</v>
      </c>
      <c r="D1082" s="16">
        <v>44362591</v>
      </c>
      <c r="E1082">
        <v>637</v>
      </c>
      <c r="F1082">
        <v>707.24900000000002</v>
      </c>
      <c r="H1082">
        <v>16.2</v>
      </c>
      <c r="J1082">
        <v>24195</v>
      </c>
      <c r="K1082">
        <v>3.05</v>
      </c>
      <c r="L1082" t="s">
        <v>28</v>
      </c>
      <c r="M1082">
        <v>100</v>
      </c>
      <c r="N1082" t="s">
        <v>16</v>
      </c>
      <c r="O1082" t="s">
        <v>61</v>
      </c>
      <c r="P1082" t="s">
        <v>30</v>
      </c>
      <c r="Q1082">
        <v>696.43</v>
      </c>
      <c r="R1082" s="13">
        <v>45644</v>
      </c>
    </row>
    <row r="1083" spans="1:22" x14ac:dyDescent="0.25">
      <c r="A1083" s="10" t="str">
        <f>A1084</f>
        <v>18:28:03</v>
      </c>
      <c r="B1083" s="15">
        <f>F1085/F1084</f>
        <v>1.0363008456356599</v>
      </c>
      <c r="C1083" s="10" t="str">
        <f>C1084&amp;RIGHT(C1085,2)</f>
        <v>ZTWZ4U5</v>
      </c>
      <c r="D1083" s="9">
        <f>AVERAGE(D1084:D1085)</f>
        <v>49024806.5</v>
      </c>
      <c r="E1083" s="10">
        <f>E1084</f>
        <v>717</v>
      </c>
      <c r="F1083" s="10">
        <f>F1084</f>
        <v>697.7</v>
      </c>
      <c r="G1083" cm="1">
        <f t="array" ref="G1083">_xll.BDH(L1083&amp;" Index", "PX_CLOSE_1D",R1083,R1083)</f>
        <v>692.99</v>
      </c>
      <c r="H1083" s="10" t="str">
        <f>LEFT(H1084,1)</f>
        <v>1</v>
      </c>
      <c r="I1083" s="10" t="s">
        <v>394</v>
      </c>
      <c r="J1083" s="10">
        <f>J1084</f>
        <v>27661</v>
      </c>
      <c r="K1083" s="10">
        <f>K1084</f>
        <v>2.7</v>
      </c>
      <c r="L1083" s="10" t="str">
        <f>L1084</f>
        <v>M1MS</v>
      </c>
      <c r="M1083" s="10">
        <f>M1084</f>
        <v>100</v>
      </c>
      <c r="N1083" s="10" t="str">
        <f>N1084</f>
        <v>GR</v>
      </c>
      <c r="O1083" s="10" t="str">
        <f>O1084&amp;RIGHT(O1085,5)</f>
        <v>MSCI Emer Mkts As Dec24Sep25</v>
      </c>
      <c r="P1083" s="10" t="str">
        <f>P1084</f>
        <v>MSCI EM Asia Net Total Return</v>
      </c>
      <c r="Q1083" s="10">
        <f>Q1084</f>
        <v>696.38</v>
      </c>
      <c r="R1083" s="13">
        <v>45644</v>
      </c>
      <c r="S1083" s="19">
        <f>(E1084/E1085)-1</f>
        <v>3.7626628075253299E-2</v>
      </c>
      <c r="T1083" s="19">
        <f>(F1085/F1084)-1</f>
        <v>3.630084563565994E-2</v>
      </c>
      <c r="U1083" s="19">
        <f>(A1085/A1084)-1</f>
        <v>6.3174044492564363E-4</v>
      </c>
      <c r="V1083" s="19">
        <f>(D1084/D1085)-1</f>
        <v>3.764152858257086E-2</v>
      </c>
    </row>
    <row r="1084" spans="1:22" x14ac:dyDescent="0.25">
      <c r="A1084" t="s">
        <v>727</v>
      </c>
      <c r="C1084" t="s">
        <v>27</v>
      </c>
      <c r="D1084" s="16">
        <v>49930446</v>
      </c>
      <c r="E1084">
        <v>717</v>
      </c>
      <c r="F1084">
        <v>697.7</v>
      </c>
      <c r="H1084">
        <v>17.100000000000001</v>
      </c>
      <c r="J1084">
        <v>27661</v>
      </c>
      <c r="K1084">
        <v>2.7</v>
      </c>
      <c r="L1084" t="s">
        <v>28</v>
      </c>
      <c r="M1084">
        <v>100</v>
      </c>
      <c r="N1084" t="s">
        <v>16</v>
      </c>
      <c r="O1084" t="s">
        <v>29</v>
      </c>
      <c r="P1084" t="s">
        <v>30</v>
      </c>
      <c r="Q1084">
        <v>696.38</v>
      </c>
      <c r="R1084" s="13">
        <v>45644</v>
      </c>
    </row>
    <row r="1085" spans="1:22" x14ac:dyDescent="0.25">
      <c r="A1085" t="s">
        <v>728</v>
      </c>
      <c r="C1085" t="s">
        <v>412</v>
      </c>
      <c r="D1085" s="16">
        <v>48119167</v>
      </c>
      <c r="E1085">
        <v>691</v>
      </c>
      <c r="F1085">
        <v>723.02710000000002</v>
      </c>
      <c r="H1085">
        <v>17.3</v>
      </c>
      <c r="J1085">
        <v>24354</v>
      </c>
      <c r="K1085">
        <v>2.23</v>
      </c>
      <c r="L1085" t="s">
        <v>28</v>
      </c>
      <c r="M1085">
        <v>100</v>
      </c>
      <c r="N1085" t="s">
        <v>16</v>
      </c>
      <c r="O1085" t="s">
        <v>413</v>
      </c>
      <c r="P1085" t="s">
        <v>30</v>
      </c>
      <c r="Q1085">
        <v>696.37</v>
      </c>
      <c r="R1085" s="13">
        <v>45644</v>
      </c>
    </row>
    <row r="1086" spans="1:22" x14ac:dyDescent="0.25">
      <c r="A1086" s="10" t="str">
        <f>A1087</f>
        <v>18:14:55</v>
      </c>
      <c r="B1086" s="15">
        <f>F1088/F1087</f>
        <v>1.0132498923496482</v>
      </c>
      <c r="C1086" s="10" t="str">
        <f>C1087&amp;RIGHT(C1088,2)</f>
        <v>ZTWZ4H5</v>
      </c>
      <c r="D1086" s="9">
        <f>AVERAGE(D1087:D1088)</f>
        <v>139061095</v>
      </c>
      <c r="E1086" s="10">
        <f>E1087</f>
        <v>2010</v>
      </c>
      <c r="F1086" s="10">
        <f>F1087</f>
        <v>696.7</v>
      </c>
      <c r="G1086" cm="1">
        <f t="array" ref="G1086">_xll.BDH(L1086&amp;" Index", "PX_CLOSE_1D",R1086,R1086)</f>
        <v>692.99</v>
      </c>
      <c r="H1086" s="10" t="str">
        <f>LEFT(H1087,1)</f>
        <v>1</v>
      </c>
      <c r="I1086" s="10" t="s">
        <v>394</v>
      </c>
      <c r="J1086" s="10">
        <f>J1087</f>
        <v>26919</v>
      </c>
      <c r="K1086" s="10">
        <f>K1087</f>
        <v>1.7</v>
      </c>
      <c r="L1086" s="10" t="str">
        <f>L1087</f>
        <v>M1MS</v>
      </c>
      <c r="M1086" s="10">
        <f>M1087</f>
        <v>100</v>
      </c>
      <c r="N1086" s="10" t="str">
        <f>N1087</f>
        <v>GR</v>
      </c>
      <c r="O1086" s="10" t="str">
        <f>O1087&amp;RIGHT(O1088,5)</f>
        <v>MSCI Emer Mkts As Dec24Mar25</v>
      </c>
      <c r="P1086" s="10" t="str">
        <f>P1087</f>
        <v>MSCI EM Asia Net Total Return</v>
      </c>
      <c r="Q1086" s="10">
        <f>Q1087</f>
        <v>696.35</v>
      </c>
      <c r="R1086" s="13">
        <v>45644</v>
      </c>
      <c r="S1086" s="19">
        <f>(E1087/E1088)-1</f>
        <v>1.3104838709677491E-2</v>
      </c>
      <c r="T1086" s="19">
        <f>(F1088/F1087)-1</f>
        <v>1.324989234964824E-2</v>
      </c>
      <c r="U1086" s="19">
        <f>(A1088/A1087)-1</f>
        <v>1.522185858893188E-4</v>
      </c>
      <c r="V1086" s="19">
        <f>(D1087/D1088)-1</f>
        <v>1.3104838709677491E-2</v>
      </c>
    </row>
    <row r="1087" spans="1:22" x14ac:dyDescent="0.25">
      <c r="A1087" t="s">
        <v>729</v>
      </c>
      <c r="C1087" t="s">
        <v>27</v>
      </c>
      <c r="D1087" s="16">
        <v>139966350</v>
      </c>
      <c r="E1087">
        <v>2010</v>
      </c>
      <c r="F1087">
        <v>696.7</v>
      </c>
      <c r="H1087">
        <v>18.100000000000001</v>
      </c>
      <c r="J1087">
        <v>26919</v>
      </c>
      <c r="K1087">
        <v>1.7</v>
      </c>
      <c r="L1087" t="s">
        <v>28</v>
      </c>
      <c r="M1087">
        <v>100</v>
      </c>
      <c r="N1087" t="s">
        <v>16</v>
      </c>
      <c r="O1087" t="s">
        <v>29</v>
      </c>
      <c r="P1087" t="s">
        <v>30</v>
      </c>
      <c r="Q1087">
        <v>696.35</v>
      </c>
      <c r="R1087" s="13">
        <v>45644</v>
      </c>
    </row>
    <row r="1088" spans="1:22" x14ac:dyDescent="0.25">
      <c r="A1088" t="s">
        <v>730</v>
      </c>
      <c r="C1088" t="s">
        <v>60</v>
      </c>
      <c r="D1088" s="16">
        <v>138155840</v>
      </c>
      <c r="E1088">
        <v>1984</v>
      </c>
      <c r="F1088">
        <v>705.93119999999999</v>
      </c>
      <c r="H1088">
        <v>18.2</v>
      </c>
      <c r="J1088">
        <v>23526</v>
      </c>
      <c r="K1088">
        <v>1.73</v>
      </c>
      <c r="L1088" t="s">
        <v>28</v>
      </c>
      <c r="M1088">
        <v>100</v>
      </c>
      <c r="N1088" t="s">
        <v>16</v>
      </c>
      <c r="O1088" t="s">
        <v>61</v>
      </c>
      <c r="P1088" t="s">
        <v>30</v>
      </c>
      <c r="Q1088">
        <v>696.35</v>
      </c>
      <c r="R1088" s="13">
        <v>45644</v>
      </c>
    </row>
    <row r="1089" spans="1:22" x14ac:dyDescent="0.25">
      <c r="A1089" s="10" t="str">
        <f>A1090</f>
        <v>17:49:15</v>
      </c>
      <c r="B1089" s="15">
        <f>F1091/F1090</f>
        <v>1.0130002036659878</v>
      </c>
      <c r="C1089" s="10" t="str">
        <f>C1090&amp;RIGHT(C1091,2)</f>
        <v>ZULZ4H5</v>
      </c>
      <c r="D1089" s="9">
        <f>AVERAGE(D1090:D1091)</f>
        <v>62318396</v>
      </c>
      <c r="E1089" s="10">
        <f>E1090</f>
        <v>1276</v>
      </c>
      <c r="F1089" s="10">
        <f>F1090</f>
        <v>491</v>
      </c>
      <c r="G1089" cm="1">
        <f t="array" ref="G1089">_xll.BDH(L1089&amp;" Index", "PX_CLOSE_1D",R1089,R1089)</f>
        <v>491.47</v>
      </c>
      <c r="H1089" s="10" t="str">
        <f>LEFT(H1090,1)</f>
        <v>1</v>
      </c>
      <c r="I1089" s="10" t="s">
        <v>394</v>
      </c>
      <c r="J1089" s="10">
        <f>J1090</f>
        <v>5382</v>
      </c>
      <c r="K1089" s="10">
        <f>K1090</f>
        <v>-9</v>
      </c>
      <c r="L1089" s="10" t="str">
        <f>L1090</f>
        <v>M1LA</v>
      </c>
      <c r="M1089" s="10">
        <f>M1090</f>
        <v>100</v>
      </c>
      <c r="N1089" s="10" t="str">
        <f>N1090</f>
        <v>GR</v>
      </c>
      <c r="O1089" s="10" t="str">
        <f>O1090&amp;RIGHT(O1091,5)</f>
        <v>MSCI Eme Mkt Lat  Dec24Mar25</v>
      </c>
      <c r="P1089" s="10" t="str">
        <f>P1090</f>
        <v>MSCI EM Latin America Net Tota</v>
      </c>
      <c r="Q1089" s="10">
        <f>Q1090</f>
        <v>491.47</v>
      </c>
      <c r="R1089" s="13">
        <v>45644</v>
      </c>
      <c r="S1089" s="19">
        <f>(E1090/E1091)-1</f>
        <v>1.2698412698412653E-2</v>
      </c>
      <c r="T1089" s="19">
        <f>(F1091/F1090)-1</f>
        <v>1.3000203665987753E-2</v>
      </c>
      <c r="U1089" s="19">
        <f>(A1091/A1090)-1</f>
        <v>1.2469799703840323E-4</v>
      </c>
      <c r="V1089" s="19">
        <f>(D1090/D1091)-1</f>
        <v>1.2698412698412653E-2</v>
      </c>
    </row>
    <row r="1090" spans="1:22" x14ac:dyDescent="0.25">
      <c r="A1090" t="s">
        <v>731</v>
      </c>
      <c r="C1090" t="s">
        <v>69</v>
      </c>
      <c r="D1090" s="16">
        <v>62711572</v>
      </c>
      <c r="E1090">
        <v>1276</v>
      </c>
      <c r="F1090">
        <v>491</v>
      </c>
      <c r="H1090">
        <v>19.100000000000001</v>
      </c>
      <c r="J1090">
        <v>5382</v>
      </c>
      <c r="K1090">
        <v>-9</v>
      </c>
      <c r="L1090" t="s">
        <v>65</v>
      </c>
      <c r="M1090">
        <v>100</v>
      </c>
      <c r="N1090" t="s">
        <v>16</v>
      </c>
      <c r="O1090" t="s">
        <v>70</v>
      </c>
      <c r="P1090" t="s">
        <v>67</v>
      </c>
      <c r="Q1090">
        <v>491.47</v>
      </c>
      <c r="R1090" s="13">
        <v>45644</v>
      </c>
    </row>
    <row r="1091" spans="1:22" x14ac:dyDescent="0.25">
      <c r="A1091" t="s">
        <v>732</v>
      </c>
      <c r="C1091" t="s">
        <v>64</v>
      </c>
      <c r="D1091" s="16">
        <v>61925220</v>
      </c>
      <c r="E1091">
        <v>1260</v>
      </c>
      <c r="F1091">
        <v>497.38310000000001</v>
      </c>
      <c r="H1091">
        <v>19.2</v>
      </c>
      <c r="J1091">
        <v>4167</v>
      </c>
      <c r="K1091">
        <v>-9.32</v>
      </c>
      <c r="L1091" t="s">
        <v>65</v>
      </c>
      <c r="M1091">
        <v>100</v>
      </c>
      <c r="N1091" t="s">
        <v>16</v>
      </c>
      <c r="O1091" t="s">
        <v>66</v>
      </c>
      <c r="P1091" t="s">
        <v>67</v>
      </c>
      <c r="Q1091">
        <v>491.47</v>
      </c>
      <c r="R1091" s="13">
        <v>45644</v>
      </c>
    </row>
    <row r="1092" spans="1:22" x14ac:dyDescent="0.25">
      <c r="A1092" s="10" t="str">
        <f>A1093</f>
        <v>17:40:04</v>
      </c>
      <c r="B1092" s="15">
        <f>F1094/F1093</f>
        <v>1.0154006575130536</v>
      </c>
      <c r="C1092" s="10" t="str">
        <f>C1093&amp;RIGHT(C1094,2)</f>
        <v>ZVLZ4H5</v>
      </c>
      <c r="D1092" s="9">
        <f>AVERAGE(D1093:D1094)</f>
        <v>100088649</v>
      </c>
      <c r="E1092" s="10">
        <f>E1093</f>
        <v>774</v>
      </c>
      <c r="F1092" s="10">
        <f>F1093</f>
        <v>1292.75</v>
      </c>
      <c r="G1092" cm="1">
        <f t="array" ref="G1092">_xll.BDH(L1092&amp;" Index", "PX_CLOSE_1D",R1092,R1092)</f>
        <v>1302.81</v>
      </c>
      <c r="H1092" s="10" t="str">
        <f>LEFT(H1093,1)</f>
        <v>2</v>
      </c>
      <c r="I1092" s="10" t="s">
        <v>394</v>
      </c>
      <c r="J1092" s="10">
        <f>J1093</f>
        <v>3856</v>
      </c>
      <c r="K1092" s="10">
        <f>K1093</f>
        <v>-10.25</v>
      </c>
      <c r="L1092" s="10" t="str">
        <f>L1093</f>
        <v>M1IN</v>
      </c>
      <c r="M1092" s="10">
        <f>M1093</f>
        <v>100</v>
      </c>
      <c r="N1092" s="10" t="str">
        <f>N1093</f>
        <v>GR</v>
      </c>
      <c r="O1092" s="10" t="str">
        <f>O1093&amp;RIGHT(O1094,5)</f>
        <v>MSCI India        Dec24Mar25</v>
      </c>
      <c r="P1092" s="10" t="str">
        <f>P1093</f>
        <v>MSCI India Net Total Return US</v>
      </c>
      <c r="Q1092" s="10">
        <f>Q1093</f>
        <v>1292.98</v>
      </c>
      <c r="R1092" s="13">
        <v>45644</v>
      </c>
      <c r="S1092" s="19">
        <f>(E1093/E1094)-1</f>
        <v>0</v>
      </c>
      <c r="T1092" s="19">
        <f>(F1094/F1093)-1</f>
        <v>1.5400657513053639E-2</v>
      </c>
      <c r="U1092" s="19">
        <f>(A1094/A1093)-1</f>
        <v>1.1791711213131606E-3</v>
      </c>
      <c r="V1092" s="19">
        <f>(D1093/D1094)-1</f>
        <v>-2.3969875279328257E-4</v>
      </c>
    </row>
    <row r="1093" spans="1:22" x14ac:dyDescent="0.25">
      <c r="A1093" t="s">
        <v>733</v>
      </c>
      <c r="C1093" t="s">
        <v>14</v>
      </c>
      <c r="D1093" s="16">
        <v>100076652</v>
      </c>
      <c r="E1093">
        <v>774</v>
      </c>
      <c r="F1093">
        <v>1292.75</v>
      </c>
      <c r="H1093">
        <v>20.100000000000001</v>
      </c>
      <c r="J1093">
        <v>3856</v>
      </c>
      <c r="K1093">
        <v>-10.25</v>
      </c>
      <c r="L1093" t="s">
        <v>15</v>
      </c>
      <c r="M1093">
        <v>100</v>
      </c>
      <c r="N1093" t="s">
        <v>16</v>
      </c>
      <c r="O1093" t="s">
        <v>17</v>
      </c>
      <c r="P1093" t="s">
        <v>18</v>
      </c>
      <c r="Q1093">
        <v>1292.98</v>
      </c>
      <c r="R1093" s="13">
        <v>45644</v>
      </c>
    </row>
    <row r="1094" spans="1:22" x14ac:dyDescent="0.25">
      <c r="A1094" t="s">
        <v>734</v>
      </c>
      <c r="C1094" t="s">
        <v>19</v>
      </c>
      <c r="D1094" s="16">
        <v>100100646</v>
      </c>
      <c r="E1094">
        <v>774</v>
      </c>
      <c r="F1094">
        <v>1312.6592000000001</v>
      </c>
      <c r="H1094">
        <v>20.2</v>
      </c>
      <c r="J1094">
        <v>3518</v>
      </c>
      <c r="K1094">
        <v>-10.94</v>
      </c>
      <c r="L1094" t="s">
        <v>15</v>
      </c>
      <c r="M1094">
        <v>100</v>
      </c>
      <c r="N1094" t="s">
        <v>16</v>
      </c>
      <c r="O1094" t="s">
        <v>20</v>
      </c>
      <c r="P1094" t="s">
        <v>18</v>
      </c>
      <c r="Q1094">
        <v>1293.29</v>
      </c>
      <c r="R1094" s="13">
        <v>45644</v>
      </c>
    </row>
    <row r="1095" spans="1:22" x14ac:dyDescent="0.25">
      <c r="A1095" s="10" t="str">
        <f>A1096</f>
        <v>17:37:25</v>
      </c>
      <c r="B1095" s="15">
        <f>F1097/F1096</f>
        <v>1.0133002665121669</v>
      </c>
      <c r="C1095" s="10" t="str">
        <f>C1096&amp;RIGHT(C1097,2)</f>
        <v>FMIZ4H5</v>
      </c>
      <c r="D1095" s="9">
        <f>AVERAGE(D1096:D1097)</f>
        <v>73227808</v>
      </c>
      <c r="E1095" s="10">
        <f>E1096</f>
        <v>857</v>
      </c>
      <c r="F1095" s="10">
        <f>F1096</f>
        <v>8630</v>
      </c>
      <c r="G1095" cm="1">
        <f t="array" ref="G1095">_xll.BDH(L1095&amp;" Index", "PX_CLOSE_1D",R1095,R1095)</f>
        <v>8626.01</v>
      </c>
      <c r="H1095" s="10" t="str">
        <f>LEFT(H1096,1)</f>
        <v>2</v>
      </c>
      <c r="I1095" s="10" t="s">
        <v>394</v>
      </c>
      <c r="J1095" s="10">
        <f>J1096</f>
        <v>6576</v>
      </c>
      <c r="K1095" s="10">
        <f>K1096</f>
        <v>-1</v>
      </c>
      <c r="L1095" s="10" t="str">
        <f>L1096</f>
        <v>M1JP</v>
      </c>
      <c r="M1095" s="10">
        <f>M1096</f>
        <v>10</v>
      </c>
      <c r="N1095" s="10" t="str">
        <f>N1096</f>
        <v>GR</v>
      </c>
      <c r="O1095" s="10" t="str">
        <f>O1096&amp;RIGHT(O1097,5)</f>
        <v>MSCI Japan Index  Dec24Mar25</v>
      </c>
      <c r="P1095" s="10" t="str">
        <f>P1096</f>
        <v>MSCI Japan Net Total Return US</v>
      </c>
      <c r="Q1095" s="10">
        <f>Q1096</f>
        <v>8599.86</v>
      </c>
      <c r="R1095" s="13">
        <v>45644</v>
      </c>
      <c r="S1095" s="19">
        <f>(E1096/E1097)-1</f>
        <v>1.3002364066193817E-2</v>
      </c>
      <c r="T1095" s="19">
        <f>(F1097/F1096)-1</f>
        <v>1.330026651216687E-2</v>
      </c>
      <c r="U1095" s="19">
        <f>(A1097/A1096)-1</f>
        <v>3.625187169991051E-4</v>
      </c>
      <c r="V1095" s="19">
        <f>(D1096/D1097)-1</f>
        <v>1.3002355747831151E-2</v>
      </c>
    </row>
    <row r="1096" spans="1:22" x14ac:dyDescent="0.25">
      <c r="A1096" t="s">
        <v>735</v>
      </c>
      <c r="C1096" t="s">
        <v>49</v>
      </c>
      <c r="D1096" s="16">
        <v>73700800</v>
      </c>
      <c r="E1096">
        <v>857</v>
      </c>
      <c r="F1096">
        <v>8630</v>
      </c>
      <c r="H1096">
        <v>21.1</v>
      </c>
      <c r="J1096">
        <v>6576</v>
      </c>
      <c r="K1096">
        <v>-1</v>
      </c>
      <c r="L1096" t="s">
        <v>50</v>
      </c>
      <c r="M1096">
        <v>10</v>
      </c>
      <c r="N1096" t="s">
        <v>16</v>
      </c>
      <c r="O1096" t="s">
        <v>51</v>
      </c>
      <c r="P1096" t="s">
        <v>52</v>
      </c>
      <c r="Q1096">
        <v>8599.86</v>
      </c>
      <c r="R1096" s="13">
        <v>45644</v>
      </c>
    </row>
    <row r="1097" spans="1:22" x14ac:dyDescent="0.25">
      <c r="A1097" t="s">
        <v>736</v>
      </c>
      <c r="C1097" t="s">
        <v>53</v>
      </c>
      <c r="D1097" s="16">
        <v>72754816</v>
      </c>
      <c r="E1097">
        <v>846</v>
      </c>
      <c r="F1097">
        <v>8744.7813000000006</v>
      </c>
      <c r="H1097">
        <v>21.2</v>
      </c>
      <c r="J1097">
        <v>21762</v>
      </c>
      <c r="K1097">
        <v>-18.22</v>
      </c>
      <c r="L1097" t="s">
        <v>50</v>
      </c>
      <c r="M1097">
        <v>10</v>
      </c>
      <c r="N1097" t="s">
        <v>16</v>
      </c>
      <c r="O1097" t="s">
        <v>54</v>
      </c>
      <c r="P1097" t="s">
        <v>52</v>
      </c>
      <c r="Q1097">
        <v>8599.86</v>
      </c>
      <c r="R1097" s="13">
        <v>45644</v>
      </c>
    </row>
    <row r="1098" spans="1:22" x14ac:dyDescent="0.25">
      <c r="A1098" s="10" t="str">
        <f>A1099</f>
        <v>17:24:54</v>
      </c>
      <c r="B1098" s="15">
        <f>F1100/F1099</f>
        <v>1.0130019017432648</v>
      </c>
      <c r="C1098" s="10" t="str">
        <f>C1099&amp;RIGHT(C1100,2)</f>
        <v>ZTYZ4H5</v>
      </c>
      <c r="D1098" s="9">
        <f>AVERAGE(D1099:D1100)</f>
        <v>6553269.5</v>
      </c>
      <c r="E1098" s="10">
        <f>E1099</f>
        <v>209</v>
      </c>
      <c r="F1098" s="10">
        <f>F1099</f>
        <v>315.5</v>
      </c>
      <c r="G1098" cm="1">
        <f t="array" ref="G1098">_xll.BDH(L1098&amp;" Index", "PX_CLOSE_1D",R1098,R1098)</f>
        <v>315.48</v>
      </c>
      <c r="H1098" s="10" t="str">
        <f>LEFT(H1099,1)</f>
        <v>2</v>
      </c>
      <c r="I1098" s="10" t="s">
        <v>394</v>
      </c>
      <c r="J1098" s="10">
        <f>J1099</f>
        <v>13258</v>
      </c>
      <c r="K1098" s="10">
        <f>K1099</f>
        <v>-5.9</v>
      </c>
      <c r="L1098" s="10" t="str">
        <f>L1099</f>
        <v>M1EE</v>
      </c>
      <c r="M1098" s="10">
        <f>M1099</f>
        <v>100</v>
      </c>
      <c r="N1098" s="10" t="str">
        <f>N1099</f>
        <v>GR</v>
      </c>
      <c r="O1098" s="10" t="str">
        <f>O1099&amp;RIGHT(O1100,5)</f>
        <v>MSCI Emr Mkts EME Dec24Mar25</v>
      </c>
      <c r="P1098" s="10" t="str">
        <f>P1099</f>
        <v>MSCI EM Europe Middle East and</v>
      </c>
      <c r="Q1098" s="10">
        <f>Q1099</f>
        <v>315.85000000000002</v>
      </c>
      <c r="R1098" s="13">
        <v>45644</v>
      </c>
      <c r="S1098" s="19">
        <f>(E1099/E1100)-1</f>
        <v>1.4563106796116498E-2</v>
      </c>
      <c r="T1098" s="19">
        <f>(F1100/F1099)-1</f>
        <v>1.3001901743264765E-2</v>
      </c>
      <c r="U1098" s="19">
        <f>(A1100/A1099)-1</f>
        <v>4.6256420072099402E-4</v>
      </c>
      <c r="V1098" s="19">
        <f>(D1099/D1100)-1</f>
        <v>1.4755873465130076E-2</v>
      </c>
    </row>
    <row r="1099" spans="1:22" x14ac:dyDescent="0.25">
      <c r="A1099" t="s">
        <v>737</v>
      </c>
      <c r="C1099" t="s">
        <v>21</v>
      </c>
      <c r="D1099" s="16">
        <v>6601265</v>
      </c>
      <c r="E1099">
        <v>209</v>
      </c>
      <c r="F1099">
        <v>315.5</v>
      </c>
      <c r="H1099">
        <v>22.1</v>
      </c>
      <c r="J1099">
        <v>13258</v>
      </c>
      <c r="K1099">
        <v>-5.9</v>
      </c>
      <c r="L1099" t="s">
        <v>22</v>
      </c>
      <c r="M1099">
        <v>100</v>
      </c>
      <c r="N1099" t="s">
        <v>16</v>
      </c>
      <c r="O1099" t="s">
        <v>23</v>
      </c>
      <c r="P1099" t="s">
        <v>24</v>
      </c>
      <c r="Q1099">
        <v>315.85000000000002</v>
      </c>
      <c r="R1099" s="13">
        <v>45644</v>
      </c>
    </row>
    <row r="1100" spans="1:22" x14ac:dyDescent="0.25">
      <c r="A1100" t="s">
        <v>738</v>
      </c>
      <c r="C1100" t="s">
        <v>25</v>
      </c>
      <c r="D1100" s="16">
        <v>6505274</v>
      </c>
      <c r="E1100">
        <v>206</v>
      </c>
      <c r="F1100">
        <v>319.60210000000001</v>
      </c>
      <c r="H1100">
        <v>22.2</v>
      </c>
      <c r="J1100">
        <v>9897</v>
      </c>
      <c r="K1100">
        <v>-5.5</v>
      </c>
      <c r="L1100" t="s">
        <v>22</v>
      </c>
      <c r="M1100">
        <v>100</v>
      </c>
      <c r="N1100" t="s">
        <v>16</v>
      </c>
      <c r="O1100" t="s">
        <v>26</v>
      </c>
      <c r="P1100" t="s">
        <v>24</v>
      </c>
      <c r="Q1100">
        <v>315.79000000000002</v>
      </c>
      <c r="R1100" s="13">
        <v>45644</v>
      </c>
    </row>
    <row r="1101" spans="1:22" x14ac:dyDescent="0.25">
      <c r="A1101" s="10" t="str">
        <f>A1102</f>
        <v>17:21:39</v>
      </c>
      <c r="B1101" s="15">
        <f>F1103/F1102</f>
        <v>1.013610163550315</v>
      </c>
      <c r="C1101" s="10" t="str">
        <f>C1102&amp;RIGHT(C1103,2)</f>
        <v>ZSIZ4H5</v>
      </c>
      <c r="D1101" s="9">
        <f>AVERAGE(D1102:D1103)</f>
        <v>13015984</v>
      </c>
      <c r="E1101" s="10">
        <f>E1102</f>
        <v>160</v>
      </c>
      <c r="F1101" s="10">
        <f>F1102</f>
        <v>8147.0586000000003</v>
      </c>
      <c r="G1101" cm="1">
        <f t="array" ref="G1101">_xll.BDH(L1101&amp;" Index", "PX_CLOSE_1D",R1101,R1101)</f>
        <v>8163.74</v>
      </c>
      <c r="H1101" s="10" t="str">
        <f>LEFT(H1102,1)</f>
        <v>2</v>
      </c>
      <c r="I1101" s="10" t="s">
        <v>394</v>
      </c>
      <c r="J1101" s="10">
        <f>J1102</f>
        <v>197</v>
      </c>
      <c r="K1101" s="10">
        <f>K1102</f>
        <v>-26.94</v>
      </c>
      <c r="L1101" s="10" t="str">
        <f>L1102</f>
        <v>M1PCJ</v>
      </c>
      <c r="M1101" s="10">
        <f>M1102</f>
        <v>10</v>
      </c>
      <c r="N1101" s="10" t="str">
        <f>N1102</f>
        <v>GR</v>
      </c>
      <c r="O1101" s="10" t="str">
        <f>O1102&amp;RIGHT(O1103,5)</f>
        <v>MSCI Pacific ex J Dec24Mar25</v>
      </c>
      <c r="P1101" s="10" t="str">
        <f>P1102</f>
        <v>MSCI Pacific ex Japan Net Tota</v>
      </c>
      <c r="Q1101" s="10">
        <f>Q1102</f>
        <v>8134.99</v>
      </c>
      <c r="R1101" s="13">
        <v>45644</v>
      </c>
      <c r="S1101" s="19">
        <f>(E1102/E1103)-1</f>
        <v>0</v>
      </c>
      <c r="T1101" s="19">
        <f>(F1103/F1102)-1</f>
        <v>1.3610163550314969E-2</v>
      </c>
      <c r="U1101" s="19">
        <f>(A1103/A1102)-1</f>
        <v>0</v>
      </c>
      <c r="V1101" s="19">
        <f>(D1102/D1103)-1</f>
        <v>0</v>
      </c>
    </row>
    <row r="1102" spans="1:22" x14ac:dyDescent="0.25">
      <c r="A1102" t="s">
        <v>739</v>
      </c>
      <c r="C1102" t="s">
        <v>31</v>
      </c>
      <c r="D1102" s="16">
        <v>13015984</v>
      </c>
      <c r="E1102">
        <v>160</v>
      </c>
      <c r="F1102">
        <v>8147.0586000000003</v>
      </c>
      <c r="H1102">
        <v>23.1</v>
      </c>
      <c r="J1102">
        <v>197</v>
      </c>
      <c r="K1102">
        <v>-26.94</v>
      </c>
      <c r="L1102" t="s">
        <v>32</v>
      </c>
      <c r="M1102">
        <v>10</v>
      </c>
      <c r="N1102" t="s">
        <v>16</v>
      </c>
      <c r="O1102" t="s">
        <v>33</v>
      </c>
      <c r="P1102" t="s">
        <v>34</v>
      </c>
      <c r="Q1102">
        <v>8134.99</v>
      </c>
      <c r="R1102" s="13">
        <v>45644</v>
      </c>
    </row>
    <row r="1103" spans="1:22" x14ac:dyDescent="0.25">
      <c r="A1103" t="s">
        <v>739</v>
      </c>
      <c r="C1103" t="s">
        <v>35</v>
      </c>
      <c r="D1103" s="16">
        <v>13015984</v>
      </c>
      <c r="E1103">
        <v>160</v>
      </c>
      <c r="F1103">
        <v>8257.9413999999997</v>
      </c>
      <c r="H1103">
        <v>23.2</v>
      </c>
      <c r="J1103">
        <v>185</v>
      </c>
      <c r="K1103">
        <v>-15.06</v>
      </c>
      <c r="L1103" t="s">
        <v>32</v>
      </c>
      <c r="M1103">
        <v>10</v>
      </c>
      <c r="N1103" t="s">
        <v>16</v>
      </c>
      <c r="O1103" t="s">
        <v>36</v>
      </c>
      <c r="P1103" t="s">
        <v>34</v>
      </c>
      <c r="Q1103">
        <v>8134.99</v>
      </c>
      <c r="R1103" s="13">
        <v>45644</v>
      </c>
    </row>
    <row r="1104" spans="1:22" x14ac:dyDescent="0.25">
      <c r="A1104" s="10" t="str">
        <f>A1105</f>
        <v>17:10:18</v>
      </c>
      <c r="B1104" s="15">
        <f>F1106/F1105</f>
        <v>1.0133500463499421</v>
      </c>
      <c r="C1104" s="10" t="str">
        <f>C1105&amp;RIGHT(C1106,2)</f>
        <v>FMIZ4H5</v>
      </c>
      <c r="D1104" s="9">
        <f>AVERAGE(D1105:D1106)</f>
        <v>108315237</v>
      </c>
      <c r="E1104" s="10">
        <f>E1105</f>
        <v>1268</v>
      </c>
      <c r="F1104" s="10">
        <f>F1105</f>
        <v>8630</v>
      </c>
      <c r="G1104" cm="1">
        <f t="array" ref="G1104">_xll.BDH(L1104&amp;" Index", "PX_CLOSE_1D",R1104,R1104)</f>
        <v>8626.01</v>
      </c>
      <c r="H1104" s="10" t="str">
        <f>LEFT(H1105,1)</f>
        <v>2</v>
      </c>
      <c r="I1104" s="10" t="s">
        <v>394</v>
      </c>
      <c r="J1104" s="10">
        <f>J1105</f>
        <v>5719</v>
      </c>
      <c r="K1104" s="10">
        <f>K1105</f>
        <v>-1</v>
      </c>
      <c r="L1104" s="10" t="str">
        <f>L1105</f>
        <v>M1JP</v>
      </c>
      <c r="M1104" s="10">
        <f>M1105</f>
        <v>10</v>
      </c>
      <c r="N1104" s="10" t="str">
        <f>N1105</f>
        <v>GR</v>
      </c>
      <c r="O1104" s="10" t="str">
        <f>O1105&amp;RIGHT(O1106,5)</f>
        <v>MSCI Japan Index  Dec24Mar25</v>
      </c>
      <c r="P1104" s="10" t="str">
        <f>P1105</f>
        <v>MSCI Japan Net Total Return US</v>
      </c>
      <c r="Q1104" s="10">
        <f>Q1105</f>
        <v>8599.86</v>
      </c>
      <c r="R1104" s="13">
        <v>45644</v>
      </c>
      <c r="S1104" s="19">
        <f>(E1105/E1106)-1</f>
        <v>1.358912869704243E-2</v>
      </c>
      <c r="T1104" s="19">
        <f>(F1106/F1105)-1</f>
        <v>1.335004634994208E-2</v>
      </c>
      <c r="U1104" s="19">
        <f>(A1106/A1105)-1</f>
        <v>1.9411821799453222E-4</v>
      </c>
      <c r="V1104" s="19">
        <f>(D1105/D1106)-1</f>
        <v>1.3589126787509676E-2</v>
      </c>
    </row>
    <row r="1105" spans="1:22" x14ac:dyDescent="0.25">
      <c r="A1105" t="s">
        <v>740</v>
      </c>
      <c r="C1105" t="s">
        <v>49</v>
      </c>
      <c r="D1105" s="16">
        <v>109046225</v>
      </c>
      <c r="E1105">
        <v>1268</v>
      </c>
      <c r="F1105">
        <v>8630</v>
      </c>
      <c r="H1105">
        <v>24.1</v>
      </c>
      <c r="J1105">
        <v>5719</v>
      </c>
      <c r="K1105">
        <v>-1</v>
      </c>
      <c r="L1105" t="s">
        <v>50</v>
      </c>
      <c r="M1105">
        <v>10</v>
      </c>
      <c r="N1105" t="s">
        <v>16</v>
      </c>
      <c r="O1105" t="s">
        <v>51</v>
      </c>
      <c r="P1105" t="s">
        <v>52</v>
      </c>
      <c r="Q1105">
        <v>8599.86</v>
      </c>
      <c r="R1105" s="13">
        <v>45644</v>
      </c>
    </row>
    <row r="1106" spans="1:22" x14ac:dyDescent="0.25">
      <c r="A1106" t="s">
        <v>741</v>
      </c>
      <c r="C1106" t="s">
        <v>53</v>
      </c>
      <c r="D1106" s="16">
        <v>107584249</v>
      </c>
      <c r="E1106">
        <v>1251</v>
      </c>
      <c r="F1106">
        <v>8745.2109</v>
      </c>
      <c r="H1106">
        <v>24.2</v>
      </c>
      <c r="J1106">
        <v>21762</v>
      </c>
      <c r="K1106">
        <v>-17.79</v>
      </c>
      <c r="L1106" t="s">
        <v>50</v>
      </c>
      <c r="M1106">
        <v>10</v>
      </c>
      <c r="N1106" t="s">
        <v>16</v>
      </c>
      <c r="O1106" t="s">
        <v>54</v>
      </c>
      <c r="P1106" t="s">
        <v>52</v>
      </c>
      <c r="Q1106">
        <v>8599.86</v>
      </c>
      <c r="R1106" s="13">
        <v>45644</v>
      </c>
    </row>
    <row r="1107" spans="1:22" x14ac:dyDescent="0.25">
      <c r="A1107" s="10" t="str">
        <f>A1108</f>
        <v>16:40:59</v>
      </c>
      <c r="B1107" s="15">
        <f>F1109/F1108</f>
        <v>1.0134001568080844</v>
      </c>
      <c r="C1107" s="10" t="str">
        <f>C1108&amp;RIGHT(C1109,2)</f>
        <v>ZTOZ4H5</v>
      </c>
      <c r="D1107" s="9">
        <f>AVERAGE(D1108:D1109)</f>
        <v>43540628.5</v>
      </c>
      <c r="E1107" s="10">
        <f>E1108</f>
        <v>765</v>
      </c>
      <c r="F1107" s="10">
        <f>F1108</f>
        <v>5739.5</v>
      </c>
      <c r="G1107" cm="1">
        <f t="array" ref="G1107">_xll.BDH(L1107&amp;" Index", "PX_CLOSE_1D",R1107,R1107)</f>
        <v>5758.68</v>
      </c>
      <c r="H1107" s="10" t="str">
        <f>LEFT(H1108,1)</f>
        <v>2</v>
      </c>
      <c r="I1107" s="10" t="s">
        <v>394</v>
      </c>
      <c r="J1107" s="10">
        <f>J1108</f>
        <v>834</v>
      </c>
      <c r="K1107" s="10">
        <f>K1108</f>
        <v>-7.5</v>
      </c>
      <c r="L1107" s="10" t="str">
        <f>L1108</f>
        <v>MBAU</v>
      </c>
      <c r="M1107" s="10">
        <f>M1108</f>
        <v>10</v>
      </c>
      <c r="N1107" s="10" t="str">
        <f>N1108</f>
        <v>GR</v>
      </c>
      <c r="O1107" s="10" t="str">
        <f>O1108&amp;RIGHT(O1109,5)</f>
        <v>MSCI Australia    Dec24Mar25</v>
      </c>
      <c r="P1107" s="10" t="str">
        <f>P1108</f>
        <v>MSCI AUSTRALIA NETR USD</v>
      </c>
      <c r="Q1107" s="10">
        <f>Q1108</f>
        <v>5729.03</v>
      </c>
      <c r="R1107" s="13">
        <v>45644</v>
      </c>
      <c r="S1107" s="19">
        <f>(E1108/E1109)-1</f>
        <v>1.3245033112582849E-2</v>
      </c>
      <c r="T1107" s="19">
        <f>(F1109/F1108)-1</f>
        <v>1.3400156808084374E-2</v>
      </c>
      <c r="U1107" s="19">
        <f>(A1109/A1108)-1</f>
        <v>1.6650293877651379E-5</v>
      </c>
      <c r="V1107" s="19">
        <f>(D1108/D1109)-1</f>
        <v>1.3245032959475767E-2</v>
      </c>
    </row>
    <row r="1108" spans="1:22" x14ac:dyDescent="0.25">
      <c r="A1108" t="s">
        <v>742</v>
      </c>
      <c r="C1108" t="s">
        <v>145</v>
      </c>
      <c r="D1108" s="16">
        <v>43827080</v>
      </c>
      <c r="E1108">
        <v>765</v>
      </c>
      <c r="F1108">
        <v>5739.5</v>
      </c>
      <c r="H1108">
        <v>25.1</v>
      </c>
      <c r="J1108">
        <v>834</v>
      </c>
      <c r="K1108">
        <v>-7.5</v>
      </c>
      <c r="L1108" t="s">
        <v>141</v>
      </c>
      <c r="M1108">
        <v>10</v>
      </c>
      <c r="N1108" t="s">
        <v>16</v>
      </c>
      <c r="O1108" t="s">
        <v>146</v>
      </c>
      <c r="P1108" t="s">
        <v>143</v>
      </c>
      <c r="Q1108">
        <v>5729.03</v>
      </c>
      <c r="R1108" s="13">
        <v>45644</v>
      </c>
    </row>
    <row r="1109" spans="1:22" x14ac:dyDescent="0.25">
      <c r="A1109" t="s">
        <v>743</v>
      </c>
      <c r="C1109" t="s">
        <v>140</v>
      </c>
      <c r="D1109" s="16">
        <v>43254177</v>
      </c>
      <c r="E1109">
        <v>755</v>
      </c>
      <c r="F1109">
        <v>5816.4102000000003</v>
      </c>
      <c r="H1109">
        <v>25.2</v>
      </c>
      <c r="J1109">
        <v>829</v>
      </c>
      <c r="K1109">
        <v>-1.59</v>
      </c>
      <c r="L1109" t="s">
        <v>141</v>
      </c>
      <c r="M1109">
        <v>10</v>
      </c>
      <c r="N1109" t="s">
        <v>16</v>
      </c>
      <c r="O1109" t="s">
        <v>142</v>
      </c>
      <c r="P1109" t="s">
        <v>143</v>
      </c>
      <c r="Q1109">
        <v>5729.03</v>
      </c>
      <c r="R1109" s="13">
        <v>45644</v>
      </c>
    </row>
    <row r="1110" spans="1:22" x14ac:dyDescent="0.25">
      <c r="A1110" s="10" t="str">
        <f>A1111</f>
        <v>16:23:06</v>
      </c>
      <c r="B1110" s="15">
        <f>F1112/F1111</f>
        <v>1.0103966379310345</v>
      </c>
      <c r="C1110" s="10" t="str">
        <f>C1111&amp;RIGHT(C1112,2)</f>
        <v>HKDZ4H5</v>
      </c>
      <c r="D1110" s="9">
        <f>AVERAGE(D1111:D1112)</f>
        <v>21196441.5</v>
      </c>
      <c r="E1110" s="10">
        <f>E1111</f>
        <v>1837</v>
      </c>
      <c r="F1110" s="10">
        <f>F1111</f>
        <v>1160</v>
      </c>
      <c r="G1110" cm="1">
        <f t="array" ref="G1110">_xll.BDH(L1110&amp;" Index", "PX_CLOSE_1D",R1110,R1110)</f>
        <v>1155.26</v>
      </c>
      <c r="H1110" s="10" t="str">
        <f>LEFT(H1111,1)</f>
        <v>2</v>
      </c>
      <c r="I1110" s="10" t="s">
        <v>394</v>
      </c>
      <c r="J1110" s="10">
        <f>J1111</f>
        <v>8481</v>
      </c>
      <c r="K1110" s="10">
        <f>K1111</f>
        <v>-29.75</v>
      </c>
      <c r="L1110" s="10" t="str">
        <f>L1111</f>
        <v>M1TH</v>
      </c>
      <c r="M1110" s="10">
        <f>M1111</f>
        <v>10</v>
      </c>
      <c r="N1110" s="10" t="str">
        <f>N1111</f>
        <v>HK</v>
      </c>
      <c r="O1110" s="10" t="str">
        <f>O1111&amp;RIGHT(O1112,5)</f>
        <v>MSCI TH NTR USD   Dec24Mar25</v>
      </c>
      <c r="P1110" s="10" t="str">
        <f>P1111</f>
        <v>MSCI Thailand Net Total Return</v>
      </c>
      <c r="Q1110" s="10">
        <f>Q1111</f>
        <v>1159.8599999999999</v>
      </c>
      <c r="R1110" s="13">
        <v>45644</v>
      </c>
      <c r="S1110" s="19">
        <f>(E1111/E1112)-1</f>
        <v>1.0451045104510559E-2</v>
      </c>
      <c r="T1110" s="19">
        <f>(F1112/F1111)-1</f>
        <v>1.0396637931034514E-2</v>
      </c>
      <c r="U1110" s="19">
        <f>(A1112/A1111)-1</f>
        <v>0</v>
      </c>
      <c r="V1110" s="19">
        <f>(D1111/D1112)-1</f>
        <v>1.0451026035680488E-2</v>
      </c>
    </row>
    <row r="1111" spans="1:22" x14ac:dyDescent="0.25">
      <c r="A1111" t="s">
        <v>744</v>
      </c>
      <c r="C1111" t="s">
        <v>590</v>
      </c>
      <c r="D1111" s="16">
        <v>21306628</v>
      </c>
      <c r="E1111">
        <v>1837</v>
      </c>
      <c r="F1111">
        <v>1160</v>
      </c>
      <c r="H1111">
        <v>26.1</v>
      </c>
      <c r="J1111">
        <v>8481</v>
      </c>
      <c r="K1111">
        <v>-29.75</v>
      </c>
      <c r="L1111" t="s">
        <v>591</v>
      </c>
      <c r="M1111">
        <v>10</v>
      </c>
      <c r="N1111" t="s">
        <v>324</v>
      </c>
      <c r="O1111" t="s">
        <v>592</v>
      </c>
      <c r="P1111" t="s">
        <v>593</v>
      </c>
      <c r="Q1111">
        <v>1159.8599999999999</v>
      </c>
      <c r="R1111" s="13">
        <v>45644</v>
      </c>
    </row>
    <row r="1112" spans="1:22" x14ac:dyDescent="0.25">
      <c r="A1112" t="s">
        <v>744</v>
      </c>
      <c r="C1112" t="s">
        <v>594</v>
      </c>
      <c r="D1112" s="16">
        <v>21086255</v>
      </c>
      <c r="E1112">
        <v>1818</v>
      </c>
      <c r="F1112">
        <v>1172.0600999999999</v>
      </c>
      <c r="H1112">
        <v>26.2</v>
      </c>
      <c r="J1112">
        <v>8389</v>
      </c>
      <c r="K1112">
        <v>-29.44</v>
      </c>
      <c r="L1112" t="s">
        <v>591</v>
      </c>
      <c r="M1112">
        <v>10</v>
      </c>
      <c r="N1112" t="s">
        <v>324</v>
      </c>
      <c r="O1112" t="s">
        <v>595</v>
      </c>
      <c r="P1112" t="s">
        <v>593</v>
      </c>
      <c r="Q1112">
        <v>1159.8599999999999</v>
      </c>
      <c r="R1112" s="13">
        <v>45644</v>
      </c>
    </row>
    <row r="1113" spans="1:22" x14ac:dyDescent="0.25">
      <c r="A1113" s="10" t="str">
        <f>A1114</f>
        <v>16:20:00</v>
      </c>
      <c r="B1113" s="15">
        <f>F1115/F1114</f>
        <v>1.013299834509189</v>
      </c>
      <c r="C1113" s="10" t="str">
        <f>C1114&amp;RIGHT(C1115,2)</f>
        <v>ZTOZ4H5</v>
      </c>
      <c r="D1113" s="9">
        <f>AVERAGE(D1114:D1115)</f>
        <v>14809542.5</v>
      </c>
      <c r="E1113" s="10">
        <f>E1114</f>
        <v>260</v>
      </c>
      <c r="F1113" s="10">
        <f>F1114</f>
        <v>5740.5</v>
      </c>
      <c r="G1113" cm="1">
        <f t="array" ref="G1113">_xll.BDH(L1113&amp;" Index", "PX_CLOSE_1D",R1113,R1113)</f>
        <v>5758.68</v>
      </c>
      <c r="H1113" s="10" t="str">
        <f>LEFT(H1114,1)</f>
        <v>2</v>
      </c>
      <c r="I1113" s="10" t="s">
        <v>394</v>
      </c>
      <c r="J1113" s="10">
        <f>J1114</f>
        <v>834</v>
      </c>
      <c r="K1113" s="10">
        <f>K1114</f>
        <v>-6.5</v>
      </c>
      <c r="L1113" s="10" t="str">
        <f>L1114</f>
        <v>MBAU</v>
      </c>
      <c r="M1113" s="10">
        <f>M1114</f>
        <v>10</v>
      </c>
      <c r="N1113" s="10" t="str">
        <f>N1114</f>
        <v>GR</v>
      </c>
      <c r="O1113" s="10" t="str">
        <f>O1114&amp;RIGHT(O1115,5)</f>
        <v>MSCI Australia    Dec24Mar25</v>
      </c>
      <c r="P1113" s="10" t="str">
        <f>P1114</f>
        <v>MSCI AUSTRALIA NETR USD</v>
      </c>
      <c r="Q1113" s="10">
        <f>Q1114</f>
        <v>5729.03</v>
      </c>
      <c r="R1113" s="13">
        <v>45644</v>
      </c>
      <c r="S1113" s="19">
        <f>(E1114/E1115)-1</f>
        <v>1.1673151750972721E-2</v>
      </c>
      <c r="T1113" s="19">
        <f>(F1115/F1114)-1</f>
        <v>1.3299834509189035E-2</v>
      </c>
      <c r="U1113" s="19">
        <f>(A1115/A1114)-1</f>
        <v>1.7006802720986869E-5</v>
      </c>
      <c r="V1113" s="19">
        <f>(D1114/D1115)-1</f>
        <v>1.1673158622068636E-2</v>
      </c>
    </row>
    <row r="1114" spans="1:22" x14ac:dyDescent="0.25">
      <c r="A1114" t="s">
        <v>745</v>
      </c>
      <c r="C1114" t="s">
        <v>145</v>
      </c>
      <c r="D1114" s="16">
        <v>14895478</v>
      </c>
      <c r="E1114">
        <v>260</v>
      </c>
      <c r="F1114">
        <v>5740.5</v>
      </c>
      <c r="H1114">
        <v>27.1</v>
      </c>
      <c r="J1114">
        <v>834</v>
      </c>
      <c r="K1114">
        <v>-6.5</v>
      </c>
      <c r="L1114" t="s">
        <v>141</v>
      </c>
      <c r="M1114">
        <v>10</v>
      </c>
      <c r="N1114" t="s">
        <v>16</v>
      </c>
      <c r="O1114" t="s">
        <v>146</v>
      </c>
      <c r="P1114" t="s">
        <v>143</v>
      </c>
      <c r="Q1114">
        <v>5729.03</v>
      </c>
      <c r="R1114" s="13">
        <v>45644</v>
      </c>
    </row>
    <row r="1115" spans="1:22" x14ac:dyDescent="0.25">
      <c r="A1115" t="s">
        <v>746</v>
      </c>
      <c r="C1115" t="s">
        <v>140</v>
      </c>
      <c r="D1115" s="16">
        <v>14723607</v>
      </c>
      <c r="E1115">
        <v>257</v>
      </c>
      <c r="F1115">
        <v>5816.8477000000003</v>
      </c>
      <c r="H1115">
        <v>27.2</v>
      </c>
      <c r="J1115">
        <v>829</v>
      </c>
      <c r="K1115">
        <v>-1.1499999999999999</v>
      </c>
      <c r="L1115" t="s">
        <v>141</v>
      </c>
      <c r="M1115">
        <v>10</v>
      </c>
      <c r="N1115" t="s">
        <v>16</v>
      </c>
      <c r="O1115" t="s">
        <v>142</v>
      </c>
      <c r="P1115" t="s">
        <v>143</v>
      </c>
      <c r="Q1115">
        <v>5729.03</v>
      </c>
      <c r="R1115" s="13">
        <v>45644</v>
      </c>
    </row>
    <row r="1116" spans="1:22" x14ac:dyDescent="0.25">
      <c r="A1116" s="10" t="str">
        <f>A1117</f>
        <v>16:12:28</v>
      </c>
      <c r="B1116" s="15">
        <f>F1118/F1117</f>
        <v>1.0115800788954634</v>
      </c>
      <c r="C1116" s="10" t="str">
        <f>C1117&amp;RIGHT(C1118,2)</f>
        <v>MURZ4H5</v>
      </c>
      <c r="D1116" s="9">
        <f>AVERAGE(D1117:D1118)</f>
        <v>55151006</v>
      </c>
      <c r="E1116" s="10">
        <f>E1117</f>
        <v>2194</v>
      </c>
      <c r="F1116" s="10">
        <f>F1117</f>
        <v>507</v>
      </c>
      <c r="G1116" cm="1">
        <f t="array" ref="G1116">_xll.BDH(L1116&amp;" Index", "PX_CLOSE_1D",R1116,R1116)</f>
        <v>502.7439</v>
      </c>
      <c r="H1116" s="10" t="str">
        <f>LEFT(H1117,1)</f>
        <v>2</v>
      </c>
      <c r="I1116" s="10" t="s">
        <v>394</v>
      </c>
      <c r="J1116" s="10">
        <f>J1117</f>
        <v>7762</v>
      </c>
      <c r="K1116" s="10">
        <f>K1117</f>
        <v>-0.3</v>
      </c>
      <c r="L1116" s="10" t="str">
        <f>L1117</f>
        <v>NDEUCHF</v>
      </c>
      <c r="M1116" s="10">
        <f>M1117</f>
        <v>50</v>
      </c>
      <c r="N1116" s="10" t="str">
        <f>N1117</f>
        <v>GR</v>
      </c>
      <c r="O1116" s="10" t="str">
        <f>O1117&amp;RIGHT(O1118,5)</f>
        <v>MSCI China Future Dec24Mar25</v>
      </c>
      <c r="P1116" s="10" t="str">
        <f>P1117</f>
        <v>MSCI China Net Total Return US</v>
      </c>
      <c r="Q1116" s="10">
        <f>Q1117</f>
        <v>502.74</v>
      </c>
      <c r="R1116" s="13">
        <v>45644</v>
      </c>
      <c r="S1116" s="19">
        <f>(E1117/E1118)-1</f>
        <v>0</v>
      </c>
      <c r="T1116" s="19">
        <f>(F1118/F1117)-1</f>
        <v>1.1580078895463419E-2</v>
      </c>
      <c r="U1116" s="19">
        <f>(A1118/A1117)-1</f>
        <v>8.7406594913286284E-4</v>
      </c>
      <c r="V1116" s="19">
        <f>(D1117/D1118)-1</f>
        <v>0</v>
      </c>
    </row>
    <row r="1117" spans="1:22" x14ac:dyDescent="0.25">
      <c r="A1117" t="s">
        <v>554</v>
      </c>
      <c r="C1117" t="s">
        <v>37</v>
      </c>
      <c r="D1117" s="16">
        <v>55151006</v>
      </c>
      <c r="E1117">
        <v>2194</v>
      </c>
      <c r="F1117">
        <v>507</v>
      </c>
      <c r="H1117">
        <v>28.1</v>
      </c>
      <c r="J1117">
        <v>7762</v>
      </c>
      <c r="K1117">
        <v>-0.3</v>
      </c>
      <c r="L1117" t="s">
        <v>38</v>
      </c>
      <c r="M1117">
        <v>50</v>
      </c>
      <c r="N1117" t="s">
        <v>16</v>
      </c>
      <c r="O1117" t="s">
        <v>39</v>
      </c>
      <c r="P1117" t="s">
        <v>40</v>
      </c>
      <c r="Q1117">
        <v>502.74</v>
      </c>
      <c r="R1117" s="13">
        <v>45644</v>
      </c>
    </row>
    <row r="1118" spans="1:22" x14ac:dyDescent="0.25">
      <c r="A1118" t="s">
        <v>747</v>
      </c>
      <c r="C1118" t="s">
        <v>41</v>
      </c>
      <c r="D1118" s="16">
        <v>55151006</v>
      </c>
      <c r="E1118">
        <v>2194</v>
      </c>
      <c r="F1118">
        <v>512.87109999999996</v>
      </c>
      <c r="H1118">
        <v>28.2</v>
      </c>
      <c r="J1118">
        <v>7826</v>
      </c>
      <c r="K1118">
        <v>-0.13</v>
      </c>
      <c r="L1118" t="s">
        <v>38</v>
      </c>
      <c r="M1118">
        <v>50</v>
      </c>
      <c r="N1118" t="s">
        <v>16</v>
      </c>
      <c r="O1118" t="s">
        <v>42</v>
      </c>
      <c r="P1118" t="s">
        <v>40</v>
      </c>
      <c r="Q1118">
        <v>502.74</v>
      </c>
      <c r="R1118" s="13">
        <v>45644</v>
      </c>
    </row>
    <row r="1119" spans="1:22" x14ac:dyDescent="0.25">
      <c r="A1119" s="10" t="str">
        <f>A1120</f>
        <v>16:05:59</v>
      </c>
      <c r="B1119" s="15">
        <f>F1121/F1120</f>
        <v>1.0133007225433526</v>
      </c>
      <c r="C1119" s="10" t="str">
        <f>C1120&amp;RIGHT(C1121,2)</f>
        <v>ZTWZ4H5</v>
      </c>
      <c r="D1119" s="9">
        <f>AVERAGE(D1120:D1121)</f>
        <v>50010859</v>
      </c>
      <c r="E1119" s="10">
        <f>E1120</f>
        <v>723</v>
      </c>
      <c r="F1119" s="10">
        <f>F1120</f>
        <v>692</v>
      </c>
      <c r="G1119" cm="1">
        <f t="array" ref="G1119">_xll.BDH(L1119&amp;" Index", "PX_CLOSE_1D",R1119,R1119)</f>
        <v>692.99</v>
      </c>
      <c r="H1119" s="10" t="str">
        <f>LEFT(H1120,1)</f>
        <v>2</v>
      </c>
      <c r="I1119" s="10" t="s">
        <v>394</v>
      </c>
      <c r="J1119" s="10">
        <f>J1120</f>
        <v>23797</v>
      </c>
      <c r="K1119" s="10">
        <f>K1120</f>
        <v>-3</v>
      </c>
      <c r="L1119" s="10" t="str">
        <f>L1120</f>
        <v>M1MS</v>
      </c>
      <c r="M1119" s="10">
        <f>M1120</f>
        <v>100</v>
      </c>
      <c r="N1119" s="10" t="str">
        <f>N1120</f>
        <v>GR</v>
      </c>
      <c r="O1119" s="10" t="str">
        <f>O1120&amp;RIGHT(O1121,5)</f>
        <v>MSCI Emer Mkts As Dec24Mar25</v>
      </c>
      <c r="P1119" s="10" t="str">
        <f>P1120</f>
        <v>MSCI EM Asia Net Total Return</v>
      </c>
      <c r="Q1119" s="10">
        <f>Q1120</f>
        <v>696.54</v>
      </c>
      <c r="R1119" s="13">
        <v>45644</v>
      </c>
      <c r="S1119" s="19">
        <f>(E1120/E1121)-1</f>
        <v>1.4025245441795287E-2</v>
      </c>
      <c r="T1119" s="19">
        <f>(F1121/F1120)-1</f>
        <v>1.3300722543352572E-2</v>
      </c>
      <c r="U1119" s="19">
        <f>(A1121/A1120)-1</f>
        <v>-4.6584654669667991E-4</v>
      </c>
      <c r="V1119" s="19">
        <f>(D1120/D1121)-1</f>
        <v>1.4054362344265936E-2</v>
      </c>
    </row>
    <row r="1120" spans="1:22" x14ac:dyDescent="0.25">
      <c r="A1120" t="s">
        <v>748</v>
      </c>
      <c r="C1120" t="s">
        <v>27</v>
      </c>
      <c r="D1120" s="16">
        <v>50359842</v>
      </c>
      <c r="E1120">
        <v>723</v>
      </c>
      <c r="F1120">
        <v>692</v>
      </c>
      <c r="H1120">
        <v>29.1</v>
      </c>
      <c r="J1120">
        <v>23797</v>
      </c>
      <c r="K1120">
        <v>-3</v>
      </c>
      <c r="L1120" t="s">
        <v>28</v>
      </c>
      <c r="M1120">
        <v>100</v>
      </c>
      <c r="N1120" t="s">
        <v>16</v>
      </c>
      <c r="O1120" t="s">
        <v>29</v>
      </c>
      <c r="P1120" t="s">
        <v>30</v>
      </c>
      <c r="Q1120">
        <v>696.54</v>
      </c>
      <c r="R1120" s="13">
        <v>45644</v>
      </c>
    </row>
    <row r="1121" spans="1:22" x14ac:dyDescent="0.25">
      <c r="A1121" t="s">
        <v>749</v>
      </c>
      <c r="C1121" t="s">
        <v>60</v>
      </c>
      <c r="D1121" s="16">
        <v>49661876</v>
      </c>
      <c r="E1121">
        <v>713</v>
      </c>
      <c r="F1121">
        <v>701.20410000000004</v>
      </c>
      <c r="H1121">
        <v>29.2</v>
      </c>
      <c r="J1121">
        <v>63955</v>
      </c>
      <c r="K1121">
        <v>-5.0999999999999996</v>
      </c>
      <c r="L1121" t="s">
        <v>28</v>
      </c>
      <c r="M1121">
        <v>100</v>
      </c>
      <c r="N1121" t="s">
        <v>16</v>
      </c>
      <c r="O1121" t="s">
        <v>61</v>
      </c>
      <c r="P1121" t="s">
        <v>30</v>
      </c>
      <c r="Q1121">
        <v>696.52</v>
      </c>
      <c r="R1121" s="13">
        <v>45644</v>
      </c>
    </row>
    <row r="1122" spans="1:22" x14ac:dyDescent="0.25">
      <c r="A1122" s="10" t="str">
        <f>A1123</f>
        <v>15:35:29</v>
      </c>
      <c r="B1122" s="15">
        <f>F1124/F1123</f>
        <v>1.0133004310344829</v>
      </c>
      <c r="C1122" s="10" t="str">
        <f>C1123&amp;RIGHT(C1124,2)</f>
        <v>ZTWZ4H5</v>
      </c>
      <c r="D1122" s="9">
        <f>AVERAGE(D1123:D1124)</f>
        <v>99458207.5</v>
      </c>
      <c r="E1122" s="10">
        <f>E1123</f>
        <v>1437</v>
      </c>
      <c r="F1122" s="10">
        <f>F1123</f>
        <v>696</v>
      </c>
      <c r="G1122" cm="1">
        <f t="array" ref="G1122">_xll.BDH(L1122&amp;" Index", "PX_CLOSE_1D",R1122,R1122)</f>
        <v>692.99</v>
      </c>
      <c r="H1122" s="10" t="str">
        <f>LEFT(H1123,1)</f>
        <v>3</v>
      </c>
      <c r="I1122" s="10" t="s">
        <v>394</v>
      </c>
      <c r="J1122" s="10">
        <f>J1123</f>
        <v>23074</v>
      </c>
      <c r="K1122" s="10">
        <f>K1123</f>
        <v>1</v>
      </c>
      <c r="L1122" s="10" t="str">
        <f>L1123</f>
        <v>M1MS</v>
      </c>
      <c r="M1122" s="10">
        <f>M1123</f>
        <v>100</v>
      </c>
      <c r="N1122" s="10" t="str">
        <f>N1123</f>
        <v>GR</v>
      </c>
      <c r="O1122" s="10" t="str">
        <f>O1123&amp;RIGHT(O1124,5)</f>
        <v>MSCI Emer Mkts As Dec24Mar25</v>
      </c>
      <c r="P1122" s="10" t="str">
        <f>P1123</f>
        <v>MSCI EM Asia Net Total Return</v>
      </c>
      <c r="Q1122" s="10">
        <f>Q1123</f>
        <v>696.73</v>
      </c>
      <c r="R1122" s="13">
        <v>45644</v>
      </c>
      <c r="S1122" s="19">
        <f>(E1123/E1124)-1</f>
        <v>1.3399153737658764E-2</v>
      </c>
      <c r="T1122" s="19">
        <f>(F1124/F1123)-1</f>
        <v>1.3300431034482862E-2</v>
      </c>
      <c r="U1122" s="19">
        <f>(A1124/A1123)-1</f>
        <v>3.9195424824955971E-4</v>
      </c>
      <c r="V1122" s="19">
        <f>(D1123/D1124)-1</f>
        <v>1.3399153737658764E-2</v>
      </c>
    </row>
    <row r="1123" spans="1:22" x14ac:dyDescent="0.25">
      <c r="A1123" t="s">
        <v>750</v>
      </c>
      <c r="C1123" t="s">
        <v>27</v>
      </c>
      <c r="D1123" s="16">
        <v>100120101</v>
      </c>
      <c r="E1123">
        <v>1437</v>
      </c>
      <c r="F1123">
        <v>696</v>
      </c>
      <c r="H1123">
        <v>30.1</v>
      </c>
      <c r="J1123">
        <v>23074</v>
      </c>
      <c r="K1123">
        <v>1</v>
      </c>
      <c r="L1123" t="s">
        <v>28</v>
      </c>
      <c r="M1123">
        <v>100</v>
      </c>
      <c r="N1123" t="s">
        <v>16</v>
      </c>
      <c r="O1123" t="s">
        <v>29</v>
      </c>
      <c r="P1123" t="s">
        <v>30</v>
      </c>
      <c r="Q1123">
        <v>696.73</v>
      </c>
      <c r="R1123" s="13">
        <v>45644</v>
      </c>
    </row>
    <row r="1124" spans="1:22" x14ac:dyDescent="0.25">
      <c r="A1124" t="s">
        <v>751</v>
      </c>
      <c r="C1124" t="s">
        <v>60</v>
      </c>
      <c r="D1124" s="16">
        <v>98796314</v>
      </c>
      <c r="E1124">
        <v>1418</v>
      </c>
      <c r="F1124">
        <v>705.25710000000004</v>
      </c>
      <c r="H1124">
        <v>30.2</v>
      </c>
      <c r="J1124">
        <v>63955</v>
      </c>
      <c r="K1124">
        <v>-1.04</v>
      </c>
      <c r="L1124" t="s">
        <v>28</v>
      </c>
      <c r="M1124">
        <v>100</v>
      </c>
      <c r="N1124" t="s">
        <v>16</v>
      </c>
      <c r="O1124" t="s">
        <v>61</v>
      </c>
      <c r="P1124" t="s">
        <v>30</v>
      </c>
      <c r="Q1124">
        <v>696.73</v>
      </c>
      <c r="R1124" s="13">
        <v>45644</v>
      </c>
    </row>
    <row r="1125" spans="1:22" x14ac:dyDescent="0.25">
      <c r="A1125" s="10" t="str">
        <f>A1126</f>
        <v>15:28:24</v>
      </c>
      <c r="B1125" s="15">
        <f>F1127/F1126</f>
        <v>1.0156998452012385</v>
      </c>
      <c r="C1125" s="10" t="str">
        <f>C1126&amp;RIGHT(C1127,2)</f>
        <v>ZVLZ4H5</v>
      </c>
      <c r="D1125" s="9">
        <f>AVERAGE(D1126:D1127)</f>
        <v>99223260</v>
      </c>
      <c r="E1125" s="10">
        <f>E1126</f>
        <v>774</v>
      </c>
      <c r="F1125" s="10">
        <f>F1126</f>
        <v>1292</v>
      </c>
      <c r="G1125" cm="1">
        <f t="array" ref="G1125">_xll.BDH(L1125&amp;" Index", "PX_CLOSE_1D",R1125,R1125)</f>
        <v>1302.81</v>
      </c>
      <c r="H1125" s="10" t="str">
        <f>LEFT(H1126,1)</f>
        <v>3</v>
      </c>
      <c r="I1125" s="10" t="s">
        <v>394</v>
      </c>
      <c r="J1125" s="10">
        <f>J1126</f>
        <v>2708</v>
      </c>
      <c r="K1125" s="10">
        <f>K1126</f>
        <v>-11</v>
      </c>
      <c r="L1125" s="10" t="str">
        <f>L1126</f>
        <v>M1IN</v>
      </c>
      <c r="M1125" s="10">
        <f>M1126</f>
        <v>100</v>
      </c>
      <c r="N1125" s="10" t="str">
        <f>N1126</f>
        <v>GR</v>
      </c>
      <c r="O1125" s="10" t="str">
        <f>O1126&amp;RIGHT(O1127,5)</f>
        <v>MSCI India        Dec24Mar25</v>
      </c>
      <c r="P1125" s="10" t="str">
        <f>P1126</f>
        <v>MSCI India Net Total Return US</v>
      </c>
      <c r="Q1125" s="10">
        <f>Q1126</f>
        <v>1291.9100000000001</v>
      </c>
      <c r="R1125" s="13">
        <v>45644</v>
      </c>
      <c r="S1125" s="19">
        <f>(E1126/E1127)-1</f>
        <v>1.5748031496062964E-2</v>
      </c>
      <c r="T1125" s="19">
        <f>(F1127/F1126)-1</f>
        <v>1.569984520123846E-2</v>
      </c>
      <c r="U1125" s="19">
        <f>(A1127/A1126)-1</f>
        <v>3.949447077409296E-4</v>
      </c>
      <c r="V1125" s="19">
        <f>(D1126/D1127)-1</f>
        <v>1.5653691764184074E-2</v>
      </c>
    </row>
    <row r="1126" spans="1:22" x14ac:dyDescent="0.25">
      <c r="A1126" t="s">
        <v>752</v>
      </c>
      <c r="C1126" t="s">
        <v>14</v>
      </c>
      <c r="D1126" s="16">
        <v>99993834</v>
      </c>
      <c r="E1126">
        <v>774</v>
      </c>
      <c r="F1126">
        <v>1292</v>
      </c>
      <c r="H1126">
        <v>31.1</v>
      </c>
      <c r="J1126">
        <v>2708</v>
      </c>
      <c r="K1126">
        <v>-11</v>
      </c>
      <c r="L1126" t="s">
        <v>15</v>
      </c>
      <c r="M1126">
        <v>100</v>
      </c>
      <c r="N1126" t="s">
        <v>16</v>
      </c>
      <c r="O1126" t="s">
        <v>17</v>
      </c>
      <c r="P1126" t="s">
        <v>18</v>
      </c>
      <c r="Q1126">
        <v>1291.9100000000001</v>
      </c>
      <c r="R1126" s="13">
        <v>45644</v>
      </c>
    </row>
    <row r="1127" spans="1:22" x14ac:dyDescent="0.25">
      <c r="A1127" t="s">
        <v>753</v>
      </c>
      <c r="C1127" t="s">
        <v>19</v>
      </c>
      <c r="D1127" s="16">
        <v>98452686</v>
      </c>
      <c r="E1127">
        <v>762</v>
      </c>
      <c r="F1127">
        <v>1312.2842000000001</v>
      </c>
      <c r="H1127">
        <v>31.2</v>
      </c>
      <c r="J1127">
        <v>2147</v>
      </c>
      <c r="K1127">
        <v>-11.32</v>
      </c>
      <c r="L1127" t="s">
        <v>15</v>
      </c>
      <c r="M1127">
        <v>100</v>
      </c>
      <c r="N1127" t="s">
        <v>16</v>
      </c>
      <c r="O1127" t="s">
        <v>20</v>
      </c>
      <c r="P1127" t="s">
        <v>18</v>
      </c>
      <c r="Q1127">
        <v>1292.03</v>
      </c>
      <c r="R1127" s="13">
        <v>45644</v>
      </c>
    </row>
    <row r="1128" spans="1:22" x14ac:dyDescent="0.25">
      <c r="A1128" s="10" t="str">
        <f>A1129</f>
        <v>15:06:33</v>
      </c>
      <c r="B1128" s="15">
        <f>F1130/F1129</f>
        <v>1.0114992110453649</v>
      </c>
      <c r="C1128" s="10" t="str">
        <f>C1129&amp;RIGHT(C1130,2)</f>
        <v>MURZ4H5</v>
      </c>
      <c r="D1128" s="9">
        <f>AVERAGE(D1129:D1130)</f>
        <v>119225716</v>
      </c>
      <c r="E1128" s="10">
        <f>E1129</f>
        <v>4743</v>
      </c>
      <c r="F1128" s="10">
        <f>F1129</f>
        <v>507</v>
      </c>
      <c r="G1128" cm="1">
        <f t="array" ref="G1128">_xll.BDH(L1128&amp;" Index", "PX_CLOSE_1D",R1128,R1128)</f>
        <v>502.7439</v>
      </c>
      <c r="H1128" s="10" t="str">
        <f>LEFT(H1129,1)</f>
        <v>3</v>
      </c>
      <c r="I1128" s="10" t="s">
        <v>394</v>
      </c>
      <c r="J1128" s="10">
        <f>J1129</f>
        <v>5355</v>
      </c>
      <c r="K1128" s="10">
        <f>K1129</f>
        <v>-0.3</v>
      </c>
      <c r="L1128" s="10" t="str">
        <f>L1129</f>
        <v>NDEUCHF</v>
      </c>
      <c r="M1128" s="10">
        <f>M1129</f>
        <v>50</v>
      </c>
      <c r="N1128" s="10" t="str">
        <f>N1129</f>
        <v>GR</v>
      </c>
      <c r="O1128" s="10" t="str">
        <f>O1129&amp;RIGHT(O1130,5)</f>
        <v>MSCI China Future Dec24Mar25</v>
      </c>
      <c r="P1128" s="10" t="str">
        <f>P1129</f>
        <v>MSCI China Net Total Return US</v>
      </c>
      <c r="Q1128" s="10">
        <f>Q1129</f>
        <v>502.74</v>
      </c>
      <c r="R1128" s="13">
        <v>45644</v>
      </c>
      <c r="S1128" s="19">
        <f>(E1129/E1130)-1</f>
        <v>0</v>
      </c>
      <c r="T1128" s="19">
        <f>(F1130/F1129)-1</f>
        <v>1.1499211045364888E-2</v>
      </c>
      <c r="U1128" s="19">
        <f>(A1130/A1129)-1</f>
        <v>8.8246649385026465E-4</v>
      </c>
      <c r="V1128" s="19">
        <f>(D1129/D1130)-1</f>
        <v>0</v>
      </c>
    </row>
    <row r="1129" spans="1:22" x14ac:dyDescent="0.25">
      <c r="A1129" t="s">
        <v>754</v>
      </c>
      <c r="C1129" t="s">
        <v>37</v>
      </c>
      <c r="D1129" s="16">
        <v>119225716</v>
      </c>
      <c r="E1129">
        <v>4743</v>
      </c>
      <c r="F1129">
        <v>507</v>
      </c>
      <c r="H1129">
        <v>32.1</v>
      </c>
      <c r="J1129">
        <v>5355</v>
      </c>
      <c r="K1129">
        <v>-0.3</v>
      </c>
      <c r="L1129" t="s">
        <v>38</v>
      </c>
      <c r="M1129">
        <v>50</v>
      </c>
      <c r="N1129" t="s">
        <v>16</v>
      </c>
      <c r="O1129" t="s">
        <v>39</v>
      </c>
      <c r="P1129" t="s">
        <v>40</v>
      </c>
      <c r="Q1129">
        <v>502.74</v>
      </c>
      <c r="R1129" s="13">
        <v>45644</v>
      </c>
    </row>
    <row r="1130" spans="1:22" x14ac:dyDescent="0.25">
      <c r="A1130" t="s">
        <v>755</v>
      </c>
      <c r="C1130" t="s">
        <v>41</v>
      </c>
      <c r="D1130" s="16">
        <v>119225716</v>
      </c>
      <c r="E1130">
        <v>4743</v>
      </c>
      <c r="F1130">
        <v>512.83010000000002</v>
      </c>
      <c r="H1130">
        <v>32.200000000000003</v>
      </c>
      <c r="J1130">
        <v>5437</v>
      </c>
      <c r="K1130">
        <v>-0.17</v>
      </c>
      <c r="L1130" t="s">
        <v>38</v>
      </c>
      <c r="M1130">
        <v>50</v>
      </c>
      <c r="N1130" t="s">
        <v>16</v>
      </c>
      <c r="O1130" t="s">
        <v>42</v>
      </c>
      <c r="P1130" t="s">
        <v>40</v>
      </c>
      <c r="Q1130">
        <v>502.74</v>
      </c>
      <c r="R1130" s="13">
        <v>45644</v>
      </c>
    </row>
    <row r="1131" spans="1:22" x14ac:dyDescent="0.25">
      <c r="A1131" s="10" t="str">
        <f>A1132</f>
        <v>14:46:38</v>
      </c>
      <c r="B1131" s="15">
        <f>F1133/F1132</f>
        <v>1.012950704225352</v>
      </c>
      <c r="C1131" s="10" t="str">
        <f>C1132&amp;RIGHT(C1133,2)</f>
        <v>FPOZ4H5</v>
      </c>
      <c r="D1131" s="9">
        <f>AVERAGE(D1132:D1133)</f>
        <v>8354326</v>
      </c>
      <c r="E1131" s="10">
        <f>E1132</f>
        <v>100</v>
      </c>
      <c r="F1131" s="10">
        <f>F1132</f>
        <v>837.8</v>
      </c>
      <c r="G1131" cm="1">
        <f t="array" ref="G1131">_xll.BDH(L1131&amp;" Index", "PX_CLOSE_1D",R1131,R1131)</f>
        <v>835.43259999999998</v>
      </c>
      <c r="H1131" s="10" t="str">
        <f>LEFT(H1132,1)</f>
        <v>3</v>
      </c>
      <c r="I1131" s="10" t="s">
        <v>394</v>
      </c>
      <c r="J1131" s="10">
        <f>J1132</f>
        <v>3625</v>
      </c>
      <c r="K1131" s="10">
        <f>K1132</f>
        <v>4.2</v>
      </c>
      <c r="L1131" s="10" t="str">
        <f>L1132</f>
        <v>NDEUSTW</v>
      </c>
      <c r="M1131" s="10">
        <f>M1132</f>
        <v>100</v>
      </c>
      <c r="N1131" s="10" t="str">
        <f>N1132</f>
        <v>GR</v>
      </c>
      <c r="O1131" s="10" t="str">
        <f>O1132&amp;RIGHT(O1133,5)</f>
        <v>MSCI Taiwan       Dec24Mar25</v>
      </c>
      <c r="P1131" s="10" t="str">
        <f>P1132</f>
        <v>MSCI Emerging Markets Taiwan N</v>
      </c>
      <c r="Q1131" s="10">
        <f>Q1132</f>
        <v>835.43</v>
      </c>
      <c r="R1131" s="13">
        <v>45644</v>
      </c>
      <c r="S1131" s="19">
        <f>(E1132/E1133)-1</f>
        <v>0</v>
      </c>
      <c r="T1131" s="19">
        <f>(F1133/F1132)-1</f>
        <v>1.295070422535205E-2</v>
      </c>
      <c r="U1131" s="19">
        <f>(A1133/A1132)-1</f>
        <v>4.323470807172658E-4</v>
      </c>
      <c r="V1131" s="19">
        <f>(D1132/D1133)-1</f>
        <v>0</v>
      </c>
    </row>
    <row r="1132" spans="1:22" x14ac:dyDescent="0.25">
      <c r="A1132" t="s">
        <v>756</v>
      </c>
      <c r="C1132" t="s">
        <v>43</v>
      </c>
      <c r="D1132" s="16">
        <v>8354326</v>
      </c>
      <c r="E1132">
        <v>100</v>
      </c>
      <c r="F1132">
        <v>837.8</v>
      </c>
      <c r="H1132">
        <v>33.1</v>
      </c>
      <c r="J1132">
        <v>3625</v>
      </c>
      <c r="K1132">
        <v>4.2</v>
      </c>
      <c r="L1132" t="s">
        <v>44</v>
      </c>
      <c r="M1132">
        <v>100</v>
      </c>
      <c r="N1132" t="s">
        <v>16</v>
      </c>
      <c r="O1132" t="s">
        <v>45</v>
      </c>
      <c r="P1132" t="s">
        <v>46</v>
      </c>
      <c r="Q1132">
        <v>835.43</v>
      </c>
      <c r="R1132" s="13">
        <v>45644</v>
      </c>
    </row>
    <row r="1133" spans="1:22" x14ac:dyDescent="0.25">
      <c r="A1133" t="s">
        <v>757</v>
      </c>
      <c r="C1133" t="s">
        <v>47</v>
      </c>
      <c r="D1133" s="16">
        <v>8354326</v>
      </c>
      <c r="E1133">
        <v>100</v>
      </c>
      <c r="F1133">
        <v>848.65009999999995</v>
      </c>
      <c r="H1133">
        <v>33.200000000000003</v>
      </c>
      <c r="J1133">
        <v>8971</v>
      </c>
      <c r="K1133">
        <v>0.35</v>
      </c>
      <c r="L1133" t="s">
        <v>44</v>
      </c>
      <c r="M1133">
        <v>100</v>
      </c>
      <c r="N1133" t="s">
        <v>16</v>
      </c>
      <c r="O1133" t="s">
        <v>48</v>
      </c>
      <c r="P1133" t="s">
        <v>46</v>
      </c>
      <c r="Q1133">
        <v>835.43</v>
      </c>
      <c r="R1133" s="13">
        <v>45644</v>
      </c>
    </row>
    <row r="1134" spans="1:22" x14ac:dyDescent="0.25">
      <c r="A1134" s="10" t="str">
        <f>A1135</f>
        <v>14:24:39</v>
      </c>
      <c r="B1134" s="15">
        <f>F1136/F1135</f>
        <v>1.012201210653753</v>
      </c>
      <c r="C1134" s="10" t="str">
        <f>C1135&amp;RIGHT(C1136,2)</f>
        <v>ZVWZ4H5</v>
      </c>
      <c r="D1134" s="9">
        <f>AVERAGE(D1135:D1136)</f>
        <v>13365132</v>
      </c>
      <c r="E1134" s="10">
        <f>E1135</f>
        <v>650</v>
      </c>
      <c r="F1134" s="10">
        <f>F1135</f>
        <v>413</v>
      </c>
      <c r="G1134" cm="1">
        <f t="array" ref="G1134">_xll.BDH(L1134&amp;" Index", "PX_CLOSE_1D",R1134,R1134)</f>
        <v>416.5</v>
      </c>
      <c r="H1134" s="10" t="str">
        <f>LEFT(H1135,1)</f>
        <v>3</v>
      </c>
      <c r="I1134" s="10" t="s">
        <v>394</v>
      </c>
      <c r="J1134" s="10">
        <f>J1135</f>
        <v>647</v>
      </c>
      <c r="K1134" s="10">
        <f>K1135</f>
        <v>-9.1</v>
      </c>
      <c r="L1134" s="10" t="str">
        <f>L1135</f>
        <v>M1PH</v>
      </c>
      <c r="M1134" s="10">
        <f>M1135</f>
        <v>50</v>
      </c>
      <c r="N1134" s="10" t="str">
        <f>N1135</f>
        <v>GR</v>
      </c>
      <c r="O1134" s="10" t="str">
        <f>O1135&amp;RIGHT(O1136,5)</f>
        <v>MSCI Philippines  Dec24Mar25</v>
      </c>
      <c r="P1134" s="10" t="str">
        <f>P1135</f>
        <v>MSCI Philippines Net Total Ret</v>
      </c>
      <c r="Q1134" s="10">
        <f>Q1135</f>
        <v>413.97</v>
      </c>
      <c r="R1134" s="13">
        <v>45644</v>
      </c>
      <c r="S1134" s="19">
        <f>(E1135/E1136)-1</f>
        <v>1.2461059190031154E-2</v>
      </c>
      <c r="T1134" s="19">
        <f>(F1136/F1135)-1</f>
        <v>1.2201210653753014E-2</v>
      </c>
      <c r="U1134" s="19">
        <f>(A1136/A1135)-1</f>
        <v>8.2885175119007393E-4</v>
      </c>
      <c r="V1134" s="19">
        <f>(D1135/D1136)-1</f>
        <v>1.3391292518913023E-2</v>
      </c>
    </row>
    <row r="1135" spans="1:22" x14ac:dyDescent="0.25">
      <c r="A1135" t="s">
        <v>758</v>
      </c>
      <c r="C1135" t="s">
        <v>213</v>
      </c>
      <c r="D1135" s="16">
        <v>13454025</v>
      </c>
      <c r="E1135">
        <v>650</v>
      </c>
      <c r="F1135">
        <v>413</v>
      </c>
      <c r="H1135">
        <v>34.1</v>
      </c>
      <c r="J1135">
        <v>647</v>
      </c>
      <c r="K1135">
        <v>-9.1</v>
      </c>
      <c r="L1135" t="s">
        <v>209</v>
      </c>
      <c r="M1135">
        <v>50</v>
      </c>
      <c r="N1135" t="s">
        <v>16</v>
      </c>
      <c r="O1135" t="s">
        <v>214</v>
      </c>
      <c r="P1135" t="s">
        <v>211</v>
      </c>
      <c r="Q1135">
        <v>413.97</v>
      </c>
      <c r="R1135" s="13">
        <v>45644</v>
      </c>
    </row>
    <row r="1136" spans="1:22" x14ac:dyDescent="0.25">
      <c r="A1136" t="s">
        <v>759</v>
      </c>
      <c r="C1136" t="s">
        <v>208</v>
      </c>
      <c r="D1136" s="16">
        <v>13276239</v>
      </c>
      <c r="E1136">
        <v>642</v>
      </c>
      <c r="F1136">
        <v>418.03910000000002</v>
      </c>
      <c r="H1136">
        <v>34.200000000000003</v>
      </c>
      <c r="J1136">
        <v>408</v>
      </c>
      <c r="K1136">
        <v>-11.26</v>
      </c>
      <c r="L1136" t="s">
        <v>209</v>
      </c>
      <c r="M1136">
        <v>50</v>
      </c>
      <c r="N1136" t="s">
        <v>16</v>
      </c>
      <c r="O1136" t="s">
        <v>210</v>
      </c>
      <c r="P1136" t="s">
        <v>211</v>
      </c>
      <c r="Q1136">
        <v>413.59</v>
      </c>
      <c r="R1136" s="13">
        <v>45644</v>
      </c>
    </row>
    <row r="1137" spans="1:22" x14ac:dyDescent="0.25">
      <c r="A1137" s="10" t="str">
        <f>A1138</f>
        <v>14:18:27</v>
      </c>
      <c r="B1137" s="15">
        <f>F1139/F1138</f>
        <v>1.0126002141072914</v>
      </c>
      <c r="C1137" s="10" t="str">
        <f>C1138&amp;RIGHT(C1139,2)</f>
        <v>FPOZ4H5</v>
      </c>
      <c r="D1137" s="9">
        <f>AVERAGE(D1138:D1139)</f>
        <v>29699629</v>
      </c>
      <c r="E1137" s="10">
        <f>E1138</f>
        <v>358</v>
      </c>
      <c r="F1137" s="10">
        <f>F1138</f>
        <v>840.7</v>
      </c>
      <c r="G1137" cm="1">
        <f t="array" ref="G1137">_xll.BDH(L1137&amp;" Index", "PX_CLOSE_1D",R1137,R1137)</f>
        <v>835.43259999999998</v>
      </c>
      <c r="H1137" s="10" t="str">
        <f>LEFT(H1138,1)</f>
        <v>3</v>
      </c>
      <c r="I1137" s="10" t="s">
        <v>394</v>
      </c>
      <c r="J1137" s="10">
        <f>J1138</f>
        <v>3525</v>
      </c>
      <c r="K1137" s="10">
        <f>K1138</f>
        <v>7.1</v>
      </c>
      <c r="L1137" s="10" t="str">
        <f>L1138</f>
        <v>NDEUSTW</v>
      </c>
      <c r="M1137" s="10">
        <f>M1138</f>
        <v>100</v>
      </c>
      <c r="N1137" s="10" t="str">
        <f>N1138</f>
        <v>GR</v>
      </c>
      <c r="O1137" s="10" t="str">
        <f>O1138&amp;RIGHT(O1139,5)</f>
        <v>MSCI Taiwan       Dec24Mar25</v>
      </c>
      <c r="P1137" s="10" t="str">
        <f>P1138</f>
        <v>MSCI Emerging Markets Taiwan N</v>
      </c>
      <c r="Q1137" s="10">
        <f>Q1138</f>
        <v>835.43</v>
      </c>
      <c r="R1137" s="13">
        <v>45644</v>
      </c>
      <c r="S1137" s="19">
        <f>(E1138/E1139)-1</f>
        <v>1.4164305949008416E-2</v>
      </c>
      <c r="T1137" s="19">
        <f>(F1139/F1138)-1</f>
        <v>1.2600214107291396E-2</v>
      </c>
      <c r="U1137" s="19">
        <f>(A1139/A1138)-1</f>
        <v>1.9414836818287817E-4</v>
      </c>
      <c r="V1137" s="19">
        <f>(D1138/D1139)-1</f>
        <v>1.4164295670669347E-2</v>
      </c>
    </row>
    <row r="1138" spans="1:22" x14ac:dyDescent="0.25">
      <c r="A1138" t="s">
        <v>760</v>
      </c>
      <c r="C1138" t="s">
        <v>43</v>
      </c>
      <c r="D1138" s="16">
        <v>29908487</v>
      </c>
      <c r="E1138">
        <v>358</v>
      </c>
      <c r="F1138">
        <v>840.7</v>
      </c>
      <c r="H1138">
        <v>35.1</v>
      </c>
      <c r="J1138">
        <v>3525</v>
      </c>
      <c r="K1138">
        <v>7.1</v>
      </c>
      <c r="L1138" t="s">
        <v>44</v>
      </c>
      <c r="M1138">
        <v>100</v>
      </c>
      <c r="N1138" t="s">
        <v>16</v>
      </c>
      <c r="O1138" t="s">
        <v>45</v>
      </c>
      <c r="P1138" t="s">
        <v>46</v>
      </c>
      <c r="Q1138">
        <v>835.43</v>
      </c>
      <c r="R1138" s="13">
        <v>45644</v>
      </c>
    </row>
    <row r="1139" spans="1:22" x14ac:dyDescent="0.25">
      <c r="A1139" t="s">
        <v>761</v>
      </c>
      <c r="C1139" t="s">
        <v>47</v>
      </c>
      <c r="D1139" s="16">
        <v>29490771</v>
      </c>
      <c r="E1139">
        <v>353</v>
      </c>
      <c r="F1139">
        <v>851.29300000000001</v>
      </c>
      <c r="H1139">
        <v>35.200000000000003</v>
      </c>
      <c r="J1139">
        <v>8971</v>
      </c>
      <c r="K1139">
        <v>2.99</v>
      </c>
      <c r="L1139" t="s">
        <v>44</v>
      </c>
      <c r="M1139">
        <v>100</v>
      </c>
      <c r="N1139" t="s">
        <v>16</v>
      </c>
      <c r="O1139" t="s">
        <v>48</v>
      </c>
      <c r="P1139" t="s">
        <v>46</v>
      </c>
      <c r="Q1139">
        <v>835.43</v>
      </c>
      <c r="R1139" s="13">
        <v>45644</v>
      </c>
    </row>
    <row r="1140" spans="1:22" x14ac:dyDescent="0.25">
      <c r="A1140" s="10" t="str">
        <f>A1141</f>
        <v>13:59:18</v>
      </c>
      <c r="B1140" s="15">
        <f>F1142/F1141</f>
        <v>1.0125995232419547</v>
      </c>
      <c r="C1140" s="10" t="str">
        <f>C1141&amp;RIGHT(C1142,2)</f>
        <v>FPOZ4H5</v>
      </c>
      <c r="D1140" s="9">
        <f>AVERAGE(D1141:D1142)</f>
        <v>39808363.5</v>
      </c>
      <c r="E1140" s="10">
        <f>E1141</f>
        <v>479</v>
      </c>
      <c r="F1140" s="10">
        <f>F1141</f>
        <v>839</v>
      </c>
      <c r="G1140" cm="1">
        <f t="array" ref="G1140">_xll.BDH(L1140&amp;" Index", "PX_CLOSE_1D",R1140,R1140)</f>
        <v>835.43259999999998</v>
      </c>
      <c r="H1140" s="10" t="str">
        <f>LEFT(H1141,1)</f>
        <v>3</v>
      </c>
      <c r="I1140" s="10" t="s">
        <v>394</v>
      </c>
      <c r="J1140" s="10">
        <f>J1141</f>
        <v>3167</v>
      </c>
      <c r="K1140" s="10">
        <f>K1141</f>
        <v>5.4</v>
      </c>
      <c r="L1140" s="10" t="str">
        <f>L1141</f>
        <v>NDEUSTW</v>
      </c>
      <c r="M1140" s="10">
        <f>M1141</f>
        <v>100</v>
      </c>
      <c r="N1140" s="10" t="str">
        <f>N1141</f>
        <v>GR</v>
      </c>
      <c r="O1140" s="10" t="str">
        <f>O1141&amp;RIGHT(O1142,5)</f>
        <v>MSCI Taiwan       Dec24Mar25</v>
      </c>
      <c r="P1140" s="10" t="str">
        <f>P1141</f>
        <v>MSCI Emerging Markets Taiwan N</v>
      </c>
      <c r="Q1140" s="10">
        <f>Q1141</f>
        <v>835.43</v>
      </c>
      <c r="R1140" s="13">
        <v>45644</v>
      </c>
      <c r="S1140" s="19">
        <f>(E1141/E1142)-1</f>
        <v>1.0548523206751037E-2</v>
      </c>
      <c r="T1140" s="19">
        <f>(F1142/F1141)-1</f>
        <v>1.259952324195468E-2</v>
      </c>
      <c r="U1140" s="19">
        <f>(A1142/A1141)-1</f>
        <v>-2.5815163429843135E-4</v>
      </c>
      <c r="V1140" s="19">
        <f>(D1141/D1142)-1</f>
        <v>1.0548540947670881E-2</v>
      </c>
    </row>
    <row r="1141" spans="1:22" x14ac:dyDescent="0.25">
      <c r="A1141" t="s">
        <v>762</v>
      </c>
      <c r="C1141" t="s">
        <v>43</v>
      </c>
      <c r="D1141" s="16">
        <v>40017222</v>
      </c>
      <c r="E1141">
        <v>479</v>
      </c>
      <c r="F1141">
        <v>839</v>
      </c>
      <c r="H1141">
        <v>36.1</v>
      </c>
      <c r="J1141">
        <v>3167</v>
      </c>
      <c r="K1141">
        <v>5.4</v>
      </c>
      <c r="L1141" t="s">
        <v>44</v>
      </c>
      <c r="M1141">
        <v>100</v>
      </c>
      <c r="N1141" t="s">
        <v>16</v>
      </c>
      <c r="O1141" t="s">
        <v>45</v>
      </c>
      <c r="P1141" t="s">
        <v>46</v>
      </c>
      <c r="Q1141">
        <v>835.43</v>
      </c>
      <c r="R1141" s="13">
        <v>45644</v>
      </c>
    </row>
    <row r="1142" spans="1:22" x14ac:dyDescent="0.25">
      <c r="A1142" t="s">
        <v>763</v>
      </c>
      <c r="C1142" t="s">
        <v>47</v>
      </c>
      <c r="D1142" s="16">
        <v>39599505</v>
      </c>
      <c r="E1142">
        <v>474</v>
      </c>
      <c r="F1142">
        <v>849.57100000000003</v>
      </c>
      <c r="H1142">
        <v>36.200000000000003</v>
      </c>
      <c r="J1142">
        <v>8971</v>
      </c>
      <c r="K1142">
        <v>1.27</v>
      </c>
      <c r="L1142" t="s">
        <v>44</v>
      </c>
      <c r="M1142">
        <v>100</v>
      </c>
      <c r="N1142" t="s">
        <v>16</v>
      </c>
      <c r="O1142" t="s">
        <v>48</v>
      </c>
      <c r="P1142" t="s">
        <v>46</v>
      </c>
      <c r="Q1142">
        <v>835.43</v>
      </c>
      <c r="R1142" s="13">
        <v>45644</v>
      </c>
    </row>
    <row r="1143" spans="1:22" x14ac:dyDescent="0.25">
      <c r="A1143" s="10" t="str">
        <f>A1144</f>
        <v>13:44:31</v>
      </c>
      <c r="B1143" s="15">
        <f>F1145/F1144</f>
        <v>1.0131998259961719</v>
      </c>
      <c r="C1143" s="10" t="str">
        <f>C1144&amp;RIGHT(C1145,2)</f>
        <v>ZTOZ4H5</v>
      </c>
      <c r="D1143" s="9">
        <f>AVERAGE(D1144:D1145)</f>
        <v>49527464.5</v>
      </c>
      <c r="E1143" s="10">
        <f>E1144</f>
        <v>870</v>
      </c>
      <c r="F1143" s="10">
        <f>F1144</f>
        <v>5747</v>
      </c>
      <c r="G1143" cm="1">
        <f t="array" ref="G1143">_xll.BDH(L1143&amp;" Index", "PX_CLOSE_1D",R1143,R1143)</f>
        <v>5758.68</v>
      </c>
      <c r="H1143" s="10" t="str">
        <f>LEFT(H1144,1)</f>
        <v>3</v>
      </c>
      <c r="I1143" s="10" t="s">
        <v>394</v>
      </c>
      <c r="J1143" s="10">
        <f>J1144</f>
        <v>834</v>
      </c>
      <c r="K1143" s="10">
        <f>K1144</f>
        <v>0</v>
      </c>
      <c r="L1143" s="10" t="str">
        <f>L1144</f>
        <v>MBAU</v>
      </c>
      <c r="M1143" s="10">
        <f>M1144</f>
        <v>10</v>
      </c>
      <c r="N1143" s="10" t="str">
        <f>N1144</f>
        <v>GR</v>
      </c>
      <c r="O1143" s="10" t="str">
        <f>O1144&amp;RIGHT(O1145,5)</f>
        <v>MSCI Australia    Dec24Mar25</v>
      </c>
      <c r="P1143" s="10" t="str">
        <f>P1144</f>
        <v>MSCI AUSTRALIA NETR USD</v>
      </c>
      <c r="Q1143" s="10">
        <f>Q1144</f>
        <v>5729.03</v>
      </c>
      <c r="R1143" s="13">
        <v>45644</v>
      </c>
      <c r="S1143" s="19">
        <f>(E1144/E1145)-1</f>
        <v>1.2805587892898762E-2</v>
      </c>
      <c r="T1143" s="19">
        <f>(F1145/F1144)-1</f>
        <v>1.3199825996171866E-2</v>
      </c>
      <c r="U1143" s="19">
        <f>(A1145/A1144)-1</f>
        <v>-3.4363566533923695E-4</v>
      </c>
      <c r="V1143" s="19">
        <f>(D1144/D1145)-1</f>
        <v>1.2805581718806858E-2</v>
      </c>
    </row>
    <row r="1144" spans="1:22" x14ac:dyDescent="0.25">
      <c r="A1144" t="s">
        <v>764</v>
      </c>
      <c r="C1144" t="s">
        <v>145</v>
      </c>
      <c r="D1144" s="16">
        <v>49842561</v>
      </c>
      <c r="E1144">
        <v>870</v>
      </c>
      <c r="F1144">
        <v>5747</v>
      </c>
      <c r="H1144">
        <v>37.1</v>
      </c>
      <c r="J1144">
        <v>834</v>
      </c>
      <c r="K1144">
        <v>0</v>
      </c>
      <c r="L1144" t="s">
        <v>141</v>
      </c>
      <c r="M1144">
        <v>10</v>
      </c>
      <c r="N1144" t="s">
        <v>16</v>
      </c>
      <c r="O1144" t="s">
        <v>146</v>
      </c>
      <c r="P1144" t="s">
        <v>143</v>
      </c>
      <c r="Q1144">
        <v>5729.03</v>
      </c>
      <c r="R1144" s="13">
        <v>45644</v>
      </c>
    </row>
    <row r="1145" spans="1:22" x14ac:dyDescent="0.25">
      <c r="A1145" t="s">
        <v>765</v>
      </c>
      <c r="C1145" t="s">
        <v>140</v>
      </c>
      <c r="D1145" s="16">
        <v>49212368</v>
      </c>
      <c r="E1145">
        <v>859</v>
      </c>
      <c r="F1145">
        <v>5822.8594000000003</v>
      </c>
      <c r="H1145">
        <v>37.200000000000003</v>
      </c>
      <c r="J1145">
        <v>829</v>
      </c>
      <c r="K1145">
        <v>4.8600000000000003</v>
      </c>
      <c r="L1145" t="s">
        <v>141</v>
      </c>
      <c r="M1145">
        <v>10</v>
      </c>
      <c r="N1145" t="s">
        <v>16</v>
      </c>
      <c r="O1145" t="s">
        <v>142</v>
      </c>
      <c r="P1145" t="s">
        <v>143</v>
      </c>
      <c r="Q1145">
        <v>5729.03</v>
      </c>
      <c r="R1145" s="13">
        <v>45644</v>
      </c>
    </row>
    <row r="1146" spans="1:22" x14ac:dyDescent="0.25">
      <c r="A1146" s="10" t="str">
        <f>A1147</f>
        <v>13:36:14</v>
      </c>
      <c r="B1146" s="15">
        <f>F1148/F1147</f>
        <v>1.012699642431466</v>
      </c>
      <c r="C1146" s="10" t="str">
        <f>C1147&amp;RIGHT(C1148,2)</f>
        <v>FPOZ4H5</v>
      </c>
      <c r="D1146" s="9">
        <f>AVERAGE(D1147:D1148)</f>
        <v>9941648</v>
      </c>
      <c r="E1146" s="10">
        <f>E1147</f>
        <v>120</v>
      </c>
      <c r="F1146" s="10">
        <f>F1147</f>
        <v>839</v>
      </c>
      <c r="G1146" cm="1">
        <f t="array" ref="G1146">_xll.BDH(L1146&amp;" Index", "PX_CLOSE_1D",R1146,R1146)</f>
        <v>835.43259999999998</v>
      </c>
      <c r="H1146" s="10" t="str">
        <f>LEFT(H1147,1)</f>
        <v>3</v>
      </c>
      <c r="I1146" s="10" t="s">
        <v>394</v>
      </c>
      <c r="J1146" s="10">
        <f>J1147</f>
        <v>2688</v>
      </c>
      <c r="K1146" s="10">
        <f>K1147</f>
        <v>5.4</v>
      </c>
      <c r="L1146" s="10" t="str">
        <f>L1147</f>
        <v>NDEUSTW</v>
      </c>
      <c r="M1146" s="10">
        <f>M1147</f>
        <v>100</v>
      </c>
      <c r="N1146" s="10" t="str">
        <f>N1147</f>
        <v>GR</v>
      </c>
      <c r="O1146" s="10" t="str">
        <f>O1147&amp;RIGHT(O1148,5)</f>
        <v>MSCI Taiwan       Dec24Mar25</v>
      </c>
      <c r="P1146" s="10" t="str">
        <f>P1147</f>
        <v>MSCI Emerging Markets Taiwan N</v>
      </c>
      <c r="Q1146" s="10">
        <f>Q1147</f>
        <v>835.43</v>
      </c>
      <c r="R1146" s="13">
        <v>45644</v>
      </c>
      <c r="S1146" s="19">
        <f>(E1147/E1148)-1</f>
        <v>1.6949152542372836E-2</v>
      </c>
      <c r="T1146" s="19">
        <f>(F1148/F1147)-1</f>
        <v>1.2699642431466041E-2</v>
      </c>
      <c r="U1146" s="19">
        <f>(A1148/A1147)-1</f>
        <v>-1.8377098052035912E-4</v>
      </c>
      <c r="V1146" s="19">
        <f>(D1147/D1148)-1</f>
        <v>1.6949099243718679E-2</v>
      </c>
    </row>
    <row r="1147" spans="1:22" x14ac:dyDescent="0.25">
      <c r="A1147" t="s">
        <v>766</v>
      </c>
      <c r="C1147" t="s">
        <v>43</v>
      </c>
      <c r="D1147" s="16">
        <v>10025191</v>
      </c>
      <c r="E1147">
        <v>120</v>
      </c>
      <c r="F1147">
        <v>839</v>
      </c>
      <c r="H1147">
        <v>38.1</v>
      </c>
      <c r="J1147">
        <v>2688</v>
      </c>
      <c r="K1147">
        <v>5.4</v>
      </c>
      <c r="L1147" t="s">
        <v>44</v>
      </c>
      <c r="M1147">
        <v>100</v>
      </c>
      <c r="N1147" t="s">
        <v>16</v>
      </c>
      <c r="O1147" t="s">
        <v>45</v>
      </c>
      <c r="P1147" t="s">
        <v>46</v>
      </c>
      <c r="Q1147">
        <v>835.43</v>
      </c>
      <c r="R1147" s="13">
        <v>45644</v>
      </c>
    </row>
    <row r="1148" spans="1:22" x14ac:dyDescent="0.25">
      <c r="A1148" t="s">
        <v>767</v>
      </c>
      <c r="C1148" t="s">
        <v>47</v>
      </c>
      <c r="D1148" s="16">
        <v>9858105</v>
      </c>
      <c r="E1148">
        <v>118</v>
      </c>
      <c r="F1148">
        <v>849.65499999999997</v>
      </c>
      <c r="H1148">
        <v>38.200000000000003</v>
      </c>
      <c r="J1148">
        <v>8971</v>
      </c>
      <c r="K1148">
        <v>1.36</v>
      </c>
      <c r="L1148" t="s">
        <v>44</v>
      </c>
      <c r="M1148">
        <v>100</v>
      </c>
      <c r="N1148" t="s">
        <v>16</v>
      </c>
      <c r="O1148" t="s">
        <v>48</v>
      </c>
      <c r="P1148" t="s">
        <v>46</v>
      </c>
      <c r="Q1148">
        <v>835.43</v>
      </c>
      <c r="R1148" s="13">
        <v>45644</v>
      </c>
    </row>
    <row r="1149" spans="1:22" x14ac:dyDescent="0.25">
      <c r="A1149" s="10" t="str">
        <f>A1150</f>
        <v>13:02:42</v>
      </c>
      <c r="B1149" s="15">
        <f>F1151/F1150</f>
        <v>1.0156003701704326</v>
      </c>
      <c r="C1149" s="10" t="str">
        <f>C1150&amp;RIGHT(C1151,2)</f>
        <v>ZVLZ4H5</v>
      </c>
      <c r="D1149" s="9">
        <f>AVERAGE(D1150:D1151)</f>
        <v>99523744</v>
      </c>
      <c r="E1149" s="10">
        <f>E1150</f>
        <v>772</v>
      </c>
      <c r="F1149" s="10">
        <f>F1150</f>
        <v>1296.7</v>
      </c>
      <c r="G1149" cm="1">
        <f t="array" ref="G1149">_xll.BDH(L1149&amp;" Index", "PX_CLOSE_1D",R1149,R1149)</f>
        <v>1302.81</v>
      </c>
      <c r="H1149" s="10" t="str">
        <f>LEFT(H1150,1)</f>
        <v>3</v>
      </c>
      <c r="I1149" s="10" t="s">
        <v>394</v>
      </c>
      <c r="J1149" s="10">
        <f>J1150</f>
        <v>1771</v>
      </c>
      <c r="K1149" s="10">
        <f>K1150</f>
        <v>-6.3</v>
      </c>
      <c r="L1149" s="10" t="str">
        <f>L1150</f>
        <v>M1IN</v>
      </c>
      <c r="M1149" s="10">
        <f>M1150</f>
        <v>100</v>
      </c>
      <c r="N1149" s="10" t="str">
        <f>N1150</f>
        <v>GR</v>
      </c>
      <c r="O1149" s="10" t="str">
        <f>O1150&amp;RIGHT(O1151,5)</f>
        <v>MSCI India        Dec24Mar25</v>
      </c>
      <c r="P1149" s="10" t="str">
        <f>P1150</f>
        <v>MSCI India Net Total Return US</v>
      </c>
      <c r="Q1149" s="10">
        <f>Q1150</f>
        <v>1299.3399999999999</v>
      </c>
      <c r="R1149" s="13">
        <v>45644</v>
      </c>
      <c r="S1149" s="19">
        <f>(E1150/E1151)-1</f>
        <v>1.5789473684210575E-2</v>
      </c>
      <c r="T1149" s="19">
        <f>(F1151/F1150)-1</f>
        <v>1.5600370170432587E-2</v>
      </c>
      <c r="U1149" s="19">
        <f>(A1151/A1150)-1</f>
        <v>2.9811336825513735E-4</v>
      </c>
      <c r="V1149" s="19">
        <f>(D1150/D1151)-1</f>
        <v>1.590675323612567E-2</v>
      </c>
    </row>
    <row r="1150" spans="1:22" x14ac:dyDescent="0.25">
      <c r="A1150" t="s">
        <v>768</v>
      </c>
      <c r="C1150" t="s">
        <v>14</v>
      </c>
      <c r="D1150" s="16">
        <v>100309048</v>
      </c>
      <c r="E1150">
        <v>772</v>
      </c>
      <c r="F1150">
        <v>1296.7</v>
      </c>
      <c r="H1150">
        <v>39.1</v>
      </c>
      <c r="J1150">
        <v>1771</v>
      </c>
      <c r="K1150">
        <v>-6.3</v>
      </c>
      <c r="L1150" t="s">
        <v>15</v>
      </c>
      <c r="M1150">
        <v>100</v>
      </c>
      <c r="N1150" t="s">
        <v>16</v>
      </c>
      <c r="O1150" t="s">
        <v>17</v>
      </c>
      <c r="P1150" t="s">
        <v>18</v>
      </c>
      <c r="Q1150">
        <v>1299.3399999999999</v>
      </c>
      <c r="R1150" s="13">
        <v>45644</v>
      </c>
    </row>
    <row r="1151" spans="1:22" x14ac:dyDescent="0.25">
      <c r="A1151" t="s">
        <v>769</v>
      </c>
      <c r="C1151" t="s">
        <v>19</v>
      </c>
      <c r="D1151" s="16">
        <v>98738440</v>
      </c>
      <c r="E1151">
        <v>760</v>
      </c>
      <c r="F1151">
        <v>1316.9290000000001</v>
      </c>
      <c r="H1151">
        <v>39.200000000000003</v>
      </c>
      <c r="J1151">
        <v>1363</v>
      </c>
      <c r="K1151">
        <v>-6.67</v>
      </c>
      <c r="L1151" t="s">
        <v>15</v>
      </c>
      <c r="M1151">
        <v>100</v>
      </c>
      <c r="N1151" t="s">
        <v>16</v>
      </c>
      <c r="O1151" t="s">
        <v>20</v>
      </c>
      <c r="P1151" t="s">
        <v>18</v>
      </c>
      <c r="Q1151">
        <v>1299.19</v>
      </c>
      <c r="R1151" s="13">
        <v>45644</v>
      </c>
    </row>
    <row r="1152" spans="1:22" x14ac:dyDescent="0.25">
      <c r="A1152" s="10" t="str">
        <f>A1153</f>
        <v>13:01:45</v>
      </c>
      <c r="B1152" s="15">
        <f>F1154/F1153</f>
        <v>1.0155997989701175</v>
      </c>
      <c r="C1152" s="10" t="str">
        <f>C1153&amp;RIGHT(C1154,2)</f>
        <v>ZVLZ4H5</v>
      </c>
      <c r="D1152" s="9">
        <f>AVERAGE(D1153:D1154)</f>
        <v>24867448.5</v>
      </c>
      <c r="E1152" s="10">
        <f>E1153</f>
        <v>193</v>
      </c>
      <c r="F1152" s="10">
        <f>F1153</f>
        <v>1301.1001000000001</v>
      </c>
      <c r="G1152" cm="1">
        <f t="array" ref="G1152">_xll.BDH(L1152&amp;" Index", "PX_CLOSE_1D",R1152,R1152)</f>
        <v>1302.81</v>
      </c>
      <c r="H1152" s="10" t="str">
        <f>LEFT(H1153,1)</f>
        <v>4</v>
      </c>
      <c r="I1152" s="10" t="s">
        <v>394</v>
      </c>
      <c r="J1152" s="10">
        <f>J1153</f>
        <v>999</v>
      </c>
      <c r="K1152" s="10">
        <f>K1153</f>
        <v>-1.9</v>
      </c>
      <c r="L1152" s="10" t="str">
        <f>L1153</f>
        <v>M1IN</v>
      </c>
      <c r="M1152" s="10">
        <f>M1153</f>
        <v>100</v>
      </c>
      <c r="N1152" s="10" t="str">
        <f>N1153</f>
        <v>GR</v>
      </c>
      <c r="O1152" s="10" t="str">
        <f>O1153&amp;RIGHT(O1154,5)</f>
        <v>MSCI India        Dec24Mar25</v>
      </c>
      <c r="P1152" s="10" t="str">
        <f>P1153</f>
        <v>MSCI India Net Total Return US</v>
      </c>
      <c r="Q1152" s="10">
        <f>Q1153</f>
        <v>1298.0899999999999</v>
      </c>
      <c r="R1152" s="13">
        <v>45644</v>
      </c>
      <c r="S1152" s="19">
        <f>(E1153/E1154)-1</f>
        <v>1.5789473684210575E-2</v>
      </c>
      <c r="T1152" s="19">
        <f>(F1154/F1153)-1</f>
        <v>1.559979897011754E-2</v>
      </c>
      <c r="U1152" s="19">
        <f>(A1154/A1153)-1</f>
        <v>3.1979533098791535E-4</v>
      </c>
      <c r="V1152" s="19">
        <f>(D1153/D1154)-1</f>
        <v>1.5046617421123898E-2</v>
      </c>
    </row>
    <row r="1153" spans="1:22" x14ac:dyDescent="0.25">
      <c r="A1153" t="s">
        <v>770</v>
      </c>
      <c r="C1153" t="s">
        <v>14</v>
      </c>
      <c r="D1153" s="16">
        <v>25053137</v>
      </c>
      <c r="E1153">
        <v>193</v>
      </c>
      <c r="F1153">
        <v>1301.1001000000001</v>
      </c>
      <c r="H1153">
        <v>40.1</v>
      </c>
      <c r="J1153">
        <v>999</v>
      </c>
      <c r="K1153">
        <v>-1.9</v>
      </c>
      <c r="L1153" t="s">
        <v>15</v>
      </c>
      <c r="M1153">
        <v>100</v>
      </c>
      <c r="N1153" t="s">
        <v>16</v>
      </c>
      <c r="O1153" t="s">
        <v>17</v>
      </c>
      <c r="P1153" t="s">
        <v>18</v>
      </c>
      <c r="Q1153">
        <v>1298.0899999999999</v>
      </c>
      <c r="R1153" s="13">
        <v>45644</v>
      </c>
    </row>
    <row r="1154" spans="1:22" x14ac:dyDescent="0.25">
      <c r="A1154" t="s">
        <v>771</v>
      </c>
      <c r="C1154" t="s">
        <v>19</v>
      </c>
      <c r="D1154" s="16">
        <v>24681760</v>
      </c>
      <c r="E1154">
        <v>190</v>
      </c>
      <c r="F1154">
        <v>1321.3969999999999</v>
      </c>
      <c r="H1154">
        <v>40.200000000000003</v>
      </c>
      <c r="J1154">
        <v>603</v>
      </c>
      <c r="K1154">
        <v>-2.2000000000000002</v>
      </c>
      <c r="L1154" t="s">
        <v>15</v>
      </c>
      <c r="M1154">
        <v>100</v>
      </c>
      <c r="N1154" t="s">
        <v>16</v>
      </c>
      <c r="O1154" t="s">
        <v>20</v>
      </c>
      <c r="P1154" t="s">
        <v>18</v>
      </c>
      <c r="Q1154">
        <v>1299.04</v>
      </c>
      <c r="R1154" s="13">
        <v>45644</v>
      </c>
    </row>
    <row r="1155" spans="1:22" x14ac:dyDescent="0.25">
      <c r="A1155" s="10" t="str">
        <f>A1156</f>
        <v>13:01:16</v>
      </c>
      <c r="B1155" s="15">
        <f>F1157/F1156</f>
        <v>1.0156001692568088</v>
      </c>
      <c r="C1155" s="10" t="str">
        <f>C1156&amp;RIGHT(C1157,2)</f>
        <v>ZVLZ4H5</v>
      </c>
      <c r="D1155" s="9">
        <f>AVERAGE(D1156:D1157)</f>
        <v>48159133</v>
      </c>
      <c r="E1155" s="10">
        <f>E1156</f>
        <v>374</v>
      </c>
      <c r="F1155" s="10">
        <f>F1156</f>
        <v>1299.8</v>
      </c>
      <c r="G1155" cm="1">
        <f t="array" ref="G1155">_xll.BDH(L1155&amp;" Index", "PX_CLOSE_1D",R1155,R1155)</f>
        <v>1302.81</v>
      </c>
      <c r="H1155" s="10" t="str">
        <f>LEFT(H1156,1)</f>
        <v>4</v>
      </c>
      <c r="I1155" s="10" t="s">
        <v>394</v>
      </c>
      <c r="J1155" s="10">
        <f>J1156</f>
        <v>806</v>
      </c>
      <c r="K1155" s="10">
        <f>K1156</f>
        <v>-3.2</v>
      </c>
      <c r="L1155" s="10" t="str">
        <f>L1156</f>
        <v>M1IN</v>
      </c>
      <c r="M1155" s="10">
        <f>M1156</f>
        <v>100</v>
      </c>
      <c r="N1155" s="10" t="str">
        <f>N1156</f>
        <v>GR</v>
      </c>
      <c r="O1155" s="10" t="str">
        <f>O1156&amp;RIGHT(O1157,5)</f>
        <v>MSCI India        Dec24Mar25</v>
      </c>
      <c r="P1155" s="10" t="str">
        <f>P1156</f>
        <v>MSCI India Net Total Return US</v>
      </c>
      <c r="Q1155" s="10">
        <f>Q1156</f>
        <v>1298.07</v>
      </c>
      <c r="R1155" s="13">
        <v>45644</v>
      </c>
      <c r="S1155" s="19">
        <f>(E1156/E1157)-1</f>
        <v>1.6304347826086918E-2</v>
      </c>
      <c r="T1155" s="19">
        <f>(F1157/F1156)-1</f>
        <v>1.5600169256808849E-2</v>
      </c>
      <c r="U1155" s="19">
        <f>(A1157/A1156)-1</f>
        <v>3.1999317347897183E-4</v>
      </c>
      <c r="V1155" s="19">
        <f>(D1156/D1157)-1</f>
        <v>1.6273031393802206E-2</v>
      </c>
    </row>
    <row r="1156" spans="1:22" x14ac:dyDescent="0.25">
      <c r="A1156" t="s">
        <v>772</v>
      </c>
      <c r="C1156" t="s">
        <v>14</v>
      </c>
      <c r="D1156" s="16">
        <v>48547818</v>
      </c>
      <c r="E1156">
        <v>374</v>
      </c>
      <c r="F1156">
        <v>1299.8</v>
      </c>
      <c r="H1156">
        <v>41.1</v>
      </c>
      <c r="J1156">
        <v>806</v>
      </c>
      <c r="K1156">
        <v>-3.2</v>
      </c>
      <c r="L1156" t="s">
        <v>15</v>
      </c>
      <c r="M1156">
        <v>100</v>
      </c>
      <c r="N1156" t="s">
        <v>16</v>
      </c>
      <c r="O1156" t="s">
        <v>17</v>
      </c>
      <c r="P1156" t="s">
        <v>18</v>
      </c>
      <c r="Q1156">
        <v>1298.07</v>
      </c>
      <c r="R1156" s="13">
        <v>45644</v>
      </c>
    </row>
    <row r="1157" spans="1:22" x14ac:dyDescent="0.25">
      <c r="A1157" t="s">
        <v>773</v>
      </c>
      <c r="C1157" t="s">
        <v>19</v>
      </c>
      <c r="D1157" s="16">
        <v>47770448</v>
      </c>
      <c r="E1157">
        <v>368</v>
      </c>
      <c r="F1157">
        <v>1320.0771</v>
      </c>
      <c r="H1157">
        <v>41.2</v>
      </c>
      <c r="J1157">
        <v>413</v>
      </c>
      <c r="K1157">
        <v>-3.52</v>
      </c>
      <c r="L1157" t="s">
        <v>15</v>
      </c>
      <c r="M1157">
        <v>100</v>
      </c>
      <c r="N1157" t="s">
        <v>16</v>
      </c>
      <c r="O1157" t="s">
        <v>20</v>
      </c>
      <c r="P1157" t="s">
        <v>18</v>
      </c>
      <c r="Q1157">
        <v>1298.1099999999999</v>
      </c>
      <c r="R1157" s="13">
        <v>45644</v>
      </c>
    </row>
    <row r="1158" spans="1:22" x14ac:dyDescent="0.25">
      <c r="A1158" s="10" t="str">
        <f>A1159</f>
        <v>12:57:24</v>
      </c>
      <c r="B1158" s="15">
        <f>F1160/F1159</f>
        <v>1.0131997217391304</v>
      </c>
      <c r="C1158" s="10" t="str">
        <f>C1159&amp;RIGHT(C1160,2)</f>
        <v>ZTOZ4H5</v>
      </c>
      <c r="D1158" s="9">
        <f>AVERAGE(D1159:D1160)</f>
        <v>49540086</v>
      </c>
      <c r="E1158" s="10">
        <f>E1159</f>
        <v>870</v>
      </c>
      <c r="F1158" s="10">
        <f>F1159</f>
        <v>5750</v>
      </c>
      <c r="G1158" cm="1">
        <f t="array" ref="G1158">_xll.BDH(L1158&amp;" Index", "PX_CLOSE_1D",R1158,R1158)</f>
        <v>5758.68</v>
      </c>
      <c r="H1158" s="10" t="str">
        <f>LEFT(H1159,1)</f>
        <v>4</v>
      </c>
      <c r="I1158" s="10" t="s">
        <v>394</v>
      </c>
      <c r="J1158" s="10">
        <f>J1159</f>
        <v>834</v>
      </c>
      <c r="K1158" s="10">
        <f>K1159</f>
        <v>3</v>
      </c>
      <c r="L1158" s="10" t="str">
        <f>L1159</f>
        <v>MBAU</v>
      </c>
      <c r="M1158" s="10">
        <f>M1159</f>
        <v>10</v>
      </c>
      <c r="N1158" s="10" t="str">
        <f>N1159</f>
        <v>GR</v>
      </c>
      <c r="O1158" s="10" t="str">
        <f>O1159&amp;RIGHT(O1160,5)</f>
        <v>MSCI Australia    Dec24Mar25</v>
      </c>
      <c r="P1158" s="10" t="str">
        <f>P1159</f>
        <v>MSCI AUSTRALIA NETR USD</v>
      </c>
      <c r="Q1158" s="10">
        <f>Q1159</f>
        <v>5730.49</v>
      </c>
      <c r="R1158" s="13">
        <v>45644</v>
      </c>
      <c r="S1158" s="19">
        <f>(E1159/E1160)-1</f>
        <v>1.2805587892898762E-2</v>
      </c>
      <c r="T1158" s="19">
        <f>(F1160/F1159)-1</f>
        <v>1.3199721739130421E-2</v>
      </c>
      <c r="U1158" s="19">
        <f>(A1160/A1159)-1</f>
        <v>2.1438984649568837E-5</v>
      </c>
      <c r="V1158" s="19">
        <f>(D1159/D1160)-1</f>
        <v>1.2805589950404928E-2</v>
      </c>
    </row>
    <row r="1159" spans="1:22" x14ac:dyDescent="0.25">
      <c r="A1159" t="s">
        <v>774</v>
      </c>
      <c r="C1159" t="s">
        <v>145</v>
      </c>
      <c r="D1159" s="16">
        <v>49855263</v>
      </c>
      <c r="E1159">
        <v>870</v>
      </c>
      <c r="F1159">
        <v>5750</v>
      </c>
      <c r="H1159">
        <v>42.1</v>
      </c>
      <c r="J1159">
        <v>834</v>
      </c>
      <c r="K1159">
        <v>3</v>
      </c>
      <c r="L1159" t="s">
        <v>141</v>
      </c>
      <c r="M1159">
        <v>10</v>
      </c>
      <c r="N1159" t="s">
        <v>16</v>
      </c>
      <c r="O1159" t="s">
        <v>146</v>
      </c>
      <c r="P1159" t="s">
        <v>143</v>
      </c>
      <c r="Q1159">
        <v>5730.49</v>
      </c>
      <c r="R1159" s="13">
        <v>45644</v>
      </c>
    </row>
    <row r="1160" spans="1:22" x14ac:dyDescent="0.25">
      <c r="A1160" t="s">
        <v>775</v>
      </c>
      <c r="C1160" t="s">
        <v>140</v>
      </c>
      <c r="D1160" s="16">
        <v>49224909</v>
      </c>
      <c r="E1160">
        <v>859</v>
      </c>
      <c r="F1160">
        <v>5825.8984</v>
      </c>
      <c r="H1160">
        <v>42.2</v>
      </c>
      <c r="J1160">
        <v>829</v>
      </c>
      <c r="K1160">
        <v>7.9</v>
      </c>
      <c r="L1160" t="s">
        <v>141</v>
      </c>
      <c r="M1160">
        <v>10</v>
      </c>
      <c r="N1160" t="s">
        <v>16</v>
      </c>
      <c r="O1160" t="s">
        <v>142</v>
      </c>
      <c r="P1160" t="s">
        <v>143</v>
      </c>
      <c r="Q1160">
        <v>5730.49</v>
      </c>
      <c r="R1160" s="13">
        <v>45644</v>
      </c>
    </row>
    <row r="1161" spans="1:22" x14ac:dyDescent="0.25">
      <c r="A1161" s="10" t="str">
        <f>A1162</f>
        <v>12:34:03</v>
      </c>
      <c r="B1161" s="15">
        <f>F1163/F1162</f>
        <v>1.0158</v>
      </c>
      <c r="C1161" s="10" t="str">
        <f>C1162&amp;RIGHT(C1163,2)</f>
        <v>HJDZ4H5</v>
      </c>
      <c r="D1161" s="9">
        <f>AVERAGE(D1162:D1163)</f>
        <v>33346521</v>
      </c>
      <c r="E1161" s="10">
        <f>E1162</f>
        <v>257</v>
      </c>
      <c r="F1161" s="10">
        <f>F1162</f>
        <v>1299</v>
      </c>
      <c r="G1161" cm="1">
        <f t="array" ref="G1161">_xll.BDH(L1161&amp;" Index", "PX_CLOSE_1D",R1161,R1161)</f>
        <v>1302.81</v>
      </c>
      <c r="H1161" s="10" t="str">
        <f>LEFT(H1162,1)</f>
        <v>4</v>
      </c>
      <c r="I1161" s="10" t="s">
        <v>394</v>
      </c>
      <c r="J1161" s="10">
        <f>J1162</f>
        <v>260</v>
      </c>
      <c r="K1161" s="10">
        <f>K1162</f>
        <v>-4.8</v>
      </c>
      <c r="L1161" s="10" t="str">
        <f>L1162</f>
        <v>M1IN</v>
      </c>
      <c r="M1161" s="10">
        <f>M1162</f>
        <v>100</v>
      </c>
      <c r="N1161" s="10" t="str">
        <f>N1162</f>
        <v>HK</v>
      </c>
      <c r="O1161" s="10" t="str">
        <f>O1162&amp;RIGHT(O1163,5)</f>
        <v>MSCI India NTR US Dec24Mar25</v>
      </c>
      <c r="P1161" s="10" t="str">
        <f>P1162</f>
        <v>MSCI India Net Total Return US</v>
      </c>
      <c r="Q1161" s="10">
        <f>Q1162</f>
        <v>1297.76</v>
      </c>
      <c r="R1161" s="13">
        <v>45644</v>
      </c>
      <c r="S1161" s="19">
        <f>(E1162/E1163)-1</f>
        <v>0</v>
      </c>
      <c r="T1161" s="19">
        <f>(F1163/F1162)-1</f>
        <v>1.5800000000000036E-2</v>
      </c>
      <c r="U1161" s="19">
        <f>(A1163/A1162)-1</f>
        <v>4.1995446809450776E-4</v>
      </c>
      <c r="V1161" s="19">
        <f>(D1162/D1163)-1</f>
        <v>3.5458259461962349E-4</v>
      </c>
    </row>
    <row r="1162" spans="1:22" x14ac:dyDescent="0.25">
      <c r="A1162" t="s">
        <v>776</v>
      </c>
      <c r="C1162" t="s">
        <v>777</v>
      </c>
      <c r="D1162" s="16">
        <v>33352432</v>
      </c>
      <c r="E1162">
        <v>257</v>
      </c>
      <c r="F1162">
        <v>1299</v>
      </c>
      <c r="H1162">
        <v>43.1</v>
      </c>
      <c r="J1162">
        <v>260</v>
      </c>
      <c r="K1162">
        <v>-4.8</v>
      </c>
      <c r="L1162" t="s">
        <v>15</v>
      </c>
      <c r="M1162">
        <v>100</v>
      </c>
      <c r="N1162" t="s">
        <v>324</v>
      </c>
      <c r="O1162" t="s">
        <v>778</v>
      </c>
      <c r="P1162" t="s">
        <v>18</v>
      </c>
      <c r="Q1162">
        <v>1297.76</v>
      </c>
      <c r="R1162" s="13">
        <v>45644</v>
      </c>
    </row>
    <row r="1163" spans="1:22" x14ac:dyDescent="0.25">
      <c r="A1163" t="s">
        <v>779</v>
      </c>
      <c r="C1163" t="s">
        <v>780</v>
      </c>
      <c r="D1163" s="16">
        <v>33340610</v>
      </c>
      <c r="E1163">
        <v>257</v>
      </c>
      <c r="F1163">
        <v>1319.5242000000001</v>
      </c>
      <c r="H1163">
        <v>43.2</v>
      </c>
      <c r="J1163">
        <v>0</v>
      </c>
      <c r="K1163">
        <v>-18.93</v>
      </c>
      <c r="L1163" t="s">
        <v>15</v>
      </c>
      <c r="M1163">
        <v>100</v>
      </c>
      <c r="N1163" t="s">
        <v>324</v>
      </c>
      <c r="O1163" t="s">
        <v>781</v>
      </c>
      <c r="P1163" t="s">
        <v>18</v>
      </c>
      <c r="Q1163">
        <v>1297.3</v>
      </c>
      <c r="R1163" s="13">
        <v>45644</v>
      </c>
    </row>
    <row r="1164" spans="1:22" x14ac:dyDescent="0.25">
      <c r="A1164" s="10" t="str">
        <f>A1165</f>
        <v>12:25:58</v>
      </c>
      <c r="B1164" s="15">
        <f>F1166/F1165</f>
        <v>1.013299711815562</v>
      </c>
      <c r="C1164" s="10" t="str">
        <f>C1165&amp;RIGHT(C1166,2)</f>
        <v>ZTWZ4H5</v>
      </c>
      <c r="D1164" s="9">
        <f>AVERAGE(D1165:D1166)</f>
        <v>89186893</v>
      </c>
      <c r="E1164" s="10">
        <f>E1165</f>
        <v>1289</v>
      </c>
      <c r="F1164" s="10">
        <f>F1165</f>
        <v>694</v>
      </c>
      <c r="G1164" cm="1">
        <f t="array" ref="G1164">_xll.BDH(L1164&amp;" Index", "PX_CLOSE_1D",R1164,R1164)</f>
        <v>692.99</v>
      </c>
      <c r="H1164" s="10" t="str">
        <f>LEFT(H1165,1)</f>
        <v>4</v>
      </c>
      <c r="I1164" s="10" t="s">
        <v>394</v>
      </c>
      <c r="J1164" s="10">
        <f>J1165</f>
        <v>108727</v>
      </c>
      <c r="K1164" s="10">
        <f>K1165</f>
        <v>-3</v>
      </c>
      <c r="L1164" s="10" t="str">
        <f>L1165</f>
        <v>M1MS</v>
      </c>
      <c r="M1164" s="10">
        <f>M1165</f>
        <v>100</v>
      </c>
      <c r="N1164" s="10" t="str">
        <f>N1165</f>
        <v>GR</v>
      </c>
      <c r="O1164" s="10" t="str">
        <f>O1165&amp;RIGHT(O1166,5)</f>
        <v>MSCI Emer Mkts As Dec24Mar25</v>
      </c>
      <c r="P1164" s="10" t="str">
        <f>P1165</f>
        <v>MSCI EM Asia Net Total Return</v>
      </c>
      <c r="Q1164" s="10">
        <f>Q1165</f>
        <v>696.58</v>
      </c>
      <c r="R1164" s="13">
        <v>45644</v>
      </c>
      <c r="S1164" s="19">
        <f>(E1165/E1166)-1</f>
        <v>1.3364779874213806E-2</v>
      </c>
      <c r="T1164" s="19">
        <f>(F1166/F1165)-1</f>
        <v>1.3299711815561999E-2</v>
      </c>
      <c r="U1164" s="19">
        <f>(A1166/A1165)-1</f>
        <v>8.2666785826002176E-4</v>
      </c>
      <c r="V1164" s="19">
        <f>(D1165/D1166)-1</f>
        <v>1.3597596801900869E-2</v>
      </c>
    </row>
    <row r="1165" spans="1:22" x14ac:dyDescent="0.25">
      <c r="A1165" t="s">
        <v>782</v>
      </c>
      <c r="C1165" t="s">
        <v>27</v>
      </c>
      <c r="D1165" s="16">
        <v>89789162</v>
      </c>
      <c r="E1165">
        <v>1289</v>
      </c>
      <c r="F1165">
        <v>694</v>
      </c>
      <c r="H1165">
        <v>44.1</v>
      </c>
      <c r="J1165">
        <v>108727</v>
      </c>
      <c r="K1165">
        <v>-3</v>
      </c>
      <c r="L1165" t="s">
        <v>28</v>
      </c>
      <c r="M1165">
        <v>100</v>
      </c>
      <c r="N1165" t="s">
        <v>16</v>
      </c>
      <c r="O1165" t="s">
        <v>29</v>
      </c>
      <c r="P1165" t="s">
        <v>30</v>
      </c>
      <c r="Q1165">
        <v>696.58</v>
      </c>
      <c r="R1165" s="13">
        <v>45644</v>
      </c>
    </row>
    <row r="1166" spans="1:22" x14ac:dyDescent="0.25">
      <c r="A1166" t="s">
        <v>783</v>
      </c>
      <c r="C1166" t="s">
        <v>60</v>
      </c>
      <c r="D1166" s="16">
        <v>88584624</v>
      </c>
      <c r="E1166">
        <v>1272</v>
      </c>
      <c r="F1166">
        <v>703.23</v>
      </c>
      <c r="H1166">
        <v>44.2</v>
      </c>
      <c r="J1166">
        <v>63955</v>
      </c>
      <c r="K1166">
        <v>-3.07</v>
      </c>
      <c r="L1166" t="s">
        <v>28</v>
      </c>
      <c r="M1166">
        <v>100</v>
      </c>
      <c r="N1166" t="s">
        <v>16</v>
      </c>
      <c r="O1166" t="s">
        <v>61</v>
      </c>
      <c r="P1166" t="s">
        <v>30</v>
      </c>
      <c r="Q1166">
        <v>696.42</v>
      </c>
      <c r="R1166" s="13">
        <v>45644</v>
      </c>
    </row>
    <row r="1167" spans="1:22" x14ac:dyDescent="0.25">
      <c r="A1167" s="10" t="str">
        <f>A1168</f>
        <v>12:18:15</v>
      </c>
      <c r="B1167" s="15">
        <f>F1169/F1168</f>
        <v>1.0127997831838556</v>
      </c>
      <c r="C1167" s="10" t="str">
        <f>C1168&amp;RIGHT(C1169,2)</f>
        <v>FPOZ4H5</v>
      </c>
      <c r="D1167" s="9">
        <f>AVERAGE(D1168:D1169)</f>
        <v>11946686</v>
      </c>
      <c r="E1167" s="10">
        <f>E1168</f>
        <v>144</v>
      </c>
      <c r="F1167" s="10">
        <f>F1168</f>
        <v>836.1001</v>
      </c>
      <c r="G1167" cm="1">
        <f t="array" ref="G1167">_xll.BDH(L1167&amp;" Index", "PX_CLOSE_1D",R1167,R1167)</f>
        <v>835.43259999999998</v>
      </c>
      <c r="H1167" s="10" t="str">
        <f>LEFT(H1168,1)</f>
        <v>4</v>
      </c>
      <c r="I1167" s="10" t="s">
        <v>394</v>
      </c>
      <c r="J1167" s="10">
        <f>J1168</f>
        <v>2468</v>
      </c>
      <c r="K1167" s="10">
        <f>K1168</f>
        <v>2.5</v>
      </c>
      <c r="L1167" s="10" t="str">
        <f>L1168</f>
        <v>NDEUSTW</v>
      </c>
      <c r="M1167" s="10">
        <f>M1168</f>
        <v>100</v>
      </c>
      <c r="N1167" s="10" t="str">
        <f>N1168</f>
        <v>GR</v>
      </c>
      <c r="O1167" s="10" t="str">
        <f>O1168&amp;RIGHT(O1169,5)</f>
        <v>MSCI Taiwan       Dec24Mar25</v>
      </c>
      <c r="P1167" s="10" t="str">
        <f>P1168</f>
        <v>MSCI Emerging Markets Taiwan N</v>
      </c>
      <c r="Q1167" s="10">
        <f>Q1168</f>
        <v>835.43</v>
      </c>
      <c r="R1167" s="13">
        <v>45644</v>
      </c>
      <c r="S1167" s="19">
        <f>(E1168/E1169)-1</f>
        <v>1.4084507042253502E-2</v>
      </c>
      <c r="T1167" s="19">
        <f>(F1169/F1168)-1</f>
        <v>1.2799783183855551E-2</v>
      </c>
      <c r="U1167" s="19">
        <f>(A1169/A1168)-1</f>
        <v>-1.8060729201929693E-4</v>
      </c>
      <c r="V1167" s="19">
        <f>(D1168/D1169)-1</f>
        <v>1.4084463114033108E-2</v>
      </c>
    </row>
    <row r="1168" spans="1:22" x14ac:dyDescent="0.25">
      <c r="A1168" t="s">
        <v>784</v>
      </c>
      <c r="C1168" t="s">
        <v>43</v>
      </c>
      <c r="D1168" s="16">
        <v>12030229</v>
      </c>
      <c r="E1168">
        <v>144</v>
      </c>
      <c r="F1168">
        <v>836.1001</v>
      </c>
      <c r="H1168">
        <v>45.1</v>
      </c>
      <c r="J1168">
        <v>2468</v>
      </c>
      <c r="K1168">
        <v>2.5</v>
      </c>
      <c r="L1168" t="s">
        <v>44</v>
      </c>
      <c r="M1168">
        <v>100</v>
      </c>
      <c r="N1168" t="s">
        <v>16</v>
      </c>
      <c r="O1168" t="s">
        <v>45</v>
      </c>
      <c r="P1168" t="s">
        <v>46</v>
      </c>
      <c r="Q1168">
        <v>835.43</v>
      </c>
      <c r="R1168" s="13">
        <v>45644</v>
      </c>
    </row>
    <row r="1169" spans="1:22" x14ac:dyDescent="0.25">
      <c r="A1169" t="s">
        <v>785</v>
      </c>
      <c r="C1169" t="s">
        <v>47</v>
      </c>
      <c r="D1169" s="16">
        <v>11863143</v>
      </c>
      <c r="E1169">
        <v>142</v>
      </c>
      <c r="F1169">
        <v>846.80200000000002</v>
      </c>
      <c r="H1169">
        <v>45.2</v>
      </c>
      <c r="J1169">
        <v>8971</v>
      </c>
      <c r="K1169">
        <v>-1.5</v>
      </c>
      <c r="L1169" t="s">
        <v>44</v>
      </c>
      <c r="M1169">
        <v>100</v>
      </c>
      <c r="N1169" t="s">
        <v>16</v>
      </c>
      <c r="O1169" t="s">
        <v>48</v>
      </c>
      <c r="P1169" t="s">
        <v>46</v>
      </c>
      <c r="Q1169">
        <v>835.43</v>
      </c>
      <c r="R1169" s="13">
        <v>45644</v>
      </c>
    </row>
    <row r="1170" spans="1:22" x14ac:dyDescent="0.25">
      <c r="A1170" s="10" t="str">
        <f>A1171</f>
        <v>12:03:00</v>
      </c>
      <c r="B1170" s="15">
        <f>F1172/F1171</f>
        <v>1.0133999405693013</v>
      </c>
      <c r="C1170" s="10" t="str">
        <f>C1171&amp;RIGHT(C1172,2)</f>
        <v>ZTWZ4H5</v>
      </c>
      <c r="D1170" s="9">
        <f>AVERAGE(D1171:D1172)</f>
        <v>99503619.5</v>
      </c>
      <c r="E1170" s="10">
        <f>E1171</f>
        <v>1440</v>
      </c>
      <c r="F1170" s="10">
        <f>F1171</f>
        <v>695.6001</v>
      </c>
      <c r="G1170" cm="1">
        <f t="array" ref="G1170">_xll.BDH(L1170&amp;" Index", "PX_CLOSE_1D",R1170,R1170)</f>
        <v>692.99</v>
      </c>
      <c r="H1170" s="10" t="str">
        <f>LEFT(H1171,1)</f>
        <v>4</v>
      </c>
      <c r="I1170" s="10" t="s">
        <v>394</v>
      </c>
      <c r="J1170" s="10">
        <f>J1171</f>
        <v>108727</v>
      </c>
      <c r="K1170" s="10">
        <f>K1171</f>
        <v>-1.4</v>
      </c>
      <c r="L1170" s="10" t="str">
        <f>L1171</f>
        <v>M1MS</v>
      </c>
      <c r="M1170" s="10">
        <f>M1171</f>
        <v>100</v>
      </c>
      <c r="N1170" s="10" t="str">
        <f>N1171</f>
        <v>GR</v>
      </c>
      <c r="O1170" s="10" t="str">
        <f>O1171&amp;RIGHT(O1172,5)</f>
        <v>MSCI Emer Mkts As Dec24Mar25</v>
      </c>
      <c r="P1170" s="10" t="str">
        <f>P1171</f>
        <v>MSCI EM Asia Net Total Return</v>
      </c>
      <c r="Q1170" s="10">
        <f>Q1171</f>
        <v>695.78</v>
      </c>
      <c r="R1170" s="13">
        <v>45644</v>
      </c>
      <c r="S1170" s="19">
        <f>(E1171/E1172)-1</f>
        <v>1.3370865587614356E-2</v>
      </c>
      <c r="T1170" s="19">
        <f>(F1172/F1171)-1</f>
        <v>1.3399940569301272E-2</v>
      </c>
      <c r="U1170" s="19">
        <f>(A1172/A1171)-1</f>
        <v>3.4578146611341509E-4</v>
      </c>
      <c r="V1170" s="19">
        <f>(D1171/D1172)-1</f>
        <v>1.3939200820475284E-2</v>
      </c>
    </row>
    <row r="1171" spans="1:22" x14ac:dyDescent="0.25">
      <c r="A1171" t="s">
        <v>786</v>
      </c>
      <c r="C1171" t="s">
        <v>27</v>
      </c>
      <c r="D1171" s="16">
        <v>100192320</v>
      </c>
      <c r="E1171">
        <v>1440</v>
      </c>
      <c r="F1171">
        <v>695.6001</v>
      </c>
      <c r="H1171">
        <v>46.1</v>
      </c>
      <c r="J1171">
        <v>108727</v>
      </c>
      <c r="K1171">
        <v>-1.4</v>
      </c>
      <c r="L1171" t="s">
        <v>28</v>
      </c>
      <c r="M1171">
        <v>100</v>
      </c>
      <c r="N1171" t="s">
        <v>16</v>
      </c>
      <c r="O1171" t="s">
        <v>29</v>
      </c>
      <c r="P1171" t="s">
        <v>30</v>
      </c>
      <c r="Q1171">
        <v>695.78</v>
      </c>
      <c r="R1171" s="13">
        <v>45644</v>
      </c>
    </row>
    <row r="1172" spans="1:22" x14ac:dyDescent="0.25">
      <c r="A1172" t="s">
        <v>787</v>
      </c>
      <c r="C1172" t="s">
        <v>60</v>
      </c>
      <c r="D1172" s="16">
        <v>98814919</v>
      </c>
      <c r="E1172">
        <v>1421</v>
      </c>
      <c r="F1172">
        <v>704.92110000000002</v>
      </c>
      <c r="H1172">
        <v>46.2</v>
      </c>
      <c r="J1172">
        <v>63955</v>
      </c>
      <c r="K1172">
        <v>-1.38</v>
      </c>
      <c r="L1172" t="s">
        <v>28</v>
      </c>
      <c r="M1172">
        <v>100</v>
      </c>
      <c r="N1172" t="s">
        <v>16</v>
      </c>
      <c r="O1172" t="s">
        <v>61</v>
      </c>
      <c r="P1172" t="s">
        <v>30</v>
      </c>
      <c r="Q1172">
        <v>695.39</v>
      </c>
      <c r="R1172" s="13">
        <v>45644</v>
      </c>
    </row>
    <row r="1173" spans="1:22" x14ac:dyDescent="0.25">
      <c r="A1173" s="10" t="str">
        <f>A1174</f>
        <v>11:40:53</v>
      </c>
      <c r="B1173" s="15">
        <f>F1175/F1174</f>
        <v>1.0127997831838556</v>
      </c>
      <c r="C1173" s="10" t="str">
        <f>C1174&amp;RIGHT(C1175,2)</f>
        <v>FPOZ4H5</v>
      </c>
      <c r="D1173" s="9">
        <f>AVERAGE(D1174:D1175)</f>
        <v>65247286</v>
      </c>
      <c r="E1173" s="10">
        <f>E1174</f>
        <v>786</v>
      </c>
      <c r="F1173" s="10">
        <f>F1174</f>
        <v>836.1001</v>
      </c>
      <c r="G1173" cm="1">
        <f t="array" ref="G1173">_xll.BDH(L1173&amp;" Index", "PX_CLOSE_1D",R1173,R1173)</f>
        <v>835.43259999999998</v>
      </c>
      <c r="H1173" s="10" t="str">
        <f>LEFT(H1174,1)</f>
        <v>4</v>
      </c>
      <c r="I1173" s="10" t="s">
        <v>394</v>
      </c>
      <c r="J1173" s="10">
        <f>J1174</f>
        <v>2324</v>
      </c>
      <c r="K1173" s="10">
        <f>K1174</f>
        <v>2.5</v>
      </c>
      <c r="L1173" s="10" t="str">
        <f>L1174</f>
        <v>NDEUSTW</v>
      </c>
      <c r="M1173" s="10">
        <f>M1174</f>
        <v>100</v>
      </c>
      <c r="N1173" s="10" t="str">
        <f>N1174</f>
        <v>GR</v>
      </c>
      <c r="O1173" s="10" t="str">
        <f>O1174&amp;RIGHT(O1175,5)</f>
        <v>MSCI Taiwan       Dec24Mar25</v>
      </c>
      <c r="P1173" s="10" t="str">
        <f>P1174</f>
        <v>MSCI Emerging Markets Taiwan N</v>
      </c>
      <c r="Q1173" s="10">
        <f>Q1174</f>
        <v>835.43</v>
      </c>
      <c r="R1173" s="13">
        <v>45644</v>
      </c>
      <c r="S1173" s="19">
        <f>(E1174/E1175)-1</f>
        <v>1.2886597938144284E-2</v>
      </c>
      <c r="T1173" s="19">
        <f>(F1175/F1174)-1</f>
        <v>1.2799783183855551E-2</v>
      </c>
      <c r="U1173" s="19">
        <f>(A1175/A1174)-1</f>
        <v>-2.1401564692180575E-4</v>
      </c>
      <c r="V1173" s="19">
        <f>(D1174/D1175)-1</f>
        <v>1.288658863540193E-2</v>
      </c>
    </row>
    <row r="1174" spans="1:22" x14ac:dyDescent="0.25">
      <c r="A1174" t="s">
        <v>788</v>
      </c>
      <c r="C1174" t="s">
        <v>43</v>
      </c>
      <c r="D1174" s="16">
        <v>65665002</v>
      </c>
      <c r="E1174">
        <v>786</v>
      </c>
      <c r="F1174">
        <v>836.1001</v>
      </c>
      <c r="H1174">
        <v>47.1</v>
      </c>
      <c r="J1174">
        <v>2324</v>
      </c>
      <c r="K1174">
        <v>2.5</v>
      </c>
      <c r="L1174" t="s">
        <v>44</v>
      </c>
      <c r="M1174">
        <v>100</v>
      </c>
      <c r="N1174" t="s">
        <v>16</v>
      </c>
      <c r="O1174" t="s">
        <v>45</v>
      </c>
      <c r="P1174" t="s">
        <v>46</v>
      </c>
      <c r="Q1174">
        <v>835.43</v>
      </c>
      <c r="R1174" s="13">
        <v>45644</v>
      </c>
    </row>
    <row r="1175" spans="1:22" x14ac:dyDescent="0.25">
      <c r="A1175" t="s">
        <v>789</v>
      </c>
      <c r="C1175" t="s">
        <v>47</v>
      </c>
      <c r="D1175" s="16">
        <v>64829570</v>
      </c>
      <c r="E1175">
        <v>776</v>
      </c>
      <c r="F1175">
        <v>846.80200000000002</v>
      </c>
      <c r="H1175">
        <v>47.2</v>
      </c>
      <c r="J1175">
        <v>8971</v>
      </c>
      <c r="K1175">
        <v>-1.5</v>
      </c>
      <c r="L1175" t="s">
        <v>44</v>
      </c>
      <c r="M1175">
        <v>100</v>
      </c>
      <c r="N1175" t="s">
        <v>16</v>
      </c>
      <c r="O1175" t="s">
        <v>48</v>
      </c>
      <c r="P1175" t="s">
        <v>46</v>
      </c>
      <c r="Q1175">
        <v>835.43</v>
      </c>
      <c r="R1175" s="13">
        <v>45644</v>
      </c>
    </row>
    <row r="1176" spans="1:22" x14ac:dyDescent="0.25">
      <c r="A1176" s="10" t="str">
        <f>A1177</f>
        <v>11:25:37</v>
      </c>
      <c r="B1176" s="15">
        <f>F1178/F1177</f>
        <v>1.0134004024144869</v>
      </c>
      <c r="C1176" s="10" t="str">
        <f>C1177&amp;RIGHT(C1178,2)</f>
        <v>ZTWZ4H5</v>
      </c>
      <c r="D1176" s="9">
        <f>AVERAGE(D1177:D1178)</f>
        <v>49720913</v>
      </c>
      <c r="E1176" s="10">
        <f>E1177</f>
        <v>719</v>
      </c>
      <c r="F1176" s="10">
        <f>F1177</f>
        <v>695.8</v>
      </c>
      <c r="G1176" cm="1">
        <f t="array" ref="G1176">_xll.BDH(L1176&amp;" Index", "PX_CLOSE_1D",R1176,R1176)</f>
        <v>692.99</v>
      </c>
      <c r="H1176" s="10" t="str">
        <f>LEFT(H1177,1)</f>
        <v>4</v>
      </c>
      <c r="I1176" s="10" t="s">
        <v>394</v>
      </c>
      <c r="J1176" s="10">
        <f>J1177</f>
        <v>108727</v>
      </c>
      <c r="K1176" s="10">
        <f>K1177</f>
        <v>-1.2</v>
      </c>
      <c r="L1176" s="10" t="str">
        <f>L1177</f>
        <v>M1MS</v>
      </c>
      <c r="M1176" s="10">
        <f>M1177</f>
        <v>100</v>
      </c>
      <c r="N1176" s="10" t="str">
        <f>N1177</f>
        <v>GR</v>
      </c>
      <c r="O1176" s="10" t="str">
        <f>O1177&amp;RIGHT(O1178,5)</f>
        <v>MSCI Emer Mkts As Dec24Mar25</v>
      </c>
      <c r="P1176" s="10" t="str">
        <f>P1177</f>
        <v>MSCI EM Asia Net Total Return</v>
      </c>
      <c r="Q1176" s="10">
        <f>Q1177</f>
        <v>696.56</v>
      </c>
      <c r="R1176" s="13">
        <v>45644</v>
      </c>
      <c r="S1176" s="19">
        <f>(E1177/E1178)-1</f>
        <v>1.4104372355430161E-2</v>
      </c>
      <c r="T1176" s="19">
        <f>(F1178/F1177)-1</f>
        <v>1.3400402414486923E-2</v>
      </c>
      <c r="U1176" s="19">
        <f>(A1178/A1177)-1</f>
        <v>4.3756229185398787E-4</v>
      </c>
      <c r="V1176" s="19">
        <f>(D1177/D1178)-1</f>
        <v>1.465790687451296E-2</v>
      </c>
    </row>
    <row r="1177" spans="1:22" x14ac:dyDescent="0.25">
      <c r="A1177" t="s">
        <v>790</v>
      </c>
      <c r="C1177" t="s">
        <v>27</v>
      </c>
      <c r="D1177" s="16">
        <v>50082664</v>
      </c>
      <c r="E1177">
        <v>719</v>
      </c>
      <c r="F1177">
        <v>695.8</v>
      </c>
      <c r="H1177">
        <v>48.1</v>
      </c>
      <c r="J1177">
        <v>108727</v>
      </c>
      <c r="K1177">
        <v>-1.2</v>
      </c>
      <c r="L1177" t="s">
        <v>28</v>
      </c>
      <c r="M1177">
        <v>100</v>
      </c>
      <c r="N1177" t="s">
        <v>16</v>
      </c>
      <c r="O1177" t="s">
        <v>29</v>
      </c>
      <c r="P1177" t="s">
        <v>30</v>
      </c>
      <c r="Q1177">
        <v>696.56</v>
      </c>
      <c r="R1177" s="13">
        <v>45644</v>
      </c>
    </row>
    <row r="1178" spans="1:22" x14ac:dyDescent="0.25">
      <c r="A1178" t="s">
        <v>791</v>
      </c>
      <c r="C1178" t="s">
        <v>60</v>
      </c>
      <c r="D1178" s="16">
        <v>49359162</v>
      </c>
      <c r="E1178">
        <v>709</v>
      </c>
      <c r="F1178">
        <v>705.12400000000002</v>
      </c>
      <c r="H1178">
        <v>48.2</v>
      </c>
      <c r="J1178">
        <v>63955</v>
      </c>
      <c r="K1178">
        <v>-1.18</v>
      </c>
      <c r="L1178" t="s">
        <v>28</v>
      </c>
      <c r="M1178">
        <v>100</v>
      </c>
      <c r="N1178" t="s">
        <v>16</v>
      </c>
      <c r="O1178" t="s">
        <v>61</v>
      </c>
      <c r="P1178" t="s">
        <v>30</v>
      </c>
      <c r="Q1178">
        <v>696.18</v>
      </c>
      <c r="R1178" s="13">
        <v>45644</v>
      </c>
    </row>
    <row r="1179" spans="1:22" x14ac:dyDescent="0.25">
      <c r="A1179" s="10" t="str">
        <f>A1180</f>
        <v>11:25:11</v>
      </c>
      <c r="B1179" s="15">
        <f>F1181/F1180</f>
        <v>1.0133992816091955</v>
      </c>
      <c r="C1179" s="10" t="str">
        <f>C1180&amp;RIGHT(C1181,2)</f>
        <v>ZTWZ4H5</v>
      </c>
      <c r="D1179" s="9">
        <f>AVERAGE(D1180:D1181)</f>
        <v>323036920</v>
      </c>
      <c r="E1179" s="10">
        <f>E1180</f>
        <v>4670</v>
      </c>
      <c r="F1179" s="10">
        <f>F1180</f>
        <v>696</v>
      </c>
      <c r="G1179" cm="1">
        <f t="array" ref="G1179">_xll.BDH(L1179&amp;" Index", "PX_CLOSE_1D",R1179,R1179)</f>
        <v>692.99</v>
      </c>
      <c r="H1179" s="10" t="str">
        <f>LEFT(H1180,1)</f>
        <v>4</v>
      </c>
      <c r="I1179" s="10" t="s">
        <v>394</v>
      </c>
      <c r="J1179" s="10">
        <f>J1180</f>
        <v>108727</v>
      </c>
      <c r="K1179" s="10">
        <f>K1180</f>
        <v>-1</v>
      </c>
      <c r="L1179" s="10" t="str">
        <f>L1180</f>
        <v>M1MS</v>
      </c>
      <c r="M1179" s="10">
        <f>M1180</f>
        <v>100</v>
      </c>
      <c r="N1179" s="10" t="str">
        <f>N1180</f>
        <v>GR</v>
      </c>
      <c r="O1179" s="10" t="str">
        <f>O1180&amp;RIGHT(O1181,5)</f>
        <v>MSCI Emer Mkts As Dec24Mar25</v>
      </c>
      <c r="P1179" s="10" t="str">
        <f>P1180</f>
        <v>MSCI EM Asia Net Total Return</v>
      </c>
      <c r="Q1179" s="10">
        <f>Q1180</f>
        <v>696.4</v>
      </c>
      <c r="R1179" s="13">
        <v>45644</v>
      </c>
      <c r="S1179" s="19">
        <f>(E1180/E1181)-1</f>
        <v>1.345486111111116E-2</v>
      </c>
      <c r="T1179" s="19">
        <f>(F1181/F1180)-1</f>
        <v>1.3399281609195457E-2</v>
      </c>
      <c r="U1179" s="19">
        <f>(A1181/A1180)-1</f>
        <v>2.9189268079110597E-4</v>
      </c>
      <c r="V1179" s="19">
        <f>(D1180/D1181)-1</f>
        <v>1.3600409705267547E-2</v>
      </c>
    </row>
    <row r="1180" spans="1:22" x14ac:dyDescent="0.25">
      <c r="A1180" t="s">
        <v>792</v>
      </c>
      <c r="C1180" t="s">
        <v>27</v>
      </c>
      <c r="D1180" s="16">
        <v>325218800</v>
      </c>
      <c r="E1180">
        <v>4670</v>
      </c>
      <c r="F1180">
        <v>696</v>
      </c>
      <c r="H1180">
        <v>49.1</v>
      </c>
      <c r="J1180">
        <v>108727</v>
      </c>
      <c r="K1180">
        <v>-1</v>
      </c>
      <c r="L1180" t="s">
        <v>28</v>
      </c>
      <c r="M1180">
        <v>100</v>
      </c>
      <c r="N1180" t="s">
        <v>16</v>
      </c>
      <c r="O1180" t="s">
        <v>29</v>
      </c>
      <c r="P1180" t="s">
        <v>30</v>
      </c>
      <c r="Q1180">
        <v>696.4</v>
      </c>
      <c r="R1180" s="13">
        <v>45644</v>
      </c>
    </row>
    <row r="1181" spans="1:22" x14ac:dyDescent="0.25">
      <c r="A1181" t="s">
        <v>793</v>
      </c>
      <c r="C1181" t="s">
        <v>60</v>
      </c>
      <c r="D1181" s="16">
        <v>320855040</v>
      </c>
      <c r="E1181">
        <v>4608</v>
      </c>
      <c r="F1181">
        <v>705.32590000000005</v>
      </c>
      <c r="H1181">
        <v>49.2</v>
      </c>
      <c r="J1181">
        <v>63955</v>
      </c>
      <c r="K1181">
        <v>-0.97</v>
      </c>
      <c r="L1181" t="s">
        <v>28</v>
      </c>
      <c r="M1181">
        <v>100</v>
      </c>
      <c r="N1181" t="s">
        <v>16</v>
      </c>
      <c r="O1181" t="s">
        <v>61</v>
      </c>
      <c r="P1181" t="s">
        <v>30</v>
      </c>
      <c r="Q1181">
        <v>696.3</v>
      </c>
      <c r="R1181" s="13">
        <v>45644</v>
      </c>
    </row>
    <row r="1182" spans="1:22" x14ac:dyDescent="0.25">
      <c r="A1182" s="10" t="str">
        <f>A1183</f>
        <v>11:24:27</v>
      </c>
      <c r="B1182" s="15">
        <f>F1184/F1183</f>
        <v>1.0133995404279765</v>
      </c>
      <c r="C1182" s="10" t="str">
        <f>C1183&amp;RIGHT(C1184,2)</f>
        <v>ZTWZ4H5</v>
      </c>
      <c r="D1182" s="9">
        <f>AVERAGE(D1183:D1184)</f>
        <v>74718355</v>
      </c>
      <c r="E1182" s="10">
        <f>E1183</f>
        <v>1080</v>
      </c>
      <c r="F1182" s="10">
        <f>F1183</f>
        <v>696.3</v>
      </c>
      <c r="G1182" cm="1">
        <f t="array" ref="G1182">_xll.BDH(L1182&amp;" Index", "PX_CLOSE_1D",R1182,R1182)</f>
        <v>692.99</v>
      </c>
      <c r="H1182" s="10" t="str">
        <f>LEFT(H1183,1)</f>
        <v>5</v>
      </c>
      <c r="I1182" s="10" t="s">
        <v>394</v>
      </c>
      <c r="J1182" s="10">
        <f>J1183</f>
        <v>108727</v>
      </c>
      <c r="K1182" s="10">
        <f>K1183</f>
        <v>-0.7</v>
      </c>
      <c r="L1182" s="10" t="str">
        <f>L1183</f>
        <v>M1MS</v>
      </c>
      <c r="M1182" s="10">
        <f>M1183</f>
        <v>100</v>
      </c>
      <c r="N1182" s="10" t="str">
        <f>N1183</f>
        <v>GR</v>
      </c>
      <c r="O1182" s="10" t="str">
        <f>O1183&amp;RIGHT(O1184,5)</f>
        <v>MSCI Emer Mkts As Dec24Mar25</v>
      </c>
      <c r="P1182" s="10" t="str">
        <f>P1183</f>
        <v>MSCI EM Asia Net Total Return</v>
      </c>
      <c r="Q1182" s="10">
        <f>Q1183</f>
        <v>696.35</v>
      </c>
      <c r="R1182" s="13">
        <v>45644</v>
      </c>
      <c r="S1182" s="19">
        <f>(E1183/E1184)-1</f>
        <v>1.3133208255159401E-2</v>
      </c>
      <c r="T1182" s="19">
        <f>(F1184/F1183)-1</f>
        <v>1.3399540427976531E-2</v>
      </c>
      <c r="U1182" s="19">
        <f>(A1184/A1183)-1</f>
        <v>5.6006038912004286E-4</v>
      </c>
      <c r="V1182" s="19">
        <f>(D1183/D1184)-1</f>
        <v>1.3133208255159401E-2</v>
      </c>
    </row>
    <row r="1183" spans="1:22" x14ac:dyDescent="0.25">
      <c r="A1183" t="s">
        <v>794</v>
      </c>
      <c r="C1183" t="s">
        <v>27</v>
      </c>
      <c r="D1183" s="16">
        <v>75205800</v>
      </c>
      <c r="E1183">
        <v>1080</v>
      </c>
      <c r="F1183">
        <v>696.3</v>
      </c>
      <c r="H1183">
        <v>50.1</v>
      </c>
      <c r="J1183">
        <v>108727</v>
      </c>
      <c r="K1183">
        <v>-0.7</v>
      </c>
      <c r="L1183" t="s">
        <v>28</v>
      </c>
      <c r="M1183">
        <v>100</v>
      </c>
      <c r="N1183" t="s">
        <v>16</v>
      </c>
      <c r="O1183" t="s">
        <v>29</v>
      </c>
      <c r="P1183" t="s">
        <v>30</v>
      </c>
      <c r="Q1183">
        <v>696.35</v>
      </c>
      <c r="R1183" s="13">
        <v>45644</v>
      </c>
    </row>
    <row r="1184" spans="1:22" x14ac:dyDescent="0.25">
      <c r="A1184" t="s">
        <v>795</v>
      </c>
      <c r="C1184" t="s">
        <v>60</v>
      </c>
      <c r="D1184" s="16">
        <v>74230910</v>
      </c>
      <c r="E1184">
        <v>1066</v>
      </c>
      <c r="F1184">
        <v>705.63009999999997</v>
      </c>
      <c r="H1184">
        <v>50.2</v>
      </c>
      <c r="J1184">
        <v>63955</v>
      </c>
      <c r="K1184">
        <v>-0.67</v>
      </c>
      <c r="L1184" t="s">
        <v>28</v>
      </c>
      <c r="M1184">
        <v>100</v>
      </c>
      <c r="N1184" t="s">
        <v>16</v>
      </c>
      <c r="O1184" t="s">
        <v>61</v>
      </c>
      <c r="P1184" t="s">
        <v>30</v>
      </c>
      <c r="Q1184">
        <v>696.35</v>
      </c>
      <c r="R1184" s="13">
        <v>45644</v>
      </c>
    </row>
    <row r="1185" spans="1:22" x14ac:dyDescent="0.25">
      <c r="A1185" s="10" t="str">
        <f>A1186</f>
        <v>11:24:24</v>
      </c>
      <c r="B1185" s="15">
        <f>F1187/F1186</f>
        <v>1.0129998803827751</v>
      </c>
      <c r="C1185" s="10" t="str">
        <f>C1186&amp;RIGHT(C1187,2)</f>
        <v>FPOZ4H5</v>
      </c>
      <c r="D1185" s="9">
        <f>AVERAGE(D1186:D1187)</f>
        <v>14954243.5</v>
      </c>
      <c r="E1185" s="10">
        <f>E1186</f>
        <v>180</v>
      </c>
      <c r="F1185" s="10">
        <f>F1186</f>
        <v>836</v>
      </c>
      <c r="G1185" cm="1">
        <f t="array" ref="G1185">_xll.BDH(L1185&amp;" Index", "PX_CLOSE_1D",R1185,R1185)</f>
        <v>835.43259999999998</v>
      </c>
      <c r="H1185" s="10" t="str">
        <f>LEFT(H1186,1)</f>
        <v>5</v>
      </c>
      <c r="I1185" s="10" t="s">
        <v>394</v>
      </c>
      <c r="J1185" s="10">
        <f>J1186</f>
        <v>1538</v>
      </c>
      <c r="K1185" s="10">
        <f>K1186</f>
        <v>2.4</v>
      </c>
      <c r="L1185" s="10" t="str">
        <f>L1186</f>
        <v>NDEUSTW</v>
      </c>
      <c r="M1185" s="10">
        <f>M1186</f>
        <v>100</v>
      </c>
      <c r="N1185" s="10" t="str">
        <f>N1186</f>
        <v>GR</v>
      </c>
      <c r="O1185" s="10" t="str">
        <f>O1186&amp;RIGHT(O1187,5)</f>
        <v>MSCI Taiwan       Dec24Mar25</v>
      </c>
      <c r="P1185" s="10" t="str">
        <f>P1186</f>
        <v>MSCI Emerging Markets Taiwan N</v>
      </c>
      <c r="Q1185" s="10">
        <f>Q1186</f>
        <v>835.43</v>
      </c>
      <c r="R1185" s="13">
        <v>45644</v>
      </c>
      <c r="S1185" s="19">
        <f>(E1186/E1187)-1</f>
        <v>1.1235955056179803E-2</v>
      </c>
      <c r="T1185" s="19">
        <f>(F1187/F1186)-1</f>
        <v>1.2999880382775109E-2</v>
      </c>
      <c r="U1185" s="19">
        <f>(A1187/A1186)-1</f>
        <v>2.191700759788251E-4</v>
      </c>
      <c r="V1185" s="19">
        <f>(D1186/D1187)-1</f>
        <v>1.1235987545979764E-2</v>
      </c>
    </row>
    <row r="1186" spans="1:22" x14ac:dyDescent="0.25">
      <c r="A1186" t="s">
        <v>796</v>
      </c>
      <c r="C1186" t="s">
        <v>43</v>
      </c>
      <c r="D1186" s="16">
        <v>15037787</v>
      </c>
      <c r="E1186">
        <v>180</v>
      </c>
      <c r="F1186">
        <v>836</v>
      </c>
      <c r="H1186">
        <v>51.1</v>
      </c>
      <c r="J1186">
        <v>1538</v>
      </c>
      <c r="K1186">
        <v>2.4</v>
      </c>
      <c r="L1186" t="s">
        <v>44</v>
      </c>
      <c r="M1186">
        <v>100</v>
      </c>
      <c r="N1186" t="s">
        <v>16</v>
      </c>
      <c r="O1186" t="s">
        <v>45</v>
      </c>
      <c r="P1186" t="s">
        <v>46</v>
      </c>
      <c r="Q1186">
        <v>835.43</v>
      </c>
      <c r="R1186" s="13">
        <v>45644</v>
      </c>
    </row>
    <row r="1187" spans="1:22" x14ac:dyDescent="0.25">
      <c r="A1187" t="s">
        <v>797</v>
      </c>
      <c r="C1187" t="s">
        <v>47</v>
      </c>
      <c r="D1187" s="16">
        <v>14870700</v>
      </c>
      <c r="E1187">
        <v>178</v>
      </c>
      <c r="F1187">
        <v>846.86789999999996</v>
      </c>
      <c r="H1187">
        <v>51.2</v>
      </c>
      <c r="J1187">
        <v>8971</v>
      </c>
      <c r="K1187">
        <v>-1.43</v>
      </c>
      <c r="L1187" t="s">
        <v>44</v>
      </c>
      <c r="M1187">
        <v>100</v>
      </c>
      <c r="N1187" t="s">
        <v>16</v>
      </c>
      <c r="O1187" t="s">
        <v>48</v>
      </c>
      <c r="P1187" t="s">
        <v>46</v>
      </c>
      <c r="Q1187">
        <v>835.43</v>
      </c>
      <c r="R1187" s="13">
        <v>45644</v>
      </c>
    </row>
    <row r="1188" spans="1:22" x14ac:dyDescent="0.25">
      <c r="A1188" s="10" t="str">
        <f>A1189</f>
        <v>11:22:33</v>
      </c>
      <c r="B1188" s="15">
        <f>F1190/F1189</f>
        <v>1.0108000865800866</v>
      </c>
      <c r="C1188" s="10" t="str">
        <f>C1189&amp;RIGHT(C1190,2)</f>
        <v>ZWOZ4H5</v>
      </c>
      <c r="D1188" s="9">
        <f>AVERAGE(D1189:D1190)</f>
        <v>1353432.5</v>
      </c>
      <c r="E1188" s="10">
        <f>E1189</f>
        <v>117</v>
      </c>
      <c r="F1188" s="10">
        <f>F1189</f>
        <v>1155</v>
      </c>
      <c r="G1188" cm="1">
        <f t="array" ref="G1188">_xll.BDH(L1188&amp;" Index", "PX_CLOSE_1D",R1188,R1188)</f>
        <v>1155.26</v>
      </c>
      <c r="H1188" s="10" t="str">
        <f>LEFT(H1189,1)</f>
        <v>5</v>
      </c>
      <c r="I1188" s="10" t="s">
        <v>394</v>
      </c>
      <c r="J1188" s="10">
        <f>J1189</f>
        <v>9</v>
      </c>
      <c r="K1188" s="10">
        <f>K1189</f>
        <v>-35.5</v>
      </c>
      <c r="L1188" s="10" t="str">
        <f>L1189</f>
        <v>M1TH</v>
      </c>
      <c r="M1188" s="10">
        <f>M1189</f>
        <v>10</v>
      </c>
      <c r="N1188" s="10" t="str">
        <f>N1189</f>
        <v>GR</v>
      </c>
      <c r="O1188" s="10" t="str">
        <f>O1189&amp;RIGHT(O1190,5)</f>
        <v>MSCI Thailand     Dec24Mar25</v>
      </c>
      <c r="P1188" s="10" t="str">
        <f>P1189</f>
        <v>MSCI Thailand Net Total Return</v>
      </c>
      <c r="Q1188" s="10">
        <f>Q1189</f>
        <v>1158.52</v>
      </c>
      <c r="R1188" s="13">
        <v>45644</v>
      </c>
      <c r="S1188" s="19">
        <f>(E1189/E1190)-1</f>
        <v>0</v>
      </c>
      <c r="T1188" s="19">
        <f>(F1190/F1189)-1</f>
        <v>1.0800086580086576E-2</v>
      </c>
      <c r="U1188" s="19">
        <f>(A1190/A1189)-1</f>
        <v>1.3430029546064315E-3</v>
      </c>
      <c r="V1188" s="19">
        <f>(D1189/D1190)-1</f>
        <v>3.0124382398362126E-3</v>
      </c>
    </row>
    <row r="1189" spans="1:22" x14ac:dyDescent="0.25">
      <c r="A1189" t="s">
        <v>798</v>
      </c>
      <c r="C1189" t="s">
        <v>799</v>
      </c>
      <c r="D1189" s="16">
        <v>1355468</v>
      </c>
      <c r="E1189">
        <v>117</v>
      </c>
      <c r="F1189">
        <v>1155</v>
      </c>
      <c r="H1189">
        <v>52.1</v>
      </c>
      <c r="J1189">
        <v>9</v>
      </c>
      <c r="K1189">
        <v>-35.5</v>
      </c>
      <c r="L1189" t="s">
        <v>591</v>
      </c>
      <c r="M1189">
        <v>10</v>
      </c>
      <c r="N1189" t="s">
        <v>16</v>
      </c>
      <c r="O1189" t="s">
        <v>800</v>
      </c>
      <c r="P1189" t="s">
        <v>593</v>
      </c>
      <c r="Q1189">
        <v>1158.52</v>
      </c>
      <c r="R1189" s="13">
        <v>45644</v>
      </c>
    </row>
    <row r="1190" spans="1:22" x14ac:dyDescent="0.25">
      <c r="A1190" t="s">
        <v>801</v>
      </c>
      <c r="C1190" t="s">
        <v>802</v>
      </c>
      <c r="D1190" s="16">
        <v>1351397</v>
      </c>
      <c r="E1190">
        <v>117</v>
      </c>
      <c r="F1190">
        <v>1167.4740999999999</v>
      </c>
      <c r="H1190">
        <v>52.2</v>
      </c>
      <c r="J1190">
        <v>9</v>
      </c>
      <c r="K1190">
        <v>-34.03</v>
      </c>
      <c r="L1190" t="s">
        <v>591</v>
      </c>
      <c r="M1190">
        <v>10</v>
      </c>
      <c r="N1190" t="s">
        <v>16</v>
      </c>
      <c r="O1190" t="s">
        <v>803</v>
      </c>
      <c r="P1190" t="s">
        <v>593</v>
      </c>
      <c r="Q1190">
        <v>1155.04</v>
      </c>
      <c r="R1190" s="13">
        <v>45644</v>
      </c>
    </row>
    <row r="1191" spans="1:22" x14ac:dyDescent="0.25">
      <c r="A1191" s="10" t="str">
        <f>A1192</f>
        <v>11:05:47</v>
      </c>
      <c r="B1191" s="15">
        <f>F1193/F1192</f>
        <v>1.0129998803827751</v>
      </c>
      <c r="C1191" s="10" t="str">
        <f>C1192&amp;RIGHT(C1193,2)</f>
        <v>FPOZ4H5</v>
      </c>
      <c r="D1191" s="9">
        <f>AVERAGE(D1192:D1193)</f>
        <v>49708240</v>
      </c>
      <c r="E1191" s="10">
        <f>E1192</f>
        <v>599</v>
      </c>
      <c r="F1191" s="10">
        <f>F1192</f>
        <v>836</v>
      </c>
      <c r="G1191" cm="1">
        <f t="array" ref="G1191">_xll.BDH(L1191&amp;" Index", "PX_CLOSE_1D",R1191,R1191)</f>
        <v>835.43259999999998</v>
      </c>
      <c r="H1191" s="10" t="str">
        <f>LEFT(H1192,1)</f>
        <v>5</v>
      </c>
      <c r="I1191" s="10" t="s">
        <v>394</v>
      </c>
      <c r="J1191" s="10">
        <f>J1192</f>
        <v>1358</v>
      </c>
      <c r="K1191" s="10">
        <f>K1192</f>
        <v>2.4</v>
      </c>
      <c r="L1191" s="10" t="str">
        <f>L1192</f>
        <v>NDEUSTW</v>
      </c>
      <c r="M1191" s="10">
        <f>M1192</f>
        <v>100</v>
      </c>
      <c r="N1191" s="10" t="str">
        <f>N1192</f>
        <v>GR</v>
      </c>
      <c r="O1191" s="10" t="str">
        <f>O1192&amp;RIGHT(O1193,5)</f>
        <v>MSCI Taiwan       Dec24Mar25</v>
      </c>
      <c r="P1191" s="10" t="str">
        <f>P1192</f>
        <v>MSCI Emerging Markets Taiwan N</v>
      </c>
      <c r="Q1191" s="10">
        <f>Q1192</f>
        <v>835.43</v>
      </c>
      <c r="R1191" s="13">
        <v>45644</v>
      </c>
      <c r="S1191" s="19">
        <f>(E1192/E1193)-1</f>
        <v>1.3536379018612488E-2</v>
      </c>
      <c r="T1191" s="19">
        <f>(F1193/F1192)-1</f>
        <v>1.2999880382775109E-2</v>
      </c>
      <c r="U1191" s="19">
        <f>(A1193/A1192)-1</f>
        <v>3.7549753423293808E-4</v>
      </c>
      <c r="V1191" s="19">
        <f>(D1192/D1193)-1</f>
        <v>1.3536377305114478E-2</v>
      </c>
    </row>
    <row r="1192" spans="1:22" x14ac:dyDescent="0.25">
      <c r="A1192" t="s">
        <v>804</v>
      </c>
      <c r="C1192" t="s">
        <v>43</v>
      </c>
      <c r="D1192" s="16">
        <v>50042413</v>
      </c>
      <c r="E1192">
        <v>599</v>
      </c>
      <c r="F1192">
        <v>836</v>
      </c>
      <c r="H1192">
        <v>53.1</v>
      </c>
      <c r="J1192">
        <v>1358</v>
      </c>
      <c r="K1192">
        <v>2.4</v>
      </c>
      <c r="L1192" t="s">
        <v>44</v>
      </c>
      <c r="M1192">
        <v>100</v>
      </c>
      <c r="N1192" t="s">
        <v>16</v>
      </c>
      <c r="O1192" t="s">
        <v>45</v>
      </c>
      <c r="P1192" t="s">
        <v>46</v>
      </c>
      <c r="Q1192">
        <v>835.43</v>
      </c>
      <c r="R1192" s="13">
        <v>45644</v>
      </c>
    </row>
    <row r="1193" spans="1:22" x14ac:dyDescent="0.25">
      <c r="A1193" t="s">
        <v>805</v>
      </c>
      <c r="C1193" t="s">
        <v>47</v>
      </c>
      <c r="D1193" s="16">
        <v>49374067</v>
      </c>
      <c r="E1193">
        <v>591</v>
      </c>
      <c r="F1193">
        <v>846.86789999999996</v>
      </c>
      <c r="H1193">
        <v>53.2</v>
      </c>
      <c r="J1193">
        <v>8971</v>
      </c>
      <c r="K1193">
        <v>-1.43</v>
      </c>
      <c r="L1193" t="s">
        <v>44</v>
      </c>
      <c r="M1193">
        <v>100</v>
      </c>
      <c r="N1193" t="s">
        <v>16</v>
      </c>
      <c r="O1193" t="s">
        <v>48</v>
      </c>
      <c r="P1193" t="s">
        <v>46</v>
      </c>
      <c r="Q1193">
        <v>835.43</v>
      </c>
      <c r="R1193" s="13">
        <v>45644</v>
      </c>
    </row>
    <row r="1194" spans="1:22" x14ac:dyDescent="0.25">
      <c r="A1194" s="10" t="str">
        <f>A1195</f>
        <v>10:59:45</v>
      </c>
      <c r="B1194" s="15">
        <f>F1196/F1195</f>
        <v>1.0129998803827751</v>
      </c>
      <c r="C1194" s="10" t="str">
        <f>C1195&amp;RIGHT(C1196,2)</f>
        <v>FPOZ4H5</v>
      </c>
      <c r="D1194" s="9">
        <f>AVERAGE(D1195:D1196)</f>
        <v>60527092</v>
      </c>
      <c r="E1194" s="10">
        <f>E1195</f>
        <v>729</v>
      </c>
      <c r="F1194" s="10">
        <f>F1195</f>
        <v>836</v>
      </c>
      <c r="G1194" cm="1">
        <f t="array" ref="G1194">_xll.BDH(L1194&amp;" Index", "PX_CLOSE_1D",R1194,R1194)</f>
        <v>835.43259999999998</v>
      </c>
      <c r="H1194" s="10" t="str">
        <f>LEFT(H1195,1)</f>
        <v>5</v>
      </c>
      <c r="I1194" s="10" t="s">
        <v>394</v>
      </c>
      <c r="J1194" s="10">
        <f>J1195</f>
        <v>759</v>
      </c>
      <c r="K1194" s="10">
        <f>K1195</f>
        <v>2.4</v>
      </c>
      <c r="L1194" s="10" t="str">
        <f>L1195</f>
        <v>NDEUSTW</v>
      </c>
      <c r="M1194" s="10">
        <f>M1195</f>
        <v>100</v>
      </c>
      <c r="N1194" s="10" t="str">
        <f>N1195</f>
        <v>GR</v>
      </c>
      <c r="O1194" s="10" t="str">
        <f>O1195&amp;RIGHT(O1196,5)</f>
        <v>MSCI Taiwan       Dec24Mar25</v>
      </c>
      <c r="P1194" s="10" t="str">
        <f>P1195</f>
        <v>MSCI Emerging Markets Taiwan N</v>
      </c>
      <c r="Q1194" s="10">
        <f>Q1195</f>
        <v>835.43</v>
      </c>
      <c r="R1194" s="13">
        <v>45644</v>
      </c>
      <c r="S1194" s="19">
        <f>(E1195/E1196)-1</f>
        <v>1.2499999999999956E-2</v>
      </c>
      <c r="T1194" s="19">
        <f>(F1196/F1195)-1</f>
        <v>1.2999880382775109E-2</v>
      </c>
      <c r="U1194" s="19">
        <f>(A1196/A1195)-1</f>
        <v>7.5786282682788197E-5</v>
      </c>
      <c r="V1194" s="19">
        <f>(D1195/D1196)-1</f>
        <v>1.2500011013921286E-2</v>
      </c>
    </row>
    <row r="1195" spans="1:22" x14ac:dyDescent="0.25">
      <c r="A1195" t="s">
        <v>806</v>
      </c>
      <c r="C1195" t="s">
        <v>43</v>
      </c>
      <c r="D1195" s="16">
        <v>60903037</v>
      </c>
      <c r="E1195">
        <v>729</v>
      </c>
      <c r="F1195">
        <v>836</v>
      </c>
      <c r="H1195">
        <v>54.1</v>
      </c>
      <c r="J1195">
        <v>759</v>
      </c>
      <c r="K1195">
        <v>2.4</v>
      </c>
      <c r="L1195" t="s">
        <v>44</v>
      </c>
      <c r="M1195">
        <v>100</v>
      </c>
      <c r="N1195" t="s">
        <v>16</v>
      </c>
      <c r="O1195" t="s">
        <v>45</v>
      </c>
      <c r="P1195" t="s">
        <v>46</v>
      </c>
      <c r="Q1195">
        <v>835.43</v>
      </c>
      <c r="R1195" s="13">
        <v>45644</v>
      </c>
    </row>
    <row r="1196" spans="1:22" x14ac:dyDescent="0.25">
      <c r="A1196" t="s">
        <v>807</v>
      </c>
      <c r="C1196" t="s">
        <v>47</v>
      </c>
      <c r="D1196" s="16">
        <v>60151147</v>
      </c>
      <c r="E1196">
        <v>720</v>
      </c>
      <c r="F1196">
        <v>846.86789999999996</v>
      </c>
      <c r="H1196">
        <v>54.2</v>
      </c>
      <c r="J1196">
        <v>8971</v>
      </c>
      <c r="K1196">
        <v>-1.43</v>
      </c>
      <c r="L1196" t="s">
        <v>44</v>
      </c>
      <c r="M1196">
        <v>100</v>
      </c>
      <c r="N1196" t="s">
        <v>16</v>
      </c>
      <c r="O1196" t="s">
        <v>48</v>
      </c>
      <c r="P1196" t="s">
        <v>46</v>
      </c>
      <c r="Q1196">
        <v>835.43</v>
      </c>
      <c r="R1196" s="13">
        <v>45644</v>
      </c>
    </row>
    <row r="1197" spans="1:22" x14ac:dyDescent="0.25">
      <c r="A1197" s="10" t="str">
        <f>A1198</f>
        <v>10:31:32</v>
      </c>
      <c r="B1197" s="15">
        <f>F1199/F1198</f>
        <v>1.013399194518698</v>
      </c>
      <c r="C1197" s="10" t="str">
        <f>C1198&amp;RIGHT(C1199,2)</f>
        <v>ZTWZ4H5</v>
      </c>
      <c r="D1197" s="9">
        <f>AVERAGE(D1198:D1199)</f>
        <v>99290285</v>
      </c>
      <c r="E1197" s="10">
        <f>E1198</f>
        <v>1435</v>
      </c>
      <c r="F1197" s="10">
        <f>F1198</f>
        <v>696.90009999999995</v>
      </c>
      <c r="G1197" cm="1">
        <f t="array" ref="G1197">_xll.BDH(L1197&amp;" Index", "PX_CLOSE_1D",R1197,R1197)</f>
        <v>692.99</v>
      </c>
      <c r="H1197" s="10" t="str">
        <f>LEFT(H1198,1)</f>
        <v>5</v>
      </c>
      <c r="I1197" s="10" t="s">
        <v>394</v>
      </c>
      <c r="J1197" s="10">
        <f>J1198</f>
        <v>108727</v>
      </c>
      <c r="K1197" s="10">
        <f>K1198</f>
        <v>-0.1</v>
      </c>
      <c r="L1197" s="10" t="str">
        <f>L1198</f>
        <v>M1MS</v>
      </c>
      <c r="M1197" s="10">
        <f>M1198</f>
        <v>100</v>
      </c>
      <c r="N1197" s="10" t="str">
        <f>N1198</f>
        <v>GR</v>
      </c>
      <c r="O1197" s="10" t="str">
        <f>O1198&amp;RIGHT(O1199,5)</f>
        <v>MSCI Emer Mkts As Dec24Mar25</v>
      </c>
      <c r="P1197" s="10" t="str">
        <f>P1198</f>
        <v>MSCI EM Asia Net Total Return</v>
      </c>
      <c r="Q1197" s="10">
        <f>Q1198</f>
        <v>696.46</v>
      </c>
      <c r="R1197" s="13">
        <v>45644</v>
      </c>
      <c r="S1197" s="19">
        <f>(E1198/E1199)-1</f>
        <v>1.3418079096045199E-2</v>
      </c>
      <c r="T1197" s="19">
        <f>(F1199/F1198)-1</f>
        <v>1.3399194518697977E-2</v>
      </c>
      <c r="U1197" s="19">
        <f>(A1199/A1198)-1</f>
        <v>9.2367782117608321E-4</v>
      </c>
      <c r="V1197" s="19">
        <f>(D1198/D1199)-1</f>
        <v>1.3214406211931706E-2</v>
      </c>
    </row>
    <row r="1198" spans="1:22" x14ac:dyDescent="0.25">
      <c r="A1198" t="s">
        <v>808</v>
      </c>
      <c r="C1198" t="s">
        <v>27</v>
      </c>
      <c r="D1198" s="16">
        <v>99942010</v>
      </c>
      <c r="E1198">
        <v>1435</v>
      </c>
      <c r="F1198">
        <v>696.90009999999995</v>
      </c>
      <c r="H1198">
        <v>55.1</v>
      </c>
      <c r="J1198">
        <v>108727</v>
      </c>
      <c r="K1198">
        <v>-0.1</v>
      </c>
      <c r="L1198" t="s">
        <v>28</v>
      </c>
      <c r="M1198">
        <v>100</v>
      </c>
      <c r="N1198" t="s">
        <v>16</v>
      </c>
      <c r="O1198" t="s">
        <v>29</v>
      </c>
      <c r="P1198" t="s">
        <v>30</v>
      </c>
      <c r="Q1198">
        <v>696.46</v>
      </c>
      <c r="R1198" s="13">
        <v>45644</v>
      </c>
    </row>
    <row r="1199" spans="1:22" x14ac:dyDescent="0.25">
      <c r="A1199" t="s">
        <v>809</v>
      </c>
      <c r="C1199" t="s">
        <v>60</v>
      </c>
      <c r="D1199" s="16">
        <v>98638560</v>
      </c>
      <c r="E1199">
        <v>1416</v>
      </c>
      <c r="F1199">
        <v>706.23800000000006</v>
      </c>
      <c r="H1199">
        <v>55.2</v>
      </c>
      <c r="J1199">
        <v>63955</v>
      </c>
      <c r="K1199">
        <v>-0.06</v>
      </c>
      <c r="L1199" t="s">
        <v>28</v>
      </c>
      <c r="M1199">
        <v>100</v>
      </c>
      <c r="N1199" t="s">
        <v>16</v>
      </c>
      <c r="O1199" t="s">
        <v>61</v>
      </c>
      <c r="P1199" t="s">
        <v>30</v>
      </c>
      <c r="Q1199">
        <v>696.6</v>
      </c>
      <c r="R1199" s="13">
        <v>45644</v>
      </c>
    </row>
    <row r="1200" spans="1:22" x14ac:dyDescent="0.25">
      <c r="A1200" s="10" t="str">
        <f>A1201</f>
        <v>10:31:10</v>
      </c>
      <c r="B1200" s="15">
        <f>F1202/F1201</f>
        <v>1.0113214990138066</v>
      </c>
      <c r="C1200" s="10" t="str">
        <f>C1201&amp;RIGHT(C1202,2)</f>
        <v>CJEZ4H5</v>
      </c>
      <c r="D1200" s="9">
        <f>AVERAGE(D1201:D1202)</f>
        <v>32975150</v>
      </c>
      <c r="E1200" s="10">
        <f>E1201</f>
        <v>1300</v>
      </c>
      <c r="F1200" s="10">
        <f>F1201</f>
        <v>507</v>
      </c>
      <c r="G1200" cm="1">
        <f t="array" ref="G1200">_xll.BDH(L1200&amp;" Index", "PX_CLOSE_1D",R1200,R1200)</f>
        <v>502.74</v>
      </c>
      <c r="H1200" s="10" t="str">
        <f>LEFT(H1201,1)</f>
        <v>5</v>
      </c>
      <c r="I1200" s="10" t="s">
        <v>394</v>
      </c>
      <c r="J1200" s="10">
        <f>J1201</f>
        <v>1665</v>
      </c>
      <c r="K1200" s="10">
        <f>K1201</f>
        <v>4.9000000000000004</v>
      </c>
      <c r="L1200" s="10" t="str">
        <f>L1201</f>
        <v>M1CN</v>
      </c>
      <c r="M1200" s="10">
        <f>M1201</f>
        <v>50</v>
      </c>
      <c r="N1200" s="10" t="str">
        <f>N1201</f>
        <v>HK</v>
      </c>
      <c r="O1200" s="10" t="str">
        <f>O1201&amp;RIGHT(O1202,5)</f>
        <v>MSCI CH NTR USD F Dec24Mar25</v>
      </c>
      <c r="P1200" s="10" t="str">
        <f>P1201</f>
        <v>MSCI CHINA Net Total Return US</v>
      </c>
      <c r="Q1200" s="10">
        <f>Q1201</f>
        <v>507.3</v>
      </c>
      <c r="R1200" s="13">
        <v>45644</v>
      </c>
      <c r="S1200" s="19">
        <f>(E1201/E1202)-1</f>
        <v>0</v>
      </c>
      <c r="T1200" s="19">
        <f>(F1202/F1201)-1</f>
        <v>1.1321499013806635E-2</v>
      </c>
      <c r="U1200" s="19">
        <f>(A1202/A1201)-1</f>
        <v>-2.6406126221278914E-4</v>
      </c>
      <c r="V1200" s="19">
        <f>(D1201/D1202)-1</f>
        <v>-3.9422849483550237E-5</v>
      </c>
    </row>
    <row r="1201" spans="1:22" x14ac:dyDescent="0.25">
      <c r="A1201" t="s">
        <v>810</v>
      </c>
      <c r="C1201" t="s">
        <v>523</v>
      </c>
      <c r="D1201" s="16">
        <v>32974500</v>
      </c>
      <c r="E1201">
        <v>1300</v>
      </c>
      <c r="F1201">
        <v>507</v>
      </c>
      <c r="H1201">
        <v>56.1</v>
      </c>
      <c r="J1201">
        <v>1665</v>
      </c>
      <c r="K1201">
        <v>4.9000000000000004</v>
      </c>
      <c r="L1201" t="s">
        <v>524</v>
      </c>
      <c r="M1201">
        <v>50</v>
      </c>
      <c r="N1201" t="s">
        <v>324</v>
      </c>
      <c r="O1201" t="s">
        <v>525</v>
      </c>
      <c r="P1201" t="s">
        <v>526</v>
      </c>
      <c r="Q1201">
        <v>507.3</v>
      </c>
      <c r="R1201" s="13">
        <v>45644</v>
      </c>
    </row>
    <row r="1202" spans="1:22" x14ac:dyDescent="0.25">
      <c r="A1202" t="s">
        <v>811</v>
      </c>
      <c r="C1202" t="s">
        <v>527</v>
      </c>
      <c r="D1202" s="16">
        <v>32975800</v>
      </c>
      <c r="E1202">
        <v>1300</v>
      </c>
      <c r="F1202">
        <v>512.74</v>
      </c>
      <c r="H1202">
        <v>56.2</v>
      </c>
      <c r="J1202">
        <v>7815</v>
      </c>
      <c r="K1202">
        <v>4.1399999999999997</v>
      </c>
      <c r="L1202" t="s">
        <v>524</v>
      </c>
      <c r="M1202">
        <v>50</v>
      </c>
      <c r="N1202" t="s">
        <v>324</v>
      </c>
      <c r="O1202" t="s">
        <v>528</v>
      </c>
      <c r="P1202" t="s">
        <v>526</v>
      </c>
      <c r="Q1202">
        <v>507.32</v>
      </c>
      <c r="R1202" s="13">
        <v>45644</v>
      </c>
    </row>
    <row r="1203" spans="1:22" x14ac:dyDescent="0.25">
      <c r="A1203" s="10" t="str">
        <f>A1204</f>
        <v>10:14:39</v>
      </c>
      <c r="B1203" s="15">
        <f>F1205/F1204</f>
        <v>1.0110492125984254</v>
      </c>
      <c r="C1203" s="10" t="str">
        <f>C1204&amp;RIGHT(C1205,2)</f>
        <v>CJEZ4H5</v>
      </c>
      <c r="D1203" s="9">
        <f>AVERAGE(D1204:D1205)</f>
        <v>8724098</v>
      </c>
      <c r="E1203" s="10">
        <f>E1204</f>
        <v>344</v>
      </c>
      <c r="F1203" s="10">
        <f>F1204</f>
        <v>508</v>
      </c>
      <c r="G1203" cm="1">
        <f t="array" ref="G1203">_xll.BDH(L1203&amp;" Index", "PX_CLOSE_1D",R1203,R1203)</f>
        <v>502.74</v>
      </c>
      <c r="H1203" s="10" t="str">
        <f>LEFT(H1204,1)</f>
        <v>5</v>
      </c>
      <c r="I1203" s="10" t="s">
        <v>394</v>
      </c>
      <c r="J1203" s="10">
        <f>J1204</f>
        <v>365</v>
      </c>
      <c r="K1203" s="10">
        <f>K1204</f>
        <v>5.9</v>
      </c>
      <c r="L1203" s="10" t="str">
        <f>L1204</f>
        <v>M1CN</v>
      </c>
      <c r="M1203" s="10">
        <f>M1204</f>
        <v>50</v>
      </c>
      <c r="N1203" s="10" t="str">
        <f>N1204</f>
        <v>HK</v>
      </c>
      <c r="O1203" s="10" t="str">
        <f>O1204&amp;RIGHT(O1205,5)</f>
        <v>MSCI CH NTR USD F Dec24Mar25</v>
      </c>
      <c r="P1203" s="10" t="str">
        <f>P1204</f>
        <v>MSCI CHINA Net Total Return US</v>
      </c>
      <c r="Q1203" s="10">
        <f>Q1204</f>
        <v>507.3</v>
      </c>
      <c r="R1203" s="13">
        <v>45644</v>
      </c>
      <c r="S1203" s="19">
        <f>(E1204/E1205)-1</f>
        <v>0</v>
      </c>
      <c r="T1203" s="19">
        <f>(F1205/F1204)-1</f>
        <v>1.1049212598425395E-2</v>
      </c>
      <c r="U1203" s="19">
        <f>(A1205/A1204)-1</f>
        <v>1.0385314135415769E-2</v>
      </c>
      <c r="V1203" s="19">
        <f>(D1204/D1205)-1</f>
        <v>3.3521976613481996E-4</v>
      </c>
    </row>
    <row r="1204" spans="1:22" x14ac:dyDescent="0.25">
      <c r="A1204" t="s">
        <v>812</v>
      </c>
      <c r="C1204" t="s">
        <v>523</v>
      </c>
      <c r="D1204" s="16">
        <v>8725560</v>
      </c>
      <c r="E1204">
        <v>344</v>
      </c>
      <c r="F1204">
        <v>508</v>
      </c>
      <c r="H1204">
        <v>57.1</v>
      </c>
      <c r="J1204">
        <v>365</v>
      </c>
      <c r="K1204">
        <v>5.9</v>
      </c>
      <c r="L1204" t="s">
        <v>524</v>
      </c>
      <c r="M1204">
        <v>50</v>
      </c>
      <c r="N1204" t="s">
        <v>324</v>
      </c>
      <c r="O1204" t="s">
        <v>525</v>
      </c>
      <c r="P1204" t="s">
        <v>526</v>
      </c>
      <c r="Q1204">
        <v>507.3</v>
      </c>
      <c r="R1204" s="13">
        <v>45644</v>
      </c>
    </row>
    <row r="1205" spans="1:22" x14ac:dyDescent="0.25">
      <c r="A1205" t="s">
        <v>813</v>
      </c>
      <c r="C1205" t="s">
        <v>527</v>
      </c>
      <c r="D1205" s="16">
        <v>8722636</v>
      </c>
      <c r="E1205">
        <v>344</v>
      </c>
      <c r="F1205">
        <v>513.61300000000006</v>
      </c>
      <c r="H1205">
        <v>57.2</v>
      </c>
      <c r="J1205">
        <v>7815</v>
      </c>
      <c r="K1205">
        <v>5.01</v>
      </c>
      <c r="L1205" t="s">
        <v>524</v>
      </c>
      <c r="M1205">
        <v>50</v>
      </c>
      <c r="N1205" t="s">
        <v>324</v>
      </c>
      <c r="O1205" t="s">
        <v>528</v>
      </c>
      <c r="P1205" t="s">
        <v>526</v>
      </c>
      <c r="Q1205">
        <v>507.13</v>
      </c>
      <c r="R1205" s="13">
        <v>45644</v>
      </c>
    </row>
    <row r="1206" spans="1:22" x14ac:dyDescent="0.25">
      <c r="A1206" s="10" t="str">
        <f>A1207</f>
        <v>09:27:32</v>
      </c>
      <c r="B1206" s="15">
        <f>F1208/F1207</f>
        <v>1.036400317139974</v>
      </c>
      <c r="C1206" s="10" t="str">
        <f>C1207&amp;RIGHT(C1208,2)</f>
        <v>ZTWZ4U5</v>
      </c>
      <c r="D1206" s="9">
        <f>AVERAGE(D1207:D1208)</f>
        <v>148097711.5</v>
      </c>
      <c r="E1206" s="10">
        <f>E1207</f>
        <v>2165</v>
      </c>
      <c r="F1206" s="10">
        <f>F1207</f>
        <v>693.7</v>
      </c>
      <c r="G1206" cm="1">
        <f t="array" ref="G1206">_xll.BDH(L1206&amp;" Index", "PX_CLOSE_1D",R1206,R1206)</f>
        <v>692.99</v>
      </c>
      <c r="H1206" s="10" t="str">
        <f>LEFT(H1207,1)</f>
        <v>5</v>
      </c>
      <c r="I1206" s="10" t="s">
        <v>394</v>
      </c>
      <c r="J1206" s="10">
        <f>J1207</f>
        <v>108727</v>
      </c>
      <c r="K1206" s="10">
        <f>K1207</f>
        <v>-3.3</v>
      </c>
      <c r="L1206" s="10" t="str">
        <f>L1207</f>
        <v>M1MS</v>
      </c>
      <c r="M1206" s="10">
        <f>M1207</f>
        <v>100</v>
      </c>
      <c r="N1206" s="10" t="str">
        <f>N1207</f>
        <v>GR</v>
      </c>
      <c r="O1206" s="10" t="str">
        <f>O1207&amp;RIGHT(O1208,5)</f>
        <v>MSCI Emer Mkts As Dec24Sep25</v>
      </c>
      <c r="P1206" s="10" t="str">
        <f>P1207</f>
        <v>MSCI EM Asia Net Total Return</v>
      </c>
      <c r="Q1206" s="10">
        <f>Q1207</f>
        <v>696.28</v>
      </c>
      <c r="R1206" s="13">
        <v>45644</v>
      </c>
      <c r="S1206" s="19">
        <f>(E1207/E1208)-1</f>
        <v>3.6381043561512616E-2</v>
      </c>
      <c r="T1206" s="19">
        <f>(F1208/F1207)-1</f>
        <v>3.6400317139974048E-2</v>
      </c>
      <c r="U1206" s="19">
        <f>(A1208/A1207)-1</f>
        <v>3.8176905908615666E-4</v>
      </c>
      <c r="V1206" s="19">
        <f>(D1207/D1208)-1</f>
        <v>3.6395928319488124E-2</v>
      </c>
    </row>
    <row r="1207" spans="1:22" x14ac:dyDescent="0.25">
      <c r="A1207" t="s">
        <v>814</v>
      </c>
      <c r="C1207" t="s">
        <v>27</v>
      </c>
      <c r="D1207" s="16">
        <v>150744620</v>
      </c>
      <c r="E1207">
        <v>2165</v>
      </c>
      <c r="F1207">
        <v>693.7</v>
      </c>
      <c r="H1207">
        <v>58.1</v>
      </c>
      <c r="J1207">
        <v>108727</v>
      </c>
      <c r="K1207">
        <v>-3.3</v>
      </c>
      <c r="L1207" t="s">
        <v>28</v>
      </c>
      <c r="M1207">
        <v>100</v>
      </c>
      <c r="N1207" t="s">
        <v>16</v>
      </c>
      <c r="O1207" t="s">
        <v>29</v>
      </c>
      <c r="P1207" t="s">
        <v>30</v>
      </c>
      <c r="Q1207">
        <v>696.28</v>
      </c>
      <c r="R1207" s="13">
        <v>45644</v>
      </c>
    </row>
    <row r="1208" spans="1:22" x14ac:dyDescent="0.25">
      <c r="A1208" t="s">
        <v>815</v>
      </c>
      <c r="C1208" t="s">
        <v>412</v>
      </c>
      <c r="D1208" s="16">
        <v>145450803</v>
      </c>
      <c r="E1208">
        <v>2089</v>
      </c>
      <c r="F1208">
        <v>718.95090000000005</v>
      </c>
      <c r="H1208">
        <v>58.3</v>
      </c>
      <c r="J1208">
        <v>24354</v>
      </c>
      <c r="K1208">
        <v>-1.85</v>
      </c>
      <c r="L1208" t="s">
        <v>28</v>
      </c>
      <c r="M1208">
        <v>100</v>
      </c>
      <c r="N1208" t="s">
        <v>16</v>
      </c>
      <c r="O1208" t="s">
        <v>413</v>
      </c>
      <c r="P1208" t="s">
        <v>30</v>
      </c>
      <c r="Q1208">
        <v>696.27</v>
      </c>
      <c r="R1208" s="13">
        <v>45644</v>
      </c>
    </row>
    <row r="1209" spans="1:22" x14ac:dyDescent="0.25">
      <c r="A1209" s="10" t="str">
        <f>A1210</f>
        <v>09:27:01</v>
      </c>
      <c r="B1209" s="15">
        <f>F1211/F1210</f>
        <v>1.0133004601067774</v>
      </c>
      <c r="C1209" s="10" t="str">
        <f>C1210&amp;RIGHT(C1211,2)</f>
        <v>ZTWZ4H5</v>
      </c>
      <c r="D1209" s="9">
        <f>AVERAGE(D1210:D1211)</f>
        <v>99953817.5</v>
      </c>
      <c r="E1209" s="10">
        <f>E1210</f>
        <v>1445</v>
      </c>
      <c r="F1209" s="10">
        <f>F1210</f>
        <v>692.6001</v>
      </c>
      <c r="G1209" cm="1">
        <f t="array" ref="G1209">_xll.BDH(L1209&amp;" Index", "PX_CLOSE_1D",R1209,R1209)</f>
        <v>692.99</v>
      </c>
      <c r="H1209" s="10" t="str">
        <f>LEFT(H1210,1)</f>
        <v>5</v>
      </c>
      <c r="I1209" s="10" t="s">
        <v>394</v>
      </c>
      <c r="J1209" s="10">
        <f>J1210</f>
        <v>108727</v>
      </c>
      <c r="K1209" s="10">
        <f>K1210</f>
        <v>-4.4000000000000004</v>
      </c>
      <c r="L1209" s="10" t="str">
        <f>L1210</f>
        <v>M1MS</v>
      </c>
      <c r="M1209" s="10">
        <f>M1210</f>
        <v>100</v>
      </c>
      <c r="N1209" s="10" t="str">
        <f>N1210</f>
        <v>GR</v>
      </c>
      <c r="O1209" s="10" t="str">
        <f>O1210&amp;RIGHT(O1211,5)</f>
        <v>MSCI Emer Mkts As Dec24Mar25</v>
      </c>
      <c r="P1209" s="10" t="str">
        <f>P1210</f>
        <v>MSCI EM Asia Net Total Return</v>
      </c>
      <c r="Q1209" s="10">
        <f>Q1210</f>
        <v>696.25</v>
      </c>
      <c r="R1209" s="13">
        <v>45644</v>
      </c>
      <c r="S1209" s="19">
        <f>(E1210/E1211)-1</f>
        <v>1.33239831697054E-2</v>
      </c>
      <c r="T1209" s="19">
        <f>(F1211/F1210)-1</f>
        <v>1.3300460106777434E-2</v>
      </c>
      <c r="U1209" s="19">
        <f>(A1211/A1210)-1</f>
        <v>4.1151053760923872E-4</v>
      </c>
      <c r="V1209" s="19">
        <f>(D1210/D1211)-1</f>
        <v>1.3178463821221342E-2</v>
      </c>
    </row>
    <row r="1210" spans="1:22" x14ac:dyDescent="0.25">
      <c r="A1210" t="s">
        <v>816</v>
      </c>
      <c r="C1210" t="s">
        <v>27</v>
      </c>
      <c r="D1210" s="16">
        <v>100608125</v>
      </c>
      <c r="E1210">
        <v>1445</v>
      </c>
      <c r="F1210">
        <v>692.6001</v>
      </c>
      <c r="H1210">
        <v>59.1</v>
      </c>
      <c r="J1210">
        <v>108727</v>
      </c>
      <c r="K1210">
        <v>-4.4000000000000004</v>
      </c>
      <c r="L1210" t="s">
        <v>28</v>
      </c>
      <c r="M1210">
        <v>100</v>
      </c>
      <c r="N1210" t="s">
        <v>16</v>
      </c>
      <c r="O1210" t="s">
        <v>29</v>
      </c>
      <c r="P1210" t="s">
        <v>30</v>
      </c>
      <c r="Q1210">
        <v>696.25</v>
      </c>
      <c r="R1210" s="13">
        <v>45644</v>
      </c>
    </row>
    <row r="1211" spans="1:22" x14ac:dyDescent="0.25">
      <c r="A1211" t="s">
        <v>817</v>
      </c>
      <c r="C1211" t="s">
        <v>60</v>
      </c>
      <c r="D1211" s="16">
        <v>99299510</v>
      </c>
      <c r="E1211">
        <v>1426</v>
      </c>
      <c r="F1211">
        <v>701.81200000000001</v>
      </c>
      <c r="H1211">
        <v>59.2</v>
      </c>
      <c r="J1211">
        <v>63955</v>
      </c>
      <c r="K1211">
        <v>-4.49</v>
      </c>
      <c r="L1211" t="s">
        <v>28</v>
      </c>
      <c r="M1211">
        <v>100</v>
      </c>
      <c r="N1211" t="s">
        <v>16</v>
      </c>
      <c r="O1211" t="s">
        <v>61</v>
      </c>
      <c r="P1211" t="s">
        <v>30</v>
      </c>
      <c r="Q1211">
        <v>696.35</v>
      </c>
      <c r="R1211" s="13">
        <v>45644</v>
      </c>
    </row>
    <row r="1212" spans="1:22" x14ac:dyDescent="0.25">
      <c r="A1212" s="10" t="str">
        <f>A1213</f>
        <v>09:26:37</v>
      </c>
      <c r="B1212" s="15">
        <f>F1214/F1213</f>
        <v>1.0133007366748521</v>
      </c>
      <c r="C1212" s="10" t="str">
        <f>C1213&amp;RIGHT(C1214,2)</f>
        <v>ZTWZ4H5</v>
      </c>
      <c r="D1212" s="9">
        <f>AVERAGE(D1213:D1214)</f>
        <v>50130342.5</v>
      </c>
      <c r="E1212" s="10">
        <f>E1213</f>
        <v>725</v>
      </c>
      <c r="F1212" s="10">
        <f>F1213</f>
        <v>692.3</v>
      </c>
      <c r="G1212" cm="1">
        <f t="array" ref="G1212">_xll.BDH(L1212&amp;" Index", "PX_CLOSE_1D",R1212,R1212)</f>
        <v>692.99</v>
      </c>
      <c r="H1212" s="10" t="str">
        <f>LEFT(H1213,1)</f>
        <v>6</v>
      </c>
      <c r="I1212" s="10" t="s">
        <v>394</v>
      </c>
      <c r="J1212" s="10">
        <f>J1213</f>
        <v>108727</v>
      </c>
      <c r="K1212" s="10">
        <f>K1213</f>
        <v>-4.7</v>
      </c>
      <c r="L1212" s="10" t="str">
        <f>L1213</f>
        <v>M1MS</v>
      </c>
      <c r="M1212" s="10">
        <f>M1213</f>
        <v>100</v>
      </c>
      <c r="N1212" s="10" t="str">
        <f>N1213</f>
        <v>GR</v>
      </c>
      <c r="O1212" s="10" t="str">
        <f>O1213&amp;RIGHT(O1214,5)</f>
        <v>MSCI Emer Mkts As Dec24Mar25</v>
      </c>
      <c r="P1212" s="10" t="str">
        <f>P1213</f>
        <v>MSCI EM Asia Net Total Return</v>
      </c>
      <c r="Q1212" s="10">
        <f>Q1213</f>
        <v>696.22</v>
      </c>
      <c r="R1212" s="13">
        <v>45644</v>
      </c>
      <c r="S1212" s="19">
        <f>(E1213/E1214)-1</f>
        <v>1.3986013986013957E-2</v>
      </c>
      <c r="T1212" s="19">
        <f>(F1214/F1213)-1</f>
        <v>1.3300736674852098E-2</v>
      </c>
      <c r="U1212" s="19">
        <f>(A1214/A1213)-1</f>
        <v>3.2355796099658996E-4</v>
      </c>
      <c r="V1212" s="19">
        <f>(D1213/D1214)-1</f>
        <v>1.3884075108564931E-2</v>
      </c>
    </row>
    <row r="1213" spans="1:22" x14ac:dyDescent="0.25">
      <c r="A1213" t="s">
        <v>818</v>
      </c>
      <c r="C1213" t="s">
        <v>27</v>
      </c>
      <c r="D1213" s="16">
        <v>50475950</v>
      </c>
      <c r="E1213">
        <v>725</v>
      </c>
      <c r="F1213">
        <v>692.3</v>
      </c>
      <c r="H1213">
        <v>60.1</v>
      </c>
      <c r="J1213">
        <v>108727</v>
      </c>
      <c r="K1213">
        <v>-4.7</v>
      </c>
      <c r="L1213" t="s">
        <v>28</v>
      </c>
      <c r="M1213">
        <v>100</v>
      </c>
      <c r="N1213" t="s">
        <v>16</v>
      </c>
      <c r="O1213" t="s">
        <v>29</v>
      </c>
      <c r="P1213" t="s">
        <v>30</v>
      </c>
      <c r="Q1213">
        <v>696.22</v>
      </c>
      <c r="R1213" s="13">
        <v>45644</v>
      </c>
    </row>
    <row r="1214" spans="1:22" x14ac:dyDescent="0.25">
      <c r="A1214" t="s">
        <v>819</v>
      </c>
      <c r="C1214" t="s">
        <v>60</v>
      </c>
      <c r="D1214" s="16">
        <v>49784735</v>
      </c>
      <c r="E1214">
        <v>715</v>
      </c>
      <c r="F1214">
        <v>701.50810000000001</v>
      </c>
      <c r="H1214">
        <v>60.2</v>
      </c>
      <c r="J1214">
        <v>63955</v>
      </c>
      <c r="K1214">
        <v>-4.79</v>
      </c>
      <c r="L1214" t="s">
        <v>28</v>
      </c>
      <c r="M1214">
        <v>100</v>
      </c>
      <c r="N1214" t="s">
        <v>16</v>
      </c>
      <c r="O1214" t="s">
        <v>61</v>
      </c>
      <c r="P1214" t="s">
        <v>30</v>
      </c>
      <c r="Q1214">
        <v>696.29</v>
      </c>
      <c r="R1214" s="13">
        <v>45644</v>
      </c>
    </row>
    <row r="1215" spans="1:22" x14ac:dyDescent="0.25">
      <c r="A1215" s="10" t="str">
        <f>A1216</f>
        <v>09:26:14</v>
      </c>
      <c r="B1215" s="15">
        <f>F1217/F1216</f>
        <v>1.0132493158576985</v>
      </c>
      <c r="C1215" s="10" t="str">
        <f>C1216&amp;RIGHT(C1217,2)</f>
        <v>ZTWZ4H5</v>
      </c>
      <c r="D1215" s="9">
        <f>AVERAGE(D1216:D1217)</f>
        <v>49816687.5</v>
      </c>
      <c r="E1215" s="10">
        <f>E1216</f>
        <v>720</v>
      </c>
      <c r="F1215" s="10">
        <f>F1216</f>
        <v>694.3</v>
      </c>
      <c r="G1215" cm="1">
        <f t="array" ref="G1215">_xll.BDH(L1215&amp;" Index", "PX_CLOSE_1D",R1215,R1215)</f>
        <v>692.99</v>
      </c>
      <c r="H1215" s="10" t="str">
        <f>LEFT(H1216,1)</f>
        <v>6</v>
      </c>
      <c r="I1215" s="10" t="s">
        <v>394</v>
      </c>
      <c r="J1215" s="10">
        <f>J1216</f>
        <v>108727</v>
      </c>
      <c r="K1215" s="10">
        <f>K1216</f>
        <v>-2.7</v>
      </c>
      <c r="L1215" s="10" t="str">
        <f>L1216</f>
        <v>M1MS</v>
      </c>
      <c r="M1215" s="10">
        <f>M1216</f>
        <v>100</v>
      </c>
      <c r="N1215" s="10" t="str">
        <f>N1216</f>
        <v>GR</v>
      </c>
      <c r="O1215" s="10" t="str">
        <f>O1216&amp;RIGHT(O1217,5)</f>
        <v>MSCI Emer Mkts As Dec24Mar25</v>
      </c>
      <c r="P1215" s="10" t="str">
        <f>P1216</f>
        <v>MSCI EM Asia Net Total Return</v>
      </c>
      <c r="Q1215" s="10">
        <f>Q1216</f>
        <v>696.25</v>
      </c>
      <c r="R1215" s="13">
        <v>45644</v>
      </c>
      <c r="S1215" s="19">
        <f>(E1216/E1217)-1</f>
        <v>1.2658227848101333E-2</v>
      </c>
      <c r="T1215" s="19">
        <f>(F1217/F1216)-1</f>
        <v>1.3249315857698507E-2</v>
      </c>
      <c r="U1215" s="19">
        <f>(A1217/A1216)-1</f>
        <v>2.943427326778103E-4</v>
      </c>
      <c r="V1215" s="19">
        <f>(D1216/D1217)-1</f>
        <v>1.2658227848101333E-2</v>
      </c>
    </row>
    <row r="1216" spans="1:22" x14ac:dyDescent="0.25">
      <c r="A1216" t="s">
        <v>820</v>
      </c>
      <c r="C1216" t="s">
        <v>27</v>
      </c>
      <c r="D1216" s="16">
        <v>50130000</v>
      </c>
      <c r="E1216">
        <v>720</v>
      </c>
      <c r="F1216">
        <v>694.3</v>
      </c>
      <c r="H1216">
        <v>61.1</v>
      </c>
      <c r="J1216">
        <v>108727</v>
      </c>
      <c r="K1216">
        <v>-2.7</v>
      </c>
      <c r="L1216" t="s">
        <v>28</v>
      </c>
      <c r="M1216">
        <v>100</v>
      </c>
      <c r="N1216" t="s">
        <v>16</v>
      </c>
      <c r="O1216" t="s">
        <v>29</v>
      </c>
      <c r="P1216" t="s">
        <v>30</v>
      </c>
      <c r="Q1216">
        <v>696.25</v>
      </c>
      <c r="R1216" s="13">
        <v>45644</v>
      </c>
    </row>
    <row r="1217" spans="1:22" x14ac:dyDescent="0.25">
      <c r="A1217" t="s">
        <v>821</v>
      </c>
      <c r="C1217" t="s">
        <v>60</v>
      </c>
      <c r="D1217" s="16">
        <v>49503375</v>
      </c>
      <c r="E1217">
        <v>711</v>
      </c>
      <c r="F1217">
        <v>703.49900000000002</v>
      </c>
      <c r="H1217">
        <v>61.2</v>
      </c>
      <c r="J1217">
        <v>63955</v>
      </c>
      <c r="K1217">
        <v>-2.8</v>
      </c>
      <c r="L1217" t="s">
        <v>28</v>
      </c>
      <c r="M1217">
        <v>100</v>
      </c>
      <c r="N1217" t="s">
        <v>16</v>
      </c>
      <c r="O1217" t="s">
        <v>61</v>
      </c>
      <c r="P1217" t="s">
        <v>30</v>
      </c>
      <c r="Q1217">
        <v>696.25</v>
      </c>
      <c r="R1217" s="13">
        <v>45644</v>
      </c>
    </row>
    <row r="1218" spans="1:22" x14ac:dyDescent="0.25">
      <c r="A1218" s="10" t="str">
        <f>A1219</f>
        <v>09:25:51</v>
      </c>
      <c r="B1218" s="15">
        <f>F1220/F1219</f>
        <v>1.0132493158576985</v>
      </c>
      <c r="C1218" s="10" t="str">
        <f>C1219&amp;RIGHT(C1220,2)</f>
        <v>ZTWZ4H5</v>
      </c>
      <c r="D1218" s="9">
        <f>AVERAGE(D1219:D1220)</f>
        <v>149457356</v>
      </c>
      <c r="E1218" s="10">
        <f>E1219</f>
        <v>2160</v>
      </c>
      <c r="F1218" s="10">
        <f>F1219</f>
        <v>694.3</v>
      </c>
      <c r="G1218" cm="1">
        <f t="array" ref="G1218">_xll.BDH(L1218&amp;" Index", "PX_CLOSE_1D",R1218,R1218)</f>
        <v>692.99</v>
      </c>
      <c r="H1218" s="10" t="str">
        <f>LEFT(H1219,1)</f>
        <v>6</v>
      </c>
      <c r="I1218" s="10" t="s">
        <v>394</v>
      </c>
      <c r="J1218" s="10">
        <f>J1219</f>
        <v>108727</v>
      </c>
      <c r="K1218" s="10">
        <f>K1219</f>
        <v>-2.7</v>
      </c>
      <c r="L1218" s="10" t="str">
        <f>L1219</f>
        <v>M1MS</v>
      </c>
      <c r="M1218" s="10">
        <f>M1219</f>
        <v>100</v>
      </c>
      <c r="N1218" s="10" t="str">
        <f>N1219</f>
        <v>GR</v>
      </c>
      <c r="O1218" s="10" t="str">
        <f>O1219&amp;RIGHT(O1220,5)</f>
        <v>MSCI Emer Mkts As Dec24Mar25</v>
      </c>
      <c r="P1218" s="10" t="str">
        <f>P1219</f>
        <v>MSCI EM Asia Net Total Return</v>
      </c>
      <c r="Q1218" s="10">
        <f>Q1219</f>
        <v>696.63</v>
      </c>
      <c r="R1218" s="13">
        <v>45644</v>
      </c>
      <c r="S1218" s="19">
        <f>(E1219/E1220)-1</f>
        <v>1.3133208255159401E-2</v>
      </c>
      <c r="T1218" s="19">
        <f>(F1220/F1219)-1</f>
        <v>1.3249315857698507E-2</v>
      </c>
      <c r="U1218" s="19">
        <f>(A1220/A1219)-1</f>
        <v>2.9454213425239573E-4</v>
      </c>
      <c r="V1218" s="19">
        <f>(D1219/D1220)-1</f>
        <v>1.3671598062206192E-2</v>
      </c>
    </row>
    <row r="1219" spans="1:22" x14ac:dyDescent="0.25">
      <c r="A1219" t="s">
        <v>822</v>
      </c>
      <c r="C1219" t="s">
        <v>27</v>
      </c>
      <c r="D1219" s="16">
        <v>150472080</v>
      </c>
      <c r="E1219">
        <v>2160</v>
      </c>
      <c r="F1219">
        <v>694.3</v>
      </c>
      <c r="H1219">
        <v>62.1</v>
      </c>
      <c r="J1219">
        <v>108727</v>
      </c>
      <c r="K1219">
        <v>-2.7</v>
      </c>
      <c r="L1219" t="s">
        <v>28</v>
      </c>
      <c r="M1219">
        <v>100</v>
      </c>
      <c r="N1219" t="s">
        <v>16</v>
      </c>
      <c r="O1219" t="s">
        <v>29</v>
      </c>
      <c r="P1219" t="s">
        <v>30</v>
      </c>
      <c r="Q1219">
        <v>696.63</v>
      </c>
      <c r="R1219" s="13">
        <v>45644</v>
      </c>
    </row>
    <row r="1220" spans="1:22" x14ac:dyDescent="0.25">
      <c r="A1220" t="s">
        <v>823</v>
      </c>
      <c r="C1220" t="s">
        <v>60</v>
      </c>
      <c r="D1220" s="16">
        <v>148442632</v>
      </c>
      <c r="E1220">
        <v>2132</v>
      </c>
      <c r="F1220">
        <v>703.49900000000002</v>
      </c>
      <c r="H1220">
        <v>62.2</v>
      </c>
      <c r="J1220">
        <v>63955</v>
      </c>
      <c r="K1220">
        <v>-2.8</v>
      </c>
      <c r="L1220" t="s">
        <v>28</v>
      </c>
      <c r="M1220">
        <v>100</v>
      </c>
      <c r="N1220" t="s">
        <v>16</v>
      </c>
      <c r="O1220" t="s">
        <v>61</v>
      </c>
      <c r="P1220" t="s">
        <v>30</v>
      </c>
      <c r="Q1220">
        <v>696.26</v>
      </c>
      <c r="R1220" s="13">
        <v>45644</v>
      </c>
    </row>
    <row r="1221" spans="1:22" x14ac:dyDescent="0.25">
      <c r="A1221" s="10" t="str">
        <f>A1222</f>
        <v>09:11:04</v>
      </c>
      <c r="B1221" s="15">
        <f>F1223/F1222</f>
        <v>1.0133004310344829</v>
      </c>
      <c r="C1221" s="10" t="str">
        <f>C1222&amp;RIGHT(C1223,2)</f>
        <v>ZTWZ4H5</v>
      </c>
      <c r="D1221" s="9">
        <f>AVERAGE(D1222:D1223)</f>
        <v>198048495</v>
      </c>
      <c r="E1221" s="10">
        <f>E1222</f>
        <v>2874</v>
      </c>
      <c r="F1221" s="10">
        <f>F1222</f>
        <v>696</v>
      </c>
      <c r="G1221" cm="1">
        <f t="array" ref="G1221">_xll.BDH(L1221&amp;" Index", "PX_CLOSE_1D",R1221,R1221)</f>
        <v>692.99</v>
      </c>
      <c r="H1221" s="10" t="str">
        <f>LEFT(H1222,1)</f>
        <v>6</v>
      </c>
      <c r="I1221" s="10" t="s">
        <v>394</v>
      </c>
      <c r="J1221" s="10">
        <f>J1222</f>
        <v>108727</v>
      </c>
      <c r="K1221" s="10">
        <f>K1222</f>
        <v>-1</v>
      </c>
      <c r="L1221" s="10" t="str">
        <f>L1222</f>
        <v>M1MS</v>
      </c>
      <c r="M1221" s="10">
        <f>M1222</f>
        <v>100</v>
      </c>
      <c r="N1221" s="10" t="str">
        <f>N1222</f>
        <v>GR</v>
      </c>
      <c r="O1221" s="10" t="str">
        <f>O1222&amp;RIGHT(O1223,5)</f>
        <v>MSCI Emer Mkts As Dec24Mar25</v>
      </c>
      <c r="P1221" s="10" t="str">
        <f>P1222</f>
        <v>MSCI EM Asia Net Total Return</v>
      </c>
      <c r="Q1221" s="10">
        <f>Q1222</f>
        <v>693.69</v>
      </c>
      <c r="R1221" s="13">
        <v>45644</v>
      </c>
      <c r="S1221" s="19">
        <f>(E1222/E1223)-1</f>
        <v>1.3399153737658764E-2</v>
      </c>
      <c r="T1221" s="19">
        <f>(F1223/F1222)-1</f>
        <v>1.3300431034482862E-2</v>
      </c>
      <c r="U1221" s="19">
        <f>(A1223/A1222)-1</f>
        <v>3.0244374546350983E-5</v>
      </c>
      <c r="V1221" s="19">
        <f>(D1222/D1223)-1</f>
        <v>1.3399153737658764E-2</v>
      </c>
    </row>
    <row r="1222" spans="1:22" x14ac:dyDescent="0.25">
      <c r="A1222" t="s">
        <v>824</v>
      </c>
      <c r="C1222" t="s">
        <v>27</v>
      </c>
      <c r="D1222" s="16">
        <v>199366506</v>
      </c>
      <c r="E1222">
        <v>2874</v>
      </c>
      <c r="F1222">
        <v>696</v>
      </c>
      <c r="H1222">
        <v>63.1</v>
      </c>
      <c r="J1222">
        <v>108727</v>
      </c>
      <c r="K1222">
        <v>-1</v>
      </c>
      <c r="L1222" t="s">
        <v>28</v>
      </c>
      <c r="M1222">
        <v>100</v>
      </c>
      <c r="N1222" t="s">
        <v>16</v>
      </c>
      <c r="O1222" t="s">
        <v>29</v>
      </c>
      <c r="P1222" t="s">
        <v>30</v>
      </c>
      <c r="Q1222">
        <v>693.69</v>
      </c>
      <c r="R1222" s="13">
        <v>45644</v>
      </c>
    </row>
    <row r="1223" spans="1:22" x14ac:dyDescent="0.25">
      <c r="A1223" t="s">
        <v>825</v>
      </c>
      <c r="C1223" t="s">
        <v>60</v>
      </c>
      <c r="D1223" s="16">
        <v>196730484</v>
      </c>
      <c r="E1223">
        <v>2836</v>
      </c>
      <c r="F1223">
        <v>705.25710000000004</v>
      </c>
      <c r="H1223">
        <v>63.2</v>
      </c>
      <c r="J1223">
        <v>63955</v>
      </c>
      <c r="K1223">
        <v>-1.04</v>
      </c>
      <c r="L1223" t="s">
        <v>28</v>
      </c>
      <c r="M1223">
        <v>100</v>
      </c>
      <c r="N1223" t="s">
        <v>16</v>
      </c>
      <c r="O1223" t="s">
        <v>61</v>
      </c>
      <c r="P1223" t="s">
        <v>30</v>
      </c>
      <c r="Q1223">
        <v>693.69</v>
      </c>
      <c r="R1223" s="13">
        <v>45644</v>
      </c>
    </row>
    <row r="1224" spans="1:22" x14ac:dyDescent="0.25">
      <c r="A1224" s="10" t="str">
        <f>A1225</f>
        <v>09:08:45</v>
      </c>
      <c r="B1224" s="15">
        <f>F1226/F1225</f>
        <v>1.0130998099187836</v>
      </c>
      <c r="C1224" s="10" t="str">
        <f>C1225&amp;RIGHT(C1226,2)</f>
        <v>ZTOZ4H5</v>
      </c>
      <c r="D1224" s="9">
        <f>AVERAGE(D1225:D1226)</f>
        <v>99009714.5</v>
      </c>
      <c r="E1224" s="10">
        <f>E1225</f>
        <v>1729</v>
      </c>
      <c r="F1224" s="10">
        <f>F1225</f>
        <v>5787</v>
      </c>
      <c r="G1224" cm="1">
        <f t="array" ref="G1224">_xll.BDH(L1224&amp;" Index", "PX_CLOSE_1D",R1224,R1224)</f>
        <v>5758.68</v>
      </c>
      <c r="H1224" s="10" t="str">
        <f>LEFT(H1225,1)</f>
        <v>6</v>
      </c>
      <c r="I1224" s="10" t="s">
        <v>394</v>
      </c>
      <c r="J1224" s="10">
        <f>J1225</f>
        <v>834</v>
      </c>
      <c r="K1224" s="10">
        <f>K1225</f>
        <v>40</v>
      </c>
      <c r="L1224" s="10" t="str">
        <f>L1225</f>
        <v>MBAU</v>
      </c>
      <c r="M1224" s="10">
        <f>M1225</f>
        <v>10</v>
      </c>
      <c r="N1224" s="10" t="str">
        <f>N1225</f>
        <v>GR</v>
      </c>
      <c r="O1224" s="10" t="str">
        <f>O1225&amp;RIGHT(O1226,5)</f>
        <v>MSCI Australia    Dec24Mar25</v>
      </c>
      <c r="P1224" s="10" t="str">
        <f>P1225</f>
        <v>MSCI AUSTRALIA NETR USD</v>
      </c>
      <c r="Q1224" s="10">
        <f>Q1225</f>
        <v>5763.08</v>
      </c>
      <c r="R1224" s="13">
        <v>45644</v>
      </c>
      <c r="S1224" s="19">
        <f>(E1225/E1226)-1</f>
        <v>1.288810779144689E-2</v>
      </c>
      <c r="T1224" s="19">
        <f>(F1226/F1225)-1</f>
        <v>1.3099809918783567E-2</v>
      </c>
      <c r="U1224" s="19">
        <f>(A1226/A1225)-1</f>
        <v>3.0372057707062083E-5</v>
      </c>
      <c r="V1224" s="19">
        <f>(D1225/D1226)-1</f>
        <v>1.2888101639980887E-2</v>
      </c>
    </row>
    <row r="1225" spans="1:22" x14ac:dyDescent="0.25">
      <c r="A1225" t="s">
        <v>826</v>
      </c>
      <c r="C1225" t="s">
        <v>145</v>
      </c>
      <c r="D1225" s="16">
        <v>99643653</v>
      </c>
      <c r="E1225">
        <v>1729</v>
      </c>
      <c r="F1225">
        <v>5787</v>
      </c>
      <c r="H1225">
        <v>64.099999999999994</v>
      </c>
      <c r="J1225">
        <v>834</v>
      </c>
      <c r="K1225">
        <v>40</v>
      </c>
      <c r="L1225" t="s">
        <v>141</v>
      </c>
      <c r="M1225">
        <v>10</v>
      </c>
      <c r="N1225" t="s">
        <v>16</v>
      </c>
      <c r="O1225" t="s">
        <v>146</v>
      </c>
      <c r="P1225" t="s">
        <v>143</v>
      </c>
      <c r="Q1225">
        <v>5763.08</v>
      </c>
      <c r="R1225" s="13">
        <v>45644</v>
      </c>
    </row>
    <row r="1226" spans="1:22" x14ac:dyDescent="0.25">
      <c r="A1226" t="s">
        <v>827</v>
      </c>
      <c r="C1226" t="s">
        <v>140</v>
      </c>
      <c r="D1226" s="16">
        <v>98375776</v>
      </c>
      <c r="E1226">
        <v>1707</v>
      </c>
      <c r="F1226">
        <v>5862.8086000000003</v>
      </c>
      <c r="H1226">
        <v>64.2</v>
      </c>
      <c r="J1226">
        <v>829</v>
      </c>
      <c r="K1226">
        <v>44.81</v>
      </c>
      <c r="L1226" t="s">
        <v>141</v>
      </c>
      <c r="M1226">
        <v>10</v>
      </c>
      <c r="N1226" t="s">
        <v>16</v>
      </c>
      <c r="O1226" t="s">
        <v>142</v>
      </c>
      <c r="P1226" t="s">
        <v>143</v>
      </c>
      <c r="Q1226">
        <v>5763.08</v>
      </c>
      <c r="R1226" s="13">
        <v>45644</v>
      </c>
    </row>
    <row r="1227" spans="1:22" x14ac:dyDescent="0.25">
      <c r="A1227" s="10" t="str">
        <f>A1228</f>
        <v>08:51:59</v>
      </c>
      <c r="B1227" s="15">
        <f>F1229/F1228</f>
        <v>1.0131999136069114</v>
      </c>
      <c r="C1227" s="10" t="str">
        <f>C1228&amp;RIGHT(C1229,2)</f>
        <v>ZTOZ4H5</v>
      </c>
      <c r="D1227" s="9">
        <f>AVERAGE(D1228:D1229)</f>
        <v>99020731</v>
      </c>
      <c r="E1227" s="10">
        <f>E1228</f>
        <v>1728</v>
      </c>
      <c r="F1227" s="10">
        <f>F1228</f>
        <v>5787.5</v>
      </c>
      <c r="G1227" cm="1">
        <f t="array" ref="G1227">_xll.BDH(L1227&amp;" Index", "PX_CLOSE_1D",R1227,R1227)</f>
        <v>5758.68</v>
      </c>
      <c r="H1227" s="10" t="str">
        <f>LEFT(H1228,1)</f>
        <v>6</v>
      </c>
      <c r="I1227" s="10" t="s">
        <v>394</v>
      </c>
      <c r="J1227" s="10">
        <f>J1228</f>
        <v>834</v>
      </c>
      <c r="K1227" s="10">
        <f>K1228</f>
        <v>40.5</v>
      </c>
      <c r="L1227" s="10" t="str">
        <f>L1228</f>
        <v>MBAU</v>
      </c>
      <c r="M1227" s="10">
        <f>M1228</f>
        <v>10</v>
      </c>
      <c r="N1227" s="10" t="str">
        <f>N1228</f>
        <v>GR</v>
      </c>
      <c r="O1227" s="10" t="str">
        <f>O1228&amp;RIGHT(O1229,5)</f>
        <v>MSCI Australia    Dec24Mar25</v>
      </c>
      <c r="P1227" s="10" t="str">
        <f>P1228</f>
        <v>MSCI AUSTRALIA NETR USD</v>
      </c>
      <c r="Q1227" s="10">
        <f>Q1228</f>
        <v>5768.46</v>
      </c>
      <c r="R1227" s="13">
        <v>45644</v>
      </c>
      <c r="S1227" s="19">
        <f>(E1228/E1229)-1</f>
        <v>1.3489736070381175E-2</v>
      </c>
      <c r="T1227" s="19">
        <f>(F1229/F1228)-1</f>
        <v>1.3199913606911418E-2</v>
      </c>
      <c r="U1227" s="19">
        <f>(A1229/A1228)-1</f>
        <v>9.7120837118969128E-4</v>
      </c>
      <c r="V1227" s="19">
        <f>(D1228/D1229)-1</f>
        <v>1.3384332051106451E-2</v>
      </c>
    </row>
    <row r="1228" spans="1:22" x14ac:dyDescent="0.25">
      <c r="A1228" t="s">
        <v>828</v>
      </c>
      <c r="C1228" t="s">
        <v>145</v>
      </c>
      <c r="D1228" s="16">
        <v>99678989</v>
      </c>
      <c r="E1228">
        <v>1728</v>
      </c>
      <c r="F1228">
        <v>5787.5</v>
      </c>
      <c r="H1228">
        <v>65.099999999999994</v>
      </c>
      <c r="J1228">
        <v>834</v>
      </c>
      <c r="K1228">
        <v>40.5</v>
      </c>
      <c r="L1228" t="s">
        <v>141</v>
      </c>
      <c r="M1228">
        <v>10</v>
      </c>
      <c r="N1228" t="s">
        <v>16</v>
      </c>
      <c r="O1228" t="s">
        <v>146</v>
      </c>
      <c r="P1228" t="s">
        <v>143</v>
      </c>
      <c r="Q1228">
        <v>5768.46</v>
      </c>
      <c r="R1228" s="13">
        <v>45644</v>
      </c>
    </row>
    <row r="1229" spans="1:22" x14ac:dyDescent="0.25">
      <c r="A1229" t="s">
        <v>829</v>
      </c>
      <c r="C1229" t="s">
        <v>140</v>
      </c>
      <c r="D1229" s="16">
        <v>98362473</v>
      </c>
      <c r="E1229">
        <v>1705</v>
      </c>
      <c r="F1229">
        <v>5863.8945000000003</v>
      </c>
      <c r="H1229">
        <v>65.2</v>
      </c>
      <c r="J1229">
        <v>829</v>
      </c>
      <c r="K1229">
        <v>45.89</v>
      </c>
      <c r="L1229" t="s">
        <v>141</v>
      </c>
      <c r="M1229">
        <v>10</v>
      </c>
      <c r="N1229" t="s">
        <v>16</v>
      </c>
      <c r="O1229" t="s">
        <v>142</v>
      </c>
      <c r="P1229" t="s">
        <v>143</v>
      </c>
      <c r="Q1229">
        <v>5769.06</v>
      </c>
      <c r="R1229" s="13">
        <v>45644</v>
      </c>
    </row>
    <row r="1230" spans="1:22" x14ac:dyDescent="0.25">
      <c r="A1230" s="10" t="str">
        <f>A1231</f>
        <v>08:39:22</v>
      </c>
      <c r="B1230" s="15">
        <f>F1232/F1231</f>
        <v>1.0131002331807581</v>
      </c>
      <c r="C1230" s="10" t="str">
        <f>C1231&amp;RIGHT(C1232,2)</f>
        <v>ZTOZ4H5</v>
      </c>
      <c r="D1230" s="9">
        <f>AVERAGE(D1231:D1232)</f>
        <v>24747525.5</v>
      </c>
      <c r="E1230" s="10">
        <f>E1231</f>
        <v>432</v>
      </c>
      <c r="F1230" s="10">
        <f>F1231</f>
        <v>5789.5</v>
      </c>
      <c r="G1230" cm="1">
        <f t="array" ref="G1230">_xll.BDH(L1230&amp;" Index", "PX_CLOSE_1D",R1230,R1230)</f>
        <v>5758.68</v>
      </c>
      <c r="H1230" s="10" t="str">
        <f>LEFT(H1231,1)</f>
        <v>6</v>
      </c>
      <c r="I1230" s="10" t="s">
        <v>394</v>
      </c>
      <c r="J1230" s="10">
        <f>J1231</f>
        <v>834</v>
      </c>
      <c r="K1230" s="10">
        <f>K1231</f>
        <v>42.5</v>
      </c>
      <c r="L1230" s="10" t="str">
        <f>L1231</f>
        <v>MBAU</v>
      </c>
      <c r="M1230" s="10">
        <f>M1231</f>
        <v>10</v>
      </c>
      <c r="N1230" s="10" t="str">
        <f>N1231</f>
        <v>GR</v>
      </c>
      <c r="O1230" s="10" t="str">
        <f>O1231&amp;RIGHT(O1232,5)</f>
        <v>MSCI Australia    Dec24Mar25</v>
      </c>
      <c r="P1230" s="10" t="str">
        <f>P1231</f>
        <v>MSCI AUSTRALIA NETR USD</v>
      </c>
      <c r="Q1230" s="10">
        <f>Q1231</f>
        <v>5768.51</v>
      </c>
      <c r="R1230" s="13">
        <v>45644</v>
      </c>
      <c r="S1230" s="19">
        <f>(E1231/E1232)-1</f>
        <v>1.4084507042253502E-2</v>
      </c>
      <c r="T1230" s="19">
        <f>(F1232/F1231)-1</f>
        <v>1.3100233180758147E-2</v>
      </c>
      <c r="U1230" s="19">
        <f>(A1232/A1231)-1</f>
        <v>-4.8135549707972736E-4</v>
      </c>
      <c r="V1230" s="19">
        <f>(D1231/D1232)-1</f>
        <v>1.4033520449652004E-2</v>
      </c>
    </row>
    <row r="1231" spans="1:22" x14ac:dyDescent="0.25">
      <c r="A1231" t="s">
        <v>830</v>
      </c>
      <c r="C1231" t="s">
        <v>145</v>
      </c>
      <c r="D1231" s="16">
        <v>24919963</v>
      </c>
      <c r="E1231">
        <v>432</v>
      </c>
      <c r="F1231">
        <v>5789.5</v>
      </c>
      <c r="H1231">
        <v>66.099999999999994</v>
      </c>
      <c r="J1231">
        <v>834</v>
      </c>
      <c r="K1231">
        <v>42.5</v>
      </c>
      <c r="L1231" t="s">
        <v>141</v>
      </c>
      <c r="M1231">
        <v>10</v>
      </c>
      <c r="N1231" t="s">
        <v>16</v>
      </c>
      <c r="O1231" t="s">
        <v>146</v>
      </c>
      <c r="P1231" t="s">
        <v>143</v>
      </c>
      <c r="Q1231">
        <v>5768.51</v>
      </c>
      <c r="R1231" s="13">
        <v>45644</v>
      </c>
    </row>
    <row r="1232" spans="1:22" x14ac:dyDescent="0.25">
      <c r="A1232" t="s">
        <v>831</v>
      </c>
      <c r="C1232" t="s">
        <v>140</v>
      </c>
      <c r="D1232" s="16">
        <v>24575088</v>
      </c>
      <c r="E1232">
        <v>426</v>
      </c>
      <c r="F1232">
        <v>5865.3437999999996</v>
      </c>
      <c r="H1232">
        <v>66.2</v>
      </c>
      <c r="J1232">
        <v>829</v>
      </c>
      <c r="K1232">
        <v>47.34</v>
      </c>
      <c r="L1232" t="s">
        <v>141</v>
      </c>
      <c r="M1232">
        <v>10</v>
      </c>
      <c r="N1232" t="s">
        <v>16</v>
      </c>
      <c r="O1232" t="s">
        <v>142</v>
      </c>
      <c r="P1232" t="s">
        <v>143</v>
      </c>
      <c r="Q1232">
        <v>5768.8</v>
      </c>
      <c r="R1232" s="13">
        <v>45644</v>
      </c>
    </row>
    <row r="1233" spans="1:18" x14ac:dyDescent="0.25">
      <c r="A1233" t="s">
        <v>57</v>
      </c>
      <c r="C1233" t="s">
        <v>37</v>
      </c>
      <c r="D1233" s="16">
        <v>303607041</v>
      </c>
      <c r="E1233">
        <v>12078</v>
      </c>
      <c r="F1233" t="s">
        <v>56</v>
      </c>
      <c r="J1233">
        <v>22212</v>
      </c>
      <c r="K1233">
        <v>0</v>
      </c>
      <c r="L1233" t="s">
        <v>38</v>
      </c>
      <c r="M1233">
        <v>50</v>
      </c>
      <c r="N1233" t="s">
        <v>16</v>
      </c>
      <c r="O1233" t="s">
        <v>39</v>
      </c>
      <c r="P1233" t="s">
        <v>40</v>
      </c>
      <c r="Q1233">
        <v>502.74</v>
      </c>
      <c r="R1233" s="13">
        <v>45644</v>
      </c>
    </row>
    <row r="1234" spans="1:18" x14ac:dyDescent="0.25">
      <c r="A1234" t="s">
        <v>57</v>
      </c>
      <c r="C1234" t="s">
        <v>41</v>
      </c>
      <c r="D1234" s="16">
        <v>300238657</v>
      </c>
      <c r="E1234">
        <v>11944</v>
      </c>
      <c r="F1234" t="s">
        <v>56</v>
      </c>
      <c r="J1234">
        <v>22139</v>
      </c>
      <c r="K1234">
        <v>0</v>
      </c>
      <c r="L1234" t="s">
        <v>38</v>
      </c>
      <c r="M1234">
        <v>50</v>
      </c>
      <c r="N1234" t="s">
        <v>16</v>
      </c>
      <c r="O1234" t="s">
        <v>42</v>
      </c>
      <c r="P1234" t="s">
        <v>40</v>
      </c>
      <c r="Q1234">
        <v>502.74</v>
      </c>
      <c r="R1234" s="13">
        <v>45644</v>
      </c>
    </row>
    <row r="1235" spans="1:18" x14ac:dyDescent="0.25">
      <c r="A1235" t="s">
        <v>58</v>
      </c>
      <c r="C1235" t="s">
        <v>14</v>
      </c>
      <c r="D1235" s="16">
        <v>1623308687</v>
      </c>
      <c r="E1235">
        <v>12551</v>
      </c>
      <c r="F1235" t="s">
        <v>56</v>
      </c>
      <c r="J1235">
        <v>17303</v>
      </c>
      <c r="K1235">
        <v>0</v>
      </c>
      <c r="L1235" t="s">
        <v>15</v>
      </c>
      <c r="M1235">
        <v>100</v>
      </c>
      <c r="N1235" t="s">
        <v>16</v>
      </c>
      <c r="O1235" t="s">
        <v>17</v>
      </c>
      <c r="P1235" t="s">
        <v>18</v>
      </c>
      <c r="Q1235">
        <v>1293.3699999999999</v>
      </c>
      <c r="R1235" s="13">
        <v>45644</v>
      </c>
    </row>
    <row r="1236" spans="1:18" x14ac:dyDescent="0.25">
      <c r="A1236" t="s">
        <v>58</v>
      </c>
      <c r="C1236" t="s">
        <v>832</v>
      </c>
      <c r="D1236" s="16">
        <v>262295436</v>
      </c>
      <c r="E1236">
        <v>2028</v>
      </c>
      <c r="F1236" t="s">
        <v>56</v>
      </c>
      <c r="J1236">
        <v>2028</v>
      </c>
      <c r="K1236">
        <v>0</v>
      </c>
      <c r="L1236" t="s">
        <v>15</v>
      </c>
      <c r="M1236">
        <v>100</v>
      </c>
      <c r="N1236" t="s">
        <v>16</v>
      </c>
      <c r="O1236" t="s">
        <v>833</v>
      </c>
      <c r="P1236" t="s">
        <v>18</v>
      </c>
      <c r="Q1236">
        <v>1293.3699999999999</v>
      </c>
      <c r="R1236" s="13">
        <v>45644</v>
      </c>
    </row>
    <row r="1237" spans="1:18" x14ac:dyDescent="0.25">
      <c r="A1237" t="s">
        <v>58</v>
      </c>
      <c r="C1237" t="s">
        <v>19</v>
      </c>
      <c r="D1237" s="16">
        <v>1340836679</v>
      </c>
      <c r="E1237">
        <v>10367</v>
      </c>
      <c r="F1237" t="s">
        <v>56</v>
      </c>
      <c r="J1237">
        <v>14428</v>
      </c>
      <c r="K1237">
        <v>0</v>
      </c>
      <c r="L1237" t="s">
        <v>15</v>
      </c>
      <c r="M1237">
        <v>100</v>
      </c>
      <c r="N1237" t="s">
        <v>16</v>
      </c>
      <c r="O1237" t="s">
        <v>20</v>
      </c>
      <c r="P1237" t="s">
        <v>18</v>
      </c>
      <c r="Q1237">
        <v>1293.3699999999999</v>
      </c>
      <c r="R1237" s="13">
        <v>45644</v>
      </c>
    </row>
    <row r="1238" spans="1:18" x14ac:dyDescent="0.25">
      <c r="A1238" t="s">
        <v>834</v>
      </c>
      <c r="C1238" t="s">
        <v>69</v>
      </c>
      <c r="D1238" s="16">
        <v>7266300</v>
      </c>
      <c r="E1238">
        <v>150</v>
      </c>
      <c r="F1238" t="s">
        <v>56</v>
      </c>
      <c r="J1238">
        <v>2019</v>
      </c>
      <c r="K1238">
        <v>0</v>
      </c>
      <c r="L1238" t="s">
        <v>65</v>
      </c>
      <c r="M1238">
        <v>100</v>
      </c>
      <c r="N1238" t="s">
        <v>16</v>
      </c>
      <c r="O1238" t="s">
        <v>70</v>
      </c>
      <c r="P1238" t="s">
        <v>67</v>
      </c>
      <c r="Q1238">
        <v>484.42</v>
      </c>
      <c r="R1238" s="13">
        <v>45644</v>
      </c>
    </row>
    <row r="1239" spans="1:18" x14ac:dyDescent="0.25">
      <c r="A1239" t="s">
        <v>834</v>
      </c>
      <c r="C1239" t="s">
        <v>64</v>
      </c>
      <c r="D1239" s="16">
        <v>7266300</v>
      </c>
      <c r="E1239">
        <v>150</v>
      </c>
      <c r="F1239" t="s">
        <v>56</v>
      </c>
      <c r="J1239">
        <v>1941</v>
      </c>
      <c r="K1239">
        <v>0</v>
      </c>
      <c r="L1239" t="s">
        <v>65</v>
      </c>
      <c r="M1239">
        <v>100</v>
      </c>
      <c r="N1239" t="s">
        <v>16</v>
      </c>
      <c r="O1239" t="s">
        <v>66</v>
      </c>
      <c r="P1239" t="s">
        <v>67</v>
      </c>
      <c r="Q1239">
        <v>484.42</v>
      </c>
      <c r="R1239" s="13">
        <v>45644</v>
      </c>
    </row>
    <row r="1240" spans="1:18" x14ac:dyDescent="0.25">
      <c r="A1240" t="s">
        <v>835</v>
      </c>
      <c r="C1240" t="s">
        <v>69</v>
      </c>
      <c r="D1240" s="16">
        <v>7262550</v>
      </c>
      <c r="E1240">
        <v>150</v>
      </c>
      <c r="F1240" t="s">
        <v>56</v>
      </c>
      <c r="J1240">
        <v>1869</v>
      </c>
      <c r="K1240">
        <v>0</v>
      </c>
      <c r="L1240" t="s">
        <v>65</v>
      </c>
      <c r="M1240">
        <v>100</v>
      </c>
      <c r="N1240" t="s">
        <v>16</v>
      </c>
      <c r="O1240" t="s">
        <v>70</v>
      </c>
      <c r="P1240" t="s">
        <v>67</v>
      </c>
      <c r="Q1240">
        <v>484.17</v>
      </c>
      <c r="R1240" s="13">
        <v>45644</v>
      </c>
    </row>
    <row r="1241" spans="1:18" x14ac:dyDescent="0.25">
      <c r="A1241" t="s">
        <v>835</v>
      </c>
      <c r="C1241" t="s">
        <v>64</v>
      </c>
      <c r="D1241" s="16">
        <v>7262550</v>
      </c>
      <c r="E1241">
        <v>150</v>
      </c>
      <c r="F1241" t="s">
        <v>56</v>
      </c>
      <c r="J1241">
        <v>1791</v>
      </c>
      <c r="K1241">
        <v>0</v>
      </c>
      <c r="L1241" t="s">
        <v>65</v>
      </c>
      <c r="M1241">
        <v>100</v>
      </c>
      <c r="N1241" t="s">
        <v>16</v>
      </c>
      <c r="O1241" t="s">
        <v>66</v>
      </c>
      <c r="P1241" t="s">
        <v>67</v>
      </c>
      <c r="Q1241">
        <v>484.17</v>
      </c>
      <c r="R1241" s="13">
        <v>45644</v>
      </c>
    </row>
    <row r="1242" spans="1:18" x14ac:dyDescent="0.25">
      <c r="A1242" t="s">
        <v>836</v>
      </c>
      <c r="C1242" t="s">
        <v>37</v>
      </c>
      <c r="D1242" s="16">
        <v>4952027</v>
      </c>
      <c r="E1242">
        <v>197</v>
      </c>
      <c r="F1242" t="s">
        <v>56</v>
      </c>
      <c r="J1242">
        <v>10106</v>
      </c>
      <c r="K1242">
        <v>0</v>
      </c>
      <c r="L1242" t="s">
        <v>38</v>
      </c>
      <c r="M1242">
        <v>50</v>
      </c>
      <c r="N1242" t="s">
        <v>16</v>
      </c>
      <c r="O1242" t="s">
        <v>39</v>
      </c>
      <c r="P1242" t="s">
        <v>40</v>
      </c>
      <c r="Q1242">
        <v>502.74</v>
      </c>
      <c r="R1242" s="13">
        <v>45644</v>
      </c>
    </row>
    <row r="1243" spans="1:18" x14ac:dyDescent="0.25">
      <c r="A1243" t="s">
        <v>836</v>
      </c>
      <c r="C1243" t="s">
        <v>41</v>
      </c>
      <c r="D1243" s="16">
        <v>4952027</v>
      </c>
      <c r="E1243">
        <v>197</v>
      </c>
      <c r="F1243" t="s">
        <v>56</v>
      </c>
      <c r="J1243">
        <v>10140</v>
      </c>
      <c r="K1243">
        <v>0</v>
      </c>
      <c r="L1243" t="s">
        <v>38</v>
      </c>
      <c r="M1243">
        <v>50</v>
      </c>
      <c r="N1243" t="s">
        <v>16</v>
      </c>
      <c r="O1243" t="s">
        <v>42</v>
      </c>
      <c r="P1243" t="s">
        <v>40</v>
      </c>
      <c r="Q1243">
        <v>502.74</v>
      </c>
      <c r="R1243" s="13">
        <v>45644</v>
      </c>
    </row>
    <row r="1244" spans="1:18" x14ac:dyDescent="0.25">
      <c r="A1244" t="s">
        <v>837</v>
      </c>
      <c r="C1244" t="s">
        <v>37</v>
      </c>
      <c r="D1244" s="16">
        <v>3318110</v>
      </c>
      <c r="E1244">
        <v>132</v>
      </c>
      <c r="F1244" t="s">
        <v>56</v>
      </c>
      <c r="J1244">
        <v>9889</v>
      </c>
      <c r="K1244">
        <v>0</v>
      </c>
      <c r="L1244" t="s">
        <v>38</v>
      </c>
      <c r="M1244">
        <v>50</v>
      </c>
      <c r="N1244" t="s">
        <v>16</v>
      </c>
      <c r="O1244" t="s">
        <v>39</v>
      </c>
      <c r="P1244" t="s">
        <v>40</v>
      </c>
      <c r="Q1244">
        <v>502.74</v>
      </c>
      <c r="R1244" s="13">
        <v>45644</v>
      </c>
    </row>
    <row r="1245" spans="1:18" x14ac:dyDescent="0.25">
      <c r="A1245" t="s">
        <v>837</v>
      </c>
      <c r="C1245" t="s">
        <v>41</v>
      </c>
      <c r="D1245" s="16">
        <v>3318110</v>
      </c>
      <c r="E1245">
        <v>132</v>
      </c>
      <c r="F1245" t="s">
        <v>56</v>
      </c>
      <c r="J1245">
        <v>9923</v>
      </c>
      <c r="K1245">
        <v>0</v>
      </c>
      <c r="L1245" t="s">
        <v>38</v>
      </c>
      <c r="M1245">
        <v>50</v>
      </c>
      <c r="N1245" t="s">
        <v>16</v>
      </c>
      <c r="O1245" t="s">
        <v>42</v>
      </c>
      <c r="P1245" t="s">
        <v>40</v>
      </c>
      <c r="Q1245">
        <v>502.74</v>
      </c>
      <c r="R1245" s="13">
        <v>45644</v>
      </c>
    </row>
    <row r="1246" spans="1:18" x14ac:dyDescent="0.25">
      <c r="A1246" t="s">
        <v>838</v>
      </c>
      <c r="C1246" t="s">
        <v>69</v>
      </c>
      <c r="D1246" s="16">
        <v>7245572</v>
      </c>
      <c r="E1246">
        <v>149</v>
      </c>
      <c r="F1246" t="s">
        <v>56</v>
      </c>
      <c r="J1246">
        <v>1708</v>
      </c>
      <c r="K1246">
        <v>0</v>
      </c>
      <c r="L1246" t="s">
        <v>65</v>
      </c>
      <c r="M1246">
        <v>100</v>
      </c>
      <c r="N1246" t="s">
        <v>16</v>
      </c>
      <c r="O1246" t="s">
        <v>70</v>
      </c>
      <c r="P1246" t="s">
        <v>67</v>
      </c>
      <c r="Q1246">
        <v>486.28</v>
      </c>
      <c r="R1246" s="13">
        <v>45644</v>
      </c>
    </row>
    <row r="1247" spans="1:18" x14ac:dyDescent="0.25">
      <c r="A1247" t="s">
        <v>838</v>
      </c>
      <c r="C1247" t="s">
        <v>64</v>
      </c>
      <c r="D1247" s="16">
        <v>7245572</v>
      </c>
      <c r="E1247">
        <v>149</v>
      </c>
      <c r="F1247" t="s">
        <v>56</v>
      </c>
      <c r="J1247">
        <v>1626</v>
      </c>
      <c r="K1247">
        <v>0</v>
      </c>
      <c r="L1247" t="s">
        <v>65</v>
      </c>
      <c r="M1247">
        <v>100</v>
      </c>
      <c r="N1247" t="s">
        <v>16</v>
      </c>
      <c r="O1247" t="s">
        <v>66</v>
      </c>
      <c r="P1247" t="s">
        <v>67</v>
      </c>
      <c r="Q1247">
        <v>486.28</v>
      </c>
      <c r="R1247" s="13">
        <v>45644</v>
      </c>
    </row>
    <row r="1248" spans="1:18" x14ac:dyDescent="0.25">
      <c r="A1248" t="s">
        <v>839</v>
      </c>
      <c r="C1248" t="s">
        <v>92</v>
      </c>
      <c r="D1248" s="16">
        <v>11696400</v>
      </c>
      <c r="E1248">
        <v>200</v>
      </c>
      <c r="F1248" t="s">
        <v>56</v>
      </c>
      <c r="J1248">
        <v>24469</v>
      </c>
      <c r="K1248">
        <v>0</v>
      </c>
      <c r="L1248" t="s">
        <v>93</v>
      </c>
      <c r="M1248">
        <v>100</v>
      </c>
      <c r="N1248" t="s">
        <v>16</v>
      </c>
      <c r="O1248" t="s">
        <v>94</v>
      </c>
      <c r="P1248" t="s">
        <v>95</v>
      </c>
      <c r="Q1248">
        <v>584.82000000000005</v>
      </c>
      <c r="R1248" s="13">
        <v>45644</v>
      </c>
    </row>
    <row r="1249" spans="1:18" x14ac:dyDescent="0.25">
      <c r="A1249" t="s">
        <v>839</v>
      </c>
      <c r="C1249" t="s">
        <v>96</v>
      </c>
      <c r="D1249" s="16">
        <v>11696400</v>
      </c>
      <c r="E1249">
        <v>200</v>
      </c>
      <c r="F1249" t="s">
        <v>56</v>
      </c>
      <c r="J1249">
        <v>635</v>
      </c>
      <c r="K1249">
        <v>0</v>
      </c>
      <c r="L1249" t="s">
        <v>93</v>
      </c>
      <c r="M1249">
        <v>100</v>
      </c>
      <c r="N1249" t="s">
        <v>16</v>
      </c>
      <c r="O1249" t="s">
        <v>97</v>
      </c>
      <c r="P1249" t="s">
        <v>95</v>
      </c>
      <c r="Q1249">
        <v>584.82000000000005</v>
      </c>
      <c r="R1249" s="13">
        <v>45644</v>
      </c>
    </row>
    <row r="1250" spans="1:18" x14ac:dyDescent="0.25">
      <c r="A1250" t="s">
        <v>840</v>
      </c>
      <c r="C1250" t="s">
        <v>21</v>
      </c>
      <c r="D1250" s="16">
        <v>5774382</v>
      </c>
      <c r="E1250">
        <v>183</v>
      </c>
      <c r="F1250" t="s">
        <v>56</v>
      </c>
      <c r="J1250">
        <v>13258</v>
      </c>
      <c r="K1250">
        <v>0</v>
      </c>
      <c r="L1250" t="s">
        <v>22</v>
      </c>
      <c r="M1250">
        <v>100</v>
      </c>
      <c r="N1250" t="s">
        <v>16</v>
      </c>
      <c r="O1250" t="s">
        <v>23</v>
      </c>
      <c r="P1250" t="s">
        <v>24</v>
      </c>
      <c r="Q1250">
        <v>315.54000000000002</v>
      </c>
      <c r="R1250" s="13">
        <v>45644</v>
      </c>
    </row>
    <row r="1251" spans="1:18" x14ac:dyDescent="0.25">
      <c r="A1251" t="s">
        <v>840</v>
      </c>
      <c r="C1251" t="s">
        <v>25</v>
      </c>
      <c r="D1251" s="16">
        <v>5774382</v>
      </c>
      <c r="E1251">
        <v>183</v>
      </c>
      <c r="F1251" t="s">
        <v>56</v>
      </c>
      <c r="J1251">
        <v>1474</v>
      </c>
      <c r="K1251">
        <v>0</v>
      </c>
      <c r="L1251" t="s">
        <v>22</v>
      </c>
      <c r="M1251">
        <v>100</v>
      </c>
      <c r="N1251" t="s">
        <v>16</v>
      </c>
      <c r="O1251" t="s">
        <v>26</v>
      </c>
      <c r="P1251" t="s">
        <v>24</v>
      </c>
      <c r="Q1251">
        <v>315.54000000000002</v>
      </c>
      <c r="R1251" s="13">
        <v>45644</v>
      </c>
    </row>
    <row r="1252" spans="1:18" x14ac:dyDescent="0.25">
      <c r="A1252" t="s">
        <v>841</v>
      </c>
      <c r="C1252" t="s">
        <v>27</v>
      </c>
      <c r="D1252" s="16">
        <v>13923200</v>
      </c>
      <c r="E1252">
        <v>200</v>
      </c>
      <c r="F1252" t="s">
        <v>56</v>
      </c>
      <c r="J1252">
        <v>33822</v>
      </c>
      <c r="K1252">
        <v>0</v>
      </c>
      <c r="L1252" t="s">
        <v>28</v>
      </c>
      <c r="M1252">
        <v>100</v>
      </c>
      <c r="N1252" t="s">
        <v>16</v>
      </c>
      <c r="O1252" t="s">
        <v>29</v>
      </c>
      <c r="P1252" t="s">
        <v>30</v>
      </c>
      <c r="Q1252">
        <v>696.16</v>
      </c>
      <c r="R1252" s="13">
        <v>45644</v>
      </c>
    </row>
    <row r="1253" spans="1:18" x14ac:dyDescent="0.25">
      <c r="A1253" t="s">
        <v>841</v>
      </c>
      <c r="C1253" t="s">
        <v>27</v>
      </c>
      <c r="D1253" s="16">
        <v>6961600</v>
      </c>
      <c r="E1253">
        <v>100</v>
      </c>
      <c r="F1253" t="s">
        <v>56</v>
      </c>
      <c r="J1253">
        <v>33822</v>
      </c>
      <c r="K1253">
        <v>0</v>
      </c>
      <c r="L1253" t="s">
        <v>28</v>
      </c>
      <c r="M1253">
        <v>100</v>
      </c>
      <c r="N1253" t="s">
        <v>16</v>
      </c>
      <c r="O1253" t="s">
        <v>29</v>
      </c>
      <c r="P1253" t="s">
        <v>30</v>
      </c>
      <c r="Q1253">
        <v>696.16</v>
      </c>
      <c r="R1253" s="13">
        <v>45644</v>
      </c>
    </row>
    <row r="1254" spans="1:18" x14ac:dyDescent="0.25">
      <c r="A1254" t="s">
        <v>841</v>
      </c>
      <c r="C1254" t="s">
        <v>60</v>
      </c>
      <c r="D1254" s="16">
        <v>13923200</v>
      </c>
      <c r="E1254">
        <v>200</v>
      </c>
      <c r="F1254" t="s">
        <v>56</v>
      </c>
      <c r="J1254">
        <v>29690</v>
      </c>
      <c r="K1254">
        <v>0</v>
      </c>
      <c r="L1254" t="s">
        <v>28</v>
      </c>
      <c r="M1254">
        <v>100</v>
      </c>
      <c r="N1254" t="s">
        <v>16</v>
      </c>
      <c r="O1254" t="s">
        <v>61</v>
      </c>
      <c r="P1254" t="s">
        <v>30</v>
      </c>
      <c r="Q1254">
        <v>696.16</v>
      </c>
      <c r="R1254" s="13">
        <v>45644</v>
      </c>
    </row>
    <row r="1255" spans="1:18" x14ac:dyDescent="0.25">
      <c r="A1255" t="s">
        <v>841</v>
      </c>
      <c r="C1255" t="s">
        <v>60</v>
      </c>
      <c r="D1255" s="16">
        <v>6961600</v>
      </c>
      <c r="E1255">
        <v>100</v>
      </c>
      <c r="F1255" t="s">
        <v>56</v>
      </c>
      <c r="J1255">
        <v>29690</v>
      </c>
      <c r="K1255">
        <v>0</v>
      </c>
      <c r="L1255" t="s">
        <v>28</v>
      </c>
      <c r="M1255">
        <v>100</v>
      </c>
      <c r="N1255" t="s">
        <v>16</v>
      </c>
      <c r="O1255" t="s">
        <v>61</v>
      </c>
      <c r="P1255" t="s">
        <v>30</v>
      </c>
      <c r="Q1255">
        <v>696.16</v>
      </c>
      <c r="R1255" s="13">
        <v>45644</v>
      </c>
    </row>
    <row r="1256" spans="1:18" x14ac:dyDescent="0.25">
      <c r="A1256" t="s">
        <v>842</v>
      </c>
      <c r="C1256" t="s">
        <v>92</v>
      </c>
      <c r="D1256" s="16">
        <v>11701400</v>
      </c>
      <c r="E1256">
        <v>200</v>
      </c>
      <c r="F1256" t="s">
        <v>56</v>
      </c>
      <c r="J1256">
        <v>24469</v>
      </c>
      <c r="K1256">
        <v>0</v>
      </c>
      <c r="L1256" t="s">
        <v>93</v>
      </c>
      <c r="M1256">
        <v>100</v>
      </c>
      <c r="N1256" t="s">
        <v>16</v>
      </c>
      <c r="O1256" t="s">
        <v>94</v>
      </c>
      <c r="P1256" t="s">
        <v>95</v>
      </c>
      <c r="Q1256">
        <v>585.07000000000005</v>
      </c>
      <c r="R1256" s="13">
        <v>45644</v>
      </c>
    </row>
    <row r="1257" spans="1:18" x14ac:dyDescent="0.25">
      <c r="A1257" t="s">
        <v>842</v>
      </c>
      <c r="C1257" t="s">
        <v>96</v>
      </c>
      <c r="D1257" s="16">
        <v>11701400</v>
      </c>
      <c r="E1257">
        <v>200</v>
      </c>
      <c r="F1257" t="s">
        <v>56</v>
      </c>
      <c r="J1257">
        <v>411</v>
      </c>
      <c r="K1257">
        <v>0</v>
      </c>
      <c r="L1257" t="s">
        <v>93</v>
      </c>
      <c r="M1257">
        <v>100</v>
      </c>
      <c r="N1257" t="s">
        <v>16</v>
      </c>
      <c r="O1257" t="s">
        <v>97</v>
      </c>
      <c r="P1257" t="s">
        <v>95</v>
      </c>
      <c r="Q1257">
        <v>585.07000000000005</v>
      </c>
      <c r="R1257" s="13">
        <v>45644</v>
      </c>
    </row>
    <row r="1258" spans="1:18" x14ac:dyDescent="0.25">
      <c r="A1258" t="s">
        <v>843</v>
      </c>
      <c r="C1258" t="s">
        <v>27</v>
      </c>
      <c r="D1258" s="16">
        <v>13927200</v>
      </c>
      <c r="E1258">
        <v>200</v>
      </c>
      <c r="F1258" t="s">
        <v>56</v>
      </c>
      <c r="J1258">
        <v>31352</v>
      </c>
      <c r="K1258">
        <v>0</v>
      </c>
      <c r="L1258" t="s">
        <v>28</v>
      </c>
      <c r="M1258">
        <v>100</v>
      </c>
      <c r="N1258" t="s">
        <v>16</v>
      </c>
      <c r="O1258" t="s">
        <v>29</v>
      </c>
      <c r="P1258" t="s">
        <v>30</v>
      </c>
      <c r="Q1258">
        <v>696.36</v>
      </c>
      <c r="R1258" s="13">
        <v>45644</v>
      </c>
    </row>
    <row r="1259" spans="1:18" x14ac:dyDescent="0.25">
      <c r="A1259" t="s">
        <v>843</v>
      </c>
      <c r="C1259" t="s">
        <v>60</v>
      </c>
      <c r="D1259" s="16">
        <v>13927200</v>
      </c>
      <c r="E1259">
        <v>200</v>
      </c>
      <c r="F1259" t="s">
        <v>56</v>
      </c>
      <c r="J1259">
        <v>27252</v>
      </c>
      <c r="K1259">
        <v>0</v>
      </c>
      <c r="L1259" t="s">
        <v>28</v>
      </c>
      <c r="M1259">
        <v>100</v>
      </c>
      <c r="N1259" t="s">
        <v>16</v>
      </c>
      <c r="O1259" t="s">
        <v>61</v>
      </c>
      <c r="P1259" t="s">
        <v>30</v>
      </c>
      <c r="Q1259">
        <v>696.36</v>
      </c>
      <c r="R1259" s="13">
        <v>45644</v>
      </c>
    </row>
    <row r="1260" spans="1:18" x14ac:dyDescent="0.25">
      <c r="A1260" t="s">
        <v>844</v>
      </c>
      <c r="C1260" t="s">
        <v>27</v>
      </c>
      <c r="D1260" s="16">
        <v>13927200</v>
      </c>
      <c r="E1260">
        <v>200</v>
      </c>
      <c r="F1260" t="s">
        <v>56</v>
      </c>
      <c r="J1260">
        <v>31046</v>
      </c>
      <c r="K1260">
        <v>0</v>
      </c>
      <c r="L1260" t="s">
        <v>28</v>
      </c>
      <c r="M1260">
        <v>100</v>
      </c>
      <c r="N1260" t="s">
        <v>16</v>
      </c>
      <c r="O1260" t="s">
        <v>29</v>
      </c>
      <c r="P1260" t="s">
        <v>30</v>
      </c>
      <c r="Q1260">
        <v>696.36</v>
      </c>
      <c r="R1260" s="13">
        <v>45644</v>
      </c>
    </row>
    <row r="1261" spans="1:18" x14ac:dyDescent="0.25">
      <c r="A1261" t="s">
        <v>844</v>
      </c>
      <c r="C1261" t="s">
        <v>60</v>
      </c>
      <c r="D1261" s="16">
        <v>13927200</v>
      </c>
      <c r="E1261">
        <v>200</v>
      </c>
      <c r="F1261" t="s">
        <v>56</v>
      </c>
      <c r="J1261">
        <v>26953</v>
      </c>
      <c r="K1261">
        <v>0</v>
      </c>
      <c r="L1261" t="s">
        <v>28</v>
      </c>
      <c r="M1261">
        <v>100</v>
      </c>
      <c r="N1261" t="s">
        <v>16</v>
      </c>
      <c r="O1261" t="s">
        <v>61</v>
      </c>
      <c r="P1261" t="s">
        <v>30</v>
      </c>
      <c r="Q1261">
        <v>696.36</v>
      </c>
      <c r="R1261" s="13">
        <v>45644</v>
      </c>
    </row>
    <row r="1262" spans="1:18" x14ac:dyDescent="0.25">
      <c r="A1262" t="s">
        <v>845</v>
      </c>
      <c r="C1262" t="s">
        <v>27</v>
      </c>
      <c r="D1262" s="16">
        <v>6963900</v>
      </c>
      <c r="E1262">
        <v>100</v>
      </c>
      <c r="F1262" t="s">
        <v>56</v>
      </c>
      <c r="J1262">
        <v>30745</v>
      </c>
      <c r="K1262">
        <v>0</v>
      </c>
      <c r="L1262" t="s">
        <v>28</v>
      </c>
      <c r="M1262">
        <v>100</v>
      </c>
      <c r="N1262" t="s">
        <v>16</v>
      </c>
      <c r="O1262" t="s">
        <v>29</v>
      </c>
      <c r="P1262" t="s">
        <v>30</v>
      </c>
      <c r="Q1262">
        <v>696.39</v>
      </c>
      <c r="R1262" s="13">
        <v>45644</v>
      </c>
    </row>
    <row r="1263" spans="1:18" x14ac:dyDescent="0.25">
      <c r="A1263" t="s">
        <v>845</v>
      </c>
      <c r="C1263" t="s">
        <v>60</v>
      </c>
      <c r="D1263" s="16">
        <v>6963900</v>
      </c>
      <c r="E1263">
        <v>100</v>
      </c>
      <c r="F1263" t="s">
        <v>56</v>
      </c>
      <c r="J1263">
        <v>26653</v>
      </c>
      <c r="K1263">
        <v>0</v>
      </c>
      <c r="L1263" t="s">
        <v>28</v>
      </c>
      <c r="M1263">
        <v>100</v>
      </c>
      <c r="N1263" t="s">
        <v>16</v>
      </c>
      <c r="O1263" t="s">
        <v>61</v>
      </c>
      <c r="P1263" t="s">
        <v>30</v>
      </c>
      <c r="Q1263">
        <v>696.39</v>
      </c>
      <c r="R1263" s="13">
        <v>45644</v>
      </c>
    </row>
    <row r="1264" spans="1:18" x14ac:dyDescent="0.25">
      <c r="A1264" t="s">
        <v>846</v>
      </c>
      <c r="C1264" t="s">
        <v>69</v>
      </c>
      <c r="D1264" s="16">
        <v>9810800</v>
      </c>
      <c r="E1264">
        <v>200</v>
      </c>
      <c r="F1264" t="s">
        <v>56</v>
      </c>
      <c r="J1264">
        <v>1517</v>
      </c>
      <c r="K1264">
        <v>0</v>
      </c>
      <c r="L1264" t="s">
        <v>65</v>
      </c>
      <c r="M1264">
        <v>100</v>
      </c>
      <c r="N1264" t="s">
        <v>16</v>
      </c>
      <c r="O1264" t="s">
        <v>70</v>
      </c>
      <c r="P1264" t="s">
        <v>67</v>
      </c>
      <c r="Q1264">
        <v>490.54</v>
      </c>
      <c r="R1264" s="13">
        <v>45644</v>
      </c>
    </row>
    <row r="1265" spans="1:18" x14ac:dyDescent="0.25">
      <c r="A1265" t="s">
        <v>846</v>
      </c>
      <c r="C1265" t="s">
        <v>64</v>
      </c>
      <c r="D1265" s="16">
        <v>9810800</v>
      </c>
      <c r="E1265">
        <v>200</v>
      </c>
      <c r="F1265" t="s">
        <v>56</v>
      </c>
      <c r="J1265">
        <v>4167</v>
      </c>
      <c r="K1265">
        <v>0</v>
      </c>
      <c r="L1265" t="s">
        <v>65</v>
      </c>
      <c r="M1265">
        <v>100</v>
      </c>
      <c r="N1265" t="s">
        <v>16</v>
      </c>
      <c r="O1265" t="s">
        <v>66</v>
      </c>
      <c r="P1265" t="s">
        <v>67</v>
      </c>
      <c r="Q1265">
        <v>490.54</v>
      </c>
      <c r="R1265" s="13">
        <v>45644</v>
      </c>
    </row>
    <row r="1266" spans="1:18" x14ac:dyDescent="0.25">
      <c r="A1266" t="s">
        <v>847</v>
      </c>
      <c r="C1266" t="s">
        <v>49</v>
      </c>
      <c r="D1266" s="16">
        <v>17199720</v>
      </c>
      <c r="E1266">
        <v>200</v>
      </c>
      <c r="F1266" t="s">
        <v>56</v>
      </c>
      <c r="J1266">
        <v>8189</v>
      </c>
      <c r="K1266">
        <v>0</v>
      </c>
      <c r="L1266" t="s">
        <v>50</v>
      </c>
      <c r="M1266">
        <v>10</v>
      </c>
      <c r="N1266" t="s">
        <v>16</v>
      </c>
      <c r="O1266" t="s">
        <v>51</v>
      </c>
      <c r="P1266" t="s">
        <v>52</v>
      </c>
      <c r="Q1266">
        <v>8599.86</v>
      </c>
      <c r="R1266" s="13">
        <v>45644</v>
      </c>
    </row>
    <row r="1267" spans="1:18" x14ac:dyDescent="0.25">
      <c r="A1267" t="s">
        <v>847</v>
      </c>
      <c r="C1267" t="s">
        <v>53</v>
      </c>
      <c r="D1267" s="16">
        <v>17199720</v>
      </c>
      <c r="E1267">
        <v>200</v>
      </c>
      <c r="F1267" t="s">
        <v>56</v>
      </c>
      <c r="J1267">
        <v>21762</v>
      </c>
      <c r="K1267">
        <v>0</v>
      </c>
      <c r="L1267" t="s">
        <v>50</v>
      </c>
      <c r="M1267">
        <v>10</v>
      </c>
      <c r="N1267" t="s">
        <v>16</v>
      </c>
      <c r="O1267" t="s">
        <v>54</v>
      </c>
      <c r="P1267" t="s">
        <v>52</v>
      </c>
      <c r="Q1267">
        <v>8599.86</v>
      </c>
      <c r="R1267" s="13">
        <v>45644</v>
      </c>
    </row>
    <row r="1268" spans="1:18" x14ac:dyDescent="0.25">
      <c r="A1268" t="s">
        <v>848</v>
      </c>
      <c r="C1268" t="s">
        <v>92</v>
      </c>
      <c r="D1268" s="16">
        <v>11127160</v>
      </c>
      <c r="E1268">
        <v>190</v>
      </c>
      <c r="F1268" t="s">
        <v>56</v>
      </c>
      <c r="J1268">
        <v>24469</v>
      </c>
      <c r="K1268">
        <v>0</v>
      </c>
      <c r="L1268" t="s">
        <v>93</v>
      </c>
      <c r="M1268">
        <v>100</v>
      </c>
      <c r="N1268" t="s">
        <v>16</v>
      </c>
      <c r="O1268" t="s">
        <v>94</v>
      </c>
      <c r="P1268" t="s">
        <v>95</v>
      </c>
      <c r="Q1268">
        <v>585.64</v>
      </c>
      <c r="R1268" s="13">
        <v>45644</v>
      </c>
    </row>
    <row r="1269" spans="1:18" x14ac:dyDescent="0.25">
      <c r="A1269" t="s">
        <v>848</v>
      </c>
      <c r="C1269" t="s">
        <v>96</v>
      </c>
      <c r="D1269" s="16">
        <v>11127160</v>
      </c>
      <c r="E1269">
        <v>190</v>
      </c>
      <c r="F1269" t="s">
        <v>56</v>
      </c>
      <c r="J1269">
        <v>211</v>
      </c>
      <c r="K1269">
        <v>0</v>
      </c>
      <c r="L1269" t="s">
        <v>93</v>
      </c>
      <c r="M1269">
        <v>100</v>
      </c>
      <c r="N1269" t="s">
        <v>16</v>
      </c>
      <c r="O1269" t="s">
        <v>97</v>
      </c>
      <c r="P1269" t="s">
        <v>95</v>
      </c>
      <c r="Q1269">
        <v>585.64</v>
      </c>
      <c r="R1269" s="13">
        <v>45644</v>
      </c>
    </row>
    <row r="1270" spans="1:18" x14ac:dyDescent="0.25">
      <c r="A1270" t="s">
        <v>849</v>
      </c>
      <c r="C1270" t="s">
        <v>21</v>
      </c>
      <c r="D1270" s="16">
        <v>6319800</v>
      </c>
      <c r="E1270">
        <v>200</v>
      </c>
      <c r="F1270" t="s">
        <v>56</v>
      </c>
      <c r="J1270">
        <v>13258</v>
      </c>
      <c r="K1270">
        <v>0</v>
      </c>
      <c r="L1270" t="s">
        <v>22</v>
      </c>
      <c r="M1270">
        <v>100</v>
      </c>
      <c r="N1270" t="s">
        <v>16</v>
      </c>
      <c r="O1270" t="s">
        <v>23</v>
      </c>
      <c r="P1270" t="s">
        <v>24</v>
      </c>
      <c r="Q1270">
        <v>315.99</v>
      </c>
      <c r="R1270" s="13">
        <v>45644</v>
      </c>
    </row>
    <row r="1271" spans="1:18" x14ac:dyDescent="0.25">
      <c r="A1271" t="s">
        <v>849</v>
      </c>
      <c r="C1271" t="s">
        <v>25</v>
      </c>
      <c r="D1271" s="16">
        <v>6319800</v>
      </c>
      <c r="E1271">
        <v>200</v>
      </c>
      <c r="F1271" t="s">
        <v>56</v>
      </c>
      <c r="J1271">
        <v>9897</v>
      </c>
      <c r="K1271">
        <v>0</v>
      </c>
      <c r="L1271" t="s">
        <v>22</v>
      </c>
      <c r="M1271">
        <v>100</v>
      </c>
      <c r="N1271" t="s">
        <v>16</v>
      </c>
      <c r="O1271" t="s">
        <v>26</v>
      </c>
      <c r="P1271" t="s">
        <v>24</v>
      </c>
      <c r="Q1271">
        <v>315.99</v>
      </c>
      <c r="R1271" s="13">
        <v>45644</v>
      </c>
    </row>
    <row r="1272" spans="1:18" x14ac:dyDescent="0.25">
      <c r="A1272" t="s">
        <v>850</v>
      </c>
      <c r="C1272" t="s">
        <v>145</v>
      </c>
      <c r="D1272" s="16">
        <v>8593545</v>
      </c>
      <c r="E1272">
        <v>150</v>
      </c>
      <c r="F1272" t="s">
        <v>56</v>
      </c>
      <c r="J1272">
        <v>834</v>
      </c>
      <c r="K1272">
        <v>0</v>
      </c>
      <c r="L1272" t="s">
        <v>141</v>
      </c>
      <c r="M1272">
        <v>10</v>
      </c>
      <c r="N1272" t="s">
        <v>16</v>
      </c>
      <c r="O1272" t="s">
        <v>146</v>
      </c>
      <c r="P1272" t="s">
        <v>143</v>
      </c>
      <c r="Q1272">
        <v>5729.03</v>
      </c>
      <c r="R1272" s="13">
        <v>45644</v>
      </c>
    </row>
    <row r="1273" spans="1:18" x14ac:dyDescent="0.25">
      <c r="A1273" t="s">
        <v>850</v>
      </c>
      <c r="C1273" t="s">
        <v>140</v>
      </c>
      <c r="D1273" s="16">
        <v>8593545</v>
      </c>
      <c r="E1273">
        <v>150</v>
      </c>
      <c r="F1273" t="s">
        <v>56</v>
      </c>
      <c r="J1273">
        <v>829</v>
      </c>
      <c r="K1273">
        <v>0</v>
      </c>
      <c r="L1273" t="s">
        <v>141</v>
      </c>
      <c r="M1273">
        <v>10</v>
      </c>
      <c r="N1273" t="s">
        <v>16</v>
      </c>
      <c r="O1273" t="s">
        <v>142</v>
      </c>
      <c r="P1273" t="s">
        <v>143</v>
      </c>
      <c r="Q1273">
        <v>5729.03</v>
      </c>
      <c r="R1273" s="13">
        <v>45644</v>
      </c>
    </row>
    <row r="1274" spans="1:18" x14ac:dyDescent="0.25">
      <c r="A1274" t="s">
        <v>851</v>
      </c>
      <c r="C1274" t="s">
        <v>27</v>
      </c>
      <c r="D1274" s="16">
        <v>15598464</v>
      </c>
      <c r="E1274">
        <v>224</v>
      </c>
      <c r="F1274" t="s">
        <v>56</v>
      </c>
      <c r="J1274">
        <v>24884</v>
      </c>
      <c r="K1274">
        <v>0</v>
      </c>
      <c r="L1274" t="s">
        <v>28</v>
      </c>
      <c r="M1274">
        <v>100</v>
      </c>
      <c r="N1274" t="s">
        <v>16</v>
      </c>
      <c r="O1274" t="s">
        <v>29</v>
      </c>
      <c r="P1274" t="s">
        <v>30</v>
      </c>
      <c r="Q1274">
        <v>696.36</v>
      </c>
      <c r="R1274" s="13">
        <v>45644</v>
      </c>
    </row>
    <row r="1275" spans="1:18" x14ac:dyDescent="0.25">
      <c r="A1275" t="s">
        <v>851</v>
      </c>
      <c r="C1275" t="s">
        <v>60</v>
      </c>
      <c r="D1275" s="16">
        <v>15598464</v>
      </c>
      <c r="E1275">
        <v>224</v>
      </c>
      <c r="F1275" t="s">
        <v>56</v>
      </c>
      <c r="J1275">
        <v>21517</v>
      </c>
      <c r="K1275">
        <v>0</v>
      </c>
      <c r="L1275" t="s">
        <v>28</v>
      </c>
      <c r="M1275">
        <v>100</v>
      </c>
      <c r="N1275" t="s">
        <v>16</v>
      </c>
      <c r="O1275" t="s">
        <v>61</v>
      </c>
      <c r="P1275" t="s">
        <v>30</v>
      </c>
      <c r="Q1275">
        <v>696.36</v>
      </c>
      <c r="R1275" s="13">
        <v>45644</v>
      </c>
    </row>
    <row r="1276" spans="1:18" x14ac:dyDescent="0.25">
      <c r="A1276" t="s">
        <v>852</v>
      </c>
      <c r="C1276" t="s">
        <v>37</v>
      </c>
      <c r="D1276" s="16">
        <v>3770579</v>
      </c>
      <c r="E1276">
        <v>150</v>
      </c>
      <c r="F1276" t="s">
        <v>56</v>
      </c>
      <c r="J1276">
        <v>8673</v>
      </c>
      <c r="K1276">
        <v>0</v>
      </c>
      <c r="L1276" t="s">
        <v>38</v>
      </c>
      <c r="M1276">
        <v>50</v>
      </c>
      <c r="N1276" t="s">
        <v>16</v>
      </c>
      <c r="O1276" t="s">
        <v>39</v>
      </c>
      <c r="P1276" t="s">
        <v>40</v>
      </c>
      <c r="Q1276">
        <v>502.74</v>
      </c>
      <c r="R1276" s="13">
        <v>45644</v>
      </c>
    </row>
    <row r="1277" spans="1:18" x14ac:dyDescent="0.25">
      <c r="A1277" t="s">
        <v>852</v>
      </c>
      <c r="C1277" t="s">
        <v>41</v>
      </c>
      <c r="D1277" s="16">
        <v>3770579</v>
      </c>
      <c r="E1277">
        <v>150</v>
      </c>
      <c r="F1277" t="s">
        <v>56</v>
      </c>
      <c r="J1277">
        <v>8822</v>
      </c>
      <c r="K1277">
        <v>0</v>
      </c>
      <c r="L1277" t="s">
        <v>38</v>
      </c>
      <c r="M1277">
        <v>50</v>
      </c>
      <c r="N1277" t="s">
        <v>16</v>
      </c>
      <c r="O1277" t="s">
        <v>42</v>
      </c>
      <c r="P1277" t="s">
        <v>40</v>
      </c>
      <c r="Q1277">
        <v>502.74</v>
      </c>
      <c r="R1277" s="13">
        <v>45644</v>
      </c>
    </row>
    <row r="1278" spans="1:18" x14ac:dyDescent="0.25">
      <c r="A1278" t="s">
        <v>853</v>
      </c>
      <c r="C1278" t="s">
        <v>14</v>
      </c>
      <c r="D1278" s="16">
        <v>12937100</v>
      </c>
      <c r="E1278">
        <v>100</v>
      </c>
      <c r="F1278" t="s">
        <v>56</v>
      </c>
      <c r="J1278">
        <v>3066</v>
      </c>
      <c r="K1278">
        <v>0</v>
      </c>
      <c r="L1278" t="s">
        <v>15</v>
      </c>
      <c r="M1278">
        <v>100</v>
      </c>
      <c r="N1278" t="s">
        <v>16</v>
      </c>
      <c r="O1278" t="s">
        <v>17</v>
      </c>
      <c r="P1278" t="s">
        <v>18</v>
      </c>
      <c r="Q1278">
        <v>1293.71</v>
      </c>
      <c r="R1278" s="13">
        <v>45644</v>
      </c>
    </row>
    <row r="1279" spans="1:18" x14ac:dyDescent="0.25">
      <c r="A1279" t="s">
        <v>853</v>
      </c>
      <c r="C1279" t="s">
        <v>19</v>
      </c>
      <c r="D1279" s="16">
        <v>12937100</v>
      </c>
      <c r="E1279">
        <v>100</v>
      </c>
      <c r="F1279" t="s">
        <v>56</v>
      </c>
      <c r="J1279">
        <v>2667</v>
      </c>
      <c r="K1279">
        <v>0</v>
      </c>
      <c r="L1279" t="s">
        <v>15</v>
      </c>
      <c r="M1279">
        <v>100</v>
      </c>
      <c r="N1279" t="s">
        <v>16</v>
      </c>
      <c r="O1279" t="s">
        <v>20</v>
      </c>
      <c r="P1279" t="s">
        <v>18</v>
      </c>
      <c r="Q1279">
        <v>1293.71</v>
      </c>
      <c r="R1279" s="13">
        <v>45644</v>
      </c>
    </row>
    <row r="1280" spans="1:18" x14ac:dyDescent="0.25">
      <c r="A1280" t="s">
        <v>854</v>
      </c>
      <c r="C1280" t="s">
        <v>27</v>
      </c>
      <c r="D1280" s="16">
        <v>6963300</v>
      </c>
      <c r="E1280">
        <v>100</v>
      </c>
      <c r="F1280" t="s">
        <v>56</v>
      </c>
      <c r="J1280">
        <v>24575</v>
      </c>
      <c r="K1280">
        <v>0</v>
      </c>
      <c r="L1280" t="s">
        <v>28</v>
      </c>
      <c r="M1280">
        <v>100</v>
      </c>
      <c r="N1280" t="s">
        <v>16</v>
      </c>
      <c r="O1280" t="s">
        <v>29</v>
      </c>
      <c r="P1280" t="s">
        <v>30</v>
      </c>
      <c r="Q1280">
        <v>696.33</v>
      </c>
      <c r="R1280" s="13">
        <v>45644</v>
      </c>
    </row>
    <row r="1281" spans="1:18" x14ac:dyDescent="0.25">
      <c r="A1281" t="s">
        <v>854</v>
      </c>
      <c r="C1281" t="s">
        <v>60</v>
      </c>
      <c r="D1281" s="16">
        <v>6963300</v>
      </c>
      <c r="E1281">
        <v>100</v>
      </c>
      <c r="F1281" t="s">
        <v>56</v>
      </c>
      <c r="J1281">
        <v>21220</v>
      </c>
      <c r="K1281">
        <v>0</v>
      </c>
      <c r="L1281" t="s">
        <v>28</v>
      </c>
      <c r="M1281">
        <v>100</v>
      </c>
      <c r="N1281" t="s">
        <v>16</v>
      </c>
      <c r="O1281" t="s">
        <v>61</v>
      </c>
      <c r="P1281" t="s">
        <v>30</v>
      </c>
      <c r="Q1281">
        <v>696.33</v>
      </c>
      <c r="R1281" s="13">
        <v>45644</v>
      </c>
    </row>
    <row r="1282" spans="1:18" x14ac:dyDescent="0.25">
      <c r="A1282" t="s">
        <v>503</v>
      </c>
      <c r="C1282" t="s">
        <v>27</v>
      </c>
      <c r="D1282" s="16">
        <v>6962800</v>
      </c>
      <c r="E1282">
        <v>100</v>
      </c>
      <c r="F1282" t="s">
        <v>56</v>
      </c>
      <c r="J1282">
        <v>24475</v>
      </c>
      <c r="K1282">
        <v>0</v>
      </c>
      <c r="L1282" t="s">
        <v>28</v>
      </c>
      <c r="M1282">
        <v>100</v>
      </c>
      <c r="N1282" t="s">
        <v>16</v>
      </c>
      <c r="O1282" t="s">
        <v>29</v>
      </c>
      <c r="P1282" t="s">
        <v>30</v>
      </c>
      <c r="Q1282">
        <v>696.28</v>
      </c>
      <c r="R1282" s="13">
        <v>45644</v>
      </c>
    </row>
    <row r="1283" spans="1:18" x14ac:dyDescent="0.25">
      <c r="A1283" t="s">
        <v>503</v>
      </c>
      <c r="C1283" t="s">
        <v>60</v>
      </c>
      <c r="D1283" s="16">
        <v>6962800</v>
      </c>
      <c r="E1283">
        <v>100</v>
      </c>
      <c r="F1283" t="s">
        <v>56</v>
      </c>
      <c r="J1283">
        <v>21120</v>
      </c>
      <c r="K1283">
        <v>0</v>
      </c>
      <c r="L1283" t="s">
        <v>28</v>
      </c>
      <c r="M1283">
        <v>100</v>
      </c>
      <c r="N1283" t="s">
        <v>16</v>
      </c>
      <c r="O1283" t="s">
        <v>61</v>
      </c>
      <c r="P1283" t="s">
        <v>30</v>
      </c>
      <c r="Q1283">
        <v>696.28</v>
      </c>
      <c r="R1283" s="13">
        <v>45644</v>
      </c>
    </row>
    <row r="1284" spans="1:18" x14ac:dyDescent="0.25">
      <c r="A1284" t="s">
        <v>855</v>
      </c>
      <c r="C1284" t="s">
        <v>27</v>
      </c>
      <c r="D1284" s="16">
        <v>6962800</v>
      </c>
      <c r="E1284">
        <v>100</v>
      </c>
      <c r="F1284" t="s">
        <v>56</v>
      </c>
      <c r="J1284">
        <v>24375</v>
      </c>
      <c r="K1284">
        <v>0</v>
      </c>
      <c r="L1284" t="s">
        <v>28</v>
      </c>
      <c r="M1284">
        <v>100</v>
      </c>
      <c r="N1284" t="s">
        <v>16</v>
      </c>
      <c r="O1284" t="s">
        <v>29</v>
      </c>
      <c r="P1284" t="s">
        <v>30</v>
      </c>
      <c r="Q1284">
        <v>696.28</v>
      </c>
      <c r="R1284" s="13">
        <v>45644</v>
      </c>
    </row>
    <row r="1285" spans="1:18" x14ac:dyDescent="0.25">
      <c r="A1285" t="s">
        <v>855</v>
      </c>
      <c r="C1285" t="s">
        <v>60</v>
      </c>
      <c r="D1285" s="16">
        <v>6962800</v>
      </c>
      <c r="E1285">
        <v>100</v>
      </c>
      <c r="F1285" t="s">
        <v>56</v>
      </c>
      <c r="J1285">
        <v>21020</v>
      </c>
      <c r="K1285">
        <v>0</v>
      </c>
      <c r="L1285" t="s">
        <v>28</v>
      </c>
      <c r="M1285">
        <v>100</v>
      </c>
      <c r="N1285" t="s">
        <v>16</v>
      </c>
      <c r="O1285" t="s">
        <v>61</v>
      </c>
      <c r="P1285" t="s">
        <v>30</v>
      </c>
      <c r="Q1285">
        <v>696.28</v>
      </c>
      <c r="R1285" s="13">
        <v>45644</v>
      </c>
    </row>
    <row r="1286" spans="1:18" x14ac:dyDescent="0.25">
      <c r="A1286" t="s">
        <v>856</v>
      </c>
      <c r="C1286" t="s">
        <v>27</v>
      </c>
      <c r="D1286" s="16">
        <v>6962700</v>
      </c>
      <c r="E1286">
        <v>100</v>
      </c>
      <c r="F1286" t="s">
        <v>56</v>
      </c>
      <c r="J1286">
        <v>24275</v>
      </c>
      <c r="K1286">
        <v>0</v>
      </c>
      <c r="L1286" t="s">
        <v>28</v>
      </c>
      <c r="M1286">
        <v>100</v>
      </c>
      <c r="N1286" t="s">
        <v>16</v>
      </c>
      <c r="O1286" t="s">
        <v>29</v>
      </c>
      <c r="P1286" t="s">
        <v>30</v>
      </c>
      <c r="Q1286">
        <v>696.27</v>
      </c>
      <c r="R1286" s="13">
        <v>45644</v>
      </c>
    </row>
    <row r="1287" spans="1:18" x14ac:dyDescent="0.25">
      <c r="A1287" t="s">
        <v>856</v>
      </c>
      <c r="C1287" t="s">
        <v>60</v>
      </c>
      <c r="D1287" s="16">
        <v>6962700</v>
      </c>
      <c r="E1287">
        <v>100</v>
      </c>
      <c r="F1287" t="s">
        <v>56</v>
      </c>
      <c r="J1287">
        <v>20920</v>
      </c>
      <c r="K1287">
        <v>0</v>
      </c>
      <c r="L1287" t="s">
        <v>28</v>
      </c>
      <c r="M1287">
        <v>100</v>
      </c>
      <c r="N1287" t="s">
        <v>16</v>
      </c>
      <c r="O1287" t="s">
        <v>61</v>
      </c>
      <c r="P1287" t="s">
        <v>30</v>
      </c>
      <c r="Q1287">
        <v>696.27</v>
      </c>
      <c r="R1287" s="13">
        <v>45644</v>
      </c>
    </row>
    <row r="1288" spans="1:18" x14ac:dyDescent="0.25">
      <c r="A1288" t="s">
        <v>857</v>
      </c>
      <c r="C1288" t="s">
        <v>27</v>
      </c>
      <c r="D1288" s="16">
        <v>6962700</v>
      </c>
      <c r="E1288">
        <v>100</v>
      </c>
      <c r="F1288" t="s">
        <v>56</v>
      </c>
      <c r="J1288">
        <v>24175</v>
      </c>
      <c r="K1288">
        <v>0</v>
      </c>
      <c r="L1288" t="s">
        <v>28</v>
      </c>
      <c r="M1288">
        <v>100</v>
      </c>
      <c r="N1288" t="s">
        <v>16</v>
      </c>
      <c r="O1288" t="s">
        <v>29</v>
      </c>
      <c r="P1288" t="s">
        <v>30</v>
      </c>
      <c r="Q1288">
        <v>696.27</v>
      </c>
      <c r="R1288" s="13">
        <v>45644</v>
      </c>
    </row>
    <row r="1289" spans="1:18" x14ac:dyDescent="0.25">
      <c r="A1289" t="s">
        <v>857</v>
      </c>
      <c r="C1289" t="s">
        <v>60</v>
      </c>
      <c r="D1289" s="16">
        <v>6962700</v>
      </c>
      <c r="E1289">
        <v>100</v>
      </c>
      <c r="F1289" t="s">
        <v>56</v>
      </c>
      <c r="J1289">
        <v>20820</v>
      </c>
      <c r="K1289">
        <v>0</v>
      </c>
      <c r="L1289" t="s">
        <v>28</v>
      </c>
      <c r="M1289">
        <v>100</v>
      </c>
      <c r="N1289" t="s">
        <v>16</v>
      </c>
      <c r="O1289" t="s">
        <v>61</v>
      </c>
      <c r="P1289" t="s">
        <v>30</v>
      </c>
      <c r="Q1289">
        <v>696.27</v>
      </c>
      <c r="R1289" s="13">
        <v>45644</v>
      </c>
    </row>
    <row r="1290" spans="1:18" x14ac:dyDescent="0.25">
      <c r="A1290" t="s">
        <v>858</v>
      </c>
      <c r="C1290" t="s">
        <v>145</v>
      </c>
      <c r="D1290" s="16">
        <v>8593545</v>
      </c>
      <c r="E1290">
        <v>150</v>
      </c>
      <c r="F1290" t="s">
        <v>56</v>
      </c>
      <c r="J1290">
        <v>834</v>
      </c>
      <c r="K1290">
        <v>0</v>
      </c>
      <c r="L1290" t="s">
        <v>141</v>
      </c>
      <c r="M1290">
        <v>10</v>
      </c>
      <c r="N1290" t="s">
        <v>16</v>
      </c>
      <c r="O1290" t="s">
        <v>146</v>
      </c>
      <c r="P1290" t="s">
        <v>143</v>
      </c>
      <c r="Q1290">
        <v>5729.03</v>
      </c>
      <c r="R1290" s="13">
        <v>45644</v>
      </c>
    </row>
    <row r="1291" spans="1:18" x14ac:dyDescent="0.25">
      <c r="A1291" t="s">
        <v>858</v>
      </c>
      <c r="C1291" t="s">
        <v>140</v>
      </c>
      <c r="D1291" s="16">
        <v>8593545</v>
      </c>
      <c r="E1291">
        <v>150</v>
      </c>
      <c r="F1291" t="s">
        <v>56</v>
      </c>
      <c r="J1291">
        <v>829</v>
      </c>
      <c r="K1291">
        <v>0</v>
      </c>
      <c r="L1291" t="s">
        <v>141</v>
      </c>
      <c r="M1291">
        <v>10</v>
      </c>
      <c r="N1291" t="s">
        <v>16</v>
      </c>
      <c r="O1291" t="s">
        <v>142</v>
      </c>
      <c r="P1291" t="s">
        <v>143</v>
      </c>
      <c r="Q1291">
        <v>5729.03</v>
      </c>
      <c r="R1291" s="13">
        <v>45644</v>
      </c>
    </row>
    <row r="1292" spans="1:18" x14ac:dyDescent="0.25">
      <c r="A1292" t="s">
        <v>859</v>
      </c>
      <c r="C1292" t="s">
        <v>21</v>
      </c>
      <c r="D1292" s="16">
        <v>6317800</v>
      </c>
      <c r="E1292">
        <v>200</v>
      </c>
      <c r="F1292" t="s">
        <v>56</v>
      </c>
      <c r="J1292">
        <v>13258</v>
      </c>
      <c r="K1292">
        <v>0</v>
      </c>
      <c r="L1292" t="s">
        <v>22</v>
      </c>
      <c r="M1292">
        <v>100</v>
      </c>
      <c r="N1292" t="s">
        <v>16</v>
      </c>
      <c r="O1292" t="s">
        <v>23</v>
      </c>
      <c r="P1292" t="s">
        <v>24</v>
      </c>
      <c r="Q1292">
        <v>315.89</v>
      </c>
      <c r="R1292" s="13">
        <v>45644</v>
      </c>
    </row>
    <row r="1293" spans="1:18" x14ac:dyDescent="0.25">
      <c r="A1293" t="s">
        <v>859</v>
      </c>
      <c r="C1293" t="s">
        <v>25</v>
      </c>
      <c r="D1293" s="16">
        <v>6317800</v>
      </c>
      <c r="E1293">
        <v>200</v>
      </c>
      <c r="F1293" t="s">
        <v>56</v>
      </c>
      <c r="J1293">
        <v>9897</v>
      </c>
      <c r="K1293">
        <v>0</v>
      </c>
      <c r="L1293" t="s">
        <v>22</v>
      </c>
      <c r="M1293">
        <v>100</v>
      </c>
      <c r="N1293" t="s">
        <v>16</v>
      </c>
      <c r="O1293" t="s">
        <v>26</v>
      </c>
      <c r="P1293" t="s">
        <v>24</v>
      </c>
      <c r="Q1293">
        <v>315.89</v>
      </c>
      <c r="R1293" s="13">
        <v>45644</v>
      </c>
    </row>
    <row r="1294" spans="1:18" x14ac:dyDescent="0.25">
      <c r="A1294" t="s">
        <v>860</v>
      </c>
      <c r="C1294" t="s">
        <v>49</v>
      </c>
      <c r="D1294" s="16">
        <v>42999300</v>
      </c>
      <c r="E1294">
        <v>500</v>
      </c>
      <c r="F1294" t="s">
        <v>56</v>
      </c>
      <c r="J1294">
        <v>21422</v>
      </c>
      <c r="K1294">
        <v>0</v>
      </c>
      <c r="L1294" t="s">
        <v>50</v>
      </c>
      <c r="M1294">
        <v>10</v>
      </c>
      <c r="N1294" t="s">
        <v>16</v>
      </c>
      <c r="O1294" t="s">
        <v>51</v>
      </c>
      <c r="P1294" t="s">
        <v>52</v>
      </c>
      <c r="Q1294">
        <v>8599.86</v>
      </c>
      <c r="R1294" s="13">
        <v>45644</v>
      </c>
    </row>
    <row r="1295" spans="1:18" x14ac:dyDescent="0.25">
      <c r="A1295" t="s">
        <v>860</v>
      </c>
      <c r="C1295" t="s">
        <v>53</v>
      </c>
      <c r="D1295" s="16">
        <v>42999300</v>
      </c>
      <c r="E1295">
        <v>500</v>
      </c>
      <c r="F1295" t="s">
        <v>56</v>
      </c>
      <c r="J1295">
        <v>21762</v>
      </c>
      <c r="K1295">
        <v>0</v>
      </c>
      <c r="L1295" t="s">
        <v>50</v>
      </c>
      <c r="M1295">
        <v>10</v>
      </c>
      <c r="N1295" t="s">
        <v>16</v>
      </c>
      <c r="O1295" t="s">
        <v>54</v>
      </c>
      <c r="P1295" t="s">
        <v>52</v>
      </c>
      <c r="Q1295">
        <v>8599.86</v>
      </c>
      <c r="R1295" s="13">
        <v>45644</v>
      </c>
    </row>
    <row r="1296" spans="1:18" x14ac:dyDescent="0.25">
      <c r="A1296" t="s">
        <v>861</v>
      </c>
      <c r="C1296" t="s">
        <v>49</v>
      </c>
      <c r="D1296" s="16">
        <v>103198320</v>
      </c>
      <c r="E1296">
        <v>1200</v>
      </c>
      <c r="F1296" t="s">
        <v>56</v>
      </c>
      <c r="J1296">
        <v>21422</v>
      </c>
      <c r="K1296">
        <v>0</v>
      </c>
      <c r="L1296" t="s">
        <v>50</v>
      </c>
      <c r="M1296">
        <v>10</v>
      </c>
      <c r="N1296" t="s">
        <v>16</v>
      </c>
      <c r="O1296" t="s">
        <v>51</v>
      </c>
      <c r="P1296" t="s">
        <v>52</v>
      </c>
      <c r="Q1296">
        <v>8599.86</v>
      </c>
      <c r="R1296" s="13">
        <v>45644</v>
      </c>
    </row>
    <row r="1297" spans="1:18" x14ac:dyDescent="0.25">
      <c r="A1297" t="s">
        <v>861</v>
      </c>
      <c r="C1297" t="s">
        <v>53</v>
      </c>
      <c r="D1297" s="16">
        <v>103198320</v>
      </c>
      <c r="E1297">
        <v>1200</v>
      </c>
      <c r="F1297" t="s">
        <v>56</v>
      </c>
      <c r="J1297">
        <v>21762</v>
      </c>
      <c r="K1297">
        <v>0</v>
      </c>
      <c r="L1297" t="s">
        <v>50</v>
      </c>
      <c r="M1297">
        <v>10</v>
      </c>
      <c r="N1297" t="s">
        <v>16</v>
      </c>
      <c r="O1297" t="s">
        <v>54</v>
      </c>
      <c r="P1297" t="s">
        <v>52</v>
      </c>
      <c r="Q1297">
        <v>8599.86</v>
      </c>
      <c r="R1297" s="13">
        <v>45644</v>
      </c>
    </row>
    <row r="1298" spans="1:18" x14ac:dyDescent="0.25">
      <c r="A1298" t="s">
        <v>862</v>
      </c>
      <c r="C1298" t="s">
        <v>27</v>
      </c>
      <c r="D1298" s="16">
        <v>6967200</v>
      </c>
      <c r="E1298">
        <v>100</v>
      </c>
      <c r="F1298" t="s">
        <v>56</v>
      </c>
      <c r="J1298">
        <v>24004</v>
      </c>
      <c r="K1298">
        <v>0</v>
      </c>
      <c r="L1298" t="s">
        <v>28</v>
      </c>
      <c r="M1298">
        <v>100</v>
      </c>
      <c r="N1298" t="s">
        <v>16</v>
      </c>
      <c r="O1298" t="s">
        <v>29</v>
      </c>
      <c r="P1298" t="s">
        <v>30</v>
      </c>
      <c r="Q1298">
        <v>696.72</v>
      </c>
      <c r="R1298" s="13">
        <v>45644</v>
      </c>
    </row>
    <row r="1299" spans="1:18" x14ac:dyDescent="0.25">
      <c r="A1299" t="s">
        <v>862</v>
      </c>
      <c r="C1299" t="s">
        <v>60</v>
      </c>
      <c r="D1299" s="16">
        <v>6967200</v>
      </c>
      <c r="E1299">
        <v>100</v>
      </c>
      <c r="F1299" t="s">
        <v>56</v>
      </c>
      <c r="J1299">
        <v>20647</v>
      </c>
      <c r="K1299">
        <v>0</v>
      </c>
      <c r="L1299" t="s">
        <v>28</v>
      </c>
      <c r="M1299">
        <v>100</v>
      </c>
      <c r="N1299" t="s">
        <v>16</v>
      </c>
      <c r="O1299" t="s">
        <v>61</v>
      </c>
      <c r="P1299" t="s">
        <v>30</v>
      </c>
      <c r="Q1299">
        <v>696.72</v>
      </c>
      <c r="R1299" s="13">
        <v>45644</v>
      </c>
    </row>
    <row r="1300" spans="1:18" x14ac:dyDescent="0.25">
      <c r="A1300" t="s">
        <v>863</v>
      </c>
      <c r="C1300" t="s">
        <v>27</v>
      </c>
      <c r="D1300" s="16">
        <v>6967200</v>
      </c>
      <c r="E1300">
        <v>100</v>
      </c>
      <c r="F1300" t="s">
        <v>56</v>
      </c>
      <c r="J1300">
        <v>23904</v>
      </c>
      <c r="K1300">
        <v>0</v>
      </c>
      <c r="L1300" t="s">
        <v>28</v>
      </c>
      <c r="M1300">
        <v>100</v>
      </c>
      <c r="N1300" t="s">
        <v>16</v>
      </c>
      <c r="O1300" t="s">
        <v>29</v>
      </c>
      <c r="P1300" t="s">
        <v>30</v>
      </c>
      <c r="Q1300">
        <v>696.72</v>
      </c>
      <c r="R1300" s="13">
        <v>45644</v>
      </c>
    </row>
    <row r="1301" spans="1:18" x14ac:dyDescent="0.25">
      <c r="A1301" t="s">
        <v>863</v>
      </c>
      <c r="C1301" t="s">
        <v>60</v>
      </c>
      <c r="D1301" s="16">
        <v>6967200</v>
      </c>
      <c r="E1301">
        <v>100</v>
      </c>
      <c r="F1301" t="s">
        <v>56</v>
      </c>
      <c r="J1301">
        <v>20547</v>
      </c>
      <c r="K1301">
        <v>0</v>
      </c>
      <c r="L1301" t="s">
        <v>28</v>
      </c>
      <c r="M1301">
        <v>100</v>
      </c>
      <c r="N1301" t="s">
        <v>16</v>
      </c>
      <c r="O1301" t="s">
        <v>61</v>
      </c>
      <c r="P1301" t="s">
        <v>30</v>
      </c>
      <c r="Q1301">
        <v>696.72</v>
      </c>
      <c r="R1301" s="13">
        <v>45644</v>
      </c>
    </row>
    <row r="1302" spans="1:18" x14ac:dyDescent="0.25">
      <c r="A1302" t="s">
        <v>864</v>
      </c>
      <c r="C1302" t="s">
        <v>21</v>
      </c>
      <c r="D1302" s="16">
        <v>6318000</v>
      </c>
      <c r="E1302">
        <v>200</v>
      </c>
      <c r="F1302" t="s">
        <v>56</v>
      </c>
      <c r="J1302">
        <v>13258</v>
      </c>
      <c r="K1302">
        <v>0</v>
      </c>
      <c r="L1302" t="s">
        <v>22</v>
      </c>
      <c r="M1302">
        <v>100</v>
      </c>
      <c r="N1302" t="s">
        <v>16</v>
      </c>
      <c r="O1302" t="s">
        <v>23</v>
      </c>
      <c r="P1302" t="s">
        <v>24</v>
      </c>
      <c r="Q1302">
        <v>315.89999999999998</v>
      </c>
      <c r="R1302" s="13">
        <v>45644</v>
      </c>
    </row>
    <row r="1303" spans="1:18" x14ac:dyDescent="0.25">
      <c r="A1303" t="s">
        <v>864</v>
      </c>
      <c r="C1303" t="s">
        <v>25</v>
      </c>
      <c r="D1303" s="16">
        <v>6318000</v>
      </c>
      <c r="E1303">
        <v>200</v>
      </c>
      <c r="F1303" t="s">
        <v>56</v>
      </c>
      <c r="J1303">
        <v>9897</v>
      </c>
      <c r="K1303">
        <v>0</v>
      </c>
      <c r="L1303" t="s">
        <v>22</v>
      </c>
      <c r="M1303">
        <v>100</v>
      </c>
      <c r="N1303" t="s">
        <v>16</v>
      </c>
      <c r="O1303" t="s">
        <v>26</v>
      </c>
      <c r="P1303" t="s">
        <v>24</v>
      </c>
      <c r="Q1303">
        <v>315.89999999999998</v>
      </c>
      <c r="R1303" s="13">
        <v>45644</v>
      </c>
    </row>
    <row r="1304" spans="1:18" x14ac:dyDescent="0.25">
      <c r="A1304" t="s">
        <v>865</v>
      </c>
      <c r="C1304" t="s">
        <v>21</v>
      </c>
      <c r="D1304" s="16">
        <v>6317000</v>
      </c>
      <c r="E1304">
        <v>200</v>
      </c>
      <c r="F1304" t="s">
        <v>56</v>
      </c>
      <c r="J1304">
        <v>13258</v>
      </c>
      <c r="K1304">
        <v>0</v>
      </c>
      <c r="L1304" t="s">
        <v>22</v>
      </c>
      <c r="M1304">
        <v>100</v>
      </c>
      <c r="N1304" t="s">
        <v>16</v>
      </c>
      <c r="O1304" t="s">
        <v>23</v>
      </c>
      <c r="P1304" t="s">
        <v>24</v>
      </c>
      <c r="Q1304">
        <v>315.85000000000002</v>
      </c>
      <c r="R1304" s="13">
        <v>45644</v>
      </c>
    </row>
    <row r="1305" spans="1:18" x14ac:dyDescent="0.25">
      <c r="A1305" t="s">
        <v>865</v>
      </c>
      <c r="C1305" t="s">
        <v>25</v>
      </c>
      <c r="D1305" s="16">
        <v>6317000</v>
      </c>
      <c r="E1305">
        <v>200</v>
      </c>
      <c r="F1305" t="s">
        <v>56</v>
      </c>
      <c r="J1305">
        <v>9897</v>
      </c>
      <c r="K1305">
        <v>0</v>
      </c>
      <c r="L1305" t="s">
        <v>22</v>
      </c>
      <c r="M1305">
        <v>100</v>
      </c>
      <c r="N1305" t="s">
        <v>16</v>
      </c>
      <c r="O1305" t="s">
        <v>26</v>
      </c>
      <c r="P1305" t="s">
        <v>24</v>
      </c>
      <c r="Q1305">
        <v>315.85000000000002</v>
      </c>
      <c r="R1305" s="13">
        <v>45644</v>
      </c>
    </row>
    <row r="1306" spans="1:18" x14ac:dyDescent="0.25">
      <c r="A1306" t="s">
        <v>866</v>
      </c>
      <c r="C1306" t="s">
        <v>21</v>
      </c>
      <c r="D1306" s="16">
        <v>6317000</v>
      </c>
      <c r="E1306">
        <v>200</v>
      </c>
      <c r="F1306" t="s">
        <v>56</v>
      </c>
      <c r="J1306">
        <v>13258</v>
      </c>
      <c r="K1306">
        <v>0</v>
      </c>
      <c r="L1306" t="s">
        <v>22</v>
      </c>
      <c r="M1306">
        <v>100</v>
      </c>
      <c r="N1306" t="s">
        <v>16</v>
      </c>
      <c r="O1306" t="s">
        <v>23</v>
      </c>
      <c r="P1306" t="s">
        <v>24</v>
      </c>
      <c r="Q1306">
        <v>315.85000000000002</v>
      </c>
      <c r="R1306" s="13">
        <v>45644</v>
      </c>
    </row>
    <row r="1307" spans="1:18" x14ac:dyDescent="0.25">
      <c r="A1307" t="s">
        <v>866</v>
      </c>
      <c r="C1307" t="s">
        <v>25</v>
      </c>
      <c r="D1307" s="16">
        <v>6317000</v>
      </c>
      <c r="E1307">
        <v>200</v>
      </c>
      <c r="F1307" t="s">
        <v>56</v>
      </c>
      <c r="J1307">
        <v>9897</v>
      </c>
      <c r="K1307">
        <v>0</v>
      </c>
      <c r="L1307" t="s">
        <v>22</v>
      </c>
      <c r="M1307">
        <v>100</v>
      </c>
      <c r="N1307" t="s">
        <v>16</v>
      </c>
      <c r="O1307" t="s">
        <v>26</v>
      </c>
      <c r="P1307" t="s">
        <v>24</v>
      </c>
      <c r="Q1307">
        <v>315.85000000000002</v>
      </c>
      <c r="R1307" s="13">
        <v>45644</v>
      </c>
    </row>
    <row r="1308" spans="1:18" x14ac:dyDescent="0.25">
      <c r="A1308" t="s">
        <v>867</v>
      </c>
      <c r="C1308" t="s">
        <v>37</v>
      </c>
      <c r="D1308" s="16">
        <v>2664543</v>
      </c>
      <c r="E1308">
        <v>106</v>
      </c>
      <c r="F1308" t="s">
        <v>56</v>
      </c>
      <c r="J1308">
        <v>8015</v>
      </c>
      <c r="K1308">
        <v>0</v>
      </c>
      <c r="L1308" t="s">
        <v>38</v>
      </c>
      <c r="M1308">
        <v>50</v>
      </c>
      <c r="N1308" t="s">
        <v>16</v>
      </c>
      <c r="O1308" t="s">
        <v>39</v>
      </c>
      <c r="P1308" t="s">
        <v>40</v>
      </c>
      <c r="Q1308">
        <v>502.74</v>
      </c>
      <c r="R1308" s="13">
        <v>45644</v>
      </c>
    </row>
    <row r="1309" spans="1:18" x14ac:dyDescent="0.25">
      <c r="A1309" t="s">
        <v>867</v>
      </c>
      <c r="C1309" t="s">
        <v>41</v>
      </c>
      <c r="D1309" s="16">
        <v>2664543</v>
      </c>
      <c r="E1309">
        <v>106</v>
      </c>
      <c r="F1309" t="s">
        <v>56</v>
      </c>
      <c r="J1309">
        <v>8079</v>
      </c>
      <c r="K1309">
        <v>0</v>
      </c>
      <c r="L1309" t="s">
        <v>38</v>
      </c>
      <c r="M1309">
        <v>50</v>
      </c>
      <c r="N1309" t="s">
        <v>16</v>
      </c>
      <c r="O1309" t="s">
        <v>42</v>
      </c>
      <c r="P1309" t="s">
        <v>40</v>
      </c>
      <c r="Q1309">
        <v>502.74</v>
      </c>
      <c r="R1309" s="13">
        <v>45644</v>
      </c>
    </row>
    <row r="1310" spans="1:18" x14ac:dyDescent="0.25">
      <c r="A1310" t="s">
        <v>868</v>
      </c>
      <c r="C1310" t="s">
        <v>37</v>
      </c>
      <c r="D1310" s="16">
        <v>4776067</v>
      </c>
      <c r="E1310">
        <v>190</v>
      </c>
      <c r="F1310" t="s">
        <v>56</v>
      </c>
      <c r="J1310">
        <v>5566</v>
      </c>
      <c r="K1310">
        <v>0</v>
      </c>
      <c r="L1310" t="s">
        <v>38</v>
      </c>
      <c r="M1310">
        <v>50</v>
      </c>
      <c r="N1310" t="s">
        <v>16</v>
      </c>
      <c r="O1310" t="s">
        <v>39</v>
      </c>
      <c r="P1310" t="s">
        <v>40</v>
      </c>
      <c r="Q1310">
        <v>502.74</v>
      </c>
      <c r="R1310" s="13">
        <v>45644</v>
      </c>
    </row>
    <row r="1311" spans="1:18" x14ac:dyDescent="0.25">
      <c r="A1311" t="s">
        <v>868</v>
      </c>
      <c r="C1311" t="s">
        <v>41</v>
      </c>
      <c r="D1311" s="16">
        <v>4776067</v>
      </c>
      <c r="E1311">
        <v>190</v>
      </c>
      <c r="F1311" t="s">
        <v>56</v>
      </c>
      <c r="J1311">
        <v>5628</v>
      </c>
      <c r="K1311">
        <v>0</v>
      </c>
      <c r="L1311" t="s">
        <v>38</v>
      </c>
      <c r="M1311">
        <v>50</v>
      </c>
      <c r="N1311" t="s">
        <v>16</v>
      </c>
      <c r="O1311" t="s">
        <v>42</v>
      </c>
      <c r="P1311" t="s">
        <v>40</v>
      </c>
      <c r="Q1311">
        <v>502.74</v>
      </c>
      <c r="R1311" s="13">
        <v>45644</v>
      </c>
    </row>
    <row r="1312" spans="1:18" x14ac:dyDescent="0.25">
      <c r="A1312" t="s">
        <v>869</v>
      </c>
      <c r="C1312" t="s">
        <v>49</v>
      </c>
      <c r="D1312" s="16">
        <v>24767597</v>
      </c>
      <c r="E1312">
        <v>288</v>
      </c>
      <c r="F1312" t="s">
        <v>56</v>
      </c>
      <c r="J1312">
        <v>21422</v>
      </c>
      <c r="K1312">
        <v>0</v>
      </c>
      <c r="L1312" t="s">
        <v>50</v>
      </c>
      <c r="M1312">
        <v>10</v>
      </c>
      <c r="N1312" t="s">
        <v>16</v>
      </c>
      <c r="O1312" t="s">
        <v>51</v>
      </c>
      <c r="P1312" t="s">
        <v>52</v>
      </c>
      <c r="Q1312">
        <v>8599.86</v>
      </c>
      <c r="R1312" s="13">
        <v>45644</v>
      </c>
    </row>
    <row r="1313" spans="1:18" x14ac:dyDescent="0.25">
      <c r="A1313" t="s">
        <v>869</v>
      </c>
      <c r="C1313" t="s">
        <v>53</v>
      </c>
      <c r="D1313" s="16">
        <v>24767597</v>
      </c>
      <c r="E1313">
        <v>288</v>
      </c>
      <c r="F1313" t="s">
        <v>56</v>
      </c>
      <c r="J1313">
        <v>21762</v>
      </c>
      <c r="K1313">
        <v>0</v>
      </c>
      <c r="L1313" t="s">
        <v>50</v>
      </c>
      <c r="M1313">
        <v>10</v>
      </c>
      <c r="N1313" t="s">
        <v>16</v>
      </c>
      <c r="O1313" t="s">
        <v>54</v>
      </c>
      <c r="P1313" t="s">
        <v>52</v>
      </c>
      <c r="Q1313">
        <v>8599.86</v>
      </c>
      <c r="R1313" s="13">
        <v>45644</v>
      </c>
    </row>
    <row r="1314" spans="1:18" x14ac:dyDescent="0.25">
      <c r="A1314" t="s">
        <v>870</v>
      </c>
      <c r="C1314" t="s">
        <v>871</v>
      </c>
      <c r="D1314" s="16">
        <v>12375887</v>
      </c>
      <c r="E1314">
        <v>150</v>
      </c>
      <c r="F1314" t="s">
        <v>56</v>
      </c>
      <c r="J1314">
        <v>45</v>
      </c>
      <c r="K1314">
        <v>0</v>
      </c>
      <c r="L1314" t="s">
        <v>872</v>
      </c>
      <c r="M1314">
        <v>10</v>
      </c>
      <c r="N1314" t="s">
        <v>16</v>
      </c>
      <c r="O1314" t="s">
        <v>873</v>
      </c>
      <c r="P1314" t="s">
        <v>874</v>
      </c>
      <c r="Q1314">
        <v>8250.59</v>
      </c>
      <c r="R1314" s="13">
        <v>45644</v>
      </c>
    </row>
    <row r="1315" spans="1:18" x14ac:dyDescent="0.25">
      <c r="A1315" t="s">
        <v>870</v>
      </c>
      <c r="C1315" t="s">
        <v>875</v>
      </c>
      <c r="D1315" s="16">
        <v>12375887</v>
      </c>
      <c r="E1315">
        <v>150</v>
      </c>
      <c r="F1315" t="s">
        <v>56</v>
      </c>
      <c r="J1315">
        <v>0</v>
      </c>
      <c r="K1315">
        <v>0</v>
      </c>
      <c r="L1315" t="s">
        <v>872</v>
      </c>
      <c r="M1315">
        <v>10</v>
      </c>
      <c r="N1315" t="s">
        <v>16</v>
      </c>
      <c r="O1315" t="s">
        <v>876</v>
      </c>
      <c r="P1315" t="s">
        <v>874</v>
      </c>
      <c r="Q1315">
        <v>8250.59</v>
      </c>
      <c r="R1315" s="13">
        <v>45644</v>
      </c>
    </row>
    <row r="1316" spans="1:18" x14ac:dyDescent="0.25">
      <c r="A1316" t="s">
        <v>877</v>
      </c>
      <c r="C1316" t="s">
        <v>43</v>
      </c>
      <c r="D1316" s="16">
        <v>8354326</v>
      </c>
      <c r="E1316">
        <v>100</v>
      </c>
      <c r="F1316" t="s">
        <v>56</v>
      </c>
      <c r="J1316">
        <v>2568</v>
      </c>
      <c r="K1316">
        <v>0</v>
      </c>
      <c r="L1316" t="s">
        <v>44</v>
      </c>
      <c r="M1316">
        <v>100</v>
      </c>
      <c r="N1316" t="s">
        <v>16</v>
      </c>
      <c r="O1316" t="s">
        <v>45</v>
      </c>
      <c r="P1316" t="s">
        <v>46</v>
      </c>
      <c r="Q1316">
        <v>835.43</v>
      </c>
      <c r="R1316" s="13">
        <v>45644</v>
      </c>
    </row>
    <row r="1317" spans="1:18" x14ac:dyDescent="0.25">
      <c r="A1317" t="s">
        <v>877</v>
      </c>
      <c r="C1317" t="s">
        <v>47</v>
      </c>
      <c r="D1317" s="16">
        <v>8354326</v>
      </c>
      <c r="E1317">
        <v>100</v>
      </c>
      <c r="F1317" t="s">
        <v>56</v>
      </c>
      <c r="J1317">
        <v>8971</v>
      </c>
      <c r="K1317">
        <v>0</v>
      </c>
      <c r="L1317" t="s">
        <v>44</v>
      </c>
      <c r="M1317">
        <v>100</v>
      </c>
      <c r="N1317" t="s">
        <v>16</v>
      </c>
      <c r="O1317" t="s">
        <v>48</v>
      </c>
      <c r="P1317" t="s">
        <v>46</v>
      </c>
      <c r="Q1317">
        <v>835.43</v>
      </c>
      <c r="R1317" s="13">
        <v>45644</v>
      </c>
    </row>
    <row r="1318" spans="1:18" x14ac:dyDescent="0.25">
      <c r="A1318" t="s">
        <v>878</v>
      </c>
      <c r="C1318" t="s">
        <v>49</v>
      </c>
      <c r="D1318" s="16">
        <v>17239040</v>
      </c>
      <c r="E1318">
        <v>200</v>
      </c>
      <c r="F1318" t="s">
        <v>56</v>
      </c>
      <c r="J1318">
        <v>21422</v>
      </c>
      <c r="K1318">
        <v>0</v>
      </c>
      <c r="L1318" t="s">
        <v>50</v>
      </c>
      <c r="M1318">
        <v>10</v>
      </c>
      <c r="N1318" t="s">
        <v>16</v>
      </c>
      <c r="O1318" t="s">
        <v>51</v>
      </c>
      <c r="P1318" t="s">
        <v>52</v>
      </c>
      <c r="Q1318">
        <v>8619.52</v>
      </c>
      <c r="R1318" s="13">
        <v>45644</v>
      </c>
    </row>
    <row r="1319" spans="1:18" x14ac:dyDescent="0.25">
      <c r="A1319" t="s">
        <v>878</v>
      </c>
      <c r="C1319" t="s">
        <v>53</v>
      </c>
      <c r="D1319" s="16">
        <v>17239040</v>
      </c>
      <c r="E1319">
        <v>200</v>
      </c>
      <c r="F1319" t="s">
        <v>56</v>
      </c>
      <c r="J1319">
        <v>21762</v>
      </c>
      <c r="K1319">
        <v>0</v>
      </c>
      <c r="L1319" t="s">
        <v>50</v>
      </c>
      <c r="M1319">
        <v>10</v>
      </c>
      <c r="N1319" t="s">
        <v>16</v>
      </c>
      <c r="O1319" t="s">
        <v>54</v>
      </c>
      <c r="P1319" t="s">
        <v>52</v>
      </c>
      <c r="Q1319">
        <v>8619.52</v>
      </c>
      <c r="R1319" s="13">
        <v>45644</v>
      </c>
    </row>
    <row r="1320" spans="1:18" x14ac:dyDescent="0.25">
      <c r="A1320" s="10">
        <f>A1321</f>
        <v>0</v>
      </c>
      <c r="B1320" s="15">
        <f>F1322/F1321</f>
        <v>1.0115999353587588</v>
      </c>
      <c r="C1320" s="10" t="str">
        <f>C1321&amp;RIGHT(C1322,2)</f>
        <v>ZSRZ4H5</v>
      </c>
      <c r="D1320" s="9">
        <f>AVERAGE(D1321:D1322)</f>
        <v>1663315.5</v>
      </c>
      <c r="E1320" s="10">
        <f>E1321</f>
        <v>108</v>
      </c>
      <c r="F1320" s="10">
        <f>F1321</f>
        <v>1547</v>
      </c>
      <c r="G1320" cm="1">
        <f t="array" ref="G1320">_xll.BDH(L1320&amp;" Index", "PX_CLOSE_1D",R1320,R1320)</f>
        <v>1541.59</v>
      </c>
      <c r="H1320" s="10" t="str">
        <f>LEFT(H1321,1)</f>
        <v>1</v>
      </c>
      <c r="I1320" s="10" t="s">
        <v>394</v>
      </c>
      <c r="J1320" s="10">
        <f>J1321</f>
        <v>1265</v>
      </c>
      <c r="K1320" s="10">
        <f>K1321</f>
        <v>-33.5</v>
      </c>
      <c r="L1320" s="10" t="str">
        <f>L1321</f>
        <v>M0ID</v>
      </c>
      <c r="M1320" s="10">
        <f>M1321</f>
        <v>10</v>
      </c>
      <c r="N1320" s="10" t="str">
        <f>N1321</f>
        <v>GR</v>
      </c>
      <c r="O1320" s="10" t="str">
        <f>O1321&amp;RIGHT(O1322,5)</f>
        <v>MSCI Indonesia    Dec24Mar25</v>
      </c>
      <c r="P1320" s="10" t="str">
        <f>P1321</f>
        <v>MSCI INDONESIA Net Total Retur</v>
      </c>
      <c r="Q1320" s="10">
        <f>Q1321</f>
        <v>1547.27</v>
      </c>
      <c r="R1320" s="13">
        <v>45646</v>
      </c>
    </row>
    <row r="1321" spans="1:18" x14ac:dyDescent="0.25">
      <c r="C1321" t="s">
        <v>224</v>
      </c>
      <c r="D1321">
        <v>1671052</v>
      </c>
      <c r="E1321">
        <v>108</v>
      </c>
      <c r="F1321">
        <v>1547</v>
      </c>
      <c r="H1321">
        <v>1.1000000000000001</v>
      </c>
      <c r="I1321" t="s">
        <v>394</v>
      </c>
      <c r="J1321">
        <v>1265</v>
      </c>
      <c r="K1321">
        <v>-33.5</v>
      </c>
      <c r="L1321" t="s">
        <v>225</v>
      </c>
      <c r="M1321">
        <v>10</v>
      </c>
      <c r="N1321" t="s">
        <v>16</v>
      </c>
      <c r="O1321" t="s">
        <v>226</v>
      </c>
      <c r="P1321" t="s">
        <v>227</v>
      </c>
      <c r="Q1321">
        <v>1547.27</v>
      </c>
      <c r="R1321" s="13">
        <v>45646</v>
      </c>
    </row>
    <row r="1322" spans="1:18" x14ac:dyDescent="0.25">
      <c r="C1322" t="s">
        <v>228</v>
      </c>
      <c r="D1322">
        <v>1655579</v>
      </c>
      <c r="E1322">
        <v>107</v>
      </c>
      <c r="F1322">
        <v>1564.9450999999999</v>
      </c>
      <c r="H1322">
        <v>1.2</v>
      </c>
      <c r="I1322" t="s">
        <v>394</v>
      </c>
      <c r="J1322">
        <v>1412</v>
      </c>
      <c r="K1322">
        <v>-35.549999999999997</v>
      </c>
      <c r="L1322" t="s">
        <v>225</v>
      </c>
      <c r="M1322">
        <v>10</v>
      </c>
      <c r="N1322" t="s">
        <v>16</v>
      </c>
      <c r="O1322" t="s">
        <v>229</v>
      </c>
      <c r="P1322" t="s">
        <v>227</v>
      </c>
      <c r="Q1322">
        <v>1547.27</v>
      </c>
      <c r="R1322" s="13">
        <v>45646</v>
      </c>
    </row>
    <row r="1323" spans="1:18" x14ac:dyDescent="0.25">
      <c r="A1323" s="10" t="str">
        <f>A1324</f>
        <v>09:36:33</v>
      </c>
      <c r="B1323" s="15">
        <f>F1325/F1324</f>
        <v>1.0112000000000001</v>
      </c>
      <c r="C1323" s="10" t="str">
        <f>C1324&amp;RIGHT(C1325,2)</f>
        <v>ZSRZ4H5</v>
      </c>
      <c r="D1323" s="9">
        <f>AVERAGE(D1324:D1325)</f>
        <v>2017947.5</v>
      </c>
      <c r="E1323" s="10">
        <f>E1324</f>
        <v>131</v>
      </c>
      <c r="F1323" s="10">
        <f>F1324</f>
        <v>1545</v>
      </c>
      <c r="G1323" cm="1">
        <f t="array" ref="G1323">_xll.BDH(L1323&amp;" Index", "PX_CLOSE_1D",R1323,R1323)</f>
        <v>1541.59</v>
      </c>
      <c r="H1323" s="10" t="str">
        <f>LEFT(H1324,1)</f>
        <v>2</v>
      </c>
      <c r="I1323" s="10" t="s">
        <v>394</v>
      </c>
      <c r="J1323" s="10">
        <f>J1324</f>
        <v>1265</v>
      </c>
      <c r="K1323" s="10">
        <f>K1324</f>
        <v>-35.5</v>
      </c>
      <c r="L1323" s="10" t="str">
        <f>L1324</f>
        <v>M0ID</v>
      </c>
      <c r="M1323" s="10">
        <f>M1324</f>
        <v>10</v>
      </c>
      <c r="N1323" s="10" t="str">
        <f>N1324</f>
        <v>GR</v>
      </c>
      <c r="O1323" s="10" t="str">
        <f>O1324&amp;RIGHT(O1325,5)</f>
        <v>MSCI Indonesia    Dec24Mar25</v>
      </c>
      <c r="P1323" s="10" t="str">
        <f>P1324</f>
        <v>MSCI INDONESIA Net Total Retur</v>
      </c>
      <c r="Q1323" s="10">
        <f>Q1324</f>
        <v>1546.32</v>
      </c>
      <c r="R1323" s="13">
        <v>45646</v>
      </c>
    </row>
    <row r="1324" spans="1:18" x14ac:dyDescent="0.25">
      <c r="A1324" t="s">
        <v>881</v>
      </c>
      <c r="C1324" t="s">
        <v>224</v>
      </c>
      <c r="D1324">
        <v>2025679</v>
      </c>
      <c r="E1324">
        <v>131</v>
      </c>
      <c r="F1324">
        <v>1545</v>
      </c>
      <c r="H1324">
        <v>2.1</v>
      </c>
      <c r="I1324" t="s">
        <v>394</v>
      </c>
      <c r="J1324">
        <v>1265</v>
      </c>
      <c r="K1324">
        <v>-35.5</v>
      </c>
      <c r="L1324" t="s">
        <v>225</v>
      </c>
      <c r="M1324">
        <v>10</v>
      </c>
      <c r="N1324" t="s">
        <v>16</v>
      </c>
      <c r="O1324" t="s">
        <v>226</v>
      </c>
      <c r="P1324" t="s">
        <v>227</v>
      </c>
      <c r="Q1324">
        <v>1546.32</v>
      </c>
      <c r="R1324" s="13">
        <v>45646</v>
      </c>
    </row>
    <row r="1325" spans="1:18" x14ac:dyDescent="0.25">
      <c r="A1325" t="s">
        <v>881</v>
      </c>
      <c r="C1325" t="s">
        <v>228</v>
      </c>
      <c r="D1325">
        <v>2010216</v>
      </c>
      <c r="E1325">
        <v>130</v>
      </c>
      <c r="F1325">
        <v>1562.3040000000001</v>
      </c>
      <c r="H1325">
        <v>2.2000000000000002</v>
      </c>
      <c r="I1325" t="s">
        <v>394</v>
      </c>
      <c r="J1325">
        <v>1412</v>
      </c>
      <c r="K1325">
        <v>-38.200000000000003</v>
      </c>
      <c r="L1325" t="s">
        <v>225</v>
      </c>
      <c r="M1325">
        <v>10</v>
      </c>
      <c r="N1325" t="s">
        <v>16</v>
      </c>
      <c r="O1325" t="s">
        <v>229</v>
      </c>
      <c r="P1325" t="s">
        <v>227</v>
      </c>
      <c r="Q1325">
        <v>1546.32</v>
      </c>
      <c r="R1325" s="13">
        <v>45646</v>
      </c>
    </row>
    <row r="1326" spans="1:18" x14ac:dyDescent="0.25">
      <c r="A1326" s="10" t="str">
        <f>A1327</f>
        <v>10:16:51</v>
      </c>
      <c r="B1326" s="15">
        <f>F1328/F1327</f>
        <v>1.0145003903200625</v>
      </c>
      <c r="C1326" s="10" t="str">
        <f>C1327&amp;RIGHT(C1328,2)</f>
        <v>ZVLZ4H5</v>
      </c>
      <c r="D1326" s="9">
        <f>AVERAGE(D1327:D1328)</f>
        <v>58729548.5</v>
      </c>
      <c r="E1326" s="10">
        <f>E1327</f>
        <v>462</v>
      </c>
      <c r="F1326" s="10">
        <f>F1327</f>
        <v>1281</v>
      </c>
      <c r="G1326" cm="1">
        <f t="array" ref="G1326">_xll.BDH(L1326&amp;" Index", "PX_CLOSE_1D",R1326,R1326)</f>
        <v>1280.0899999999999</v>
      </c>
      <c r="H1326" s="10" t="str">
        <f>LEFT(H1327,1)</f>
        <v>3</v>
      </c>
      <c r="I1326" s="10" t="s">
        <v>394</v>
      </c>
      <c r="J1326" s="10">
        <f>J1327</f>
        <v>2221</v>
      </c>
      <c r="K1326" s="10">
        <f>K1327</f>
        <v>0</v>
      </c>
      <c r="L1326" s="10" t="str">
        <f>L1327</f>
        <v>M1IN</v>
      </c>
      <c r="M1326" s="10">
        <f>M1327</f>
        <v>100</v>
      </c>
      <c r="N1326" s="10" t="str">
        <f>N1327</f>
        <v>GR</v>
      </c>
      <c r="O1326" s="10" t="str">
        <f>O1327&amp;RIGHT(O1328,5)</f>
        <v>MSCI India        Dec24Mar25</v>
      </c>
      <c r="P1326" s="10" t="str">
        <f>P1327</f>
        <v>MSCI India Net Total Return US</v>
      </c>
      <c r="Q1326" s="10">
        <f>Q1327</f>
        <v>1279.76</v>
      </c>
      <c r="R1326" s="13">
        <v>45646</v>
      </c>
    </row>
    <row r="1327" spans="1:18" x14ac:dyDescent="0.25">
      <c r="A1327" t="s">
        <v>882</v>
      </c>
      <c r="C1327" t="s">
        <v>14</v>
      </c>
      <c r="D1327">
        <v>59124912</v>
      </c>
      <c r="E1327">
        <v>462</v>
      </c>
      <c r="F1327">
        <v>1281</v>
      </c>
      <c r="H1327">
        <v>3.1</v>
      </c>
      <c r="I1327" t="s">
        <v>394</v>
      </c>
      <c r="J1327">
        <v>2221</v>
      </c>
      <c r="K1327">
        <v>0</v>
      </c>
      <c r="L1327" t="s">
        <v>15</v>
      </c>
      <c r="M1327">
        <v>100</v>
      </c>
      <c r="N1327" t="s">
        <v>16</v>
      </c>
      <c r="O1327" t="s">
        <v>17</v>
      </c>
      <c r="P1327" t="s">
        <v>18</v>
      </c>
      <c r="Q1327">
        <v>1279.76</v>
      </c>
      <c r="R1327" s="13">
        <v>45646</v>
      </c>
    </row>
    <row r="1328" spans="1:18" x14ac:dyDescent="0.25">
      <c r="A1328" t="s">
        <v>883</v>
      </c>
      <c r="C1328" t="s">
        <v>19</v>
      </c>
      <c r="D1328">
        <v>58334185</v>
      </c>
      <c r="E1328">
        <v>455</v>
      </c>
      <c r="F1328">
        <v>1299.575</v>
      </c>
      <c r="H1328">
        <v>3.2</v>
      </c>
      <c r="I1328" t="s">
        <v>394</v>
      </c>
      <c r="J1328">
        <v>997</v>
      </c>
      <c r="K1328">
        <v>0.67</v>
      </c>
      <c r="L1328" t="s">
        <v>15</v>
      </c>
      <c r="M1328">
        <v>100</v>
      </c>
      <c r="N1328" t="s">
        <v>16</v>
      </c>
      <c r="O1328" t="s">
        <v>20</v>
      </c>
      <c r="P1328" t="s">
        <v>18</v>
      </c>
      <c r="Q1328">
        <v>1282.07</v>
      </c>
      <c r="R1328" s="13">
        <v>45646</v>
      </c>
    </row>
    <row r="1329" spans="1:18" x14ac:dyDescent="0.25">
      <c r="A1329" s="10" t="str">
        <f>A1330</f>
        <v>11:06:35</v>
      </c>
      <c r="B1329" s="15">
        <f>F1331/F1330</f>
        <v>1.0130498807251909</v>
      </c>
      <c r="C1329" s="10" t="str">
        <f>C1330&amp;RIGHT(C1331,2)</f>
        <v>FMIZ4H5</v>
      </c>
      <c r="D1329" s="9">
        <f>AVERAGE(D1330:D1331)</f>
        <v>96651240</v>
      </c>
      <c r="E1329" s="10">
        <f>E1330</f>
        <v>1161</v>
      </c>
      <c r="F1329" s="10">
        <f>F1330</f>
        <v>8384</v>
      </c>
      <c r="G1329" cm="1">
        <f t="array" ref="G1329">_xll.BDH(L1329&amp;" Index", "PX_CLOSE_1D",R1329,R1329)</f>
        <v>8343.9599999999991</v>
      </c>
      <c r="H1329" s="10" t="str">
        <f>LEFT(H1330,1)</f>
        <v>4</v>
      </c>
      <c r="I1329" s="10" t="s">
        <v>394</v>
      </c>
      <c r="J1329" s="10">
        <f>J1330</f>
        <v>1129</v>
      </c>
      <c r="K1329" s="10">
        <f>K1330</f>
        <v>-241</v>
      </c>
      <c r="L1329" s="10" t="str">
        <f>L1330</f>
        <v>M1JP</v>
      </c>
      <c r="M1329" s="10">
        <f>M1330</f>
        <v>10</v>
      </c>
      <c r="N1329" s="10" t="str">
        <f>N1330</f>
        <v>GR</v>
      </c>
      <c r="O1329" s="10" t="str">
        <f>O1330&amp;RIGHT(O1331,5)</f>
        <v>MSCI Japan Index  Dec24Mar25</v>
      </c>
      <c r="P1329" s="10" t="str">
        <f>P1330</f>
        <v>MSCI Japan Net Total Return US</v>
      </c>
      <c r="Q1329" s="10">
        <f>Q1330</f>
        <v>8378.11</v>
      </c>
      <c r="R1329" s="13">
        <v>45646</v>
      </c>
    </row>
    <row r="1330" spans="1:18" x14ac:dyDescent="0.25">
      <c r="A1330" t="s">
        <v>884</v>
      </c>
      <c r="C1330" t="s">
        <v>49</v>
      </c>
      <c r="D1330">
        <v>97269857</v>
      </c>
      <c r="E1330">
        <v>1161</v>
      </c>
      <c r="F1330">
        <v>8384</v>
      </c>
      <c r="H1330">
        <v>4.0999999999999996</v>
      </c>
      <c r="I1330" t="s">
        <v>394</v>
      </c>
      <c r="J1330">
        <v>1129</v>
      </c>
      <c r="K1330">
        <v>-241</v>
      </c>
      <c r="L1330" t="s">
        <v>50</v>
      </c>
      <c r="M1330">
        <v>10</v>
      </c>
      <c r="N1330" t="s">
        <v>16</v>
      </c>
      <c r="O1330" t="s">
        <v>51</v>
      </c>
      <c r="P1330" t="s">
        <v>52</v>
      </c>
      <c r="Q1330">
        <v>8378.11</v>
      </c>
      <c r="R1330" s="13">
        <v>45646</v>
      </c>
    </row>
    <row r="1331" spans="1:18" x14ac:dyDescent="0.25">
      <c r="A1331" t="s">
        <v>885</v>
      </c>
      <c r="C1331" t="s">
        <v>53</v>
      </c>
      <c r="D1331">
        <v>96032623</v>
      </c>
      <c r="E1331">
        <v>1146</v>
      </c>
      <c r="F1331">
        <v>8493.4102000000003</v>
      </c>
      <c r="H1331">
        <v>4.2</v>
      </c>
      <c r="I1331" t="s">
        <v>394</v>
      </c>
      <c r="J1331">
        <v>960</v>
      </c>
      <c r="K1331">
        <v>-246.59</v>
      </c>
      <c r="L1331" t="s">
        <v>50</v>
      </c>
      <c r="M1331">
        <v>10</v>
      </c>
      <c r="N1331" t="s">
        <v>16</v>
      </c>
      <c r="O1331" t="s">
        <v>54</v>
      </c>
      <c r="P1331" t="s">
        <v>52</v>
      </c>
      <c r="Q1331">
        <v>8379.81</v>
      </c>
      <c r="R1331" s="13">
        <v>45646</v>
      </c>
    </row>
    <row r="1332" spans="1:18" x14ac:dyDescent="0.25">
      <c r="A1332" s="10" t="str">
        <f>A1333</f>
        <v>11:13:49</v>
      </c>
      <c r="B1332" s="15">
        <f>F1334/F1333</f>
        <v>1.0129999999999999</v>
      </c>
      <c r="C1332" s="10" t="str">
        <f>C1333&amp;RIGHT(C1334,2)</f>
        <v>FMIZ4H5</v>
      </c>
      <c r="D1332" s="9">
        <f>AVERAGE(D1333:D1334)</f>
        <v>34976999</v>
      </c>
      <c r="E1332" s="10">
        <f>E1333</f>
        <v>420</v>
      </c>
      <c r="F1332" s="10">
        <f>F1333</f>
        <v>8436</v>
      </c>
      <c r="G1332" cm="1">
        <f t="array" ref="G1332">_xll.BDH(L1332&amp;" Index", "PX_CLOSE_1D",R1332,R1332)</f>
        <v>8343.9599999999991</v>
      </c>
      <c r="H1332" s="10" t="str">
        <f>LEFT(H1333,1)</f>
        <v>5</v>
      </c>
      <c r="I1332" s="10" t="s">
        <v>394</v>
      </c>
      <c r="J1332" s="10">
        <f>J1333</f>
        <v>1129</v>
      </c>
      <c r="K1332" s="10">
        <f>K1333</f>
        <v>-189</v>
      </c>
      <c r="L1332" s="10" t="str">
        <f>L1333</f>
        <v>M1JP</v>
      </c>
      <c r="M1332" s="10">
        <f>M1333</f>
        <v>10</v>
      </c>
      <c r="N1332" s="10" t="str">
        <f>N1333</f>
        <v>GR</v>
      </c>
      <c r="O1332" s="10" t="str">
        <f>O1333&amp;RIGHT(O1334,5)</f>
        <v>MSCI Japan Index  Dec24Mar25</v>
      </c>
      <c r="P1332" s="10" t="str">
        <f>P1333</f>
        <v>MSCI Japan Net Total Return US</v>
      </c>
      <c r="Q1332" s="10">
        <f>Q1333</f>
        <v>8375.9500000000007</v>
      </c>
      <c r="R1332" s="13">
        <v>45646</v>
      </c>
    </row>
    <row r="1333" spans="1:18" x14ac:dyDescent="0.25">
      <c r="A1333" t="s">
        <v>886</v>
      </c>
      <c r="C1333" t="s">
        <v>49</v>
      </c>
      <c r="D1333">
        <v>35178990</v>
      </c>
      <c r="E1333">
        <v>420</v>
      </c>
      <c r="F1333">
        <v>8436</v>
      </c>
      <c r="H1333">
        <v>5.0999999999999996</v>
      </c>
      <c r="I1333" t="s">
        <v>394</v>
      </c>
      <c r="J1333">
        <v>1129</v>
      </c>
      <c r="K1333">
        <v>-189</v>
      </c>
      <c r="L1333" t="s">
        <v>50</v>
      </c>
      <c r="M1333">
        <v>10</v>
      </c>
      <c r="N1333" t="s">
        <v>16</v>
      </c>
      <c r="O1333" t="s">
        <v>51</v>
      </c>
      <c r="P1333" t="s">
        <v>52</v>
      </c>
      <c r="Q1333">
        <v>8375.9500000000007</v>
      </c>
      <c r="R1333" s="13">
        <v>45646</v>
      </c>
    </row>
    <row r="1334" spans="1:18" x14ac:dyDescent="0.25">
      <c r="A1334" t="s">
        <v>887</v>
      </c>
      <c r="C1334" t="s">
        <v>53</v>
      </c>
      <c r="D1334">
        <v>34775008</v>
      </c>
      <c r="E1334">
        <v>415</v>
      </c>
      <c r="F1334">
        <v>8545.6679999999997</v>
      </c>
      <c r="H1334">
        <v>5.2</v>
      </c>
      <c r="I1334" t="s">
        <v>394</v>
      </c>
      <c r="J1334">
        <v>960</v>
      </c>
      <c r="K1334">
        <v>-194.33</v>
      </c>
      <c r="L1334" t="s">
        <v>50</v>
      </c>
      <c r="M1334">
        <v>10</v>
      </c>
      <c r="N1334" t="s">
        <v>16</v>
      </c>
      <c r="O1334" t="s">
        <v>54</v>
      </c>
      <c r="P1334" t="s">
        <v>52</v>
      </c>
      <c r="Q1334">
        <v>8379.52</v>
      </c>
      <c r="R1334" s="13">
        <v>45646</v>
      </c>
    </row>
    <row r="1335" spans="1:18" x14ac:dyDescent="0.25">
      <c r="A1335" s="10" t="str">
        <f>A1336</f>
        <v>11:35:13</v>
      </c>
      <c r="B1335" s="15">
        <f>F1337/F1336</f>
        <v>1.0145000792393026</v>
      </c>
      <c r="C1335" s="10" t="str">
        <f>C1336&amp;RIGHT(C1337,2)</f>
        <v>ZVLZ4H5</v>
      </c>
      <c r="D1335" s="9">
        <f>AVERAGE(D1336:D1337)</f>
        <v>25281777.5</v>
      </c>
      <c r="E1335" s="10">
        <f>E1336</f>
        <v>199</v>
      </c>
      <c r="F1335" s="10">
        <f>F1336</f>
        <v>1262</v>
      </c>
      <c r="G1335" cm="1">
        <f t="array" ref="G1335">_xll.BDH(L1335&amp;" Index", "PX_CLOSE_1D",R1335,R1335)</f>
        <v>1280.0899999999999</v>
      </c>
      <c r="H1335" s="10" t="str">
        <f>LEFT(H1336,1)</f>
        <v>6</v>
      </c>
      <c r="I1335" s="10" t="s">
        <v>394</v>
      </c>
      <c r="J1335" s="10">
        <f>J1336</f>
        <v>1757</v>
      </c>
      <c r="K1335" s="10">
        <f>K1336</f>
        <v>-19</v>
      </c>
      <c r="L1335" s="10" t="str">
        <f>L1336</f>
        <v>M1IN</v>
      </c>
      <c r="M1335" s="10">
        <f>M1336</f>
        <v>100</v>
      </c>
      <c r="N1335" s="10" t="str">
        <f>N1336</f>
        <v>GR</v>
      </c>
      <c r="O1335" s="10" t="str">
        <f>O1336&amp;RIGHT(O1337,5)</f>
        <v>MSCI India        Dec24Mar25</v>
      </c>
      <c r="P1335" s="10" t="str">
        <f>P1336</f>
        <v>MSCI India Net Total Return US</v>
      </c>
      <c r="Q1335" s="10">
        <f>Q1336</f>
        <v>1280.0899999999999</v>
      </c>
      <c r="R1335" s="13">
        <v>45646</v>
      </c>
    </row>
    <row r="1336" spans="1:18" x14ac:dyDescent="0.25">
      <c r="A1336" t="s">
        <v>888</v>
      </c>
      <c r="C1336" t="s">
        <v>14</v>
      </c>
      <c r="D1336">
        <v>25473791</v>
      </c>
      <c r="E1336">
        <v>199</v>
      </c>
      <c r="F1336">
        <v>1262</v>
      </c>
      <c r="H1336">
        <v>6.1</v>
      </c>
      <c r="I1336" t="s">
        <v>394</v>
      </c>
      <c r="J1336">
        <v>1757</v>
      </c>
      <c r="K1336">
        <v>-19</v>
      </c>
      <c r="L1336" t="s">
        <v>15</v>
      </c>
      <c r="M1336">
        <v>100</v>
      </c>
      <c r="N1336" t="s">
        <v>16</v>
      </c>
      <c r="O1336" t="s">
        <v>17</v>
      </c>
      <c r="P1336" t="s">
        <v>18</v>
      </c>
      <c r="Q1336">
        <v>1280.0899999999999</v>
      </c>
      <c r="R1336" s="13">
        <v>45646</v>
      </c>
    </row>
    <row r="1337" spans="1:18" x14ac:dyDescent="0.25">
      <c r="A1337" t="s">
        <v>889</v>
      </c>
      <c r="C1337" t="s">
        <v>19</v>
      </c>
      <c r="D1337">
        <v>25089764</v>
      </c>
      <c r="E1337">
        <v>196</v>
      </c>
      <c r="F1337">
        <v>1280.2991</v>
      </c>
      <c r="H1337">
        <v>6.2</v>
      </c>
      <c r="I1337" t="s">
        <v>394</v>
      </c>
      <c r="J1337">
        <v>540</v>
      </c>
      <c r="K1337">
        <v>-18.600000000000001</v>
      </c>
      <c r="L1337" t="s">
        <v>15</v>
      </c>
      <c r="M1337">
        <v>100</v>
      </c>
      <c r="N1337" t="s">
        <v>16</v>
      </c>
      <c r="O1337" t="s">
        <v>20</v>
      </c>
      <c r="P1337" t="s">
        <v>18</v>
      </c>
      <c r="Q1337">
        <v>1280.0899999999999</v>
      </c>
      <c r="R1337" s="13">
        <v>45646</v>
      </c>
    </row>
    <row r="1338" spans="1:18" x14ac:dyDescent="0.25">
      <c r="A1338" s="10" t="str">
        <f>A1339</f>
        <v>12:00:19</v>
      </c>
      <c r="B1338" s="15">
        <f>F1340/F1339</f>
        <v>1.0145000792393026</v>
      </c>
      <c r="C1338" s="10" t="str">
        <f>C1339&amp;RIGHT(C1340,2)</f>
        <v>ZVLZ4H5</v>
      </c>
      <c r="D1338" s="9">
        <f>AVERAGE(D1339:D1340)</f>
        <v>13248931.5</v>
      </c>
      <c r="E1338" s="10">
        <f>E1339</f>
        <v>104</v>
      </c>
      <c r="F1338" s="10">
        <f>F1339</f>
        <v>1262</v>
      </c>
      <c r="G1338" cm="1">
        <f t="array" ref="G1338">_xll.BDH(L1338&amp;" Index", "PX_CLOSE_1D",R1338,R1338)</f>
        <v>1280.0899999999999</v>
      </c>
      <c r="H1338" s="10" t="str">
        <f>LEFT(H1339,1)</f>
        <v>7</v>
      </c>
      <c r="I1338" s="10" t="s">
        <v>394</v>
      </c>
      <c r="J1338" s="10">
        <f>J1339</f>
        <v>1508</v>
      </c>
      <c r="K1338" s="10">
        <f>K1339</f>
        <v>-19</v>
      </c>
      <c r="L1338" s="10" t="str">
        <f>L1339</f>
        <v>M1IN</v>
      </c>
      <c r="M1338" s="10">
        <f>M1339</f>
        <v>100</v>
      </c>
      <c r="N1338" s="10" t="str">
        <f>N1339</f>
        <v>GR</v>
      </c>
      <c r="O1338" s="10" t="str">
        <f>O1339&amp;RIGHT(O1340,5)</f>
        <v>MSCI India        Dec24Mar25</v>
      </c>
      <c r="P1338" s="10" t="str">
        <f>P1339</f>
        <v>MSCI India Net Total Return US</v>
      </c>
      <c r="Q1338" s="10">
        <f>Q1339</f>
        <v>1280.0899999999999</v>
      </c>
      <c r="R1338" s="13">
        <v>45646</v>
      </c>
    </row>
    <row r="1339" spans="1:18" x14ac:dyDescent="0.25">
      <c r="A1339" t="s">
        <v>890</v>
      </c>
      <c r="C1339" t="s">
        <v>14</v>
      </c>
      <c r="D1339">
        <v>13312936</v>
      </c>
      <c r="E1339">
        <v>104</v>
      </c>
      <c r="F1339">
        <v>1262</v>
      </c>
      <c r="H1339">
        <v>7.1</v>
      </c>
      <c r="I1339" t="s">
        <v>394</v>
      </c>
      <c r="J1339">
        <v>1508</v>
      </c>
      <c r="K1339">
        <v>-19</v>
      </c>
      <c r="L1339" t="s">
        <v>15</v>
      </c>
      <c r="M1339">
        <v>100</v>
      </c>
      <c r="N1339" t="s">
        <v>16</v>
      </c>
      <c r="O1339" t="s">
        <v>17</v>
      </c>
      <c r="P1339" t="s">
        <v>18</v>
      </c>
      <c r="Q1339">
        <v>1280.0899999999999</v>
      </c>
      <c r="R1339" s="13">
        <v>45646</v>
      </c>
    </row>
    <row r="1340" spans="1:18" x14ac:dyDescent="0.25">
      <c r="A1340" t="s">
        <v>891</v>
      </c>
      <c r="C1340" t="s">
        <v>19</v>
      </c>
      <c r="D1340">
        <v>13184927</v>
      </c>
      <c r="E1340">
        <v>103</v>
      </c>
      <c r="F1340">
        <v>1280.2991</v>
      </c>
      <c r="H1340">
        <v>7.2</v>
      </c>
      <c r="I1340" t="s">
        <v>394</v>
      </c>
      <c r="J1340">
        <v>294</v>
      </c>
      <c r="K1340">
        <v>-18.600000000000001</v>
      </c>
      <c r="L1340" t="s">
        <v>15</v>
      </c>
      <c r="M1340">
        <v>100</v>
      </c>
      <c r="N1340" t="s">
        <v>16</v>
      </c>
      <c r="O1340" t="s">
        <v>20</v>
      </c>
      <c r="P1340" t="s">
        <v>18</v>
      </c>
      <c r="Q1340">
        <v>1280.0899999999999</v>
      </c>
      <c r="R1340" s="13">
        <v>45646</v>
      </c>
    </row>
    <row r="1341" spans="1:18" x14ac:dyDescent="0.25">
      <c r="A1341" s="10" t="str">
        <f>A1342</f>
        <v>12:06:52</v>
      </c>
      <c r="B1341" s="15">
        <f>F1343/F1342</f>
        <v>1.0122502923976608</v>
      </c>
      <c r="C1341" s="10" t="str">
        <f>C1342&amp;RIGHT(C1343,2)</f>
        <v>ZTWZ4H5</v>
      </c>
      <c r="D1341" s="9">
        <f>AVERAGE(D1342:D1343)</f>
        <v>43917171.5</v>
      </c>
      <c r="E1341" s="10">
        <f>E1342</f>
        <v>645</v>
      </c>
      <c r="F1341" s="10">
        <f>F1342</f>
        <v>684</v>
      </c>
      <c r="G1341" cm="1">
        <f t="array" ref="G1341">_xll.BDH(L1341&amp;" Index", "PX_CLOSE_1D",R1341,R1341)</f>
        <v>687.19</v>
      </c>
      <c r="H1341" s="10" t="str">
        <f>LEFT(H1342,1)</f>
        <v>8</v>
      </c>
      <c r="I1341" s="10" t="s">
        <v>394</v>
      </c>
      <c r="J1341" s="10">
        <f>J1342</f>
        <v>11454</v>
      </c>
      <c r="K1341" s="10">
        <f>K1342</f>
        <v>-12.8</v>
      </c>
      <c r="L1341" s="10" t="str">
        <f>L1342</f>
        <v>M1MS</v>
      </c>
      <c r="M1341" s="10">
        <f>M1342</f>
        <v>100</v>
      </c>
      <c r="N1341" s="10" t="str">
        <f>N1342</f>
        <v>GR</v>
      </c>
      <c r="O1341" s="10" t="str">
        <f>O1342&amp;RIGHT(O1343,5)</f>
        <v>MSCI Emer Mkts As Dec24Mar25</v>
      </c>
      <c r="P1341" s="10" t="str">
        <f>P1342</f>
        <v>MSCI EM Asia Net Total Return</v>
      </c>
      <c r="Q1341" s="10">
        <f>Q1342</f>
        <v>685.18</v>
      </c>
      <c r="R1341" s="13">
        <v>45646</v>
      </c>
    </row>
    <row r="1342" spans="1:18" x14ac:dyDescent="0.25">
      <c r="A1342" t="s">
        <v>892</v>
      </c>
      <c r="C1342" t="s">
        <v>27</v>
      </c>
      <c r="D1342">
        <v>44194110</v>
      </c>
      <c r="E1342">
        <v>645</v>
      </c>
      <c r="F1342">
        <v>684</v>
      </c>
      <c r="H1342">
        <v>8.1</v>
      </c>
      <c r="I1342" t="s">
        <v>394</v>
      </c>
      <c r="J1342">
        <v>11454</v>
      </c>
      <c r="K1342">
        <v>-12.8</v>
      </c>
      <c r="L1342" t="s">
        <v>28</v>
      </c>
      <c r="M1342">
        <v>100</v>
      </c>
      <c r="N1342" t="s">
        <v>16</v>
      </c>
      <c r="O1342" t="s">
        <v>29</v>
      </c>
      <c r="P1342" t="s">
        <v>30</v>
      </c>
      <c r="Q1342">
        <v>685.18</v>
      </c>
      <c r="R1342" s="13">
        <v>45646</v>
      </c>
    </row>
    <row r="1343" spans="1:18" x14ac:dyDescent="0.25">
      <c r="A1343" t="s">
        <v>893</v>
      </c>
      <c r="C1343" t="s">
        <v>60</v>
      </c>
      <c r="D1343">
        <v>43640233</v>
      </c>
      <c r="E1343">
        <v>637</v>
      </c>
      <c r="F1343">
        <v>692.37919999999997</v>
      </c>
      <c r="H1343">
        <v>8.1999999999999993</v>
      </c>
      <c r="I1343" t="s">
        <v>394</v>
      </c>
      <c r="J1343">
        <v>11459</v>
      </c>
      <c r="K1343">
        <v>-13.62</v>
      </c>
      <c r="L1343" t="s">
        <v>28</v>
      </c>
      <c r="M1343">
        <v>100</v>
      </c>
      <c r="N1343" t="s">
        <v>16</v>
      </c>
      <c r="O1343" t="s">
        <v>61</v>
      </c>
      <c r="P1343" t="s">
        <v>30</v>
      </c>
      <c r="Q1343">
        <v>685.09</v>
      </c>
      <c r="R1343" s="13">
        <v>45646</v>
      </c>
    </row>
    <row r="1344" spans="1:18" x14ac:dyDescent="0.25">
      <c r="A1344" s="10" t="str">
        <f>A1345</f>
        <v>13:57:59</v>
      </c>
      <c r="B1344" s="15">
        <f>F1346/F1345</f>
        <v>1.0115999999999998</v>
      </c>
      <c r="C1344" s="10" t="str">
        <f>C1345&amp;RIGHT(C1346,2)</f>
        <v>FPOZ4H5</v>
      </c>
      <c r="D1344" s="9">
        <f>AVERAGE(D1345:D1346)</f>
        <v>25091975</v>
      </c>
      <c r="E1344" s="10">
        <f>E1345</f>
        <v>305</v>
      </c>
      <c r="F1344" s="10">
        <f>F1345</f>
        <v>820</v>
      </c>
      <c r="G1344" cm="1">
        <f t="array" ref="G1344">_xll.BDH(L1344&amp;" Index", "PX_CLOSE_1D",R1344,R1344)</f>
        <v>826.75369999999998</v>
      </c>
      <c r="H1344" s="10" t="str">
        <f>LEFT(H1345,1)</f>
        <v>9</v>
      </c>
      <c r="I1344" s="10" t="s">
        <v>394</v>
      </c>
      <c r="J1344" s="10">
        <f>J1345</f>
        <v>2386</v>
      </c>
      <c r="K1344" s="10">
        <f>K1345</f>
        <v>-27</v>
      </c>
      <c r="L1344" s="10" t="str">
        <f>L1345</f>
        <v>NDEUSTW</v>
      </c>
      <c r="M1344" s="10">
        <f>M1345</f>
        <v>100</v>
      </c>
      <c r="N1344" s="10" t="str">
        <f>N1345</f>
        <v>GR</v>
      </c>
      <c r="O1344" s="10" t="str">
        <f>O1345&amp;RIGHT(O1346,5)</f>
        <v>MSCI Taiwan       Dec24Mar25</v>
      </c>
      <c r="P1344" s="10" t="str">
        <f>P1345</f>
        <v>MSCI Emerging Markets Taiwan N</v>
      </c>
      <c r="Q1344" s="10">
        <f>Q1345</f>
        <v>826.75</v>
      </c>
      <c r="R1344" s="13">
        <v>45646</v>
      </c>
    </row>
    <row r="1345" spans="1:18" x14ac:dyDescent="0.25">
      <c r="A1345" t="s">
        <v>894</v>
      </c>
      <c r="C1345" t="s">
        <v>43</v>
      </c>
      <c r="D1345">
        <v>25215988</v>
      </c>
      <c r="E1345">
        <v>305</v>
      </c>
      <c r="F1345">
        <v>820</v>
      </c>
      <c r="H1345">
        <v>9.1</v>
      </c>
      <c r="I1345" t="s">
        <v>394</v>
      </c>
      <c r="J1345">
        <v>2386</v>
      </c>
      <c r="K1345">
        <v>-27</v>
      </c>
      <c r="L1345" t="s">
        <v>44</v>
      </c>
      <c r="M1345">
        <v>100</v>
      </c>
      <c r="N1345" t="s">
        <v>16</v>
      </c>
      <c r="O1345" t="s">
        <v>45</v>
      </c>
      <c r="P1345" t="s">
        <v>46</v>
      </c>
      <c r="Q1345">
        <v>826.75</v>
      </c>
      <c r="R1345" s="13">
        <v>45646</v>
      </c>
    </row>
    <row r="1346" spans="1:18" x14ac:dyDescent="0.25">
      <c r="A1346" t="s">
        <v>895</v>
      </c>
      <c r="C1346" t="s">
        <v>47</v>
      </c>
      <c r="D1346">
        <v>24967962</v>
      </c>
      <c r="E1346">
        <v>302</v>
      </c>
      <c r="F1346">
        <v>829.51199999999994</v>
      </c>
      <c r="H1346">
        <v>9.1999999999999993</v>
      </c>
      <c r="I1346" t="s">
        <v>394</v>
      </c>
      <c r="J1346">
        <v>2363</v>
      </c>
      <c r="K1346">
        <v>-28.19</v>
      </c>
      <c r="L1346" t="s">
        <v>44</v>
      </c>
      <c r="M1346">
        <v>100</v>
      </c>
      <c r="N1346" t="s">
        <v>16</v>
      </c>
      <c r="O1346" t="s">
        <v>48</v>
      </c>
      <c r="P1346" t="s">
        <v>46</v>
      </c>
      <c r="Q1346">
        <v>826.75</v>
      </c>
      <c r="R1346" s="13">
        <v>45646</v>
      </c>
    </row>
    <row r="1347" spans="1:18" x14ac:dyDescent="0.25">
      <c r="A1347" s="10" t="str">
        <f>A1348</f>
        <v>15:57:04</v>
      </c>
      <c r="B1347" s="15">
        <f>F1349/F1348</f>
        <v>1.0122999963879356</v>
      </c>
      <c r="C1347" s="10" t="str">
        <f>C1348&amp;RIGHT(C1349,2)</f>
        <v>ZSSZ4H5</v>
      </c>
      <c r="D1347" s="9">
        <f>AVERAGE(D1348:D1349)</f>
        <v>22133674.5</v>
      </c>
      <c r="E1347" s="10">
        <f>E1348</f>
        <v>400</v>
      </c>
      <c r="F1347" s="10">
        <f>F1348</f>
        <v>55370</v>
      </c>
      <c r="G1347" cm="1">
        <f t="array" ref="G1347">_xll.BDH(L1347&amp;" Index", "PX_CLOSE_1D",R1347,R1347)</f>
        <v>55672.7</v>
      </c>
      <c r="H1347" s="10" t="str">
        <f>LEFT(H1348,1)</f>
        <v>1</v>
      </c>
      <c r="I1347" s="10" t="s">
        <v>394</v>
      </c>
      <c r="J1347" s="10">
        <f>J1348</f>
        <v>267</v>
      </c>
      <c r="K1347" s="10">
        <f>K1348</f>
        <v>-720</v>
      </c>
      <c r="L1347" s="10" t="str">
        <f>L1348</f>
        <v>M1HK</v>
      </c>
      <c r="M1347" s="10">
        <f>M1348</f>
        <v>1</v>
      </c>
      <c r="N1347" s="10" t="str">
        <f>N1348</f>
        <v>GR</v>
      </c>
      <c r="O1347" s="10" t="str">
        <f>O1348&amp;RIGHT(O1349,5)</f>
        <v>MSCI Hong Kong    Dec24Mar25</v>
      </c>
      <c r="P1347" s="10" t="str">
        <f>P1348</f>
        <v>MSCI Hong Kong Net USD Index</v>
      </c>
      <c r="Q1347" s="10">
        <f>Q1348</f>
        <v>55682.2</v>
      </c>
      <c r="R1347" s="13">
        <v>45646</v>
      </c>
    </row>
    <row r="1348" spans="1:18" x14ac:dyDescent="0.25">
      <c r="A1348" t="s">
        <v>896</v>
      </c>
      <c r="C1348" t="s">
        <v>196</v>
      </c>
      <c r="D1348">
        <v>22272880</v>
      </c>
      <c r="E1348">
        <v>400</v>
      </c>
      <c r="F1348">
        <v>55370</v>
      </c>
      <c r="H1348">
        <v>10.1</v>
      </c>
      <c r="I1348" t="s">
        <v>394</v>
      </c>
      <c r="J1348">
        <v>267</v>
      </c>
      <c r="K1348">
        <v>-720</v>
      </c>
      <c r="L1348" t="s">
        <v>192</v>
      </c>
      <c r="M1348">
        <v>1</v>
      </c>
      <c r="N1348" t="s">
        <v>16</v>
      </c>
      <c r="O1348" t="s">
        <v>197</v>
      </c>
      <c r="P1348" t="s">
        <v>194</v>
      </c>
      <c r="Q1348">
        <v>55682.2</v>
      </c>
      <c r="R1348" s="13">
        <v>45646</v>
      </c>
    </row>
    <row r="1349" spans="1:18" x14ac:dyDescent="0.25">
      <c r="A1349" t="s">
        <v>897</v>
      </c>
      <c r="C1349" t="s">
        <v>191</v>
      </c>
      <c r="D1349">
        <v>21994469</v>
      </c>
      <c r="E1349">
        <v>395</v>
      </c>
      <c r="F1349">
        <v>56051.050799999997</v>
      </c>
      <c r="H1349">
        <v>10.199999999999999</v>
      </c>
      <c r="I1349" t="s">
        <v>394</v>
      </c>
      <c r="J1349">
        <v>278</v>
      </c>
      <c r="K1349">
        <v>-718.95</v>
      </c>
      <c r="L1349" t="s">
        <v>192</v>
      </c>
      <c r="M1349">
        <v>1</v>
      </c>
      <c r="N1349" t="s">
        <v>16</v>
      </c>
      <c r="O1349" t="s">
        <v>193</v>
      </c>
      <c r="P1349" t="s">
        <v>194</v>
      </c>
      <c r="Q1349">
        <v>55682.2</v>
      </c>
      <c r="R1349" s="13">
        <v>45646</v>
      </c>
    </row>
    <row r="1350" spans="1:18" x14ac:dyDescent="0.25">
      <c r="A1350" s="10" t="str">
        <f>A1351</f>
        <v>09:46:58</v>
      </c>
      <c r="B1350" s="15">
        <f>F1352/F1351</f>
        <v>1.0126499909008189</v>
      </c>
      <c r="C1350" s="10" t="str">
        <f>C1351&amp;RIGHT(C1352,2)</f>
        <v>ZTOZ4H5</v>
      </c>
      <c r="D1350" s="9">
        <f>AVERAGE(D1351:D1352)</f>
        <v>99008683.5</v>
      </c>
      <c r="E1350" s="10">
        <f>E1351</f>
        <v>1820</v>
      </c>
      <c r="F1350" s="10">
        <f>F1351</f>
        <v>5495</v>
      </c>
      <c r="G1350" cm="1">
        <f t="array" ref="G1350">_xll.BDH(L1350&amp;" Index", "PX_CLOSE_1D",R1350,R1350)</f>
        <v>5579.83</v>
      </c>
      <c r="H1350" s="10" t="str">
        <f>LEFT(H1351,1)</f>
        <v>1</v>
      </c>
      <c r="I1350" s="10" t="s">
        <v>394</v>
      </c>
      <c r="J1350" s="10">
        <f>J1351</f>
        <v>1156</v>
      </c>
      <c r="K1350" s="10">
        <f>K1351</f>
        <v>-227</v>
      </c>
      <c r="L1350" s="10" t="str">
        <f>L1351</f>
        <v>MBAU</v>
      </c>
      <c r="M1350" s="10">
        <f>M1351</f>
        <v>10</v>
      </c>
      <c r="N1350" s="10" t="str">
        <f>N1351</f>
        <v>GR</v>
      </c>
      <c r="O1350" s="10" t="str">
        <f>O1351&amp;RIGHT(O1352,5)</f>
        <v>MSCI Australia    Dec24Mar25</v>
      </c>
      <c r="P1350" s="10" t="str">
        <f>P1351</f>
        <v>MSCI AUSTRALIA NETR USD</v>
      </c>
      <c r="Q1350" s="10">
        <f>Q1351</f>
        <v>5474.63</v>
      </c>
      <c r="R1350" s="13">
        <v>45646</v>
      </c>
    </row>
    <row r="1351" spans="1:18" x14ac:dyDescent="0.25">
      <c r="A1351" t="s">
        <v>898</v>
      </c>
      <c r="C1351" t="s">
        <v>145</v>
      </c>
      <c r="D1351">
        <v>99638266</v>
      </c>
      <c r="E1351">
        <v>1820</v>
      </c>
      <c r="F1351">
        <v>5495</v>
      </c>
      <c r="H1351">
        <v>11.1</v>
      </c>
      <c r="I1351" t="s">
        <v>394</v>
      </c>
      <c r="J1351">
        <v>1156</v>
      </c>
      <c r="K1351">
        <v>-227</v>
      </c>
      <c r="L1351" t="s">
        <v>141</v>
      </c>
      <c r="M1351">
        <v>10</v>
      </c>
      <c r="N1351" t="s">
        <v>16</v>
      </c>
      <c r="O1351" t="s">
        <v>146</v>
      </c>
      <c r="P1351" t="s">
        <v>143</v>
      </c>
      <c r="Q1351">
        <v>5474.63</v>
      </c>
      <c r="R1351" s="13">
        <v>45646</v>
      </c>
    </row>
    <row r="1352" spans="1:18" x14ac:dyDescent="0.25">
      <c r="A1352" t="s">
        <v>899</v>
      </c>
      <c r="C1352" t="s">
        <v>140</v>
      </c>
      <c r="D1352">
        <v>98379101</v>
      </c>
      <c r="E1352">
        <v>1797</v>
      </c>
      <c r="F1352">
        <v>5564.5117</v>
      </c>
      <c r="H1352">
        <v>11.2</v>
      </c>
      <c r="I1352" t="s">
        <v>394</v>
      </c>
      <c r="J1352">
        <v>1142</v>
      </c>
      <c r="K1352">
        <v>-233.49</v>
      </c>
      <c r="L1352" t="s">
        <v>141</v>
      </c>
      <c r="M1352">
        <v>10</v>
      </c>
      <c r="N1352" t="s">
        <v>16</v>
      </c>
      <c r="O1352" t="s">
        <v>142</v>
      </c>
      <c r="P1352" t="s">
        <v>143</v>
      </c>
      <c r="Q1352">
        <v>5474.63</v>
      </c>
      <c r="R1352" s="13">
        <v>45646</v>
      </c>
    </row>
    <row r="1353" spans="1:18" x14ac:dyDescent="0.25">
      <c r="A1353" s="10">
        <f>A1354</f>
        <v>0</v>
      </c>
      <c r="B1353" s="15">
        <f>F1355/F1354</f>
        <v>1.0127001091504457</v>
      </c>
      <c r="C1353" s="10" t="str">
        <f>C1354&amp;RIGHT(C1355,2)</f>
        <v>ZTOZ4H5</v>
      </c>
      <c r="D1353" s="9">
        <f>AVERAGE(D1354:D1355)</f>
        <v>99469312</v>
      </c>
      <c r="E1353" s="10">
        <f>E1354</f>
        <v>1820</v>
      </c>
      <c r="F1353" s="10">
        <f>F1354</f>
        <v>5497</v>
      </c>
      <c r="G1353" cm="1">
        <f t="array" ref="G1353">_xll.BDH(L1353&amp;" Index", "PX_CLOSE_1D",R1353,R1353)</f>
        <v>5579.83</v>
      </c>
      <c r="H1353" s="10" t="str">
        <f>LEFT(H1354,1)</f>
        <v>1</v>
      </c>
      <c r="I1353" s="10" t="s">
        <v>394</v>
      </c>
      <c r="J1353" s="10">
        <f>J1354</f>
        <v>1156</v>
      </c>
      <c r="K1353" s="10">
        <f>K1354</f>
        <v>-225</v>
      </c>
      <c r="L1353" s="10" t="str">
        <f>L1354</f>
        <v>MBAU</v>
      </c>
      <c r="M1353" s="10">
        <f>M1354</f>
        <v>10</v>
      </c>
      <c r="N1353" s="10" t="str">
        <f>N1354</f>
        <v>GR</v>
      </c>
      <c r="O1353" s="10" t="str">
        <f>O1354&amp;RIGHT(O1355,5)</f>
        <v>MSCI Australia    Dec24Mar25</v>
      </c>
      <c r="P1353" s="10" t="str">
        <f>P1354</f>
        <v>MSCI AUSTRALIA NETR USD</v>
      </c>
      <c r="Q1353" s="10">
        <f>Q1354</f>
        <v>5498.58</v>
      </c>
      <c r="R1353" s="13">
        <v>45646</v>
      </c>
    </row>
    <row r="1354" spans="1:18" x14ac:dyDescent="0.25">
      <c r="C1354" t="s">
        <v>145</v>
      </c>
      <c r="D1354">
        <v>100074156</v>
      </c>
      <c r="E1354">
        <v>1820</v>
      </c>
      <c r="F1354">
        <v>5497</v>
      </c>
      <c r="H1354">
        <v>12.1</v>
      </c>
      <c r="I1354" t="s">
        <v>394</v>
      </c>
      <c r="J1354">
        <v>1156</v>
      </c>
      <c r="K1354">
        <v>-225</v>
      </c>
      <c r="L1354" t="s">
        <v>141</v>
      </c>
      <c r="M1354">
        <v>10</v>
      </c>
      <c r="N1354" t="s">
        <v>16</v>
      </c>
      <c r="O1354" t="s">
        <v>146</v>
      </c>
      <c r="P1354" t="s">
        <v>143</v>
      </c>
      <c r="Q1354">
        <v>5498.58</v>
      </c>
      <c r="R1354" s="13">
        <v>45646</v>
      </c>
    </row>
    <row r="1355" spans="1:18" x14ac:dyDescent="0.25">
      <c r="C1355" t="s">
        <v>140</v>
      </c>
      <c r="D1355">
        <v>98864468</v>
      </c>
      <c r="E1355">
        <v>1798</v>
      </c>
      <c r="F1355">
        <v>5566.8125</v>
      </c>
      <c r="H1355">
        <v>12.2</v>
      </c>
      <c r="I1355" t="s">
        <v>394</v>
      </c>
      <c r="J1355">
        <v>1142</v>
      </c>
      <c r="K1355">
        <v>-231.19</v>
      </c>
      <c r="L1355" t="s">
        <v>141</v>
      </c>
      <c r="M1355">
        <v>10</v>
      </c>
      <c r="N1355" t="s">
        <v>16</v>
      </c>
      <c r="O1355" t="s">
        <v>142</v>
      </c>
      <c r="P1355" t="s">
        <v>143</v>
      </c>
      <c r="Q1355">
        <v>5498.58</v>
      </c>
      <c r="R1355" s="13">
        <v>45646</v>
      </c>
    </row>
    <row r="1356" spans="1:18" x14ac:dyDescent="0.25">
      <c r="A1356" s="10">
        <f>A1357</f>
        <v>0</v>
      </c>
      <c r="B1356" s="15">
        <f>F1358/F1357</f>
        <v>1.0114994864269993</v>
      </c>
      <c r="C1356" s="10" t="str">
        <f>C1357&amp;RIGHT(C1358,2)</f>
        <v>ZTWZ4H5</v>
      </c>
      <c r="D1356" s="9">
        <f>AVERAGE(D1357:D1358)</f>
        <v>10349376</v>
      </c>
      <c r="E1356" s="10">
        <f>E1357</f>
        <v>153</v>
      </c>
      <c r="F1356" s="10">
        <f>F1357</f>
        <v>681.5</v>
      </c>
      <c r="G1356" cm="1">
        <f t="array" ref="G1356">_xll.BDH(L1356&amp;" Index", "PX_CLOSE_1D",R1356,R1356)</f>
        <v>687.19</v>
      </c>
      <c r="H1356" s="10" t="str">
        <f>LEFT(H1357,1)</f>
        <v>1</v>
      </c>
      <c r="I1356" s="10" t="s">
        <v>394</v>
      </c>
      <c r="J1356" s="10">
        <f>J1357</f>
        <v>11454</v>
      </c>
      <c r="K1356" s="10">
        <f>K1357</f>
        <v>-15.3</v>
      </c>
      <c r="L1356" s="10" t="str">
        <f>L1357</f>
        <v>M1MS</v>
      </c>
      <c r="M1356" s="10">
        <f>M1357</f>
        <v>100</v>
      </c>
      <c r="N1356" s="10" t="str">
        <f>N1357</f>
        <v>GR</v>
      </c>
      <c r="O1356" s="10" t="str">
        <f>O1357&amp;RIGHT(O1358,5)</f>
        <v>MSCI Emer Mkts As Dec24Mar25</v>
      </c>
      <c r="P1356" s="10" t="str">
        <f>P1357</f>
        <v>MSCI EM Asia Net Total Return</v>
      </c>
      <c r="Q1356" s="10">
        <f>Q1357</f>
        <v>680.88</v>
      </c>
      <c r="R1356" s="13">
        <v>45646</v>
      </c>
    </row>
    <row r="1357" spans="1:18" x14ac:dyDescent="0.25">
      <c r="C1357" t="s">
        <v>27</v>
      </c>
      <c r="D1357">
        <v>10417464</v>
      </c>
      <c r="E1357">
        <v>153</v>
      </c>
      <c r="F1357">
        <v>681.5</v>
      </c>
      <c r="H1357">
        <v>13.1</v>
      </c>
      <c r="I1357" t="s">
        <v>394</v>
      </c>
      <c r="J1357">
        <v>11454</v>
      </c>
      <c r="K1357">
        <v>-15.3</v>
      </c>
      <c r="L1357" t="s">
        <v>28</v>
      </c>
      <c r="M1357">
        <v>100</v>
      </c>
      <c r="N1357" t="s">
        <v>16</v>
      </c>
      <c r="O1357" t="s">
        <v>29</v>
      </c>
      <c r="P1357" t="s">
        <v>30</v>
      </c>
      <c r="Q1357">
        <v>680.88</v>
      </c>
      <c r="R1357" s="13">
        <v>45646</v>
      </c>
    </row>
    <row r="1358" spans="1:18" x14ac:dyDescent="0.25">
      <c r="C1358" t="s">
        <v>60</v>
      </c>
      <c r="D1358">
        <v>10281288</v>
      </c>
      <c r="E1358">
        <v>151</v>
      </c>
      <c r="F1358">
        <v>689.33690000000001</v>
      </c>
      <c r="H1358">
        <v>13.2</v>
      </c>
      <c r="I1358" t="s">
        <v>394</v>
      </c>
      <c r="J1358">
        <v>923</v>
      </c>
      <c r="K1358">
        <v>-5.46</v>
      </c>
      <c r="L1358" t="s">
        <v>28</v>
      </c>
      <c r="M1358">
        <v>100</v>
      </c>
      <c r="N1358" t="s">
        <v>16</v>
      </c>
      <c r="O1358" t="s">
        <v>61</v>
      </c>
      <c r="P1358" t="s">
        <v>30</v>
      </c>
      <c r="Q1358">
        <v>680.88</v>
      </c>
      <c r="R1358" s="13">
        <v>45646</v>
      </c>
    </row>
    <row r="1359" spans="1:18" x14ac:dyDescent="0.25">
      <c r="B1359" s="19">
        <f>F1359/G1359</f>
        <v>1.0134352084597382</v>
      </c>
      <c r="C1359" t="s">
        <v>96</v>
      </c>
      <c r="D1359">
        <v>6415248</v>
      </c>
      <c r="E1359">
        <v>112</v>
      </c>
      <c r="F1359">
        <v>584.6001</v>
      </c>
      <c r="G1359" cm="1">
        <f t="array" ref="G1359">_xll.BDH(L1359&amp;" Index","PX_CLOSE_1D",R1359,R1359)</f>
        <v>576.85</v>
      </c>
      <c r="I1359" t="s">
        <v>395</v>
      </c>
      <c r="J1359">
        <v>124</v>
      </c>
      <c r="K1359">
        <v>1.2</v>
      </c>
      <c r="L1359" t="s">
        <v>93</v>
      </c>
      <c r="M1359">
        <v>100</v>
      </c>
      <c r="N1359" t="s">
        <v>16</v>
      </c>
      <c r="O1359" t="s">
        <v>97</v>
      </c>
      <c r="P1359" t="s">
        <v>95</v>
      </c>
      <c r="Q1359">
        <v>572.79</v>
      </c>
      <c r="R1359" s="13">
        <v>45646</v>
      </c>
    </row>
    <row r="1360" spans="1:18" x14ac:dyDescent="0.25">
      <c r="B1360" s="19">
        <f t="shared" ref="B1360:B1364" si="41">F1360/G1360</f>
        <v>1.0015633209867734</v>
      </c>
      <c r="C1360" t="s">
        <v>228</v>
      </c>
      <c r="D1360">
        <v>3308506</v>
      </c>
      <c r="E1360">
        <v>215</v>
      </c>
      <c r="F1360">
        <v>1544</v>
      </c>
      <c r="G1360" cm="1">
        <f t="array" ref="G1360">_xll.BDH(L1360&amp;" Index","PX_CLOSE_1D",R1360,R1360)</f>
        <v>1541.59</v>
      </c>
      <c r="I1360" t="s">
        <v>395</v>
      </c>
      <c r="J1360">
        <v>1412</v>
      </c>
      <c r="K1360">
        <v>-56.5</v>
      </c>
      <c r="L1360" t="s">
        <v>225</v>
      </c>
      <c r="M1360">
        <v>10</v>
      </c>
      <c r="N1360" t="s">
        <v>16</v>
      </c>
      <c r="O1360" t="s">
        <v>229</v>
      </c>
      <c r="P1360" t="s">
        <v>227</v>
      </c>
      <c r="Q1360">
        <v>1538.84</v>
      </c>
      <c r="R1360" s="13">
        <v>45646</v>
      </c>
    </row>
    <row r="1361" spans="1:18" x14ac:dyDescent="0.25">
      <c r="B1361" s="19">
        <f t="shared" si="41"/>
        <v>1.0000515588747667</v>
      </c>
      <c r="C1361" t="s">
        <v>14</v>
      </c>
      <c r="D1361">
        <v>75525310</v>
      </c>
      <c r="E1361">
        <v>590</v>
      </c>
      <c r="F1361">
        <v>1280.1559999999999</v>
      </c>
      <c r="G1361" cm="1">
        <f t="array" ref="G1361">_xll.BDH(L1361&amp;" Index","PX_CLOSE_1D",R1361,R1361)</f>
        <v>1280.0899999999999</v>
      </c>
      <c r="I1361" t="s">
        <v>395</v>
      </c>
      <c r="J1361">
        <v>10137</v>
      </c>
      <c r="K1361">
        <v>-14.14</v>
      </c>
      <c r="L1361" t="s">
        <v>15</v>
      </c>
      <c r="M1361">
        <v>100</v>
      </c>
      <c r="N1361" t="s">
        <v>16</v>
      </c>
      <c r="O1361" t="s">
        <v>17</v>
      </c>
      <c r="P1361" t="s">
        <v>18</v>
      </c>
      <c r="Q1361">
        <v>1280.0899999999999</v>
      </c>
      <c r="R1361" s="13">
        <v>45646</v>
      </c>
    </row>
    <row r="1362" spans="1:18" x14ac:dyDescent="0.25">
      <c r="B1362" s="19">
        <f t="shared" si="41"/>
        <v>1.0000015623901446</v>
      </c>
      <c r="C1362" t="s">
        <v>14</v>
      </c>
      <c r="D1362">
        <v>79749607</v>
      </c>
      <c r="E1362">
        <v>623</v>
      </c>
      <c r="F1362">
        <v>1280.0920000000001</v>
      </c>
      <c r="G1362" cm="1">
        <f t="array" ref="G1362">_xll.BDH(L1362&amp;" Index","PX_CLOSE_1D",R1362,R1362)</f>
        <v>1280.0899999999999</v>
      </c>
      <c r="I1362" t="s">
        <v>395</v>
      </c>
      <c r="J1362">
        <v>10137</v>
      </c>
      <c r="K1362">
        <v>-14.21</v>
      </c>
      <c r="L1362" t="s">
        <v>15</v>
      </c>
      <c r="M1362">
        <v>100</v>
      </c>
      <c r="N1362" t="s">
        <v>16</v>
      </c>
      <c r="O1362" t="s">
        <v>17</v>
      </c>
      <c r="P1362" t="s">
        <v>18</v>
      </c>
      <c r="Q1362">
        <v>1280.0899999999999</v>
      </c>
      <c r="R1362" s="13">
        <v>45646</v>
      </c>
    </row>
    <row r="1363" spans="1:18" x14ac:dyDescent="0.25">
      <c r="B1363" s="19">
        <f t="shared" si="41"/>
        <v>1.0106001888143799</v>
      </c>
      <c r="C1363" t="s">
        <v>41</v>
      </c>
      <c r="D1363">
        <v>3084013</v>
      </c>
      <c r="E1363">
        <v>122</v>
      </c>
      <c r="F1363">
        <v>510.93509999999998</v>
      </c>
      <c r="G1363" cm="1">
        <f t="array" ref="G1363">_xll.BDH(L1363&amp;" Index","PX_CLOSE_1D",R1363,R1363)</f>
        <v>505.57589999999999</v>
      </c>
      <c r="I1363" t="s">
        <v>395</v>
      </c>
      <c r="J1363">
        <v>9023</v>
      </c>
      <c r="K1363">
        <v>-1.1599999999999999</v>
      </c>
      <c r="L1363" t="s">
        <v>38</v>
      </c>
      <c r="M1363">
        <v>50</v>
      </c>
      <c r="N1363" t="s">
        <v>16</v>
      </c>
      <c r="O1363" t="s">
        <v>42</v>
      </c>
      <c r="P1363" t="s">
        <v>40</v>
      </c>
      <c r="Q1363">
        <v>505.58</v>
      </c>
      <c r="R1363" s="13">
        <v>45646</v>
      </c>
    </row>
    <row r="1364" spans="1:18" x14ac:dyDescent="0.25">
      <c r="B1364" s="19">
        <f t="shared" si="41"/>
        <v>1.0131000048388572</v>
      </c>
      <c r="C1364" t="s">
        <v>140</v>
      </c>
      <c r="D1364">
        <v>49542621</v>
      </c>
      <c r="E1364">
        <v>902</v>
      </c>
      <c r="F1364">
        <v>5652.9258</v>
      </c>
      <c r="G1364" cm="1">
        <f t="array" ref="G1364">_xll.BDH(L1364&amp;" Index","PX_CLOSE_1D",R1364,R1364)</f>
        <v>5579.83</v>
      </c>
      <c r="I1364" t="s">
        <v>395</v>
      </c>
      <c r="J1364">
        <v>1142</v>
      </c>
      <c r="K1364">
        <v>-145.07</v>
      </c>
      <c r="L1364" t="s">
        <v>141</v>
      </c>
      <c r="M1364">
        <v>10</v>
      </c>
      <c r="N1364" t="s">
        <v>16</v>
      </c>
      <c r="O1364" t="s">
        <v>142</v>
      </c>
      <c r="P1364" t="s">
        <v>143</v>
      </c>
      <c r="Q1364">
        <v>5492.53</v>
      </c>
      <c r="R1364" s="13">
        <v>45646</v>
      </c>
    </row>
    <row r="1365" spans="1:18" x14ac:dyDescent="0.25">
      <c r="A1365" s="10" t="str">
        <f>A1366</f>
        <v>06:00:00</v>
      </c>
      <c r="B1365" s="15">
        <f>F1367/F1366</f>
        <v>1.0108007532715464</v>
      </c>
      <c r="C1365" s="10" t="str">
        <f>C1366&amp;RIGHT(C1367,2)</f>
        <v>MURZ4H5</v>
      </c>
      <c r="D1365" s="9">
        <f>AVERAGE(D1366:D1367)</f>
        <v>74760522.5</v>
      </c>
      <c r="E1365" s="10">
        <f>E1366</f>
        <v>2966</v>
      </c>
      <c r="F1365" s="10">
        <f>F1366</f>
        <v>505.8999</v>
      </c>
      <c r="G1365" cm="1">
        <f t="array" ref="G1365">_xll.BDH(L1365&amp;" Index", "PX_CLOSE_1D",R1365,R1365)</f>
        <v>506.851</v>
      </c>
      <c r="H1365" s="10" t="str">
        <f>LEFT(H1366,1)</f>
        <v>1</v>
      </c>
      <c r="I1365" s="10" t="s">
        <v>394</v>
      </c>
      <c r="J1365" s="10">
        <f>J1366</f>
        <v>8804</v>
      </c>
      <c r="K1365" s="10">
        <f>K1366</f>
        <v>-0.2</v>
      </c>
      <c r="L1365" s="10" t="str">
        <f>L1366</f>
        <v>NDEUCHF</v>
      </c>
      <c r="M1365" s="10">
        <f>M1366</f>
        <v>50</v>
      </c>
      <c r="N1365" s="10" t="str">
        <f>N1366</f>
        <v>GR</v>
      </c>
      <c r="O1365" s="10" t="str">
        <f>O1366&amp;RIGHT(O1367,5)</f>
        <v>MSCI China Future Dec24Mar25</v>
      </c>
      <c r="P1365" s="10" t="str">
        <f>P1366</f>
        <v>MSCI China Net Total Return US</v>
      </c>
      <c r="Q1365" s="10">
        <f>Q1366</f>
        <v>506.85</v>
      </c>
      <c r="R1365" s="13">
        <f>R1366</f>
        <v>45645</v>
      </c>
    </row>
    <row r="1366" spans="1:18" x14ac:dyDescent="0.25">
      <c r="A1366" t="s">
        <v>13</v>
      </c>
      <c r="C1366" t="s">
        <v>37</v>
      </c>
      <c r="D1366">
        <v>75166003</v>
      </c>
      <c r="E1366">
        <v>2966</v>
      </c>
      <c r="F1366">
        <v>505.8999</v>
      </c>
      <c r="H1366">
        <v>1.1000000000000001</v>
      </c>
      <c r="I1366" t="s">
        <v>900</v>
      </c>
      <c r="J1366">
        <v>8804</v>
      </c>
      <c r="K1366">
        <v>-0.2</v>
      </c>
      <c r="L1366" t="s">
        <v>38</v>
      </c>
      <c r="M1366">
        <v>50</v>
      </c>
      <c r="N1366" t="s">
        <v>16</v>
      </c>
      <c r="O1366" t="s">
        <v>39</v>
      </c>
      <c r="P1366" t="s">
        <v>40</v>
      </c>
      <c r="Q1366">
        <v>506.85</v>
      </c>
      <c r="R1366" s="13">
        <v>45645</v>
      </c>
    </row>
    <row r="1367" spans="1:18" x14ac:dyDescent="0.25">
      <c r="A1367" t="s">
        <v>13</v>
      </c>
      <c r="C1367" t="s">
        <v>41</v>
      </c>
      <c r="D1367">
        <v>74355042</v>
      </c>
      <c r="E1367">
        <v>2934</v>
      </c>
      <c r="F1367">
        <v>511.36399999999998</v>
      </c>
      <c r="H1367">
        <v>1.2</v>
      </c>
      <c r="I1367" t="s">
        <v>900</v>
      </c>
      <c r="J1367">
        <v>9023</v>
      </c>
      <c r="K1367">
        <v>-0.74</v>
      </c>
      <c r="L1367" t="s">
        <v>38</v>
      </c>
      <c r="M1367">
        <v>50</v>
      </c>
      <c r="N1367" t="s">
        <v>16</v>
      </c>
      <c r="O1367" t="s">
        <v>42</v>
      </c>
      <c r="P1367" t="s">
        <v>40</v>
      </c>
      <c r="Q1367">
        <v>506.85</v>
      </c>
      <c r="R1367" s="13">
        <v>45645</v>
      </c>
    </row>
    <row r="1368" spans="1:18" x14ac:dyDescent="0.25">
      <c r="A1368" s="10" t="str">
        <f>A1369</f>
        <v>00:52:27</v>
      </c>
      <c r="B1368" s="15">
        <f>F1370/F1369</f>
        <v>1.0128002728351129</v>
      </c>
      <c r="C1368" s="10" t="str">
        <f>C1369&amp;RIGHT(C1370,2)</f>
        <v>FMIZ4H5</v>
      </c>
      <c r="D1368" s="9">
        <f>AVERAGE(D1369:D1370)</f>
        <v>54736377.5</v>
      </c>
      <c r="E1368" s="10">
        <f>E1369</f>
        <v>660</v>
      </c>
      <c r="F1368" s="10">
        <f>F1369</f>
        <v>8430</v>
      </c>
      <c r="G1368" cm="1">
        <f t="array" ref="G1368">_xll.BDH(L1368&amp;" Index", "PX_CLOSE_1D",R1368,R1368)</f>
        <v>8566.65</v>
      </c>
      <c r="H1368" s="10" t="str">
        <f>LEFT(H1369,1)</f>
        <v>2</v>
      </c>
      <c r="I1368" s="10" t="s">
        <v>394</v>
      </c>
      <c r="J1368" s="10">
        <f>J1369</f>
        <v>1129</v>
      </c>
      <c r="K1368" s="10">
        <f>K1369</f>
        <v>-195</v>
      </c>
      <c r="L1368" s="10" t="str">
        <f>L1369</f>
        <v>M1JP</v>
      </c>
      <c r="M1368" s="10">
        <f>M1369</f>
        <v>10</v>
      </c>
      <c r="N1368" s="10" t="str">
        <f>N1369</f>
        <v>GR</v>
      </c>
      <c r="O1368" s="10" t="str">
        <f>O1369&amp;RIGHT(O1370,5)</f>
        <v>MSCI Japan Index  Dec24Mar25</v>
      </c>
      <c r="P1368" s="10" t="str">
        <f>P1369</f>
        <v>MSCI Japan Net Total Return US</v>
      </c>
      <c r="Q1368" s="10">
        <f>Q1369</f>
        <v>8343.9599999999991</v>
      </c>
      <c r="R1368" s="13">
        <f>R1369</f>
        <v>45645</v>
      </c>
    </row>
    <row r="1369" spans="1:18" x14ac:dyDescent="0.25">
      <c r="A1369" t="s">
        <v>901</v>
      </c>
      <c r="C1369" t="s">
        <v>49</v>
      </c>
      <c r="D1369">
        <v>55070136</v>
      </c>
      <c r="E1369">
        <v>660</v>
      </c>
      <c r="F1369">
        <v>8430</v>
      </c>
      <c r="H1369">
        <v>2.1</v>
      </c>
      <c r="I1369" t="s">
        <v>900</v>
      </c>
      <c r="J1369">
        <v>1129</v>
      </c>
      <c r="K1369">
        <v>-195</v>
      </c>
      <c r="L1369" t="s">
        <v>50</v>
      </c>
      <c r="M1369">
        <v>10</v>
      </c>
      <c r="N1369" t="s">
        <v>16</v>
      </c>
      <c r="O1369" t="s">
        <v>51</v>
      </c>
      <c r="P1369" t="s">
        <v>52</v>
      </c>
      <c r="Q1369">
        <v>8343.9599999999991</v>
      </c>
      <c r="R1369" s="13">
        <v>45645</v>
      </c>
    </row>
    <row r="1370" spans="1:18" x14ac:dyDescent="0.25">
      <c r="A1370" t="s">
        <v>902</v>
      </c>
      <c r="C1370" t="s">
        <v>53</v>
      </c>
      <c r="D1370">
        <v>54402619</v>
      </c>
      <c r="E1370">
        <v>652</v>
      </c>
      <c r="F1370">
        <v>8537.9063000000006</v>
      </c>
      <c r="H1370">
        <v>2.2000000000000002</v>
      </c>
      <c r="I1370" t="s">
        <v>900</v>
      </c>
      <c r="J1370">
        <v>7069</v>
      </c>
      <c r="K1370">
        <v>-205.09</v>
      </c>
      <c r="L1370" t="s">
        <v>50</v>
      </c>
      <c r="M1370">
        <v>10</v>
      </c>
      <c r="N1370" t="s">
        <v>16</v>
      </c>
      <c r="O1370" t="s">
        <v>54</v>
      </c>
      <c r="P1370" t="s">
        <v>52</v>
      </c>
      <c r="Q1370">
        <v>8343.9599999999991</v>
      </c>
      <c r="R1370" s="13">
        <v>45645</v>
      </c>
    </row>
    <row r="1371" spans="1:18" x14ac:dyDescent="0.25">
      <c r="A1371" s="10" t="str">
        <f>A1372</f>
        <v>02:12:20</v>
      </c>
      <c r="B1371" s="15">
        <f>F1373/F1372</f>
        <v>1.0109005952380952</v>
      </c>
      <c r="C1371" s="10" t="str">
        <f>C1372&amp;RIGHT(C1373,2)</f>
        <v>MURZ4H5</v>
      </c>
      <c r="D1371" s="9">
        <f>AVERAGE(D1372:D1373)</f>
        <v>18018553</v>
      </c>
      <c r="E1371" s="10">
        <f>E1372</f>
        <v>715</v>
      </c>
      <c r="F1371" s="10">
        <f>F1372</f>
        <v>504</v>
      </c>
      <c r="G1371" cm="1">
        <f t="array" ref="G1371">_xll.BDH(L1371&amp;" Index", "PX_CLOSE_1D",R1371,R1371)</f>
        <v>506.851</v>
      </c>
      <c r="H1371" s="10" t="str">
        <f>LEFT(H1372,1)</f>
        <v>3</v>
      </c>
      <c r="I1371" s="10" t="s">
        <v>394</v>
      </c>
      <c r="J1371" s="10">
        <f>J1372</f>
        <v>5838</v>
      </c>
      <c r="K1371" s="10">
        <f>K1372</f>
        <v>-2.1</v>
      </c>
      <c r="L1371" s="10" t="str">
        <f>L1372</f>
        <v>NDEUCHF</v>
      </c>
      <c r="M1371" s="10">
        <f>M1372</f>
        <v>50</v>
      </c>
      <c r="N1371" s="10" t="str">
        <f>N1372</f>
        <v>GR</v>
      </c>
      <c r="O1371" s="10" t="str">
        <f>O1372&amp;RIGHT(O1373,5)</f>
        <v>MSCI China Future Dec24Mar25</v>
      </c>
      <c r="P1371" s="10" t="str">
        <f>P1372</f>
        <v>MSCI China Net Total Return US</v>
      </c>
      <c r="Q1371" s="10">
        <f>Q1372</f>
        <v>506.85</v>
      </c>
      <c r="R1371" s="13">
        <f>R1372</f>
        <v>45645</v>
      </c>
    </row>
    <row r="1372" spans="1:18" x14ac:dyDescent="0.25">
      <c r="A1372" t="s">
        <v>903</v>
      </c>
      <c r="C1372" t="s">
        <v>37</v>
      </c>
      <c r="D1372">
        <v>18119923</v>
      </c>
      <c r="E1372">
        <v>715</v>
      </c>
      <c r="F1372">
        <v>504</v>
      </c>
      <c r="H1372">
        <v>3.1</v>
      </c>
      <c r="I1372" t="s">
        <v>900</v>
      </c>
      <c r="J1372">
        <v>5838</v>
      </c>
      <c r="K1372">
        <v>-2.1</v>
      </c>
      <c r="L1372" t="s">
        <v>38</v>
      </c>
      <c r="M1372">
        <v>50</v>
      </c>
      <c r="N1372" t="s">
        <v>16</v>
      </c>
      <c r="O1372" t="s">
        <v>39</v>
      </c>
      <c r="P1372" t="s">
        <v>40</v>
      </c>
      <c r="Q1372">
        <v>506.85</v>
      </c>
      <c r="R1372" s="13">
        <v>45645</v>
      </c>
    </row>
    <row r="1373" spans="1:18" x14ac:dyDescent="0.25">
      <c r="A1373" t="s">
        <v>904</v>
      </c>
      <c r="C1373" t="s">
        <v>41</v>
      </c>
      <c r="D1373">
        <v>17917183</v>
      </c>
      <c r="E1373">
        <v>707</v>
      </c>
      <c r="F1373">
        <v>509.4939</v>
      </c>
      <c r="H1373">
        <v>3.2</v>
      </c>
      <c r="I1373" t="s">
        <v>900</v>
      </c>
      <c r="J1373">
        <v>6085</v>
      </c>
      <c r="K1373">
        <v>-2.61</v>
      </c>
      <c r="L1373" t="s">
        <v>38</v>
      </c>
      <c r="M1373">
        <v>50</v>
      </c>
      <c r="N1373" t="s">
        <v>16</v>
      </c>
      <c r="O1373" t="s">
        <v>42</v>
      </c>
      <c r="P1373" t="s">
        <v>40</v>
      </c>
      <c r="Q1373">
        <v>506.85</v>
      </c>
      <c r="R1373" s="13">
        <v>45645</v>
      </c>
    </row>
    <row r="1374" spans="1:18" x14ac:dyDescent="0.25">
      <c r="A1374" s="10" t="str">
        <f>A1375</f>
        <v>08:48:58</v>
      </c>
      <c r="B1374" s="15">
        <f>F1376/F1375</f>
        <v>1.0131006740283954</v>
      </c>
      <c r="C1374" s="10" t="str">
        <f>C1375&amp;RIGHT(C1376,2)</f>
        <v>ZTWZ4H5</v>
      </c>
      <c r="D1374" s="9">
        <f>AVERAGE(D1375:D1376)</f>
        <v>98738268</v>
      </c>
      <c r="E1374" s="10">
        <f>E1375</f>
        <v>1434</v>
      </c>
      <c r="F1374" s="10">
        <f>F1375</f>
        <v>697.3</v>
      </c>
      <c r="G1374" cm="1">
        <f t="array" ref="G1374">_xll.BDH(L1374&amp;" Index", "PX_CLOSE_1D",R1374,R1374)</f>
        <v>696.29</v>
      </c>
      <c r="H1374" s="10" t="str">
        <f>LEFT(H1375,1)</f>
        <v>4</v>
      </c>
      <c r="I1374" s="10" t="s">
        <v>394</v>
      </c>
      <c r="J1374" s="10">
        <f>J1375</f>
        <v>33837</v>
      </c>
      <c r="K1374" s="10">
        <f>K1375</f>
        <v>2.2999999999999998</v>
      </c>
      <c r="L1374" s="10" t="str">
        <f>L1375</f>
        <v>M1MS</v>
      </c>
      <c r="M1374" s="10">
        <f>M1375</f>
        <v>100</v>
      </c>
      <c r="N1374" s="10" t="str">
        <f>N1375</f>
        <v>GR</v>
      </c>
      <c r="O1374" s="10" t="str">
        <f>O1375&amp;RIGHT(O1376,5)</f>
        <v>MSCI Emer Mkts As Dec24Mar25</v>
      </c>
      <c r="P1374" s="10" t="str">
        <f>P1375</f>
        <v>MSCI EM Asia Net Total Return</v>
      </c>
      <c r="Q1374" s="10">
        <f>Q1375</f>
        <v>692.92</v>
      </c>
      <c r="R1374" s="13">
        <f>R1375</f>
        <v>45645</v>
      </c>
    </row>
    <row r="1375" spans="1:18" x14ac:dyDescent="0.25">
      <c r="A1375" t="s">
        <v>905</v>
      </c>
      <c r="C1375" t="s">
        <v>27</v>
      </c>
      <c r="D1375">
        <v>99364728</v>
      </c>
      <c r="E1375">
        <v>1434</v>
      </c>
      <c r="F1375">
        <v>697.3</v>
      </c>
      <c r="H1375">
        <v>4.0999999999999996</v>
      </c>
      <c r="I1375" t="s">
        <v>900</v>
      </c>
      <c r="J1375">
        <v>33837</v>
      </c>
      <c r="K1375">
        <v>2.2999999999999998</v>
      </c>
      <c r="L1375" t="s">
        <v>28</v>
      </c>
      <c r="M1375">
        <v>100</v>
      </c>
      <c r="N1375" t="s">
        <v>16</v>
      </c>
      <c r="O1375" t="s">
        <v>29</v>
      </c>
      <c r="P1375" t="s">
        <v>30</v>
      </c>
      <c r="Q1375">
        <v>692.92</v>
      </c>
      <c r="R1375" s="13">
        <v>45645</v>
      </c>
    </row>
    <row r="1376" spans="1:18" x14ac:dyDescent="0.25">
      <c r="A1376" t="s">
        <v>906</v>
      </c>
      <c r="C1376" t="s">
        <v>60</v>
      </c>
      <c r="D1376">
        <v>98111808</v>
      </c>
      <c r="E1376">
        <v>1416</v>
      </c>
      <c r="F1376">
        <v>706.43510000000003</v>
      </c>
      <c r="H1376">
        <v>4.2</v>
      </c>
      <c r="I1376" t="s">
        <v>900</v>
      </c>
      <c r="J1376">
        <v>29752</v>
      </c>
      <c r="K1376">
        <v>2.2400000000000002</v>
      </c>
      <c r="L1376" t="s">
        <v>28</v>
      </c>
      <c r="M1376">
        <v>100</v>
      </c>
      <c r="N1376" t="s">
        <v>16</v>
      </c>
      <c r="O1376" t="s">
        <v>61</v>
      </c>
      <c r="P1376" t="s">
        <v>30</v>
      </c>
      <c r="Q1376">
        <v>692.88</v>
      </c>
      <c r="R1376" s="13">
        <v>45645</v>
      </c>
    </row>
    <row r="1377" spans="1:18" x14ac:dyDescent="0.25">
      <c r="A1377" s="10" t="str">
        <f>A1378</f>
        <v>10:02:07</v>
      </c>
      <c r="B1377" s="15">
        <f>F1379/F1378</f>
        <v>0.98921733400410938</v>
      </c>
      <c r="C1377" s="10" t="str">
        <f>C1378&amp;RIGHT(C1379,2)</f>
        <v>MURH5Z4</v>
      </c>
      <c r="D1377" s="9">
        <f>AVERAGE(D1378:D1379)</f>
        <v>5803444</v>
      </c>
      <c r="E1377" s="10">
        <f>E1378</f>
        <v>229</v>
      </c>
      <c r="F1377" s="10">
        <f>F1378</f>
        <v>507.47190000000001</v>
      </c>
      <c r="G1377" cm="1">
        <f t="array" ref="G1377">_xll.BDH(L1377&amp;" Index", "PX_CLOSE_1D",R1377,R1377)</f>
        <v>506.851</v>
      </c>
      <c r="H1377" s="10" t="str">
        <f>LEFT(H1378,1)</f>
        <v>5</v>
      </c>
      <c r="I1377" s="10" t="s">
        <v>394</v>
      </c>
      <c r="J1377" s="10">
        <f>J1378</f>
        <v>401</v>
      </c>
      <c r="K1377" s="10">
        <f>K1378</f>
        <v>-4.63</v>
      </c>
      <c r="L1377" s="10" t="str">
        <f>L1378</f>
        <v>NDEUCHF</v>
      </c>
      <c r="M1377" s="10">
        <f>M1378</f>
        <v>50</v>
      </c>
      <c r="N1377" s="10" t="str">
        <f>N1378</f>
        <v>GR</v>
      </c>
      <c r="O1377" s="10" t="str">
        <f>O1378&amp;RIGHT(O1379,5)</f>
        <v>MSCI China Future Mar25Dec24</v>
      </c>
      <c r="P1377" s="10" t="str">
        <f>P1378</f>
        <v>MSCI China Net Total Return US</v>
      </c>
      <c r="Q1377" s="10">
        <f>Q1378</f>
        <v>506.85</v>
      </c>
      <c r="R1377" s="13">
        <f>R1378</f>
        <v>45645</v>
      </c>
    </row>
    <row r="1378" spans="1:18" x14ac:dyDescent="0.25">
      <c r="A1378" t="s">
        <v>907</v>
      </c>
      <c r="C1378" t="s">
        <v>41</v>
      </c>
      <c r="D1378">
        <v>5803444</v>
      </c>
      <c r="E1378">
        <v>229</v>
      </c>
      <c r="F1378">
        <v>507.47190000000001</v>
      </c>
      <c r="H1378">
        <v>5.0999999999999996</v>
      </c>
      <c r="I1378" t="s">
        <v>900</v>
      </c>
      <c r="J1378">
        <v>401</v>
      </c>
      <c r="K1378">
        <v>-4.63</v>
      </c>
      <c r="L1378" t="s">
        <v>38</v>
      </c>
      <c r="M1378">
        <v>50</v>
      </c>
      <c r="N1378" t="s">
        <v>16</v>
      </c>
      <c r="O1378" t="s">
        <v>42</v>
      </c>
      <c r="P1378" t="s">
        <v>40</v>
      </c>
      <c r="Q1378">
        <v>506.85</v>
      </c>
      <c r="R1378" s="13">
        <v>45645</v>
      </c>
    </row>
    <row r="1379" spans="1:18" x14ac:dyDescent="0.25">
      <c r="A1379" t="s">
        <v>908</v>
      </c>
      <c r="C1379" t="s">
        <v>37</v>
      </c>
      <c r="D1379">
        <v>5803444</v>
      </c>
      <c r="E1379">
        <v>229</v>
      </c>
      <c r="F1379">
        <v>502</v>
      </c>
      <c r="H1379">
        <v>5.2</v>
      </c>
      <c r="I1379" t="s">
        <v>900</v>
      </c>
      <c r="J1379">
        <v>369</v>
      </c>
      <c r="K1379">
        <v>-4.0999999999999996</v>
      </c>
      <c r="L1379" t="s">
        <v>38</v>
      </c>
      <c r="M1379">
        <v>50</v>
      </c>
      <c r="N1379" t="s">
        <v>16</v>
      </c>
      <c r="O1379" t="s">
        <v>39</v>
      </c>
      <c r="P1379" t="s">
        <v>40</v>
      </c>
      <c r="Q1379">
        <v>506.85</v>
      </c>
      <c r="R1379" s="13">
        <v>45645</v>
      </c>
    </row>
    <row r="1380" spans="1:18" x14ac:dyDescent="0.25">
      <c r="A1380" s="10" t="str">
        <f>A1381</f>
        <v>11:13:23</v>
      </c>
      <c r="B1380" s="15">
        <f>F1382/F1381</f>
        <v>1.015404</v>
      </c>
      <c r="C1380" s="10" t="str">
        <f>C1381&amp;RIGHT(C1382,2)</f>
        <v>ZVLZ4H5</v>
      </c>
      <c r="D1380" s="9">
        <f>AVERAGE(D1381:D1382)</f>
        <v>362143600</v>
      </c>
      <c r="E1380" s="10">
        <f>E1381</f>
        <v>2800</v>
      </c>
      <c r="F1380" s="10">
        <f>F1381</f>
        <v>1275</v>
      </c>
      <c r="G1380" cm="1">
        <f t="array" ref="G1380">_xll.BDH(L1380&amp;" Index", "PX_CLOSE_1D",R1380,R1380)</f>
        <v>1293.3699999999999</v>
      </c>
      <c r="H1380" s="10" t="str">
        <f>LEFT(H1381,1)</f>
        <v>6</v>
      </c>
      <c r="I1380" s="10" t="s">
        <v>394</v>
      </c>
      <c r="J1380" s="10">
        <f>J1381</f>
        <v>17303</v>
      </c>
      <c r="K1380" s="10">
        <f>K1381</f>
        <v>-28</v>
      </c>
      <c r="L1380" s="10" t="str">
        <f>L1381</f>
        <v>M1IN</v>
      </c>
      <c r="M1380" s="10">
        <f>M1381</f>
        <v>100</v>
      </c>
      <c r="N1380" s="10" t="str">
        <f>N1381</f>
        <v>GR</v>
      </c>
      <c r="O1380" s="10" t="str">
        <f>O1381&amp;RIGHT(O1382,5)</f>
        <v>MSCI India        Dec24Mar25</v>
      </c>
      <c r="P1380" s="10" t="str">
        <f>P1381</f>
        <v>MSCI India Net Total Return US</v>
      </c>
      <c r="Q1380" s="10">
        <f>Q1381</f>
        <v>1293.3699999999999</v>
      </c>
      <c r="R1380" s="13">
        <f>R1381</f>
        <v>45645</v>
      </c>
    </row>
    <row r="1381" spans="1:18" x14ac:dyDescent="0.25">
      <c r="A1381" t="s">
        <v>909</v>
      </c>
      <c r="C1381" t="s">
        <v>14</v>
      </c>
      <c r="D1381">
        <v>362143600</v>
      </c>
      <c r="E1381">
        <v>2800</v>
      </c>
      <c r="F1381">
        <v>1275</v>
      </c>
      <c r="H1381">
        <v>6.1</v>
      </c>
      <c r="I1381" t="s">
        <v>900</v>
      </c>
      <c r="J1381">
        <v>17303</v>
      </c>
      <c r="K1381">
        <v>-28</v>
      </c>
      <c r="L1381" t="s">
        <v>15</v>
      </c>
      <c r="M1381">
        <v>100</v>
      </c>
      <c r="N1381" t="s">
        <v>16</v>
      </c>
      <c r="O1381" t="s">
        <v>17</v>
      </c>
      <c r="P1381" t="s">
        <v>18</v>
      </c>
      <c r="Q1381">
        <v>1293.3699999999999</v>
      </c>
      <c r="R1381" s="13">
        <v>45645</v>
      </c>
    </row>
    <row r="1382" spans="1:18" x14ac:dyDescent="0.25">
      <c r="A1382" t="s">
        <v>910</v>
      </c>
      <c r="C1382" t="s">
        <v>19</v>
      </c>
      <c r="D1382">
        <v>362143600</v>
      </c>
      <c r="E1382">
        <v>2800</v>
      </c>
      <c r="F1382">
        <v>1294.6401000000001</v>
      </c>
      <c r="H1382">
        <v>6.2</v>
      </c>
      <c r="I1382" t="s">
        <v>900</v>
      </c>
      <c r="J1382">
        <v>14428</v>
      </c>
      <c r="K1382">
        <v>-28.96</v>
      </c>
      <c r="L1382" t="s">
        <v>15</v>
      </c>
      <c r="M1382">
        <v>100</v>
      </c>
      <c r="N1382" t="s">
        <v>16</v>
      </c>
      <c r="O1382" t="s">
        <v>20</v>
      </c>
      <c r="P1382" t="s">
        <v>18</v>
      </c>
      <c r="Q1382">
        <v>1293.3699999999999</v>
      </c>
      <c r="R1382" s="13">
        <v>45645</v>
      </c>
    </row>
    <row r="1383" spans="1:18" x14ac:dyDescent="0.25">
      <c r="A1383" s="10" t="str">
        <f>A1384</f>
        <v>11:24:22</v>
      </c>
      <c r="B1383" s="15">
        <f>F1385/F1384</f>
        <v>1.0117998704663214</v>
      </c>
      <c r="C1383" s="10" t="str">
        <f>C1384&amp;RIGHT(C1385,2)</f>
        <v>ZSRZ4H5</v>
      </c>
      <c r="D1383" s="9">
        <f>AVERAGE(D1384:D1385)</f>
        <v>7955558.5</v>
      </c>
      <c r="E1383" s="10">
        <f>E1384</f>
        <v>515</v>
      </c>
      <c r="F1383" s="10">
        <f>F1384</f>
        <v>1544</v>
      </c>
      <c r="G1383" cm="1">
        <f t="array" ref="G1383">_xll.BDH(L1383&amp;" Index", "PX_CLOSE_1D",R1383,R1383)</f>
        <v>1589.37</v>
      </c>
      <c r="H1383" s="10" t="str">
        <f>LEFT(H1384,1)</f>
        <v>7</v>
      </c>
      <c r="I1383" s="10" t="s">
        <v>394</v>
      </c>
      <c r="J1383" s="10">
        <f>J1384</f>
        <v>80</v>
      </c>
      <c r="K1383" s="10">
        <f>K1384</f>
        <v>-57</v>
      </c>
      <c r="L1383" s="10" t="str">
        <f>L1384</f>
        <v>M0ID</v>
      </c>
      <c r="M1383" s="10">
        <f>M1384</f>
        <v>10</v>
      </c>
      <c r="N1383" s="10" t="str">
        <f>N1384</f>
        <v>GR</v>
      </c>
      <c r="O1383" s="10" t="str">
        <f>O1384&amp;RIGHT(O1385,5)</f>
        <v>MSCI Indonesia    Dec24Mar25</v>
      </c>
      <c r="P1383" s="10" t="str">
        <f>P1384</f>
        <v>MSCI INDONESIA Net Total Retur</v>
      </c>
      <c r="Q1383" s="10">
        <f>Q1384</f>
        <v>1553.82</v>
      </c>
      <c r="R1383" s="13">
        <f>R1384</f>
        <v>45645</v>
      </c>
    </row>
    <row r="1384" spans="1:18" x14ac:dyDescent="0.25">
      <c r="A1384" t="s">
        <v>911</v>
      </c>
      <c r="C1384" t="s">
        <v>224</v>
      </c>
      <c r="D1384">
        <v>8002173</v>
      </c>
      <c r="E1384">
        <v>515</v>
      </c>
      <c r="F1384">
        <v>1544</v>
      </c>
      <c r="H1384">
        <v>7.1</v>
      </c>
      <c r="I1384" t="s">
        <v>900</v>
      </c>
      <c r="J1384">
        <v>80</v>
      </c>
      <c r="K1384">
        <v>-57</v>
      </c>
      <c r="L1384" t="s">
        <v>225</v>
      </c>
      <c r="M1384">
        <v>10</v>
      </c>
      <c r="N1384" t="s">
        <v>16</v>
      </c>
      <c r="O1384" t="s">
        <v>226</v>
      </c>
      <c r="P1384" t="s">
        <v>227</v>
      </c>
      <c r="Q1384">
        <v>1553.82</v>
      </c>
      <c r="R1384" s="13">
        <v>45645</v>
      </c>
    </row>
    <row r="1385" spans="1:18" x14ac:dyDescent="0.25">
      <c r="A1385" t="s">
        <v>796</v>
      </c>
      <c r="C1385" t="s">
        <v>228</v>
      </c>
      <c r="D1385">
        <v>7908944</v>
      </c>
      <c r="E1385">
        <v>509</v>
      </c>
      <c r="F1385">
        <v>1562.2190000000001</v>
      </c>
      <c r="H1385">
        <v>7.2</v>
      </c>
      <c r="I1385" t="s">
        <v>900</v>
      </c>
      <c r="J1385">
        <v>2</v>
      </c>
      <c r="K1385">
        <v>-57.78</v>
      </c>
      <c r="L1385" t="s">
        <v>225</v>
      </c>
      <c r="M1385">
        <v>10</v>
      </c>
      <c r="N1385" t="s">
        <v>16</v>
      </c>
      <c r="O1385" t="s">
        <v>229</v>
      </c>
      <c r="P1385" t="s">
        <v>227</v>
      </c>
      <c r="Q1385">
        <v>1553.82</v>
      </c>
      <c r="R1385" s="13">
        <v>45645</v>
      </c>
    </row>
    <row r="1386" spans="1:18" x14ac:dyDescent="0.25">
      <c r="A1386" s="10" t="str">
        <f>A1387</f>
        <v>11:45:22</v>
      </c>
      <c r="B1386" s="15">
        <f>F1388/F1387</f>
        <v>1.0116000000000001</v>
      </c>
      <c r="C1386" s="10" t="str">
        <f>C1387&amp;RIGHT(C1388,2)</f>
        <v>ZSRZ4H5</v>
      </c>
      <c r="D1386" s="9">
        <f>AVERAGE(D1387:D1388)</f>
        <v>7954189</v>
      </c>
      <c r="E1386" s="10">
        <f>E1387</f>
        <v>515</v>
      </c>
      <c r="F1386" s="10">
        <f>F1387</f>
        <v>1552</v>
      </c>
      <c r="G1386" cm="1">
        <f t="array" ref="G1386">_xll.BDH(L1386&amp;" Index", "PX_CLOSE_1D",R1386,R1386)</f>
        <v>1589.37</v>
      </c>
      <c r="H1386" s="10" t="str">
        <f>LEFT(H1387,1)</f>
        <v>8</v>
      </c>
      <c r="I1386" s="10" t="s">
        <v>394</v>
      </c>
      <c r="J1386" s="10">
        <f>J1387</f>
        <v>80</v>
      </c>
      <c r="K1386" s="10">
        <f>K1387</f>
        <v>-49</v>
      </c>
      <c r="L1386" s="10" t="str">
        <f>L1387</f>
        <v>M0ID</v>
      </c>
      <c r="M1386" s="10">
        <f>M1387</f>
        <v>10</v>
      </c>
      <c r="N1386" s="10" t="str">
        <f>N1387</f>
        <v>GR</v>
      </c>
      <c r="O1386" s="10" t="str">
        <f>O1387&amp;RIGHT(O1388,5)</f>
        <v>MSCI Indonesia    Dec24Mar25</v>
      </c>
      <c r="P1386" s="10" t="str">
        <f>P1387</f>
        <v>MSCI INDONESIA Net Total Retur</v>
      </c>
      <c r="Q1386" s="10">
        <f>Q1387</f>
        <v>1553.14</v>
      </c>
      <c r="R1386" s="13">
        <f>R1387</f>
        <v>45645</v>
      </c>
    </row>
    <row r="1387" spans="1:18" x14ac:dyDescent="0.25">
      <c r="A1387" t="s">
        <v>912</v>
      </c>
      <c r="C1387" t="s">
        <v>224</v>
      </c>
      <c r="D1387">
        <v>7998671</v>
      </c>
      <c r="E1387">
        <v>515</v>
      </c>
      <c r="F1387">
        <v>1552</v>
      </c>
      <c r="H1387">
        <v>8.1</v>
      </c>
      <c r="I1387" t="s">
        <v>900</v>
      </c>
      <c r="J1387">
        <v>80</v>
      </c>
      <c r="K1387">
        <v>-49</v>
      </c>
      <c r="L1387" t="s">
        <v>225</v>
      </c>
      <c r="M1387">
        <v>10</v>
      </c>
      <c r="N1387" t="s">
        <v>16</v>
      </c>
      <c r="O1387" t="s">
        <v>226</v>
      </c>
      <c r="P1387" t="s">
        <v>227</v>
      </c>
      <c r="Q1387">
        <v>1553.14</v>
      </c>
      <c r="R1387" s="13">
        <v>45645</v>
      </c>
    </row>
    <row r="1388" spans="1:18" x14ac:dyDescent="0.25">
      <c r="A1388" t="s">
        <v>913</v>
      </c>
      <c r="C1388" t="s">
        <v>228</v>
      </c>
      <c r="D1388">
        <v>7909707</v>
      </c>
      <c r="E1388">
        <v>509</v>
      </c>
      <c r="F1388">
        <v>1570.0032000000001</v>
      </c>
      <c r="H1388">
        <v>8.1999999999999993</v>
      </c>
      <c r="I1388" t="s">
        <v>900</v>
      </c>
      <c r="J1388">
        <v>2</v>
      </c>
      <c r="K1388">
        <v>-50</v>
      </c>
      <c r="L1388" t="s">
        <v>225</v>
      </c>
      <c r="M1388">
        <v>10</v>
      </c>
      <c r="N1388" t="s">
        <v>16</v>
      </c>
      <c r="O1388" t="s">
        <v>229</v>
      </c>
      <c r="P1388" t="s">
        <v>227</v>
      </c>
      <c r="Q1388">
        <v>1553.97</v>
      </c>
      <c r="R1388" s="13">
        <v>45645</v>
      </c>
    </row>
    <row r="1389" spans="1:18" x14ac:dyDescent="0.25">
      <c r="A1389" s="10" t="str">
        <f>A1390</f>
        <v>11:48:04</v>
      </c>
      <c r="B1389" s="15">
        <f>F1391/F1390</f>
        <v>1.0122005277044857</v>
      </c>
      <c r="C1389" s="10" t="str">
        <f>C1390&amp;RIGHT(C1391,2)</f>
        <v>ZVOZ4H5</v>
      </c>
      <c r="D1389" s="9">
        <f>AVERAGE(D1390:D1391)</f>
        <v>10800499.5</v>
      </c>
      <c r="E1389" s="10">
        <f>E1390</f>
        <v>285</v>
      </c>
      <c r="F1389" s="10">
        <f>F1390</f>
        <v>379</v>
      </c>
      <c r="G1389" cm="1">
        <f t="array" ref="G1389">_xll.BDH(L1389&amp;" Index", "PX_CLOSE_1D",R1389,R1389)</f>
        <v>385.07</v>
      </c>
      <c r="H1389" s="10" t="str">
        <f>LEFT(H1390,1)</f>
        <v>9</v>
      </c>
      <c r="I1389" s="10" t="s">
        <v>394</v>
      </c>
      <c r="J1389" s="10">
        <f>J1390</f>
        <v>81</v>
      </c>
      <c r="K1389" s="10">
        <f>K1390</f>
        <v>-4.5999999999999996</v>
      </c>
      <c r="L1389" s="10" t="str">
        <f>L1390</f>
        <v>M1MY</v>
      </c>
      <c r="M1389" s="10">
        <f>M1390</f>
        <v>100</v>
      </c>
      <c r="N1389" s="10" t="str">
        <f>N1390</f>
        <v>GR</v>
      </c>
      <c r="O1389" s="10" t="str">
        <f>O1390&amp;RIGHT(O1391,5)</f>
        <v>MSCI Malaysia     Dec24Mar25</v>
      </c>
      <c r="P1389" s="10" t="str">
        <f>P1390</f>
        <v>MSCI Malaysia Net Total Return</v>
      </c>
      <c r="Q1389" s="10">
        <f>Q1390</f>
        <v>380.97</v>
      </c>
      <c r="R1389" s="13">
        <f>R1390</f>
        <v>45645</v>
      </c>
    </row>
    <row r="1390" spans="1:18" x14ac:dyDescent="0.25">
      <c r="A1390" t="s">
        <v>914</v>
      </c>
      <c r="C1390" t="s">
        <v>298</v>
      </c>
      <c r="D1390">
        <v>10857645</v>
      </c>
      <c r="E1390">
        <v>285</v>
      </c>
      <c r="F1390">
        <v>379</v>
      </c>
      <c r="H1390">
        <v>9.1</v>
      </c>
      <c r="I1390" t="s">
        <v>900</v>
      </c>
      <c r="J1390">
        <v>81</v>
      </c>
      <c r="K1390">
        <v>-4.5999999999999996</v>
      </c>
      <c r="L1390" t="s">
        <v>294</v>
      </c>
      <c r="M1390">
        <v>100</v>
      </c>
      <c r="N1390" t="s">
        <v>16</v>
      </c>
      <c r="O1390" t="s">
        <v>299</v>
      </c>
      <c r="P1390" t="s">
        <v>296</v>
      </c>
      <c r="Q1390">
        <v>380.97</v>
      </c>
      <c r="R1390" s="13">
        <v>45645</v>
      </c>
    </row>
    <row r="1391" spans="1:18" x14ac:dyDescent="0.25">
      <c r="A1391" t="s">
        <v>915</v>
      </c>
      <c r="C1391" t="s">
        <v>293</v>
      </c>
      <c r="D1391">
        <v>10743354</v>
      </c>
      <c r="E1391">
        <v>282</v>
      </c>
      <c r="F1391">
        <v>383.62400000000002</v>
      </c>
      <c r="H1391">
        <v>9.1999999999999993</v>
      </c>
      <c r="I1391" t="s">
        <v>900</v>
      </c>
      <c r="J1391">
        <v>0</v>
      </c>
      <c r="K1391">
        <v>-5.38</v>
      </c>
      <c r="L1391" t="s">
        <v>294</v>
      </c>
      <c r="M1391">
        <v>100</v>
      </c>
      <c r="N1391" t="s">
        <v>16</v>
      </c>
      <c r="O1391" t="s">
        <v>295</v>
      </c>
      <c r="P1391" t="s">
        <v>296</v>
      </c>
      <c r="Q1391">
        <v>380.97</v>
      </c>
      <c r="R1391" s="13">
        <v>45645</v>
      </c>
    </row>
    <row r="1392" spans="1:18" x14ac:dyDescent="0.25">
      <c r="A1392" s="10" t="str">
        <f>A1393</f>
        <v>11:52:54</v>
      </c>
      <c r="B1392" s="15">
        <f>F1394/F1393</f>
        <v>1.0123001215066829</v>
      </c>
      <c r="C1392" s="10" t="str">
        <f>C1393&amp;RIGHT(C1394,2)</f>
        <v>FPOZ4H5</v>
      </c>
      <c r="D1392" s="9">
        <f>AVERAGE(D1393:D1394)</f>
        <v>15333109</v>
      </c>
      <c r="E1392" s="10">
        <f>E1393</f>
        <v>183</v>
      </c>
      <c r="F1392" s="10">
        <f>F1393</f>
        <v>823</v>
      </c>
      <c r="G1392" cm="1">
        <f t="array" ref="G1392">_xll.BDH(L1392&amp;" Index", "PX_CLOSE_1D",R1392,R1392)</f>
        <v>842.47850000000005</v>
      </c>
      <c r="H1392" s="10" t="str">
        <f>LEFT(H1393,1)</f>
        <v>1</v>
      </c>
      <c r="I1392" s="10" t="s">
        <v>394</v>
      </c>
      <c r="J1392" s="10">
        <f>J1393</f>
        <v>3639</v>
      </c>
      <c r="K1392" s="10">
        <f>K1393</f>
        <v>-10.6</v>
      </c>
      <c r="L1392" s="10" t="str">
        <f>L1393</f>
        <v>NDEUSTW</v>
      </c>
      <c r="M1392" s="10">
        <f>M1393</f>
        <v>100</v>
      </c>
      <c r="N1392" s="10" t="str">
        <f>N1393</f>
        <v>GR</v>
      </c>
      <c r="O1392" s="10" t="str">
        <f>O1393&amp;RIGHT(O1394,5)</f>
        <v>MSCI Taiwan       Dec24Mar25</v>
      </c>
      <c r="P1392" s="10" t="str">
        <f>P1393</f>
        <v>MSCI Emerging Markets Taiwan N</v>
      </c>
      <c r="Q1392" s="10">
        <f>Q1393</f>
        <v>842.48</v>
      </c>
      <c r="R1392" s="13">
        <f>R1393</f>
        <v>45645</v>
      </c>
    </row>
    <row r="1393" spans="1:18" x14ac:dyDescent="0.25">
      <c r="A1393" t="s">
        <v>916</v>
      </c>
      <c r="C1393" t="s">
        <v>43</v>
      </c>
      <c r="D1393">
        <v>15417357</v>
      </c>
      <c r="E1393">
        <v>183</v>
      </c>
      <c r="F1393">
        <v>823</v>
      </c>
      <c r="H1393">
        <v>10.1</v>
      </c>
      <c r="I1393" t="s">
        <v>900</v>
      </c>
      <c r="J1393">
        <v>3639</v>
      </c>
      <c r="K1393">
        <v>-10.6</v>
      </c>
      <c r="L1393" t="s">
        <v>44</v>
      </c>
      <c r="M1393">
        <v>100</v>
      </c>
      <c r="N1393" t="s">
        <v>16</v>
      </c>
      <c r="O1393" t="s">
        <v>45</v>
      </c>
      <c r="P1393" t="s">
        <v>46</v>
      </c>
      <c r="Q1393">
        <v>842.48</v>
      </c>
      <c r="R1393" s="13">
        <v>45645</v>
      </c>
    </row>
    <row r="1394" spans="1:18" x14ac:dyDescent="0.25">
      <c r="A1394" t="s">
        <v>917</v>
      </c>
      <c r="C1394" t="s">
        <v>47</v>
      </c>
      <c r="D1394">
        <v>15248861</v>
      </c>
      <c r="E1394">
        <v>181</v>
      </c>
      <c r="F1394">
        <v>833.12300000000005</v>
      </c>
      <c r="H1394">
        <v>10.199999999999999</v>
      </c>
      <c r="I1394" t="s">
        <v>900</v>
      </c>
      <c r="J1394">
        <v>3571</v>
      </c>
      <c r="K1394">
        <v>-11.18</v>
      </c>
      <c r="L1394" t="s">
        <v>44</v>
      </c>
      <c r="M1394">
        <v>100</v>
      </c>
      <c r="N1394" t="s">
        <v>16</v>
      </c>
      <c r="O1394" t="s">
        <v>48</v>
      </c>
      <c r="P1394" t="s">
        <v>46</v>
      </c>
      <c r="Q1394">
        <v>842.48</v>
      </c>
      <c r="R1394" s="13">
        <v>45645</v>
      </c>
    </row>
    <row r="1395" spans="1:18" x14ac:dyDescent="0.25">
      <c r="A1395" s="10" t="str">
        <f>A1396</f>
        <v>11:56:41</v>
      </c>
      <c r="B1395" s="15">
        <f>F1397/F1396</f>
        <v>1.0120001219512196</v>
      </c>
      <c r="C1395" s="10" t="str">
        <f>C1396&amp;RIGHT(C1397,2)</f>
        <v>FPOZ4H5</v>
      </c>
      <c r="D1395" s="9">
        <f>AVERAGE(D1396:D1397)</f>
        <v>71526424.5</v>
      </c>
      <c r="E1395" s="10">
        <f>E1396</f>
        <v>854</v>
      </c>
      <c r="F1395" s="10">
        <f>F1396</f>
        <v>820</v>
      </c>
      <c r="G1395" cm="1">
        <f t="array" ref="G1395">_xll.BDH(L1395&amp;" Index", "PX_CLOSE_1D",R1395,R1395)</f>
        <v>842.47850000000005</v>
      </c>
      <c r="H1395" s="10" t="str">
        <f>LEFT(H1396,1)</f>
        <v>1</v>
      </c>
      <c r="I1395" s="10" t="s">
        <v>394</v>
      </c>
      <c r="J1395" s="10">
        <f>J1396</f>
        <v>3639</v>
      </c>
      <c r="K1395" s="10">
        <f>K1396</f>
        <v>-13.6</v>
      </c>
      <c r="L1395" s="10" t="str">
        <f>L1396</f>
        <v>NDEUSTW</v>
      </c>
      <c r="M1395" s="10">
        <f>M1396</f>
        <v>100</v>
      </c>
      <c r="N1395" s="10" t="str">
        <f>N1396</f>
        <v>GR</v>
      </c>
      <c r="O1395" s="10" t="str">
        <f>O1396&amp;RIGHT(O1397,5)</f>
        <v>MSCI Taiwan       Dec24Mar25</v>
      </c>
      <c r="P1395" s="10" t="str">
        <f>P1396</f>
        <v>MSCI Emerging Markets Taiwan N</v>
      </c>
      <c r="Q1395" s="10">
        <f>Q1396</f>
        <v>842.48</v>
      </c>
      <c r="R1395" s="13">
        <f>R1396</f>
        <v>45645</v>
      </c>
    </row>
    <row r="1396" spans="1:18" x14ac:dyDescent="0.25">
      <c r="A1396" t="s">
        <v>918</v>
      </c>
      <c r="C1396" t="s">
        <v>43</v>
      </c>
      <c r="D1396">
        <v>71947664</v>
      </c>
      <c r="E1396">
        <v>854</v>
      </c>
      <c r="F1396">
        <v>820</v>
      </c>
      <c r="H1396">
        <v>11.1</v>
      </c>
      <c r="I1396" t="s">
        <v>900</v>
      </c>
      <c r="J1396">
        <v>3639</v>
      </c>
      <c r="K1396">
        <v>-13.6</v>
      </c>
      <c r="L1396" t="s">
        <v>44</v>
      </c>
      <c r="M1396">
        <v>100</v>
      </c>
      <c r="N1396" t="s">
        <v>16</v>
      </c>
      <c r="O1396" t="s">
        <v>45</v>
      </c>
      <c r="P1396" t="s">
        <v>46</v>
      </c>
      <c r="Q1396">
        <v>842.48</v>
      </c>
      <c r="R1396" s="13">
        <v>45645</v>
      </c>
    </row>
    <row r="1397" spans="1:18" x14ac:dyDescent="0.25">
      <c r="A1397" t="s">
        <v>919</v>
      </c>
      <c r="C1397" t="s">
        <v>47</v>
      </c>
      <c r="D1397">
        <v>71105185</v>
      </c>
      <c r="E1397">
        <v>844</v>
      </c>
      <c r="F1397">
        <v>829.84010000000001</v>
      </c>
      <c r="H1397">
        <v>11.2</v>
      </c>
      <c r="I1397" t="s">
        <v>900</v>
      </c>
      <c r="J1397">
        <v>3571</v>
      </c>
      <c r="K1397">
        <v>-14.46</v>
      </c>
      <c r="L1397" t="s">
        <v>44</v>
      </c>
      <c r="M1397">
        <v>100</v>
      </c>
      <c r="N1397" t="s">
        <v>16</v>
      </c>
      <c r="O1397" t="s">
        <v>48</v>
      </c>
      <c r="P1397" t="s">
        <v>46</v>
      </c>
      <c r="Q1397">
        <v>842.48</v>
      </c>
      <c r="R1397" s="13">
        <v>45645</v>
      </c>
    </row>
    <row r="1398" spans="1:18" x14ac:dyDescent="0.25">
      <c r="A1398" s="10" t="str">
        <f>A1399</f>
        <v>12:00:16</v>
      </c>
      <c r="B1398" s="15">
        <f>F1400/F1399</f>
        <v>1.0122002439024389</v>
      </c>
      <c r="C1398" s="10" t="str">
        <f>C1399&amp;RIGHT(C1400,2)</f>
        <v>FPOZ4H5</v>
      </c>
      <c r="D1398" s="9">
        <f>AVERAGE(D1399:D1400)</f>
        <v>10236114</v>
      </c>
      <c r="E1398" s="10">
        <f>E1399</f>
        <v>122</v>
      </c>
      <c r="F1398" s="10">
        <f>F1399</f>
        <v>820</v>
      </c>
      <c r="G1398" cm="1">
        <f t="array" ref="G1398">_xll.BDH(L1398&amp;" Index", "PX_CLOSE_1D",R1398,R1398)</f>
        <v>842.47850000000005</v>
      </c>
      <c r="H1398" s="10" t="str">
        <f>LEFT(H1399,1)</f>
        <v>1</v>
      </c>
      <c r="I1398" s="10" t="s">
        <v>394</v>
      </c>
      <c r="J1398" s="10">
        <f>J1399</f>
        <v>3639</v>
      </c>
      <c r="K1398" s="10">
        <f>K1399</f>
        <v>-13.6</v>
      </c>
      <c r="L1398" s="10" t="str">
        <f>L1399</f>
        <v>NDEUSTW</v>
      </c>
      <c r="M1398" s="10">
        <f>M1399</f>
        <v>100</v>
      </c>
      <c r="N1398" s="10" t="str">
        <f>N1399</f>
        <v>GR</v>
      </c>
      <c r="O1398" s="10" t="str">
        <f>O1399&amp;RIGHT(O1400,5)</f>
        <v>MSCI Taiwan       Dec24Mar25</v>
      </c>
      <c r="P1398" s="10" t="str">
        <f>P1399</f>
        <v>MSCI Emerging Markets Taiwan N</v>
      </c>
      <c r="Q1398" s="10">
        <f>Q1399</f>
        <v>842.48</v>
      </c>
      <c r="R1398" s="13">
        <f>R1399</f>
        <v>45645</v>
      </c>
    </row>
    <row r="1399" spans="1:18" x14ac:dyDescent="0.25">
      <c r="A1399" t="s">
        <v>920</v>
      </c>
      <c r="C1399" t="s">
        <v>43</v>
      </c>
      <c r="D1399">
        <v>10278238</v>
      </c>
      <c r="E1399">
        <v>122</v>
      </c>
      <c r="F1399">
        <v>820</v>
      </c>
      <c r="H1399">
        <v>12.1</v>
      </c>
      <c r="I1399" t="s">
        <v>900</v>
      </c>
      <c r="J1399">
        <v>3639</v>
      </c>
      <c r="K1399">
        <v>-13.6</v>
      </c>
      <c r="L1399" t="s">
        <v>44</v>
      </c>
      <c r="M1399">
        <v>100</v>
      </c>
      <c r="N1399" t="s">
        <v>16</v>
      </c>
      <c r="O1399" t="s">
        <v>45</v>
      </c>
      <c r="P1399" t="s">
        <v>46</v>
      </c>
      <c r="Q1399">
        <v>842.48</v>
      </c>
      <c r="R1399" s="13">
        <v>45645</v>
      </c>
    </row>
    <row r="1400" spans="1:18" x14ac:dyDescent="0.25">
      <c r="A1400" t="s">
        <v>921</v>
      </c>
      <c r="C1400" t="s">
        <v>47</v>
      </c>
      <c r="D1400">
        <v>10193990</v>
      </c>
      <c r="E1400">
        <v>121</v>
      </c>
      <c r="F1400">
        <v>830.00419999999997</v>
      </c>
      <c r="H1400">
        <v>12.2</v>
      </c>
      <c r="I1400" t="s">
        <v>900</v>
      </c>
      <c r="J1400">
        <v>3571</v>
      </c>
      <c r="K1400">
        <v>-14.3</v>
      </c>
      <c r="L1400" t="s">
        <v>44</v>
      </c>
      <c r="M1400">
        <v>100</v>
      </c>
      <c r="N1400" t="s">
        <v>16</v>
      </c>
      <c r="O1400" t="s">
        <v>48</v>
      </c>
      <c r="P1400" t="s">
        <v>46</v>
      </c>
      <c r="Q1400">
        <v>842.48</v>
      </c>
      <c r="R1400" s="13">
        <v>45645</v>
      </c>
    </row>
    <row r="1401" spans="1:18" x14ac:dyDescent="0.25">
      <c r="A1401" s="10" t="str">
        <f>A1402</f>
        <v>12:20:23</v>
      </c>
      <c r="B1401" s="15">
        <f>F1403/F1402</f>
        <v>1.0129998552821997</v>
      </c>
      <c r="C1401" s="10" t="str">
        <f>C1402&amp;RIGHT(C1403,2)</f>
        <v>ZTWZ4H5</v>
      </c>
      <c r="D1401" s="9">
        <f>AVERAGE(D1402:D1403)</f>
        <v>64245012</v>
      </c>
      <c r="E1401" s="10">
        <f>E1402</f>
        <v>944</v>
      </c>
      <c r="F1401" s="10">
        <f>F1402</f>
        <v>691</v>
      </c>
      <c r="G1401" cm="1">
        <f t="array" ref="G1401">_xll.BDH(L1401&amp;" Index", "PX_CLOSE_1D",R1401,R1401)</f>
        <v>696.29</v>
      </c>
      <c r="H1401" s="10" t="str">
        <f>LEFT(H1402,1)</f>
        <v>1</v>
      </c>
      <c r="I1401" s="10" t="s">
        <v>394</v>
      </c>
      <c r="J1401" s="10">
        <f>J1402</f>
        <v>33837</v>
      </c>
      <c r="K1401" s="10">
        <f>K1402</f>
        <v>-4</v>
      </c>
      <c r="L1401" s="10" t="str">
        <f>L1402</f>
        <v>M1MS</v>
      </c>
      <c r="M1401" s="10">
        <f>M1402</f>
        <v>100</v>
      </c>
      <c r="N1401" s="10" t="str">
        <f>N1402</f>
        <v>GR</v>
      </c>
      <c r="O1401" s="10" t="str">
        <f>O1402&amp;RIGHT(O1403,5)</f>
        <v>MSCI Emer Mkts As Dec24Mar25</v>
      </c>
      <c r="P1401" s="10" t="str">
        <f>P1402</f>
        <v>MSCI EM Asia Net Total Return</v>
      </c>
      <c r="Q1401" s="10">
        <f>Q1402</f>
        <v>684.89</v>
      </c>
      <c r="R1401" s="13">
        <f>R1402</f>
        <v>45645</v>
      </c>
    </row>
    <row r="1402" spans="1:18" x14ac:dyDescent="0.25">
      <c r="A1402" t="s">
        <v>922</v>
      </c>
      <c r="C1402" t="s">
        <v>27</v>
      </c>
      <c r="D1402">
        <v>64653616</v>
      </c>
      <c r="E1402">
        <v>944</v>
      </c>
      <c r="F1402">
        <v>691</v>
      </c>
      <c r="H1402">
        <v>13.1</v>
      </c>
      <c r="I1402" t="s">
        <v>900</v>
      </c>
      <c r="J1402">
        <v>33837</v>
      </c>
      <c r="K1402">
        <v>-4</v>
      </c>
      <c r="L1402" t="s">
        <v>28</v>
      </c>
      <c r="M1402">
        <v>100</v>
      </c>
      <c r="N1402" t="s">
        <v>16</v>
      </c>
      <c r="O1402" t="s">
        <v>29</v>
      </c>
      <c r="P1402" t="s">
        <v>30</v>
      </c>
      <c r="Q1402">
        <v>684.89</v>
      </c>
      <c r="R1402" s="13">
        <v>45645</v>
      </c>
    </row>
    <row r="1403" spans="1:18" x14ac:dyDescent="0.25">
      <c r="A1403" t="s">
        <v>923</v>
      </c>
      <c r="C1403" t="s">
        <v>60</v>
      </c>
      <c r="D1403">
        <v>63836408</v>
      </c>
      <c r="E1403">
        <v>932</v>
      </c>
      <c r="F1403">
        <v>699.98289999999997</v>
      </c>
      <c r="H1403">
        <v>13.2</v>
      </c>
      <c r="I1403" t="s">
        <v>900</v>
      </c>
      <c r="J1403">
        <v>29752</v>
      </c>
      <c r="K1403">
        <v>-4.22</v>
      </c>
      <c r="L1403" t="s">
        <v>28</v>
      </c>
      <c r="M1403">
        <v>100</v>
      </c>
      <c r="N1403" t="s">
        <v>16</v>
      </c>
      <c r="O1403" t="s">
        <v>61</v>
      </c>
      <c r="P1403" t="s">
        <v>30</v>
      </c>
      <c r="Q1403">
        <v>684.94</v>
      </c>
      <c r="R1403" s="13">
        <v>45645</v>
      </c>
    </row>
    <row r="1404" spans="1:18" x14ac:dyDescent="0.25">
      <c r="A1404" s="10" t="str">
        <f>A1405</f>
        <v>12:20:58</v>
      </c>
      <c r="B1404" s="15">
        <f>F1406/F1405</f>
        <v>0.98731323919899328</v>
      </c>
      <c r="C1404" s="10" t="str">
        <f>C1405&amp;RIGHT(C1406,2)</f>
        <v>ZTWH5Z4</v>
      </c>
      <c r="D1404" s="9">
        <f>AVERAGE(D1405:D1406)</f>
        <v>59213492.5</v>
      </c>
      <c r="E1404" s="10">
        <f>E1405</f>
        <v>859</v>
      </c>
      <c r="F1404" s="10">
        <f>F1405</f>
        <v>699.87919999999997</v>
      </c>
      <c r="G1404" cm="1">
        <f t="array" ref="G1404">_xll.BDH(L1404&amp;" Index", "PX_CLOSE_1D",R1404,R1404)</f>
        <v>696.29</v>
      </c>
      <c r="H1404" s="10" t="str">
        <f>LEFT(H1405,1)</f>
        <v>1</v>
      </c>
      <c r="I1404" s="10" t="s">
        <v>394</v>
      </c>
      <c r="J1404" s="10">
        <f>J1405</f>
        <v>29752</v>
      </c>
      <c r="K1404" s="10">
        <f>K1405</f>
        <v>-4.32</v>
      </c>
      <c r="L1404" s="10" t="str">
        <f>L1405</f>
        <v>M1MS</v>
      </c>
      <c r="M1404" s="10">
        <f>M1405</f>
        <v>100</v>
      </c>
      <c r="N1404" s="10" t="str">
        <f>N1405</f>
        <v>GR</v>
      </c>
      <c r="O1404" s="10" t="str">
        <f>O1405&amp;RIGHT(O1406,5)</f>
        <v>MSCI Emer Mkts As Mar25Dec24</v>
      </c>
      <c r="P1404" s="10" t="str">
        <f>P1405</f>
        <v>MSCI EM Asia Net Total Return</v>
      </c>
      <c r="Q1404" s="10">
        <f>Q1405</f>
        <v>684.95</v>
      </c>
      <c r="R1404" s="13">
        <f>R1405</f>
        <v>45645</v>
      </c>
    </row>
    <row r="1405" spans="1:18" x14ac:dyDescent="0.25">
      <c r="A1405" t="s">
        <v>924</v>
      </c>
      <c r="C1405" t="s">
        <v>60</v>
      </c>
      <c r="D1405">
        <v>58837205</v>
      </c>
      <c r="E1405">
        <v>859</v>
      </c>
      <c r="F1405">
        <v>699.87919999999997</v>
      </c>
      <c r="H1405">
        <v>14.1</v>
      </c>
      <c r="I1405" t="s">
        <v>900</v>
      </c>
      <c r="J1405">
        <v>29752</v>
      </c>
      <c r="K1405">
        <v>-4.32</v>
      </c>
      <c r="L1405" t="s">
        <v>28</v>
      </c>
      <c r="M1405">
        <v>100</v>
      </c>
      <c r="N1405" t="s">
        <v>16</v>
      </c>
      <c r="O1405" t="s">
        <v>61</v>
      </c>
      <c r="P1405" t="s">
        <v>30</v>
      </c>
      <c r="Q1405">
        <v>684.95</v>
      </c>
      <c r="R1405" s="13">
        <v>45645</v>
      </c>
    </row>
    <row r="1406" spans="1:18" x14ac:dyDescent="0.25">
      <c r="A1406" t="s">
        <v>925</v>
      </c>
      <c r="C1406" t="s">
        <v>27</v>
      </c>
      <c r="D1406">
        <v>59589780</v>
      </c>
      <c r="E1406">
        <v>870</v>
      </c>
      <c r="F1406">
        <v>691</v>
      </c>
      <c r="H1406">
        <v>14.2</v>
      </c>
      <c r="I1406" t="s">
        <v>900</v>
      </c>
      <c r="J1406">
        <v>33837</v>
      </c>
      <c r="K1406">
        <v>-4</v>
      </c>
      <c r="L1406" t="s">
        <v>28</v>
      </c>
      <c r="M1406">
        <v>100</v>
      </c>
      <c r="N1406" t="s">
        <v>16</v>
      </c>
      <c r="O1406" t="s">
        <v>29</v>
      </c>
      <c r="P1406" t="s">
        <v>30</v>
      </c>
      <c r="Q1406">
        <v>684.94</v>
      </c>
      <c r="R1406" s="13">
        <v>45645</v>
      </c>
    </row>
    <row r="1407" spans="1:18" x14ac:dyDescent="0.25">
      <c r="A1407" s="10" t="str">
        <f>A1408</f>
        <v>12:35:28</v>
      </c>
      <c r="B1407" s="15">
        <f>F1409/F1408</f>
        <v>1.0147998430141287</v>
      </c>
      <c r="C1407" s="10" t="str">
        <f>C1408&amp;RIGHT(C1409,2)</f>
        <v>ZVLZ4H5</v>
      </c>
      <c r="D1407" s="9">
        <f>AVERAGE(D1408:D1409)</f>
        <v>99692881.5</v>
      </c>
      <c r="E1407" s="10">
        <f>E1408</f>
        <v>785</v>
      </c>
      <c r="F1407" s="10">
        <f>F1408</f>
        <v>1274</v>
      </c>
      <c r="G1407" cm="1">
        <f t="array" ref="G1407">_xll.BDH(L1407&amp;" Index", "PX_CLOSE_1D",R1407,R1407)</f>
        <v>1293.3699999999999</v>
      </c>
      <c r="H1407" s="10" t="str">
        <f>LEFT(H1408,1)</f>
        <v>1</v>
      </c>
      <c r="I1407" s="10" t="s">
        <v>394</v>
      </c>
      <c r="J1407" s="10">
        <f>J1408</f>
        <v>3751</v>
      </c>
      <c r="K1407" s="10">
        <f>K1408</f>
        <v>-20.3</v>
      </c>
      <c r="L1407" s="10" t="str">
        <f>L1408</f>
        <v>M1IN</v>
      </c>
      <c r="M1407" s="10">
        <f>M1408</f>
        <v>100</v>
      </c>
      <c r="N1407" s="10" t="str">
        <f>N1408</f>
        <v>GR</v>
      </c>
      <c r="O1407" s="10" t="str">
        <f>O1408&amp;RIGHT(O1409,5)</f>
        <v>MSCI India        Dec24Mar25</v>
      </c>
      <c r="P1407" s="10" t="str">
        <f>P1408</f>
        <v>MSCI India Net Total Return US</v>
      </c>
      <c r="Q1407" s="10">
        <f>Q1408</f>
        <v>1278.75</v>
      </c>
      <c r="R1407" s="13">
        <f>R1408</f>
        <v>45645</v>
      </c>
    </row>
    <row r="1408" spans="1:18" x14ac:dyDescent="0.25">
      <c r="A1408" t="s">
        <v>926</v>
      </c>
      <c r="C1408" t="s">
        <v>14</v>
      </c>
      <c r="D1408">
        <v>100381875</v>
      </c>
      <c r="E1408">
        <v>785</v>
      </c>
      <c r="F1408">
        <v>1274</v>
      </c>
      <c r="H1408">
        <v>15.1</v>
      </c>
      <c r="I1408" t="s">
        <v>900</v>
      </c>
      <c r="J1408">
        <v>3751</v>
      </c>
      <c r="K1408">
        <v>-20.3</v>
      </c>
      <c r="L1408" t="s">
        <v>15</v>
      </c>
      <c r="M1408">
        <v>100</v>
      </c>
      <c r="N1408" t="s">
        <v>16</v>
      </c>
      <c r="O1408" t="s">
        <v>17</v>
      </c>
      <c r="P1408" t="s">
        <v>18</v>
      </c>
      <c r="Q1408">
        <v>1278.75</v>
      </c>
      <c r="R1408" s="13">
        <v>45645</v>
      </c>
    </row>
    <row r="1409" spans="1:18" x14ac:dyDescent="0.25">
      <c r="A1409" t="s">
        <v>927</v>
      </c>
      <c r="C1409" t="s">
        <v>19</v>
      </c>
      <c r="D1409">
        <v>99003888</v>
      </c>
      <c r="E1409">
        <v>774</v>
      </c>
      <c r="F1409">
        <v>1292.855</v>
      </c>
      <c r="H1409">
        <v>15.2</v>
      </c>
      <c r="I1409" t="s">
        <v>900</v>
      </c>
      <c r="J1409">
        <v>3636</v>
      </c>
      <c r="K1409">
        <v>-21.05</v>
      </c>
      <c r="L1409" t="s">
        <v>15</v>
      </c>
      <c r="M1409">
        <v>100</v>
      </c>
      <c r="N1409" t="s">
        <v>16</v>
      </c>
      <c r="O1409" t="s">
        <v>20</v>
      </c>
      <c r="P1409" t="s">
        <v>18</v>
      </c>
      <c r="Q1409">
        <v>1279.1199999999999</v>
      </c>
      <c r="R1409" s="13">
        <v>45645</v>
      </c>
    </row>
    <row r="1410" spans="1:18" x14ac:dyDescent="0.25">
      <c r="A1410" s="10" t="str">
        <f>A1411</f>
        <v>12:35:55</v>
      </c>
      <c r="B1410" s="15">
        <f>F1412/F1411</f>
        <v>1.0147996696606574</v>
      </c>
      <c r="C1410" s="10" t="str">
        <f>C1411&amp;RIGHT(C1412,2)</f>
        <v>ZVLZ4H5</v>
      </c>
      <c r="D1410" s="9">
        <f>AVERAGE(D1411:D1412)</f>
        <v>74618287.5</v>
      </c>
      <c r="E1410" s="10">
        <f>E1411</f>
        <v>588</v>
      </c>
      <c r="F1410" s="10">
        <f>F1411</f>
        <v>1275.9001000000001</v>
      </c>
      <c r="G1410" cm="1">
        <f t="array" ref="G1410">_xll.BDH(L1410&amp;" Index", "PX_CLOSE_1D",R1410,R1410)</f>
        <v>1293.3699999999999</v>
      </c>
      <c r="H1410" s="10" t="str">
        <f>LEFT(H1411,1)</f>
        <v>1</v>
      </c>
      <c r="I1410" s="10" t="s">
        <v>394</v>
      </c>
      <c r="J1410" s="10">
        <f>J1411</f>
        <v>4339</v>
      </c>
      <c r="K1410" s="10">
        <f>K1411</f>
        <v>-18.399999999999999</v>
      </c>
      <c r="L1410" s="10" t="str">
        <f>L1411</f>
        <v>M1IN</v>
      </c>
      <c r="M1410" s="10">
        <f>M1411</f>
        <v>100</v>
      </c>
      <c r="N1410" s="10" t="str">
        <f>N1411</f>
        <v>GR</v>
      </c>
      <c r="O1410" s="10" t="str">
        <f>O1411&amp;RIGHT(O1412,5)</f>
        <v>MSCI India        Dec24Mar25</v>
      </c>
      <c r="P1410" s="10" t="str">
        <f>P1411</f>
        <v>MSCI India Net Total Return US</v>
      </c>
      <c r="Q1410" s="10">
        <f>Q1411</f>
        <v>1278.8399999999999</v>
      </c>
      <c r="R1410" s="13">
        <f>R1411</f>
        <v>45645</v>
      </c>
    </row>
    <row r="1411" spans="1:18" x14ac:dyDescent="0.25">
      <c r="A1411" t="s">
        <v>928</v>
      </c>
      <c r="C1411" t="s">
        <v>14</v>
      </c>
      <c r="D1411">
        <v>75195792</v>
      </c>
      <c r="E1411">
        <v>588</v>
      </c>
      <c r="F1411">
        <v>1275.9001000000001</v>
      </c>
      <c r="H1411">
        <v>16.100000000000001</v>
      </c>
      <c r="I1411" t="s">
        <v>900</v>
      </c>
      <c r="J1411">
        <v>4339</v>
      </c>
      <c r="K1411">
        <v>-18.399999999999999</v>
      </c>
      <c r="L1411" t="s">
        <v>15</v>
      </c>
      <c r="M1411">
        <v>100</v>
      </c>
      <c r="N1411" t="s">
        <v>16</v>
      </c>
      <c r="O1411" t="s">
        <v>17</v>
      </c>
      <c r="P1411" t="s">
        <v>18</v>
      </c>
      <c r="Q1411">
        <v>1278.8399999999999</v>
      </c>
      <c r="R1411" s="13">
        <v>45645</v>
      </c>
    </row>
    <row r="1412" spans="1:18" x14ac:dyDescent="0.25">
      <c r="A1412" t="s">
        <v>929</v>
      </c>
      <c r="C1412" t="s">
        <v>19</v>
      </c>
      <c r="D1412">
        <v>74040783</v>
      </c>
      <c r="E1412">
        <v>579</v>
      </c>
      <c r="F1412">
        <v>1294.7829999999999</v>
      </c>
      <c r="H1412">
        <v>16.2</v>
      </c>
      <c r="I1412" t="s">
        <v>900</v>
      </c>
      <c r="J1412">
        <v>4215</v>
      </c>
      <c r="K1412">
        <v>-19.12</v>
      </c>
      <c r="L1412" t="s">
        <v>15</v>
      </c>
      <c r="M1412">
        <v>100</v>
      </c>
      <c r="N1412" t="s">
        <v>16</v>
      </c>
      <c r="O1412" t="s">
        <v>20</v>
      </c>
      <c r="P1412" t="s">
        <v>18</v>
      </c>
      <c r="Q1412">
        <v>1278.77</v>
      </c>
      <c r="R1412" s="13">
        <v>45645</v>
      </c>
    </row>
    <row r="1413" spans="1:18" x14ac:dyDescent="0.25">
      <c r="A1413" s="10" t="str">
        <f>A1414</f>
        <v>12:45:14</v>
      </c>
      <c r="B1413" s="15">
        <f>F1415/F1414</f>
        <v>1.0130997474747474</v>
      </c>
      <c r="C1413" s="10" t="str">
        <f>C1414&amp;RIGHT(C1415,2)</f>
        <v>ZTOZ4H5</v>
      </c>
      <c r="D1413" s="9">
        <f>AVERAGE(D1414:D1415)</f>
        <v>12723042</v>
      </c>
      <c r="E1413" s="10">
        <f>E1414</f>
        <v>231</v>
      </c>
      <c r="F1413" s="10">
        <f>F1414</f>
        <v>5544</v>
      </c>
      <c r="G1413" cm="1">
        <f t="array" ref="G1413">_xll.BDH(L1413&amp;" Index", "PX_CLOSE_1D",R1413,R1413)</f>
        <v>5721.32</v>
      </c>
      <c r="H1413" s="10" t="str">
        <f>LEFT(H1414,1)</f>
        <v>1</v>
      </c>
      <c r="I1413" s="10" t="s">
        <v>394</v>
      </c>
      <c r="J1413" s="10">
        <f>J1414</f>
        <v>8815</v>
      </c>
      <c r="K1413" s="10">
        <f>K1414</f>
        <v>-211</v>
      </c>
      <c r="L1413" s="10" t="str">
        <f>L1414</f>
        <v>MBAU</v>
      </c>
      <c r="M1413" s="10">
        <f>M1414</f>
        <v>10</v>
      </c>
      <c r="N1413" s="10" t="str">
        <f>N1414</f>
        <v>GR</v>
      </c>
      <c r="O1413" s="10" t="str">
        <f>O1414&amp;RIGHT(O1415,5)</f>
        <v>MSCI Australia    Dec24Mar25</v>
      </c>
      <c r="P1413" s="10" t="str">
        <f>P1414</f>
        <v>MSCI AUSTRALIA NETR USD</v>
      </c>
      <c r="Q1413" s="10">
        <f>Q1414</f>
        <v>5543.67</v>
      </c>
      <c r="R1413" s="13">
        <f>R1414</f>
        <v>45645</v>
      </c>
    </row>
    <row r="1414" spans="1:18" x14ac:dyDescent="0.25">
      <c r="A1414" t="s">
        <v>930</v>
      </c>
      <c r="C1414" t="s">
        <v>145</v>
      </c>
      <c r="D1414">
        <v>12805878</v>
      </c>
      <c r="E1414">
        <v>231</v>
      </c>
      <c r="F1414">
        <v>5544</v>
      </c>
      <c r="H1414">
        <v>17.100000000000001</v>
      </c>
      <c r="I1414" t="s">
        <v>900</v>
      </c>
      <c r="J1414">
        <v>8815</v>
      </c>
      <c r="K1414">
        <v>-211</v>
      </c>
      <c r="L1414" t="s">
        <v>141</v>
      </c>
      <c r="M1414">
        <v>10</v>
      </c>
      <c r="N1414" t="s">
        <v>16</v>
      </c>
      <c r="O1414" t="s">
        <v>146</v>
      </c>
      <c r="P1414" t="s">
        <v>143</v>
      </c>
      <c r="Q1414">
        <v>5543.67</v>
      </c>
      <c r="R1414" s="13">
        <v>45645</v>
      </c>
    </row>
    <row r="1415" spans="1:18" x14ac:dyDescent="0.25">
      <c r="A1415" t="s">
        <v>931</v>
      </c>
      <c r="C1415" t="s">
        <v>140</v>
      </c>
      <c r="D1415">
        <v>12640206</v>
      </c>
      <c r="E1415">
        <v>228</v>
      </c>
      <c r="F1415">
        <v>5616.625</v>
      </c>
      <c r="H1415">
        <v>17.2</v>
      </c>
      <c r="I1415" t="s">
        <v>900</v>
      </c>
      <c r="J1415">
        <v>8704</v>
      </c>
      <c r="K1415">
        <v>-214.38</v>
      </c>
      <c r="L1415" t="s">
        <v>141</v>
      </c>
      <c r="M1415">
        <v>10</v>
      </c>
      <c r="N1415" t="s">
        <v>16</v>
      </c>
      <c r="O1415" t="s">
        <v>142</v>
      </c>
      <c r="P1415" t="s">
        <v>143</v>
      </c>
      <c r="Q1415">
        <v>5543.95</v>
      </c>
      <c r="R1415" s="13">
        <v>45645</v>
      </c>
    </row>
    <row r="1416" spans="1:18" x14ac:dyDescent="0.25">
      <c r="A1416" s="10" t="str">
        <f>A1417</f>
        <v>12:37:13</v>
      </c>
      <c r="B1416" s="15">
        <f>F1418/F1417</f>
        <v>1.0123001215066829</v>
      </c>
      <c r="C1416" s="10" t="str">
        <f>C1417&amp;RIGHT(C1418,2)</f>
        <v>FPOZ4H5</v>
      </c>
      <c r="D1416" s="9">
        <f>AVERAGE(D1417:D1418)</f>
        <v>15333109</v>
      </c>
      <c r="E1416" s="10">
        <f>E1417</f>
        <v>183</v>
      </c>
      <c r="F1416" s="10">
        <f>F1417</f>
        <v>823</v>
      </c>
      <c r="G1416" cm="1">
        <f t="array" ref="G1416">_xll.BDH(L1416&amp;" Index", "PX_CLOSE_1D",R1416,R1416)</f>
        <v>842.47850000000005</v>
      </c>
      <c r="H1416" s="10" t="str">
        <f>LEFT(H1417,1)</f>
        <v>1</v>
      </c>
      <c r="I1416" s="10" t="s">
        <v>394</v>
      </c>
      <c r="J1416" s="10">
        <f>J1417</f>
        <v>3639</v>
      </c>
      <c r="K1416" s="10">
        <f>K1417</f>
        <v>-10.6</v>
      </c>
      <c r="L1416" s="10" t="str">
        <f>L1417</f>
        <v>NDEUSTW</v>
      </c>
      <c r="M1416" s="10">
        <f>M1417</f>
        <v>100</v>
      </c>
      <c r="N1416" s="10" t="str">
        <f>N1417</f>
        <v>GR</v>
      </c>
      <c r="O1416" s="10" t="str">
        <f>O1417&amp;RIGHT(O1418,5)</f>
        <v>MSCI Taiwan       Dec24Mar25</v>
      </c>
      <c r="P1416" s="10" t="str">
        <f>P1417</f>
        <v>MSCI Emerging Markets Taiwan N</v>
      </c>
      <c r="Q1416" s="10">
        <f>Q1417</f>
        <v>842.48</v>
      </c>
      <c r="R1416" s="13">
        <f>R1417</f>
        <v>45645</v>
      </c>
    </row>
    <row r="1417" spans="1:18" x14ac:dyDescent="0.25">
      <c r="A1417" t="s">
        <v>932</v>
      </c>
      <c r="C1417" t="s">
        <v>43</v>
      </c>
      <c r="D1417">
        <v>15417357</v>
      </c>
      <c r="E1417">
        <v>183</v>
      </c>
      <c r="F1417">
        <v>823</v>
      </c>
      <c r="H1417">
        <v>18.100000000000001</v>
      </c>
      <c r="I1417" t="s">
        <v>900</v>
      </c>
      <c r="J1417">
        <v>3639</v>
      </c>
      <c r="K1417">
        <v>-10.6</v>
      </c>
      <c r="L1417" t="s">
        <v>44</v>
      </c>
      <c r="M1417">
        <v>100</v>
      </c>
      <c r="N1417" t="s">
        <v>16</v>
      </c>
      <c r="O1417" t="s">
        <v>45</v>
      </c>
      <c r="P1417" t="s">
        <v>46</v>
      </c>
      <c r="Q1417">
        <v>842.48</v>
      </c>
      <c r="R1417" s="13">
        <v>45645</v>
      </c>
    </row>
    <row r="1418" spans="1:18" x14ac:dyDescent="0.25">
      <c r="A1418" t="s">
        <v>933</v>
      </c>
      <c r="C1418" t="s">
        <v>47</v>
      </c>
      <c r="D1418">
        <v>15248861</v>
      </c>
      <c r="E1418">
        <v>181</v>
      </c>
      <c r="F1418">
        <v>833.12300000000005</v>
      </c>
      <c r="H1418">
        <v>18.2</v>
      </c>
      <c r="I1418" t="s">
        <v>900</v>
      </c>
      <c r="J1418">
        <v>3571</v>
      </c>
      <c r="K1418">
        <v>-11.18</v>
      </c>
      <c r="L1418" t="s">
        <v>44</v>
      </c>
      <c r="M1418">
        <v>100</v>
      </c>
      <c r="N1418" t="s">
        <v>16</v>
      </c>
      <c r="O1418" t="s">
        <v>48</v>
      </c>
      <c r="P1418" t="s">
        <v>46</v>
      </c>
      <c r="Q1418">
        <v>842.48</v>
      </c>
      <c r="R1418" s="13">
        <v>45645</v>
      </c>
    </row>
    <row r="1419" spans="1:18" x14ac:dyDescent="0.25">
      <c r="A1419" s="10" t="str">
        <f>A1420</f>
        <v>14:50:12</v>
      </c>
      <c r="B1419" s="15">
        <f>F1421/F1420</f>
        <v>1.0106003976143141</v>
      </c>
      <c r="C1419" s="10" t="str">
        <f>C1420&amp;RIGHT(C1421,2)</f>
        <v>MURZ4H5</v>
      </c>
      <c r="D1419" s="9">
        <f>AVERAGE(D1420:D1421)</f>
        <v>25507277</v>
      </c>
      <c r="E1419" s="10">
        <f>E1420</f>
        <v>1012</v>
      </c>
      <c r="F1419" s="10">
        <f>F1420</f>
        <v>503</v>
      </c>
      <c r="G1419" cm="1">
        <f t="array" ref="G1419">_xll.BDH(L1419&amp;" Index", "PX_CLOSE_1D",R1419,R1419)</f>
        <v>506.851</v>
      </c>
      <c r="H1419" s="10" t="str">
        <f>LEFT(H1420,1)</f>
        <v>1</v>
      </c>
      <c r="I1419" s="10" t="s">
        <v>394</v>
      </c>
      <c r="J1419" s="10">
        <f>J1420</f>
        <v>1516</v>
      </c>
      <c r="K1419" s="10">
        <f>K1420</f>
        <v>-3.1</v>
      </c>
      <c r="L1419" s="10" t="str">
        <f>L1420</f>
        <v>NDEUCHF</v>
      </c>
      <c r="M1419" s="10">
        <f>M1420</f>
        <v>50</v>
      </c>
      <c r="N1419" s="10" t="str">
        <f>N1420</f>
        <v>GR</v>
      </c>
      <c r="O1419" s="10" t="str">
        <f>O1420&amp;RIGHT(O1421,5)</f>
        <v>MSCI China Future Dec24Mar25</v>
      </c>
      <c r="P1419" s="10" t="str">
        <f>P1420</f>
        <v>MSCI China Net Total Return US</v>
      </c>
      <c r="Q1419" s="10">
        <f>Q1420</f>
        <v>506.85</v>
      </c>
      <c r="R1419" s="13">
        <f>R1420</f>
        <v>45645</v>
      </c>
    </row>
    <row r="1420" spans="1:18" x14ac:dyDescent="0.25">
      <c r="A1420" t="s">
        <v>934</v>
      </c>
      <c r="C1420" t="s">
        <v>37</v>
      </c>
      <c r="D1420">
        <v>25646661</v>
      </c>
      <c r="E1420">
        <v>1012</v>
      </c>
      <c r="F1420">
        <v>503</v>
      </c>
      <c r="H1420">
        <v>19.100000000000001</v>
      </c>
      <c r="I1420" t="s">
        <v>900</v>
      </c>
      <c r="J1420">
        <v>1516</v>
      </c>
      <c r="K1420">
        <v>-3.1</v>
      </c>
      <c r="L1420" t="s">
        <v>38</v>
      </c>
      <c r="M1420">
        <v>50</v>
      </c>
      <c r="N1420" t="s">
        <v>16</v>
      </c>
      <c r="O1420" t="s">
        <v>39</v>
      </c>
      <c r="P1420" t="s">
        <v>40</v>
      </c>
      <c r="Q1420">
        <v>506.85</v>
      </c>
      <c r="R1420" s="13">
        <v>45645</v>
      </c>
    </row>
    <row r="1421" spans="1:18" x14ac:dyDescent="0.25">
      <c r="A1421" t="s">
        <v>935</v>
      </c>
      <c r="C1421" t="s">
        <v>41</v>
      </c>
      <c r="D1421">
        <v>25367893</v>
      </c>
      <c r="E1421">
        <v>1001</v>
      </c>
      <c r="F1421">
        <v>508.33199999999999</v>
      </c>
      <c r="H1421">
        <v>19.2</v>
      </c>
      <c r="I1421" t="s">
        <v>900</v>
      </c>
      <c r="J1421">
        <v>1902</v>
      </c>
      <c r="K1421">
        <v>-3.77</v>
      </c>
      <c r="L1421" t="s">
        <v>38</v>
      </c>
      <c r="M1421">
        <v>50</v>
      </c>
      <c r="N1421" t="s">
        <v>16</v>
      </c>
      <c r="O1421" t="s">
        <v>42</v>
      </c>
      <c r="P1421" t="s">
        <v>40</v>
      </c>
      <c r="Q1421">
        <v>506.85</v>
      </c>
      <c r="R1421" s="13">
        <v>45645</v>
      </c>
    </row>
    <row r="1422" spans="1:18" x14ac:dyDescent="0.25">
      <c r="A1422" s="10" t="str">
        <f>A1423</f>
        <v>14:53:47</v>
      </c>
      <c r="B1422" s="15">
        <f>F1424/F1423</f>
        <v>1.0152003927729774</v>
      </c>
      <c r="C1422" s="10" t="str">
        <f>C1423&amp;RIGHT(C1424,2)</f>
        <v>ZVLZ4H5</v>
      </c>
      <c r="D1422" s="9">
        <f>AVERAGE(D1423:D1424)</f>
        <v>12942912</v>
      </c>
      <c r="E1422" s="10">
        <f>E1423</f>
        <v>102</v>
      </c>
      <c r="F1422" s="10">
        <f>F1423</f>
        <v>1273</v>
      </c>
      <c r="G1422" cm="1">
        <f t="array" ref="G1422">_xll.BDH(L1422&amp;" Index", "PX_CLOSE_1D",R1422,R1422)</f>
        <v>1293.3699999999999</v>
      </c>
      <c r="H1422" s="10" t="str">
        <f>LEFT(H1423,1)</f>
        <v>2</v>
      </c>
      <c r="I1422" s="10" t="s">
        <v>394</v>
      </c>
      <c r="J1422" s="10">
        <f>J1423</f>
        <v>4563</v>
      </c>
      <c r="K1422" s="10">
        <f>K1423</f>
        <v>-21.3</v>
      </c>
      <c r="L1422" s="10" t="str">
        <f>L1423</f>
        <v>M1IN</v>
      </c>
      <c r="M1422" s="10">
        <f>M1423</f>
        <v>100</v>
      </c>
      <c r="N1422" s="10" t="str">
        <f>N1423</f>
        <v>GR</v>
      </c>
      <c r="O1422" s="10" t="str">
        <f>O1423&amp;RIGHT(O1424,5)</f>
        <v>MSCI India        Dec24Mar25</v>
      </c>
      <c r="P1422" s="10" t="str">
        <f>P1423</f>
        <v>MSCI India Net Total Return US</v>
      </c>
      <c r="Q1422" s="10">
        <f>Q1423</f>
        <v>1281.6199999999999</v>
      </c>
      <c r="R1422" s="13">
        <f>R1423</f>
        <v>45645</v>
      </c>
    </row>
    <row r="1423" spans="1:18" x14ac:dyDescent="0.25">
      <c r="A1423" t="s">
        <v>936</v>
      </c>
      <c r="C1423" t="s">
        <v>14</v>
      </c>
      <c r="D1423">
        <v>13072524</v>
      </c>
      <c r="E1423">
        <v>102</v>
      </c>
      <c r="F1423">
        <v>1273</v>
      </c>
      <c r="H1423">
        <v>20.100000000000001</v>
      </c>
      <c r="I1423" t="s">
        <v>900</v>
      </c>
      <c r="J1423">
        <v>4563</v>
      </c>
      <c r="K1423">
        <v>-21.3</v>
      </c>
      <c r="L1423" t="s">
        <v>15</v>
      </c>
      <c r="M1423">
        <v>100</v>
      </c>
      <c r="N1423" t="s">
        <v>16</v>
      </c>
      <c r="O1423" t="s">
        <v>17</v>
      </c>
      <c r="P1423" t="s">
        <v>18</v>
      </c>
      <c r="Q1423">
        <v>1281.6199999999999</v>
      </c>
      <c r="R1423" s="13">
        <v>45645</v>
      </c>
    </row>
    <row r="1424" spans="1:18" x14ac:dyDescent="0.25">
      <c r="A1424" t="s">
        <v>937</v>
      </c>
      <c r="C1424" t="s">
        <v>19</v>
      </c>
      <c r="D1424">
        <v>12813300</v>
      </c>
      <c r="E1424">
        <v>100</v>
      </c>
      <c r="F1424">
        <v>1292.3501000000001</v>
      </c>
      <c r="H1424">
        <v>20.2</v>
      </c>
      <c r="I1424" t="s">
        <v>900</v>
      </c>
      <c r="J1424">
        <v>4483</v>
      </c>
      <c r="K1424">
        <v>-21.55</v>
      </c>
      <c r="L1424" t="s">
        <v>15</v>
      </c>
      <c r="M1424">
        <v>100</v>
      </c>
      <c r="N1424" t="s">
        <v>16</v>
      </c>
      <c r="O1424" t="s">
        <v>20</v>
      </c>
      <c r="P1424" t="s">
        <v>18</v>
      </c>
      <c r="Q1424">
        <v>1281.33</v>
      </c>
      <c r="R1424" s="13">
        <v>45645</v>
      </c>
    </row>
    <row r="1425" spans="1:18" x14ac:dyDescent="0.25">
      <c r="A1425" s="10" t="str">
        <f>A1426</f>
        <v>14:55:52</v>
      </c>
      <c r="B1425" s="15">
        <f>F1427/F1426</f>
        <v>1.0110119047619048</v>
      </c>
      <c r="C1425" s="10" t="str">
        <f>C1426&amp;RIGHT(C1427,2)</f>
        <v>MURZ4H5</v>
      </c>
      <c r="D1425" s="9">
        <f>AVERAGE(D1426:D1427)</f>
        <v>25976114</v>
      </c>
      <c r="E1425" s="10">
        <f>E1426</f>
        <v>1025</v>
      </c>
      <c r="F1425" s="10">
        <f>F1426</f>
        <v>504</v>
      </c>
      <c r="G1425" cm="1">
        <f t="array" ref="G1425">_xll.BDH(L1425&amp;" Index", "PX_CLOSE_1D",R1425,R1425)</f>
        <v>506.851</v>
      </c>
      <c r="H1425" s="10" t="str">
        <f>LEFT(H1426,1)</f>
        <v>2</v>
      </c>
      <c r="I1425" s="10" t="s">
        <v>394</v>
      </c>
      <c r="J1425" s="10">
        <f>J1426</f>
        <v>2541</v>
      </c>
      <c r="K1425" s="10">
        <f>K1426</f>
        <v>-2.1</v>
      </c>
      <c r="L1425" s="10" t="str">
        <f>L1426</f>
        <v>NDEUCHF</v>
      </c>
      <c r="M1425" s="10">
        <f>M1426</f>
        <v>50</v>
      </c>
      <c r="N1425" s="10" t="str">
        <f>N1426</f>
        <v>GR</v>
      </c>
      <c r="O1425" s="10" t="str">
        <f>O1426&amp;RIGHT(O1427,5)</f>
        <v>MSCI China Future Dec24Mar25</v>
      </c>
      <c r="P1425" s="10" t="str">
        <f>P1426</f>
        <v>MSCI China Net Total Return US</v>
      </c>
      <c r="Q1425" s="10">
        <f>Q1426</f>
        <v>506.85</v>
      </c>
      <c r="R1425" s="13">
        <f>R1426</f>
        <v>45645</v>
      </c>
    </row>
    <row r="1426" spans="1:18" x14ac:dyDescent="0.25">
      <c r="A1426" t="s">
        <v>938</v>
      </c>
      <c r="C1426" t="s">
        <v>37</v>
      </c>
      <c r="D1426">
        <v>25976114</v>
      </c>
      <c r="E1426">
        <v>1025</v>
      </c>
      <c r="F1426">
        <v>504</v>
      </c>
      <c r="H1426">
        <v>21.1</v>
      </c>
      <c r="I1426" t="s">
        <v>900</v>
      </c>
      <c r="J1426">
        <v>2541</v>
      </c>
      <c r="K1426">
        <v>-2.1</v>
      </c>
      <c r="L1426" t="s">
        <v>38</v>
      </c>
      <c r="M1426">
        <v>50</v>
      </c>
      <c r="N1426" t="s">
        <v>16</v>
      </c>
      <c r="O1426" t="s">
        <v>39</v>
      </c>
      <c r="P1426" t="s">
        <v>40</v>
      </c>
      <c r="Q1426">
        <v>506.85</v>
      </c>
      <c r="R1426" s="13">
        <v>45645</v>
      </c>
    </row>
    <row r="1427" spans="1:18" x14ac:dyDescent="0.25">
      <c r="A1427" t="s">
        <v>939</v>
      </c>
      <c r="C1427" t="s">
        <v>41</v>
      </c>
      <c r="D1427">
        <v>25976114</v>
      </c>
      <c r="E1427">
        <v>1025</v>
      </c>
      <c r="F1427">
        <v>509.55</v>
      </c>
      <c r="H1427">
        <v>21.2</v>
      </c>
      <c r="I1427" t="s">
        <v>900</v>
      </c>
      <c r="J1427">
        <v>2927</v>
      </c>
      <c r="K1427">
        <v>-2.5499999999999998</v>
      </c>
      <c r="L1427" t="s">
        <v>38</v>
      </c>
      <c r="M1427">
        <v>50</v>
      </c>
      <c r="N1427" t="s">
        <v>16</v>
      </c>
      <c r="O1427" t="s">
        <v>42</v>
      </c>
      <c r="P1427" t="s">
        <v>40</v>
      </c>
      <c r="Q1427">
        <v>506.85</v>
      </c>
      <c r="R1427" s="13">
        <v>45645</v>
      </c>
    </row>
    <row r="1428" spans="1:18" x14ac:dyDescent="0.25">
      <c r="A1428" s="10" t="str">
        <f>A1429</f>
        <v>16:16:22</v>
      </c>
      <c r="B1428" s="15">
        <f>F1430/F1429</f>
        <v>1.0117007272727272</v>
      </c>
      <c r="C1428" s="10" t="str">
        <f>C1429&amp;RIGHT(C1430,2)</f>
        <v>FPOZ4H5</v>
      </c>
      <c r="D1428" s="9">
        <f>AVERAGE(D1429:D1430)</f>
        <v>60953319.5</v>
      </c>
      <c r="E1428" s="10">
        <f>E1429</f>
        <v>728</v>
      </c>
      <c r="F1428" s="10">
        <f>F1429</f>
        <v>825</v>
      </c>
      <c r="G1428" cm="1">
        <f t="array" ref="G1428">_xll.BDH(L1428&amp;" Index", "PX_CLOSE_1D",R1428,R1428)</f>
        <v>842.47850000000005</v>
      </c>
      <c r="H1428" s="10" t="str">
        <f>LEFT(H1429,1)</f>
        <v>2</v>
      </c>
      <c r="I1428" s="10" t="s">
        <v>394</v>
      </c>
      <c r="J1428" s="10">
        <f>J1429</f>
        <v>2080</v>
      </c>
      <c r="K1428" s="10">
        <f>K1429</f>
        <v>-22</v>
      </c>
      <c r="L1428" s="10" t="str">
        <f>L1429</f>
        <v>NDEUSTW</v>
      </c>
      <c r="M1428" s="10">
        <f>M1429</f>
        <v>100</v>
      </c>
      <c r="N1428" s="10" t="str">
        <f>N1429</f>
        <v>GR</v>
      </c>
      <c r="O1428" s="10" t="str">
        <f>O1429&amp;RIGHT(O1430,5)</f>
        <v>MSCI Taiwan       Dec24Mar25</v>
      </c>
      <c r="P1428" s="10" t="str">
        <f>P1429</f>
        <v>MSCI Emerging Markets Taiwan N</v>
      </c>
      <c r="Q1428" s="10">
        <f>Q1429</f>
        <v>842.48</v>
      </c>
      <c r="R1428" s="13">
        <f>R1429</f>
        <v>45645</v>
      </c>
    </row>
    <row r="1429" spans="1:18" x14ac:dyDescent="0.25">
      <c r="A1429" t="s">
        <v>940</v>
      </c>
      <c r="C1429" t="s">
        <v>43</v>
      </c>
      <c r="D1429">
        <v>61332435</v>
      </c>
      <c r="E1429">
        <v>728</v>
      </c>
      <c r="F1429">
        <v>825</v>
      </c>
      <c r="H1429">
        <v>22.1</v>
      </c>
      <c r="I1429" t="s">
        <v>900</v>
      </c>
      <c r="J1429">
        <v>2080</v>
      </c>
      <c r="K1429">
        <v>-22</v>
      </c>
      <c r="L1429" t="s">
        <v>44</v>
      </c>
      <c r="M1429">
        <v>100</v>
      </c>
      <c r="N1429" t="s">
        <v>16</v>
      </c>
      <c r="O1429" t="s">
        <v>45</v>
      </c>
      <c r="P1429" t="s">
        <v>46</v>
      </c>
      <c r="Q1429">
        <v>842.48</v>
      </c>
      <c r="R1429" s="13">
        <v>45645</v>
      </c>
    </row>
    <row r="1430" spans="1:18" x14ac:dyDescent="0.25">
      <c r="A1430" t="s">
        <v>941</v>
      </c>
      <c r="C1430" t="s">
        <v>47</v>
      </c>
      <c r="D1430">
        <v>60574204</v>
      </c>
      <c r="E1430">
        <v>719</v>
      </c>
      <c r="F1430">
        <v>834.65309999999999</v>
      </c>
      <c r="H1430">
        <v>22.2</v>
      </c>
      <c r="I1430" t="s">
        <v>900</v>
      </c>
      <c r="J1430">
        <v>2061</v>
      </c>
      <c r="K1430">
        <v>-23.05</v>
      </c>
      <c r="L1430" t="s">
        <v>44</v>
      </c>
      <c r="M1430">
        <v>100</v>
      </c>
      <c r="N1430" t="s">
        <v>16</v>
      </c>
      <c r="O1430" t="s">
        <v>48</v>
      </c>
      <c r="P1430" t="s">
        <v>46</v>
      </c>
      <c r="Q1430">
        <v>842.48</v>
      </c>
      <c r="R1430" s="13">
        <v>45645</v>
      </c>
    </row>
    <row r="1431" spans="1:18" x14ac:dyDescent="0.25">
      <c r="A1431" s="10" t="str">
        <f>A1432</f>
        <v>16:17:46</v>
      </c>
      <c r="B1431" s="15">
        <f>F1433/F1432</f>
        <v>1.012000122100122</v>
      </c>
      <c r="C1431" s="10" t="str">
        <f>C1432&amp;RIGHT(C1433,2)</f>
        <v>FPOZ4H5</v>
      </c>
      <c r="D1431" s="9">
        <f>AVERAGE(D1432:D1433)</f>
        <v>25611346.5</v>
      </c>
      <c r="E1431" s="10">
        <f>E1432</f>
        <v>306</v>
      </c>
      <c r="F1431" s="10">
        <f>F1432</f>
        <v>819</v>
      </c>
      <c r="G1431" cm="1">
        <f t="array" ref="G1431">_xll.BDH(L1431&amp;" Index", "PX_CLOSE_1D",R1431,R1431)</f>
        <v>842.47850000000005</v>
      </c>
      <c r="H1431" s="10" t="str">
        <f>LEFT(H1432,1)</f>
        <v>2</v>
      </c>
      <c r="I1431" s="10" t="s">
        <v>394</v>
      </c>
      <c r="J1431" s="10">
        <f>J1432</f>
        <v>2386</v>
      </c>
      <c r="K1431" s="10">
        <f>K1432</f>
        <v>-28</v>
      </c>
      <c r="L1431" s="10" t="str">
        <f>L1432</f>
        <v>NDEUSTW</v>
      </c>
      <c r="M1431" s="10">
        <f>M1432</f>
        <v>100</v>
      </c>
      <c r="N1431" s="10" t="str">
        <f>N1432</f>
        <v>GR</v>
      </c>
      <c r="O1431" s="10" t="str">
        <f>O1432&amp;RIGHT(O1433,5)</f>
        <v>MSCI Taiwan       Dec24Mar25</v>
      </c>
      <c r="P1431" s="10" t="str">
        <f>P1432</f>
        <v>MSCI Emerging Markets Taiwan N</v>
      </c>
      <c r="Q1431" s="10">
        <f>Q1432</f>
        <v>842.48</v>
      </c>
      <c r="R1431" s="13">
        <f>R1432</f>
        <v>45645</v>
      </c>
    </row>
    <row r="1432" spans="1:18" x14ac:dyDescent="0.25">
      <c r="A1432" t="s">
        <v>942</v>
      </c>
      <c r="C1432" t="s">
        <v>43</v>
      </c>
      <c r="D1432">
        <v>25779842</v>
      </c>
      <c r="E1432">
        <v>306</v>
      </c>
      <c r="F1432">
        <v>819</v>
      </c>
      <c r="H1432">
        <v>23.1</v>
      </c>
      <c r="I1432" t="s">
        <v>900</v>
      </c>
      <c r="J1432">
        <v>2386</v>
      </c>
      <c r="K1432">
        <v>-28</v>
      </c>
      <c r="L1432" t="s">
        <v>44</v>
      </c>
      <c r="M1432">
        <v>100</v>
      </c>
      <c r="N1432" t="s">
        <v>16</v>
      </c>
      <c r="O1432" t="s">
        <v>45</v>
      </c>
      <c r="P1432" t="s">
        <v>46</v>
      </c>
      <c r="Q1432">
        <v>842.48</v>
      </c>
      <c r="R1432" s="13">
        <v>45645</v>
      </c>
    </row>
    <row r="1433" spans="1:18" x14ac:dyDescent="0.25">
      <c r="A1433" t="s">
        <v>943</v>
      </c>
      <c r="C1433" t="s">
        <v>47</v>
      </c>
      <c r="D1433">
        <v>25442851</v>
      </c>
      <c r="E1433">
        <v>302</v>
      </c>
      <c r="F1433">
        <v>828.82809999999995</v>
      </c>
      <c r="H1433">
        <v>23.2</v>
      </c>
      <c r="I1433" t="s">
        <v>900</v>
      </c>
      <c r="J1433">
        <v>2363</v>
      </c>
      <c r="K1433">
        <v>-28.87</v>
      </c>
      <c r="L1433" t="s">
        <v>44</v>
      </c>
      <c r="M1433">
        <v>100</v>
      </c>
      <c r="N1433" t="s">
        <v>16</v>
      </c>
      <c r="O1433" t="s">
        <v>48</v>
      </c>
      <c r="P1433" t="s">
        <v>46</v>
      </c>
      <c r="Q1433">
        <v>842.48</v>
      </c>
      <c r="R1433" s="13">
        <v>45645</v>
      </c>
    </row>
    <row r="1434" spans="1:18" x14ac:dyDescent="0.25">
      <c r="A1434" s="10" t="str">
        <f>A1435</f>
        <v>16:23:36</v>
      </c>
      <c r="B1434" s="15">
        <f>F1436/F1435</f>
        <v>1.0120997368421052</v>
      </c>
      <c r="C1434" s="10" t="str">
        <f>C1435&amp;RIGHT(C1436,2)</f>
        <v>ZVOZ4H5</v>
      </c>
      <c r="D1434" s="9">
        <f>AVERAGE(D1435:D1436)</f>
        <v>4214912</v>
      </c>
      <c r="E1434" s="10">
        <f>E1435</f>
        <v>111</v>
      </c>
      <c r="F1434" s="10">
        <f>F1435</f>
        <v>380</v>
      </c>
      <c r="G1434" cm="1">
        <f t="array" ref="G1434">_xll.BDH(L1434&amp;" Index", "PX_CLOSE_1D",R1434,R1434)</f>
        <v>385.07</v>
      </c>
      <c r="H1434" s="10" t="str">
        <f>LEFT(H1435,1)</f>
        <v>2</v>
      </c>
      <c r="I1434" s="10" t="s">
        <v>394</v>
      </c>
      <c r="J1434" s="10">
        <f>J1435</f>
        <v>420</v>
      </c>
      <c r="K1434" s="10">
        <f>K1435</f>
        <v>-2.9</v>
      </c>
      <c r="L1434" s="10" t="str">
        <f>L1435</f>
        <v>M1MY</v>
      </c>
      <c r="M1434" s="10">
        <f>M1435</f>
        <v>100</v>
      </c>
      <c r="N1434" s="10" t="str">
        <f>N1435</f>
        <v>GR</v>
      </c>
      <c r="O1434" s="10" t="str">
        <f>O1435&amp;RIGHT(O1436,5)</f>
        <v>MSCI Malaysia     Dec24Mar25</v>
      </c>
      <c r="P1434" s="10" t="str">
        <f>P1435</f>
        <v>MSCI Malaysia Net Total Return</v>
      </c>
      <c r="Q1434" s="10">
        <f>Q1435</f>
        <v>381.44</v>
      </c>
      <c r="R1434" s="13">
        <f>R1435</f>
        <v>45645</v>
      </c>
    </row>
    <row r="1435" spans="1:18" x14ac:dyDescent="0.25">
      <c r="A1435" t="s">
        <v>944</v>
      </c>
      <c r="C1435" t="s">
        <v>298</v>
      </c>
      <c r="D1435">
        <v>4233984</v>
      </c>
      <c r="E1435">
        <v>111</v>
      </c>
      <c r="F1435">
        <v>380</v>
      </c>
      <c r="H1435">
        <v>24.1</v>
      </c>
      <c r="I1435" t="s">
        <v>900</v>
      </c>
      <c r="J1435">
        <v>420</v>
      </c>
      <c r="K1435">
        <v>-2.9</v>
      </c>
      <c r="L1435" t="s">
        <v>294</v>
      </c>
      <c r="M1435">
        <v>100</v>
      </c>
      <c r="N1435" t="s">
        <v>16</v>
      </c>
      <c r="O1435" t="s">
        <v>299</v>
      </c>
      <c r="P1435" t="s">
        <v>296</v>
      </c>
      <c r="Q1435">
        <v>381.44</v>
      </c>
      <c r="R1435" s="13">
        <v>45645</v>
      </c>
    </row>
    <row r="1436" spans="1:18" x14ac:dyDescent="0.25">
      <c r="A1436" t="s">
        <v>945</v>
      </c>
      <c r="C1436" t="s">
        <v>293</v>
      </c>
      <c r="D1436">
        <v>4195840</v>
      </c>
      <c r="E1436">
        <v>110</v>
      </c>
      <c r="F1436">
        <v>384.59789999999998</v>
      </c>
      <c r="H1436">
        <v>24.2</v>
      </c>
      <c r="I1436" t="s">
        <v>900</v>
      </c>
      <c r="J1436">
        <v>394</v>
      </c>
      <c r="K1436">
        <v>-3.3</v>
      </c>
      <c r="L1436" t="s">
        <v>294</v>
      </c>
      <c r="M1436">
        <v>100</v>
      </c>
      <c r="N1436" t="s">
        <v>16</v>
      </c>
      <c r="O1436" t="s">
        <v>295</v>
      </c>
      <c r="P1436" t="s">
        <v>296</v>
      </c>
      <c r="Q1436">
        <v>381.44</v>
      </c>
      <c r="R1436" s="13">
        <v>45645</v>
      </c>
    </row>
    <row r="1437" spans="1:18" x14ac:dyDescent="0.25">
      <c r="A1437" s="10" t="str">
        <f>A1438</f>
        <v>16:24:10</v>
      </c>
      <c r="B1437" s="15">
        <f>F1439/F1438</f>
        <v>1.0145000780031201</v>
      </c>
      <c r="C1437" s="10" t="str">
        <f>C1438&amp;RIGHT(C1439,2)</f>
        <v>ZVLZ4H5</v>
      </c>
      <c r="D1437" s="9">
        <f>AVERAGE(D1438:D1439)</f>
        <v>31345786</v>
      </c>
      <c r="E1437" s="10">
        <f>E1438</f>
        <v>247</v>
      </c>
      <c r="F1437" s="10">
        <f>F1438</f>
        <v>1282</v>
      </c>
      <c r="G1437" cm="1">
        <f t="array" ref="G1437">_xll.BDH(L1437&amp;" Index", "PX_CLOSE_1D",R1437,R1437)</f>
        <v>1293.3699999999999</v>
      </c>
      <c r="H1437" s="10" t="str">
        <f>LEFT(H1438,1)</f>
        <v>2</v>
      </c>
      <c r="I1437" s="10" t="s">
        <v>394</v>
      </c>
      <c r="J1437" s="10">
        <f>J1438</f>
        <v>5485</v>
      </c>
      <c r="K1437" s="10">
        <f>K1438</f>
        <v>-12.3</v>
      </c>
      <c r="L1437" s="10" t="str">
        <f>L1438</f>
        <v>M1IN</v>
      </c>
      <c r="M1437" s="10">
        <f>M1438</f>
        <v>100</v>
      </c>
      <c r="N1437" s="10" t="str">
        <f>N1438</f>
        <v>GR</v>
      </c>
      <c r="O1437" s="10" t="str">
        <f>O1438&amp;RIGHT(O1439,5)</f>
        <v>MSCI India        Dec24Mar25</v>
      </c>
      <c r="P1437" s="10" t="str">
        <f>P1438</f>
        <v>MSCI India Net Total Return US</v>
      </c>
      <c r="Q1437" s="10">
        <f>Q1438</f>
        <v>1279.4000000000001</v>
      </c>
      <c r="R1437" s="13">
        <f>R1438</f>
        <v>45645</v>
      </c>
    </row>
    <row r="1438" spans="1:18" x14ac:dyDescent="0.25">
      <c r="A1438" t="s">
        <v>946</v>
      </c>
      <c r="C1438" t="s">
        <v>14</v>
      </c>
      <c r="D1438">
        <v>31601180</v>
      </c>
      <c r="E1438">
        <v>247</v>
      </c>
      <c r="F1438">
        <v>1282</v>
      </c>
      <c r="H1438">
        <v>25.1</v>
      </c>
      <c r="I1438" t="s">
        <v>900</v>
      </c>
      <c r="J1438">
        <v>5485</v>
      </c>
      <c r="K1438">
        <v>-12.3</v>
      </c>
      <c r="L1438" t="s">
        <v>15</v>
      </c>
      <c r="M1438">
        <v>100</v>
      </c>
      <c r="N1438" t="s">
        <v>16</v>
      </c>
      <c r="O1438" t="s">
        <v>17</v>
      </c>
      <c r="P1438" t="s">
        <v>18</v>
      </c>
      <c r="Q1438">
        <v>1279.4000000000001</v>
      </c>
      <c r="R1438" s="13">
        <v>45645</v>
      </c>
    </row>
    <row r="1439" spans="1:18" x14ac:dyDescent="0.25">
      <c r="A1439" t="s">
        <v>947</v>
      </c>
      <c r="C1439" t="s">
        <v>19</v>
      </c>
      <c r="D1439">
        <v>31090392</v>
      </c>
      <c r="E1439">
        <v>243</v>
      </c>
      <c r="F1439">
        <v>1300.5890999999999</v>
      </c>
      <c r="H1439">
        <v>25.2</v>
      </c>
      <c r="I1439" t="s">
        <v>900</v>
      </c>
      <c r="J1439">
        <v>4766</v>
      </c>
      <c r="K1439">
        <v>-13.31</v>
      </c>
      <c r="L1439" t="s">
        <v>15</v>
      </c>
      <c r="M1439">
        <v>100</v>
      </c>
      <c r="N1439" t="s">
        <v>16</v>
      </c>
      <c r="O1439" t="s">
        <v>20</v>
      </c>
      <c r="P1439" t="s">
        <v>18</v>
      </c>
      <c r="Q1439">
        <v>1279.44</v>
      </c>
      <c r="R1439" s="13">
        <v>45645</v>
      </c>
    </row>
    <row r="1440" spans="1:18" x14ac:dyDescent="0.25">
      <c r="A1440" s="10" t="str">
        <f>A1441</f>
        <v>16:24:40</v>
      </c>
      <c r="B1440" s="15">
        <f>F1442/F1441</f>
        <v>1.0105999229521019</v>
      </c>
      <c r="C1440" s="10" t="str">
        <f>C1441&amp;RIGHT(C1442,2)</f>
        <v>MURZ4H5</v>
      </c>
      <c r="D1440" s="9">
        <f>AVERAGE(D1441:D1442)</f>
        <v>16941495</v>
      </c>
      <c r="E1440" s="10">
        <f>E1441</f>
        <v>672</v>
      </c>
      <c r="F1440" s="10">
        <f>F1441</f>
        <v>505.3999</v>
      </c>
      <c r="G1440" cm="1">
        <f t="array" ref="G1440">_xll.BDH(L1440&amp;" Index", "PX_CLOSE_1D",R1440,R1440)</f>
        <v>506.851</v>
      </c>
      <c r="H1440" s="10" t="str">
        <f>LEFT(H1441,1)</f>
        <v>2</v>
      </c>
      <c r="I1440" s="10" t="s">
        <v>394</v>
      </c>
      <c r="J1440" s="10">
        <f>J1441</f>
        <v>3293</v>
      </c>
      <c r="K1440" s="10">
        <f>K1441</f>
        <v>-0.7</v>
      </c>
      <c r="L1440" s="10" t="str">
        <f>L1441</f>
        <v>NDEUCHF</v>
      </c>
      <c r="M1440" s="10">
        <f>M1441</f>
        <v>50</v>
      </c>
      <c r="N1440" s="10" t="str">
        <f>N1441</f>
        <v>GR</v>
      </c>
      <c r="O1440" s="10" t="str">
        <f>O1441&amp;RIGHT(O1442,5)</f>
        <v>MSCI China Future Dec24Mar25</v>
      </c>
      <c r="P1440" s="10" t="str">
        <f>P1441</f>
        <v>MSCI China Net Total Return US</v>
      </c>
      <c r="Q1440" s="10">
        <f>Q1441</f>
        <v>506.85</v>
      </c>
      <c r="R1440" s="13">
        <f>R1441</f>
        <v>45645</v>
      </c>
    </row>
    <row r="1441" spans="1:18" x14ac:dyDescent="0.25">
      <c r="A1441" t="s">
        <v>948</v>
      </c>
      <c r="C1441" t="s">
        <v>37</v>
      </c>
      <c r="D1441">
        <v>17030194</v>
      </c>
      <c r="E1441">
        <v>672</v>
      </c>
      <c r="F1441">
        <v>505.3999</v>
      </c>
      <c r="H1441">
        <v>26.1</v>
      </c>
      <c r="I1441" t="s">
        <v>900</v>
      </c>
      <c r="J1441">
        <v>3293</v>
      </c>
      <c r="K1441">
        <v>-0.7</v>
      </c>
      <c r="L1441" t="s">
        <v>38</v>
      </c>
      <c r="M1441">
        <v>50</v>
      </c>
      <c r="N1441" t="s">
        <v>16</v>
      </c>
      <c r="O1441" t="s">
        <v>39</v>
      </c>
      <c r="P1441" t="s">
        <v>40</v>
      </c>
      <c r="Q1441">
        <v>506.85</v>
      </c>
      <c r="R1441" s="13">
        <v>45645</v>
      </c>
    </row>
    <row r="1442" spans="1:18" x14ac:dyDescent="0.25">
      <c r="A1442" t="s">
        <v>949</v>
      </c>
      <c r="C1442" t="s">
        <v>41</v>
      </c>
      <c r="D1442">
        <v>16852796</v>
      </c>
      <c r="E1442">
        <v>665</v>
      </c>
      <c r="F1442">
        <v>510.75709999999998</v>
      </c>
      <c r="H1442">
        <v>26.2</v>
      </c>
      <c r="I1442" t="s">
        <v>900</v>
      </c>
      <c r="J1442">
        <v>3769</v>
      </c>
      <c r="K1442">
        <v>-1.34</v>
      </c>
      <c r="L1442" t="s">
        <v>38</v>
      </c>
      <c r="M1442">
        <v>50</v>
      </c>
      <c r="N1442" t="s">
        <v>16</v>
      </c>
      <c r="O1442" t="s">
        <v>42</v>
      </c>
      <c r="P1442" t="s">
        <v>40</v>
      </c>
      <c r="Q1442">
        <v>506.85</v>
      </c>
      <c r="R1442" s="13">
        <v>45645</v>
      </c>
    </row>
    <row r="1443" spans="1:18" x14ac:dyDescent="0.25">
      <c r="A1443" s="10" t="str">
        <f>A1444</f>
        <v>16:27:42</v>
      </c>
      <c r="B1443" s="15">
        <f>F1445/F1444</f>
        <v>1.0112001762114537</v>
      </c>
      <c r="C1443" s="10" t="str">
        <f>C1444&amp;RIGHT(C1445,2)</f>
        <v>ZWOZ4H5</v>
      </c>
      <c r="D1443" s="9">
        <f>AVERAGE(D1444:D1445)</f>
        <v>5970755</v>
      </c>
      <c r="E1443" s="10">
        <f>E1444</f>
        <v>530</v>
      </c>
      <c r="F1443" s="10">
        <f>F1444</f>
        <v>1135</v>
      </c>
      <c r="G1443" cm="1">
        <f t="array" ref="G1443">_xll.BDH(L1443&amp;" Index", "PX_CLOSE_1D",R1443,R1443)</f>
        <v>1161.3</v>
      </c>
      <c r="H1443" s="10" t="str">
        <f>LEFT(H1444,1)</f>
        <v>2</v>
      </c>
      <c r="I1443" s="10" t="s">
        <v>394</v>
      </c>
      <c r="J1443" s="10">
        <f>J1444</f>
        <v>117</v>
      </c>
      <c r="K1443" s="10">
        <f>K1444</f>
        <v>-21</v>
      </c>
      <c r="L1443" s="10" t="str">
        <f>L1444</f>
        <v>M1TH</v>
      </c>
      <c r="M1443" s="10">
        <f>M1444</f>
        <v>10</v>
      </c>
      <c r="N1443" s="10" t="str">
        <f>N1444</f>
        <v>GR</v>
      </c>
      <c r="O1443" s="10" t="str">
        <f>O1444&amp;RIGHT(O1445,5)</f>
        <v>MSCI Thailand     Dec24Mar25</v>
      </c>
      <c r="P1443" s="10" t="str">
        <f>P1444</f>
        <v>MSCI Thailand Net Total Return</v>
      </c>
      <c r="Q1443" s="10">
        <f>Q1444</f>
        <v>1133.07</v>
      </c>
      <c r="R1443" s="13">
        <f>R1444</f>
        <v>45645</v>
      </c>
    </row>
    <row r="1444" spans="1:18" x14ac:dyDescent="0.25">
      <c r="A1444" t="s">
        <v>950</v>
      </c>
      <c r="C1444" t="s">
        <v>799</v>
      </c>
      <c r="D1444">
        <v>6005271</v>
      </c>
      <c r="E1444">
        <v>530</v>
      </c>
      <c r="F1444">
        <v>1135</v>
      </c>
      <c r="H1444">
        <v>27.1</v>
      </c>
      <c r="I1444" t="s">
        <v>900</v>
      </c>
      <c r="J1444">
        <v>117</v>
      </c>
      <c r="K1444">
        <v>-21</v>
      </c>
      <c r="L1444" t="s">
        <v>591</v>
      </c>
      <c r="M1444">
        <v>10</v>
      </c>
      <c r="N1444" t="s">
        <v>16</v>
      </c>
      <c r="O1444" t="s">
        <v>800</v>
      </c>
      <c r="P1444" t="s">
        <v>593</v>
      </c>
      <c r="Q1444">
        <v>1133.07</v>
      </c>
      <c r="R1444" s="13">
        <v>45645</v>
      </c>
    </row>
    <row r="1445" spans="1:18" x14ac:dyDescent="0.25">
      <c r="A1445" t="s">
        <v>951</v>
      </c>
      <c r="C1445" t="s">
        <v>802</v>
      </c>
      <c r="D1445">
        <v>5936239</v>
      </c>
      <c r="E1445">
        <v>524</v>
      </c>
      <c r="F1445">
        <v>1147.7121999999999</v>
      </c>
      <c r="H1445">
        <v>27.2</v>
      </c>
      <c r="I1445" t="s">
        <v>900</v>
      </c>
      <c r="J1445">
        <v>117</v>
      </c>
      <c r="K1445">
        <v>-22.29</v>
      </c>
      <c r="L1445" t="s">
        <v>591</v>
      </c>
      <c r="M1445">
        <v>10</v>
      </c>
      <c r="N1445" t="s">
        <v>16</v>
      </c>
      <c r="O1445" t="s">
        <v>803</v>
      </c>
      <c r="P1445" t="s">
        <v>593</v>
      </c>
      <c r="Q1445">
        <v>1132.8699999999999</v>
      </c>
      <c r="R1445" s="13">
        <v>45645</v>
      </c>
    </row>
    <row r="1446" spans="1:18" x14ac:dyDescent="0.25">
      <c r="A1446" s="10" t="str">
        <f>A1447</f>
        <v>16:33:37</v>
      </c>
      <c r="B1446" s="15">
        <f>F1448/F1447</f>
        <v>1.0108007532715464</v>
      </c>
      <c r="C1446" s="10" t="str">
        <f>C1447&amp;RIGHT(C1448,2)</f>
        <v>MURZ4H5</v>
      </c>
      <c r="D1446" s="9">
        <f>AVERAGE(D1447:D1448)</f>
        <v>25215837.5</v>
      </c>
      <c r="E1446" s="10">
        <f>E1447</f>
        <v>1000</v>
      </c>
      <c r="F1446" s="10">
        <f>F1447</f>
        <v>505.8999</v>
      </c>
      <c r="G1446" cm="1">
        <f t="array" ref="G1446">_xll.BDH(L1446&amp;" Index", "PX_CLOSE_1D",R1446,R1446)</f>
        <v>506.851</v>
      </c>
      <c r="H1446" s="10" t="str">
        <f>LEFT(H1447,1)</f>
        <v>2</v>
      </c>
      <c r="I1446" s="10" t="s">
        <v>394</v>
      </c>
      <c r="J1446" s="10">
        <f>J1447</f>
        <v>4327</v>
      </c>
      <c r="K1446" s="10">
        <f>K1447</f>
        <v>-0.2</v>
      </c>
      <c r="L1446" s="10" t="str">
        <f>L1447</f>
        <v>NDEUCHF</v>
      </c>
      <c r="M1446" s="10">
        <f>M1447</f>
        <v>50</v>
      </c>
      <c r="N1446" s="10" t="str">
        <f>N1447</f>
        <v>GR</v>
      </c>
      <c r="O1446" s="10" t="str">
        <f>O1447&amp;RIGHT(O1448,5)</f>
        <v>MSCI China Future Dec24Mar25</v>
      </c>
      <c r="P1446" s="10" t="str">
        <f>P1447</f>
        <v>MSCI China Net Total Return US</v>
      </c>
      <c r="Q1446" s="10">
        <f>Q1447</f>
        <v>506.85</v>
      </c>
      <c r="R1446" s="13">
        <f>R1447</f>
        <v>45645</v>
      </c>
    </row>
    <row r="1447" spans="1:18" x14ac:dyDescent="0.25">
      <c r="A1447" t="s">
        <v>952</v>
      </c>
      <c r="C1447" t="s">
        <v>37</v>
      </c>
      <c r="D1447">
        <v>25342550</v>
      </c>
      <c r="E1447">
        <v>1000</v>
      </c>
      <c r="F1447">
        <v>505.8999</v>
      </c>
      <c r="H1447">
        <v>28.1</v>
      </c>
      <c r="I1447" t="s">
        <v>900</v>
      </c>
      <c r="J1447">
        <v>4327</v>
      </c>
      <c r="K1447">
        <v>-0.2</v>
      </c>
      <c r="L1447" t="s">
        <v>38</v>
      </c>
      <c r="M1447">
        <v>50</v>
      </c>
      <c r="N1447" t="s">
        <v>16</v>
      </c>
      <c r="O1447" t="s">
        <v>39</v>
      </c>
      <c r="P1447" t="s">
        <v>40</v>
      </c>
      <c r="Q1447">
        <v>506.85</v>
      </c>
      <c r="R1447" s="13">
        <v>45645</v>
      </c>
    </row>
    <row r="1448" spans="1:18" x14ac:dyDescent="0.25">
      <c r="A1448" t="s">
        <v>953</v>
      </c>
      <c r="C1448" t="s">
        <v>41</v>
      </c>
      <c r="D1448">
        <v>25089125</v>
      </c>
      <c r="E1448">
        <v>990</v>
      </c>
      <c r="F1448">
        <v>511.36399999999998</v>
      </c>
      <c r="H1448">
        <v>28.2</v>
      </c>
      <c r="I1448" t="s">
        <v>900</v>
      </c>
      <c r="J1448">
        <v>4759</v>
      </c>
      <c r="K1448">
        <v>-0.74</v>
      </c>
      <c r="L1448" t="s">
        <v>38</v>
      </c>
      <c r="M1448">
        <v>50</v>
      </c>
      <c r="N1448" t="s">
        <v>16</v>
      </c>
      <c r="O1448" t="s">
        <v>42</v>
      </c>
      <c r="P1448" t="s">
        <v>40</v>
      </c>
      <c r="Q1448">
        <v>506.85</v>
      </c>
      <c r="R1448" s="13">
        <v>45645</v>
      </c>
    </row>
    <row r="1449" spans="1:18" x14ac:dyDescent="0.25">
      <c r="A1449" s="10" t="str">
        <f>A1450</f>
        <v>16:44:41</v>
      </c>
      <c r="B1449" s="15">
        <f>F1451/F1450</f>
        <v>1.0128387741935485</v>
      </c>
      <c r="C1449" s="10" t="str">
        <f>C1450&amp;RIGHT(C1451,2)</f>
        <v>ZSRZ4H5</v>
      </c>
      <c r="D1449" s="9">
        <f>AVERAGE(D1450:D1451)</f>
        <v>2619445</v>
      </c>
      <c r="E1449" s="10">
        <f>E1450</f>
        <v>170</v>
      </c>
      <c r="F1449" s="10">
        <f>F1450</f>
        <v>1550</v>
      </c>
      <c r="G1449" cm="1">
        <f t="array" ref="G1449">_xll.BDH(L1449&amp;" Index", "PX_CLOSE_1D",R1449,R1449)</f>
        <v>1589.37</v>
      </c>
      <c r="H1449" s="10" t="str">
        <f>LEFT(H1450,1)</f>
        <v>2</v>
      </c>
      <c r="I1449" s="10" t="s">
        <v>394</v>
      </c>
      <c r="J1449" s="10">
        <f>J1450</f>
        <v>1206</v>
      </c>
      <c r="K1449" s="10">
        <f>K1450</f>
        <v>-30.5</v>
      </c>
      <c r="L1449" s="10" t="str">
        <f>L1450</f>
        <v>M0ID</v>
      </c>
      <c r="M1449" s="10">
        <f>M1450</f>
        <v>10</v>
      </c>
      <c r="N1449" s="10" t="str">
        <f>N1450</f>
        <v>GR</v>
      </c>
      <c r="O1449" s="10" t="str">
        <f>O1450&amp;RIGHT(O1451,5)</f>
        <v>MSCI Indonesia    Dec24Mar25</v>
      </c>
      <c r="P1449" s="10" t="str">
        <f>P1450</f>
        <v>MSCI INDONESIA Net Total Retur</v>
      </c>
      <c r="Q1449" s="10">
        <f>Q1450</f>
        <v>1540.85</v>
      </c>
      <c r="R1449" s="13">
        <f>R1450</f>
        <v>45645</v>
      </c>
    </row>
    <row r="1450" spans="1:18" x14ac:dyDescent="0.25">
      <c r="A1450" t="s">
        <v>954</v>
      </c>
      <c r="C1450" t="s">
        <v>224</v>
      </c>
      <c r="D1450">
        <v>2619445</v>
      </c>
      <c r="E1450">
        <v>170</v>
      </c>
      <c r="F1450">
        <v>1550</v>
      </c>
      <c r="H1450">
        <v>29.1</v>
      </c>
      <c r="I1450" t="s">
        <v>900</v>
      </c>
      <c r="J1450">
        <v>1206</v>
      </c>
      <c r="K1450">
        <v>-30.5</v>
      </c>
      <c r="L1450" t="s">
        <v>225</v>
      </c>
      <c r="M1450">
        <v>10</v>
      </c>
      <c r="N1450" t="s">
        <v>16</v>
      </c>
      <c r="O1450" t="s">
        <v>226</v>
      </c>
      <c r="P1450" t="s">
        <v>227</v>
      </c>
      <c r="Q1450">
        <v>1540.85</v>
      </c>
      <c r="R1450" s="13">
        <v>45645</v>
      </c>
    </row>
    <row r="1451" spans="1:18" x14ac:dyDescent="0.25">
      <c r="A1451" t="s">
        <v>955</v>
      </c>
      <c r="C1451" t="s">
        <v>228</v>
      </c>
      <c r="D1451">
        <v>2619445</v>
      </c>
      <c r="E1451">
        <v>170</v>
      </c>
      <c r="F1451">
        <v>1569.9001000000001</v>
      </c>
      <c r="H1451">
        <v>29.2</v>
      </c>
      <c r="I1451" t="s">
        <v>900</v>
      </c>
      <c r="J1451">
        <v>1403</v>
      </c>
      <c r="K1451">
        <v>-30.6</v>
      </c>
      <c r="L1451" t="s">
        <v>225</v>
      </c>
      <c r="M1451">
        <v>10</v>
      </c>
      <c r="N1451" t="s">
        <v>16</v>
      </c>
      <c r="O1451" t="s">
        <v>229</v>
      </c>
      <c r="P1451" t="s">
        <v>227</v>
      </c>
      <c r="Q1451">
        <v>1540.85</v>
      </c>
      <c r="R1451" s="13">
        <v>45645</v>
      </c>
    </row>
    <row r="1452" spans="1:18" x14ac:dyDescent="0.25">
      <c r="A1452" s="10" t="str">
        <f>A1453</f>
        <v>16:54:51</v>
      </c>
      <c r="B1452" s="15">
        <f>F1454/F1453</f>
        <v>1.0131001799424184</v>
      </c>
      <c r="C1452" s="10" t="str">
        <f>C1453&amp;RIGHT(C1454,2)</f>
        <v>FKBZ4H5</v>
      </c>
      <c r="D1452" s="9">
        <f>AVERAGE(D1453:D1454)</f>
        <v>11913444.5</v>
      </c>
      <c r="E1452" s="10">
        <f>E1453</f>
        <v>145</v>
      </c>
      <c r="F1452" s="10">
        <f>F1453</f>
        <v>8336</v>
      </c>
      <c r="G1452" cm="1">
        <f t="array" ref="G1452">_xll.BDH(L1452&amp;" Index", "PX_CLOSE_1D",R1452,R1452)</f>
        <v>8448.32</v>
      </c>
      <c r="H1452" s="10" t="str">
        <f>LEFT(H1453,1)</f>
        <v>3</v>
      </c>
      <c r="I1452" s="10" t="s">
        <v>394</v>
      </c>
      <c r="J1452" s="10">
        <f>J1453</f>
        <v>12</v>
      </c>
      <c r="K1452" s="10">
        <f>K1453</f>
        <v>-173</v>
      </c>
      <c r="L1452" s="10" t="str">
        <f>L1453</f>
        <v>M1PC</v>
      </c>
      <c r="M1452" s="10">
        <f>M1453</f>
        <v>10</v>
      </c>
      <c r="N1452" s="10" t="str">
        <f>N1453</f>
        <v>GR</v>
      </c>
      <c r="O1452" s="10" t="str">
        <f>O1453&amp;RIGHT(O1454,5)</f>
        <v>MSCI Pacific (NTR Dec24Mar25</v>
      </c>
      <c r="P1452" s="10" t="str">
        <f>P1453</f>
        <v>MSCI Pacific Net Total Return</v>
      </c>
      <c r="Q1452" s="10">
        <f>Q1453</f>
        <v>8274.7199999999993</v>
      </c>
      <c r="R1452" s="13">
        <f>R1453</f>
        <v>45645</v>
      </c>
    </row>
    <row r="1453" spans="1:18" x14ac:dyDescent="0.25">
      <c r="A1453" t="s">
        <v>956</v>
      </c>
      <c r="C1453" t="s">
        <v>157</v>
      </c>
      <c r="D1453">
        <v>11998344</v>
      </c>
      <c r="E1453">
        <v>145</v>
      </c>
      <c r="F1453">
        <v>8336</v>
      </c>
      <c r="H1453">
        <v>30.1</v>
      </c>
      <c r="I1453" t="s">
        <v>900</v>
      </c>
      <c r="J1453">
        <v>12</v>
      </c>
      <c r="K1453">
        <v>-173</v>
      </c>
      <c r="L1453" t="s">
        <v>158</v>
      </c>
      <c r="M1453">
        <v>10</v>
      </c>
      <c r="N1453" t="s">
        <v>16</v>
      </c>
      <c r="O1453" t="s">
        <v>159</v>
      </c>
      <c r="P1453" t="s">
        <v>160</v>
      </c>
      <c r="Q1453">
        <v>8274.7199999999993</v>
      </c>
      <c r="R1453" s="13">
        <v>45645</v>
      </c>
    </row>
    <row r="1454" spans="1:18" x14ac:dyDescent="0.25">
      <c r="A1454" t="s">
        <v>957</v>
      </c>
      <c r="C1454" t="s">
        <v>161</v>
      </c>
      <c r="D1454">
        <v>11828545</v>
      </c>
      <c r="E1454">
        <v>143</v>
      </c>
      <c r="F1454">
        <v>8445.2031000000006</v>
      </c>
      <c r="H1454">
        <v>30.2</v>
      </c>
      <c r="I1454" t="s">
        <v>900</v>
      </c>
      <c r="J1454">
        <v>12</v>
      </c>
      <c r="K1454">
        <v>-175.8</v>
      </c>
      <c r="L1454" t="s">
        <v>158</v>
      </c>
      <c r="M1454">
        <v>10</v>
      </c>
      <c r="N1454" t="s">
        <v>16</v>
      </c>
      <c r="O1454" t="s">
        <v>162</v>
      </c>
      <c r="P1454" t="s">
        <v>160</v>
      </c>
      <c r="Q1454">
        <v>8271.7099999999991</v>
      </c>
      <c r="R1454" s="13">
        <v>45645</v>
      </c>
    </row>
    <row r="1455" spans="1:18" x14ac:dyDescent="0.25">
      <c r="A1455" s="10" t="str">
        <f>A1456</f>
        <v>17:43:52</v>
      </c>
      <c r="B1455" s="15">
        <f>F1457/F1456</f>
        <v>1.0126000233435086</v>
      </c>
      <c r="C1455" s="10" t="str">
        <f>C1456&amp;RIGHT(C1457,2)</f>
        <v>ZSSZ4H5</v>
      </c>
      <c r="D1455" s="9">
        <f>AVERAGE(D1456:D1457)</f>
        <v>7962177.5</v>
      </c>
      <c r="E1455" s="10">
        <f>E1456</f>
        <v>144</v>
      </c>
      <c r="F1455" s="10">
        <f>F1456</f>
        <v>55690</v>
      </c>
      <c r="G1455" cm="1">
        <f t="array" ref="G1455">_xll.BDH(L1455&amp;" Index", "PX_CLOSE_1D",R1455,R1455)</f>
        <v>56330.559999999998</v>
      </c>
      <c r="H1455" s="10" t="str">
        <f>LEFT(H1456,1)</f>
        <v>3</v>
      </c>
      <c r="I1455" s="10" t="s">
        <v>394</v>
      </c>
      <c r="J1455" s="10">
        <f>J1456</f>
        <v>878</v>
      </c>
      <c r="K1455" s="10">
        <f>K1456</f>
        <v>-680</v>
      </c>
      <c r="L1455" s="10" t="str">
        <f>L1456</f>
        <v>M1HK</v>
      </c>
      <c r="M1455" s="10">
        <f>M1456</f>
        <v>1</v>
      </c>
      <c r="N1455" s="10" t="str">
        <f>N1456</f>
        <v>GR</v>
      </c>
      <c r="O1455" s="10" t="str">
        <f>O1456&amp;RIGHT(O1457,5)</f>
        <v>MSCI Hong Kong    Dec24Mar25</v>
      </c>
      <c r="P1455" s="10" t="str">
        <f>P1456</f>
        <v>MSCI Hong Kong Net USD Index</v>
      </c>
      <c r="Q1455" s="10">
        <f>Q1456</f>
        <v>55679.56</v>
      </c>
      <c r="R1455" s="13">
        <f>R1456</f>
        <v>45645</v>
      </c>
    </row>
    <row r="1456" spans="1:18" x14ac:dyDescent="0.25">
      <c r="A1456" t="s">
        <v>958</v>
      </c>
      <c r="C1456" t="s">
        <v>196</v>
      </c>
      <c r="D1456">
        <v>8017857</v>
      </c>
      <c r="E1456">
        <v>144</v>
      </c>
      <c r="F1456">
        <v>55690</v>
      </c>
      <c r="H1456">
        <v>31.1</v>
      </c>
      <c r="I1456" t="s">
        <v>900</v>
      </c>
      <c r="J1456">
        <v>878</v>
      </c>
      <c r="K1456">
        <v>-680</v>
      </c>
      <c r="L1456" t="s">
        <v>192</v>
      </c>
      <c r="M1456">
        <v>1</v>
      </c>
      <c r="N1456" t="s">
        <v>16</v>
      </c>
      <c r="O1456" t="s">
        <v>197</v>
      </c>
      <c r="P1456" t="s">
        <v>194</v>
      </c>
      <c r="Q1456">
        <v>55679.56</v>
      </c>
      <c r="R1456" s="13">
        <v>45645</v>
      </c>
    </row>
    <row r="1457" spans="1:18" x14ac:dyDescent="0.25">
      <c r="A1457" t="s">
        <v>959</v>
      </c>
      <c r="C1457" t="s">
        <v>191</v>
      </c>
      <c r="D1457">
        <v>7906498</v>
      </c>
      <c r="E1457">
        <v>142</v>
      </c>
      <c r="F1457">
        <v>56391.695299999999</v>
      </c>
      <c r="H1457">
        <v>31.2</v>
      </c>
      <c r="I1457" t="s">
        <v>900</v>
      </c>
      <c r="J1457">
        <v>218</v>
      </c>
      <c r="K1457">
        <v>-378.3</v>
      </c>
      <c r="L1457" t="s">
        <v>192</v>
      </c>
      <c r="M1457">
        <v>1</v>
      </c>
      <c r="N1457" t="s">
        <v>16</v>
      </c>
      <c r="O1457" t="s">
        <v>193</v>
      </c>
      <c r="P1457" t="s">
        <v>194</v>
      </c>
      <c r="Q1457">
        <v>55679.56</v>
      </c>
      <c r="R1457" s="13">
        <v>45645</v>
      </c>
    </row>
    <row r="1458" spans="1:18" x14ac:dyDescent="0.25">
      <c r="A1458" s="10" t="str">
        <f>A1459</f>
        <v>18:01:52</v>
      </c>
      <c r="B1458" s="15">
        <f>F1460/F1459</f>
        <v>1.0128498741007195</v>
      </c>
      <c r="C1458" s="10" t="str">
        <f>C1459&amp;RIGHT(C1460,2)</f>
        <v>ZTOZ4H5</v>
      </c>
      <c r="D1458" s="9">
        <f>AVERAGE(D1459:D1460)</f>
        <v>51035836.5</v>
      </c>
      <c r="E1458" s="10">
        <f>E1459</f>
        <v>925</v>
      </c>
      <c r="F1458" s="10">
        <f>F1459</f>
        <v>5560</v>
      </c>
      <c r="G1458" cm="1">
        <f t="array" ref="G1458">_xll.BDH(L1458&amp;" Index", "PX_CLOSE_1D",R1458,R1458)</f>
        <v>5721.32</v>
      </c>
      <c r="H1458" s="10" t="str">
        <f>LEFT(H1459,1)</f>
        <v>3</v>
      </c>
      <c r="I1458" s="10" t="s">
        <v>394</v>
      </c>
      <c r="J1458" s="10">
        <f>J1459</f>
        <v>8815</v>
      </c>
      <c r="K1458" s="10">
        <f>K1459</f>
        <v>-195</v>
      </c>
      <c r="L1458" s="10" t="str">
        <f>L1459</f>
        <v>MBAU</v>
      </c>
      <c r="M1458" s="10">
        <f>M1459</f>
        <v>10</v>
      </c>
      <c r="N1458" s="10" t="str">
        <f>N1459</f>
        <v>GR</v>
      </c>
      <c r="O1458" s="10" t="str">
        <f>O1459&amp;RIGHT(O1460,5)</f>
        <v>MSCI Australia    Dec24Mar25</v>
      </c>
      <c r="P1458" s="10" t="str">
        <f>P1459</f>
        <v>MSCI AUSTRALIA NETR USD</v>
      </c>
      <c r="Q1458" s="10">
        <f>Q1459</f>
        <v>5550.39</v>
      </c>
      <c r="R1458" s="13">
        <f>R1459</f>
        <v>45645</v>
      </c>
    </row>
    <row r="1459" spans="1:18" x14ac:dyDescent="0.25">
      <c r="A1459" t="s">
        <v>960</v>
      </c>
      <c r="C1459" t="s">
        <v>145</v>
      </c>
      <c r="D1459">
        <v>51341108</v>
      </c>
      <c r="E1459">
        <v>925</v>
      </c>
      <c r="F1459">
        <v>5560</v>
      </c>
      <c r="H1459">
        <v>32.1</v>
      </c>
      <c r="I1459" t="s">
        <v>900</v>
      </c>
      <c r="J1459">
        <v>8815</v>
      </c>
      <c r="K1459">
        <v>-195</v>
      </c>
      <c r="L1459" t="s">
        <v>141</v>
      </c>
      <c r="M1459">
        <v>10</v>
      </c>
      <c r="N1459" t="s">
        <v>16</v>
      </c>
      <c r="O1459" t="s">
        <v>146</v>
      </c>
      <c r="P1459" t="s">
        <v>143</v>
      </c>
      <c r="Q1459">
        <v>5550.39</v>
      </c>
      <c r="R1459" s="13">
        <v>45645</v>
      </c>
    </row>
    <row r="1460" spans="1:18" x14ac:dyDescent="0.25">
      <c r="A1460" t="s">
        <v>961</v>
      </c>
      <c r="C1460" t="s">
        <v>140</v>
      </c>
      <c r="D1460">
        <v>50730565</v>
      </c>
      <c r="E1460">
        <v>914</v>
      </c>
      <c r="F1460">
        <v>5631.4453000000003</v>
      </c>
      <c r="H1460">
        <v>32.200000000000003</v>
      </c>
      <c r="I1460" t="s">
        <v>900</v>
      </c>
      <c r="J1460">
        <v>8704</v>
      </c>
      <c r="K1460">
        <v>-199.55</v>
      </c>
      <c r="L1460" t="s">
        <v>141</v>
      </c>
      <c r="M1460">
        <v>10</v>
      </c>
      <c r="N1460" t="s">
        <v>16</v>
      </c>
      <c r="O1460" t="s">
        <v>142</v>
      </c>
      <c r="P1460" t="s">
        <v>143</v>
      </c>
      <c r="Q1460">
        <v>5550.39</v>
      </c>
      <c r="R1460" s="13">
        <v>45645</v>
      </c>
    </row>
    <row r="1461" spans="1:18" x14ac:dyDescent="0.25">
      <c r="A1461" s="10" t="str">
        <f>A1462</f>
        <v>20:24:36</v>
      </c>
      <c r="B1461" s="15">
        <f>F1463/F1462</f>
        <v>1.0123997071742314</v>
      </c>
      <c r="C1461" s="10" t="str">
        <f>C1462&amp;RIGHT(C1463,2)</f>
        <v>ZTWZ4H5</v>
      </c>
      <c r="D1461" s="9">
        <f>AVERAGE(D1462:D1463)</f>
        <v>175255294.5</v>
      </c>
      <c r="E1461" s="10">
        <f>E1462</f>
        <v>2564</v>
      </c>
      <c r="F1461" s="10">
        <f>F1462</f>
        <v>683</v>
      </c>
      <c r="G1461" cm="1">
        <f t="array" ref="G1461">_xll.BDH(L1461&amp;" Index", "PX_CLOSE_1D",R1461,R1461)</f>
        <v>696.29</v>
      </c>
      <c r="H1461" s="10" t="str">
        <f>LEFT(H1462,1)</f>
        <v>3</v>
      </c>
      <c r="I1461" s="10" t="s">
        <v>394</v>
      </c>
      <c r="J1461" s="10">
        <f>J1462</f>
        <v>6589</v>
      </c>
      <c r="K1461" s="10">
        <f>K1462</f>
        <v>-13.8</v>
      </c>
      <c r="L1461" s="10" t="str">
        <f>L1462</f>
        <v>M1MS</v>
      </c>
      <c r="M1461" s="10">
        <f>M1462</f>
        <v>100</v>
      </c>
      <c r="N1461" s="10" t="str">
        <f>N1462</f>
        <v>GR</v>
      </c>
      <c r="O1461" s="10" t="str">
        <f>O1462&amp;RIGHT(O1463,5)</f>
        <v>MSCI Emer Mkts As Dec24Mar25</v>
      </c>
      <c r="P1461" s="10" t="str">
        <f>P1462</f>
        <v>MSCI EM Asia Net Total Return</v>
      </c>
      <c r="Q1461" s="10">
        <f>Q1462</f>
        <v>687.71</v>
      </c>
      <c r="R1461" s="13">
        <f>R1462</f>
        <v>45645</v>
      </c>
    </row>
    <row r="1462" spans="1:18" x14ac:dyDescent="0.25">
      <c r="A1462" t="s">
        <v>962</v>
      </c>
      <c r="C1462" t="s">
        <v>27</v>
      </c>
      <c r="D1462">
        <v>176328844</v>
      </c>
      <c r="E1462">
        <v>2564</v>
      </c>
      <c r="F1462">
        <v>683</v>
      </c>
      <c r="H1462">
        <v>33.1</v>
      </c>
      <c r="I1462" t="s">
        <v>900</v>
      </c>
      <c r="J1462">
        <v>6589</v>
      </c>
      <c r="K1462">
        <v>-13.8</v>
      </c>
      <c r="L1462" t="s">
        <v>28</v>
      </c>
      <c r="M1462">
        <v>100</v>
      </c>
      <c r="N1462" t="s">
        <v>16</v>
      </c>
      <c r="O1462" t="s">
        <v>29</v>
      </c>
      <c r="P1462" t="s">
        <v>30</v>
      </c>
      <c r="Q1462">
        <v>687.71</v>
      </c>
      <c r="R1462" s="13">
        <v>45645</v>
      </c>
    </row>
    <row r="1463" spans="1:18" x14ac:dyDescent="0.25">
      <c r="A1463" t="s">
        <v>963</v>
      </c>
      <c r="C1463" t="s">
        <v>60</v>
      </c>
      <c r="D1463">
        <v>174181745</v>
      </c>
      <c r="E1463">
        <v>2533</v>
      </c>
      <c r="F1463">
        <v>691.46900000000005</v>
      </c>
      <c r="H1463">
        <v>33.200000000000003</v>
      </c>
      <c r="I1463" t="s">
        <v>900</v>
      </c>
      <c r="J1463">
        <v>6545</v>
      </c>
      <c r="K1463">
        <v>-14.53</v>
      </c>
      <c r="L1463" t="s">
        <v>28</v>
      </c>
      <c r="M1463">
        <v>100</v>
      </c>
      <c r="N1463" t="s">
        <v>16</v>
      </c>
      <c r="O1463" t="s">
        <v>61</v>
      </c>
      <c r="P1463" t="s">
        <v>30</v>
      </c>
      <c r="Q1463">
        <v>687.65</v>
      </c>
      <c r="R1463" s="13">
        <v>45645</v>
      </c>
    </row>
    <row r="1464" spans="1:18" x14ac:dyDescent="0.25">
      <c r="A1464" s="10" t="str">
        <f>A1465</f>
        <v>20:33:12</v>
      </c>
      <c r="B1464" s="15">
        <f>F1466/F1465</f>
        <v>1.0120495614035088</v>
      </c>
      <c r="C1464" s="10" t="str">
        <f>C1465&amp;RIGHT(C1466,2)</f>
        <v>ZTWZ4H5</v>
      </c>
      <c r="D1464" s="9">
        <f>AVERAGE(D1465:D1466)</f>
        <v>256605915</v>
      </c>
      <c r="E1464" s="10">
        <f>E1465</f>
        <v>3754</v>
      </c>
      <c r="F1464" s="10">
        <f>F1465</f>
        <v>684</v>
      </c>
      <c r="G1464" cm="1">
        <f t="array" ref="G1464">_xll.BDH(L1464&amp;" Index", "PX_CLOSE_1D",R1464,R1464)</f>
        <v>696.29</v>
      </c>
      <c r="H1464" s="10" t="str">
        <f>LEFT(H1465,1)</f>
        <v>3</v>
      </c>
      <c r="I1464" s="10" t="s">
        <v>394</v>
      </c>
      <c r="J1464" s="10">
        <f>J1465</f>
        <v>10343</v>
      </c>
      <c r="K1464" s="10">
        <f>K1465</f>
        <v>-12.8</v>
      </c>
      <c r="L1464" s="10" t="str">
        <f>L1465</f>
        <v>M1MS</v>
      </c>
      <c r="M1464" s="10">
        <f>M1465</f>
        <v>100</v>
      </c>
      <c r="N1464" s="10" t="str">
        <f>N1465</f>
        <v>GR</v>
      </c>
      <c r="O1464" s="10" t="str">
        <f>O1465&amp;RIGHT(O1466,5)</f>
        <v>MSCI Emer Mkts As Dec24Mar25</v>
      </c>
      <c r="P1464" s="10" t="str">
        <f>P1465</f>
        <v>MSCI EM Asia Net Total Return</v>
      </c>
      <c r="Q1464" s="10">
        <f>Q1465</f>
        <v>687.67</v>
      </c>
      <c r="R1464" s="13">
        <f>R1465</f>
        <v>45645</v>
      </c>
    </row>
    <row r="1465" spans="1:18" x14ac:dyDescent="0.25">
      <c r="A1465" t="s">
        <v>964</v>
      </c>
      <c r="C1465" t="s">
        <v>27</v>
      </c>
      <c r="D1465">
        <v>258151318</v>
      </c>
      <c r="E1465">
        <v>3754</v>
      </c>
      <c r="F1465">
        <v>684</v>
      </c>
      <c r="H1465">
        <v>34.1</v>
      </c>
      <c r="I1465" t="s">
        <v>900</v>
      </c>
      <c r="J1465">
        <v>10343</v>
      </c>
      <c r="K1465">
        <v>-12.8</v>
      </c>
      <c r="L1465" t="s">
        <v>28</v>
      </c>
      <c r="M1465">
        <v>100</v>
      </c>
      <c r="N1465" t="s">
        <v>16</v>
      </c>
      <c r="O1465" t="s">
        <v>29</v>
      </c>
      <c r="P1465" t="s">
        <v>30</v>
      </c>
      <c r="Q1465">
        <v>687.67</v>
      </c>
      <c r="R1465" s="13">
        <v>45645</v>
      </c>
    </row>
    <row r="1466" spans="1:18" x14ac:dyDescent="0.25">
      <c r="A1466" t="s">
        <v>965</v>
      </c>
      <c r="C1466" t="s">
        <v>60</v>
      </c>
      <c r="D1466">
        <v>255060512</v>
      </c>
      <c r="E1466">
        <v>3709</v>
      </c>
      <c r="F1466">
        <v>692.24189999999999</v>
      </c>
      <c r="H1466">
        <v>34.200000000000003</v>
      </c>
      <c r="I1466" t="s">
        <v>900</v>
      </c>
      <c r="J1466">
        <v>10254</v>
      </c>
      <c r="K1466">
        <v>-13.76</v>
      </c>
      <c r="L1466" t="s">
        <v>28</v>
      </c>
      <c r="M1466">
        <v>100</v>
      </c>
      <c r="N1466" t="s">
        <v>16</v>
      </c>
      <c r="O1466" t="s">
        <v>61</v>
      </c>
      <c r="P1466" t="s">
        <v>30</v>
      </c>
      <c r="Q1466">
        <v>687.68</v>
      </c>
      <c r="R1466" s="13">
        <v>45645</v>
      </c>
    </row>
    <row r="1467" spans="1:18" x14ac:dyDescent="0.25">
      <c r="A1467" s="10" t="str">
        <f>A1468</f>
        <v>22:06:09</v>
      </c>
      <c r="B1467" s="15">
        <f>F1469/F1468</f>
        <v>1.0122005813953487</v>
      </c>
      <c r="C1467" s="10" t="str">
        <f>C1468&amp;RIGHT(C1469,2)</f>
        <v>ZTWZ4H5</v>
      </c>
      <c r="D1467" s="9">
        <f>AVERAGE(D1468:D1469)</f>
        <v>54692820</v>
      </c>
      <c r="E1467" s="10">
        <f>E1468</f>
        <v>800</v>
      </c>
      <c r="F1467" s="10">
        <f>F1468</f>
        <v>688</v>
      </c>
      <c r="G1467" cm="1">
        <f t="array" ref="G1467">_xll.BDH(L1467&amp;" Index", "PX_CLOSE_1D",R1467,R1467)</f>
        <v>696.29</v>
      </c>
      <c r="H1467" s="10" t="str">
        <f>LEFT(H1468,1)</f>
        <v>3</v>
      </c>
      <c r="I1467" s="10" t="s">
        <v>394</v>
      </c>
      <c r="J1467" s="10">
        <f>J1468</f>
        <v>11143</v>
      </c>
      <c r="K1467" s="10">
        <f>K1468</f>
        <v>-8.8000000000000007</v>
      </c>
      <c r="L1467" s="10" t="str">
        <f>L1468</f>
        <v>M1MS</v>
      </c>
      <c r="M1467" s="10">
        <f>M1468</f>
        <v>100</v>
      </c>
      <c r="N1467" s="10" t="str">
        <f>N1468</f>
        <v>GR</v>
      </c>
      <c r="O1467" s="10" t="str">
        <f>O1468&amp;RIGHT(O1469,5)</f>
        <v>MSCI Emer Mkts As Dec24Mar25</v>
      </c>
      <c r="P1467" s="10" t="str">
        <f>P1468</f>
        <v>MSCI EM Asia Net Total Return</v>
      </c>
      <c r="Q1467" s="10">
        <f>Q1468</f>
        <v>687.96</v>
      </c>
      <c r="R1467" s="13">
        <f>R1468</f>
        <v>45645</v>
      </c>
    </row>
    <row r="1468" spans="1:18" x14ac:dyDescent="0.25">
      <c r="A1468" t="s">
        <v>966</v>
      </c>
      <c r="C1468" t="s">
        <v>27</v>
      </c>
      <c r="D1468">
        <v>55036800</v>
      </c>
      <c r="E1468">
        <v>800</v>
      </c>
      <c r="F1468">
        <v>688</v>
      </c>
      <c r="H1468">
        <v>35.1</v>
      </c>
      <c r="I1468" t="s">
        <v>900</v>
      </c>
      <c r="J1468">
        <v>11143</v>
      </c>
      <c r="K1468">
        <v>-8.8000000000000007</v>
      </c>
      <c r="L1468" t="s">
        <v>28</v>
      </c>
      <c r="M1468">
        <v>100</v>
      </c>
      <c r="N1468" t="s">
        <v>16</v>
      </c>
      <c r="O1468" t="s">
        <v>29</v>
      </c>
      <c r="P1468" t="s">
        <v>30</v>
      </c>
      <c r="Q1468">
        <v>687.96</v>
      </c>
      <c r="R1468" s="13">
        <v>45645</v>
      </c>
    </row>
    <row r="1469" spans="1:18" x14ac:dyDescent="0.25">
      <c r="A1469" t="s">
        <v>967</v>
      </c>
      <c r="C1469" t="s">
        <v>60</v>
      </c>
      <c r="D1469">
        <v>54348840</v>
      </c>
      <c r="E1469">
        <v>790</v>
      </c>
      <c r="F1469">
        <v>696.39400000000001</v>
      </c>
      <c r="H1469">
        <v>35.200000000000003</v>
      </c>
      <c r="I1469" t="s">
        <v>900</v>
      </c>
      <c r="J1469">
        <v>11076</v>
      </c>
      <c r="K1469">
        <v>-9.61</v>
      </c>
      <c r="L1469" t="s">
        <v>28</v>
      </c>
      <c r="M1469">
        <v>100</v>
      </c>
      <c r="N1469" t="s">
        <v>16</v>
      </c>
      <c r="O1469" t="s">
        <v>61</v>
      </c>
      <c r="P1469" t="s">
        <v>30</v>
      </c>
      <c r="Q1469">
        <v>687.96</v>
      </c>
      <c r="R1469" s="13">
        <v>45645</v>
      </c>
    </row>
    <row r="1470" spans="1:18" x14ac:dyDescent="0.25">
      <c r="A1470" t="s">
        <v>13</v>
      </c>
      <c r="C1470" t="s">
        <v>19</v>
      </c>
      <c r="D1470">
        <v>396187855</v>
      </c>
      <c r="E1470">
        <v>3095</v>
      </c>
      <c r="F1470">
        <v>1292.8490999999999</v>
      </c>
      <c r="I1470" t="s">
        <v>395</v>
      </c>
      <c r="J1470">
        <v>8155</v>
      </c>
      <c r="K1470">
        <v>-21.05</v>
      </c>
      <c r="L1470" t="s">
        <v>15</v>
      </c>
      <c r="M1470">
        <v>100</v>
      </c>
      <c r="N1470" t="s">
        <v>16</v>
      </c>
      <c r="O1470" t="s">
        <v>20</v>
      </c>
      <c r="P1470" t="s">
        <v>18</v>
      </c>
      <c r="Q1470">
        <v>1280.0899999999999</v>
      </c>
      <c r="R1470" s="13">
        <v>45645</v>
      </c>
    </row>
    <row r="1471" spans="1:18" x14ac:dyDescent="0.25">
      <c r="A1471" t="s">
        <v>968</v>
      </c>
      <c r="C1471" t="s">
        <v>49</v>
      </c>
      <c r="D1471">
        <v>13105250</v>
      </c>
      <c r="E1471">
        <v>155</v>
      </c>
      <c r="F1471">
        <v>8572.6484</v>
      </c>
      <c r="I1471" t="s">
        <v>395</v>
      </c>
      <c r="J1471">
        <v>8358</v>
      </c>
      <c r="K1471">
        <v>-58.35</v>
      </c>
      <c r="L1471" t="s">
        <v>50</v>
      </c>
      <c r="M1471">
        <v>10</v>
      </c>
      <c r="N1471" t="s">
        <v>16</v>
      </c>
      <c r="O1471" t="s">
        <v>51</v>
      </c>
      <c r="P1471" t="s">
        <v>52</v>
      </c>
      <c r="Q1471">
        <v>8455</v>
      </c>
      <c r="R1471" s="13">
        <v>45645</v>
      </c>
    </row>
    <row r="1472" spans="1:18" x14ac:dyDescent="0.25">
      <c r="A1472" t="s">
        <v>969</v>
      </c>
      <c r="C1472" t="s">
        <v>799</v>
      </c>
      <c r="D1472">
        <v>19997586</v>
      </c>
      <c r="E1472">
        <v>1722</v>
      </c>
      <c r="F1472">
        <v>1162.229</v>
      </c>
      <c r="I1472" t="s">
        <v>395</v>
      </c>
      <c r="J1472">
        <v>117</v>
      </c>
      <c r="K1472">
        <v>6.23</v>
      </c>
      <c r="L1472" t="s">
        <v>591</v>
      </c>
      <c r="M1472">
        <v>10</v>
      </c>
      <c r="N1472" t="s">
        <v>16</v>
      </c>
      <c r="O1472" t="s">
        <v>800</v>
      </c>
      <c r="P1472" t="s">
        <v>593</v>
      </c>
      <c r="Q1472">
        <v>1161.3</v>
      </c>
      <c r="R1472" s="13">
        <v>45645</v>
      </c>
    </row>
    <row r="1473" spans="1:18" x14ac:dyDescent="0.25">
      <c r="A1473" t="s">
        <v>970</v>
      </c>
      <c r="C1473" t="s">
        <v>41</v>
      </c>
      <c r="D1473">
        <v>9934280</v>
      </c>
      <c r="E1473">
        <v>392</v>
      </c>
      <c r="F1473">
        <v>513.18700000000001</v>
      </c>
      <c r="I1473" t="s">
        <v>395</v>
      </c>
      <c r="J1473">
        <v>813</v>
      </c>
      <c r="K1473">
        <v>1.0900000000000001</v>
      </c>
      <c r="L1473" t="s">
        <v>38</v>
      </c>
      <c r="M1473">
        <v>50</v>
      </c>
      <c r="N1473" t="s">
        <v>16</v>
      </c>
      <c r="O1473" t="s">
        <v>42</v>
      </c>
      <c r="P1473" t="s">
        <v>40</v>
      </c>
      <c r="Q1473">
        <v>506.85</v>
      </c>
      <c r="R1473" s="13">
        <v>45645</v>
      </c>
    </row>
    <row r="1474" spans="1:18" x14ac:dyDescent="0.25">
      <c r="A1474" t="s">
        <v>971</v>
      </c>
      <c r="C1474" t="s">
        <v>14</v>
      </c>
      <c r="D1474">
        <v>12933700</v>
      </c>
      <c r="E1474">
        <v>100</v>
      </c>
      <c r="F1474">
        <v>1294.2751000000001</v>
      </c>
      <c r="I1474" t="s">
        <v>395</v>
      </c>
      <c r="J1474">
        <v>17303</v>
      </c>
      <c r="K1474">
        <v>-8.7200000000000006</v>
      </c>
      <c r="L1474" t="s">
        <v>15</v>
      </c>
      <c r="M1474">
        <v>100</v>
      </c>
      <c r="N1474" t="s">
        <v>16</v>
      </c>
      <c r="O1474" t="s">
        <v>17</v>
      </c>
      <c r="P1474" t="s">
        <v>18</v>
      </c>
      <c r="Q1474">
        <v>1293.3699999999999</v>
      </c>
      <c r="R1474" s="13">
        <v>45645</v>
      </c>
    </row>
    <row r="1475" spans="1:18" x14ac:dyDescent="0.25">
      <c r="A1475" t="s">
        <v>972</v>
      </c>
      <c r="C1475" t="s">
        <v>21</v>
      </c>
      <c r="D1475">
        <v>4942082</v>
      </c>
      <c r="E1475">
        <v>158</v>
      </c>
      <c r="F1475">
        <v>316.16989999999998</v>
      </c>
      <c r="I1475" t="s">
        <v>395</v>
      </c>
      <c r="J1475">
        <v>2285</v>
      </c>
      <c r="K1475">
        <v>-0.23</v>
      </c>
      <c r="L1475" t="s">
        <v>22</v>
      </c>
      <c r="M1475">
        <v>100</v>
      </c>
      <c r="N1475" t="s">
        <v>16</v>
      </c>
      <c r="O1475" t="s">
        <v>23</v>
      </c>
      <c r="P1475" t="s">
        <v>24</v>
      </c>
      <c r="Q1475">
        <v>312.79000000000002</v>
      </c>
      <c r="R1475" s="13">
        <v>45645</v>
      </c>
    </row>
    <row r="1476" spans="1:18" x14ac:dyDescent="0.25">
      <c r="A1476" t="s">
        <v>973</v>
      </c>
      <c r="C1476" t="s">
        <v>14</v>
      </c>
      <c r="D1476">
        <v>24571968</v>
      </c>
      <c r="E1476">
        <v>192</v>
      </c>
      <c r="F1476">
        <v>1293.6912</v>
      </c>
      <c r="I1476" t="s">
        <v>395</v>
      </c>
      <c r="J1476">
        <v>4796</v>
      </c>
      <c r="K1476">
        <v>-0.61</v>
      </c>
      <c r="L1476" t="s">
        <v>15</v>
      </c>
      <c r="M1476">
        <v>100</v>
      </c>
      <c r="N1476" t="s">
        <v>16</v>
      </c>
      <c r="O1476" t="s">
        <v>17</v>
      </c>
      <c r="P1476" t="s">
        <v>18</v>
      </c>
      <c r="Q1476">
        <v>1279.79</v>
      </c>
      <c r="R1476" s="13">
        <v>45645</v>
      </c>
    </row>
    <row r="1477" spans="1:18" x14ac:dyDescent="0.25">
      <c r="A1477" t="s">
        <v>974</v>
      </c>
      <c r="C1477" t="s">
        <v>14</v>
      </c>
      <c r="D1477">
        <v>54775440</v>
      </c>
      <c r="E1477">
        <v>428</v>
      </c>
      <c r="F1477">
        <v>1293.6912</v>
      </c>
      <c r="I1477" t="s">
        <v>395</v>
      </c>
      <c r="J1477">
        <v>5238</v>
      </c>
      <c r="K1477">
        <v>-0.61</v>
      </c>
      <c r="L1477" t="s">
        <v>15</v>
      </c>
      <c r="M1477">
        <v>100</v>
      </c>
      <c r="N1477" t="s">
        <v>16</v>
      </c>
      <c r="O1477" t="s">
        <v>17</v>
      </c>
      <c r="P1477" t="s">
        <v>18</v>
      </c>
      <c r="Q1477">
        <v>1279.8</v>
      </c>
      <c r="R1477" s="13">
        <v>45645</v>
      </c>
    </row>
  </sheetData>
  <autoFilter ref="A1:R1477" xr:uid="{00000000-0001-0000-0000-000000000000}">
    <sortState xmlns:xlrd2="http://schemas.microsoft.com/office/spreadsheetml/2017/richdata2" ref="A2:R392">
      <sortCondition ref="H1:H392"/>
    </sortState>
  </autoFilter>
  <conditionalFormatting sqref="C1:C499 C1478:C1048576">
    <cfRule type="containsText" dxfId="31" priority="169" operator="containsText" text="h5">
      <formula>NOT(ISERROR(SEARCH("h5",C1)))</formula>
    </cfRule>
    <cfRule type="containsText" dxfId="30" priority="170" operator="containsText" text="z4">
      <formula>NOT(ISERROR(SEARCH("z4",C1)))</formula>
    </cfRule>
  </conditionalFormatting>
  <conditionalFormatting sqref="C500:C1320">
    <cfRule type="containsText" dxfId="29" priority="29" operator="containsText" text="H5">
      <formula>NOT(ISERROR(SEARCH("H5",C500)))</formula>
    </cfRule>
    <cfRule type="containsText" dxfId="28" priority="30" operator="containsText" text="Z4">
      <formula>NOT(ISERROR(SEARCH("Z4",C500)))</formula>
    </cfRule>
  </conditionalFormatting>
  <conditionalFormatting sqref="C1323">
    <cfRule type="containsText" dxfId="27" priority="27" operator="containsText" text="H5">
      <formula>NOT(ISERROR(SEARCH("H5",C1323)))</formula>
    </cfRule>
    <cfRule type="containsText" dxfId="26" priority="28" operator="containsText" text="Z4">
      <formula>NOT(ISERROR(SEARCH("Z4",C1323)))</formula>
    </cfRule>
  </conditionalFormatting>
  <conditionalFormatting sqref="C1326">
    <cfRule type="containsText" dxfId="25" priority="25" operator="containsText" text="H5">
      <formula>NOT(ISERROR(SEARCH("H5",C1326)))</formula>
    </cfRule>
    <cfRule type="containsText" dxfId="24" priority="26" operator="containsText" text="Z4">
      <formula>NOT(ISERROR(SEARCH("Z4",C1326)))</formula>
    </cfRule>
  </conditionalFormatting>
  <conditionalFormatting sqref="C1329">
    <cfRule type="containsText" dxfId="23" priority="23" operator="containsText" text="H5">
      <formula>NOT(ISERROR(SEARCH("H5",C1329)))</formula>
    </cfRule>
    <cfRule type="containsText" dxfId="22" priority="24" operator="containsText" text="Z4">
      <formula>NOT(ISERROR(SEARCH("Z4",C1329)))</formula>
    </cfRule>
  </conditionalFormatting>
  <conditionalFormatting sqref="C1332">
    <cfRule type="containsText" dxfId="21" priority="21" operator="containsText" text="H5">
      <formula>NOT(ISERROR(SEARCH("H5",C1332)))</formula>
    </cfRule>
    <cfRule type="containsText" dxfId="20" priority="22" operator="containsText" text="Z4">
      <formula>NOT(ISERROR(SEARCH("Z4",C1332)))</formula>
    </cfRule>
  </conditionalFormatting>
  <conditionalFormatting sqref="C1335">
    <cfRule type="containsText" dxfId="19" priority="19" operator="containsText" text="H5">
      <formula>NOT(ISERROR(SEARCH("H5",C1335)))</formula>
    </cfRule>
    <cfRule type="containsText" dxfId="18" priority="20" operator="containsText" text="Z4">
      <formula>NOT(ISERROR(SEARCH("Z4",C1335)))</formula>
    </cfRule>
  </conditionalFormatting>
  <conditionalFormatting sqref="C1338">
    <cfRule type="containsText" dxfId="17" priority="17" operator="containsText" text="H5">
      <formula>NOT(ISERROR(SEARCH("H5",C1338)))</formula>
    </cfRule>
    <cfRule type="containsText" dxfId="16" priority="18" operator="containsText" text="Z4">
      <formula>NOT(ISERROR(SEARCH("Z4",C1338)))</formula>
    </cfRule>
  </conditionalFormatting>
  <conditionalFormatting sqref="C1341">
    <cfRule type="containsText" dxfId="15" priority="15" operator="containsText" text="H5">
      <formula>NOT(ISERROR(SEARCH("H5",C1341)))</formula>
    </cfRule>
    <cfRule type="containsText" dxfId="14" priority="16" operator="containsText" text="Z4">
      <formula>NOT(ISERROR(SEARCH("Z4",C1341)))</formula>
    </cfRule>
  </conditionalFormatting>
  <conditionalFormatting sqref="C1344">
    <cfRule type="containsText" dxfId="13" priority="13" operator="containsText" text="H5">
      <formula>NOT(ISERROR(SEARCH("H5",C1344)))</formula>
    </cfRule>
    <cfRule type="containsText" dxfId="12" priority="14" operator="containsText" text="Z4">
      <formula>NOT(ISERROR(SEARCH("Z4",C1344)))</formula>
    </cfRule>
  </conditionalFormatting>
  <conditionalFormatting sqref="C1347">
    <cfRule type="containsText" dxfId="11" priority="11" operator="containsText" text="H5">
      <formula>NOT(ISERROR(SEARCH("H5",C1347)))</formula>
    </cfRule>
    <cfRule type="containsText" dxfId="10" priority="12" operator="containsText" text="Z4">
      <formula>NOT(ISERROR(SEARCH("Z4",C1347)))</formula>
    </cfRule>
  </conditionalFormatting>
  <conditionalFormatting sqref="C1350">
    <cfRule type="containsText" dxfId="9" priority="9" operator="containsText" text="H5">
      <formula>NOT(ISERROR(SEARCH("H5",C1350)))</formula>
    </cfRule>
    <cfRule type="containsText" dxfId="8" priority="10" operator="containsText" text="Z4">
      <formula>NOT(ISERROR(SEARCH("Z4",C1350)))</formula>
    </cfRule>
  </conditionalFormatting>
  <conditionalFormatting sqref="C1353">
    <cfRule type="containsText" dxfId="7" priority="7" operator="containsText" text="H5">
      <formula>NOT(ISERROR(SEARCH("H5",C1353)))</formula>
    </cfRule>
    <cfRule type="containsText" dxfId="6" priority="8" operator="containsText" text="Z4">
      <formula>NOT(ISERROR(SEARCH("Z4",C1353)))</formula>
    </cfRule>
  </conditionalFormatting>
  <conditionalFormatting sqref="C1356">
    <cfRule type="containsText" dxfId="5" priority="5" operator="containsText" text="H5">
      <formula>NOT(ISERROR(SEARCH("H5",C1356)))</formula>
    </cfRule>
    <cfRule type="containsText" dxfId="4" priority="6" operator="containsText" text="Z4">
      <formula>NOT(ISERROR(SEARCH("Z4",C1356)))</formula>
    </cfRule>
  </conditionalFormatting>
  <conditionalFormatting sqref="C1365">
    <cfRule type="containsText" dxfId="3" priority="3" operator="containsText" text="H5">
      <formula>NOT(ISERROR(SEARCH("H5",C1365)))</formula>
    </cfRule>
    <cfRule type="containsText" dxfId="2" priority="4" operator="containsText" text="Z4">
      <formula>NOT(ISERROR(SEARCH("Z4",C1365)))</formula>
    </cfRule>
  </conditionalFormatting>
  <conditionalFormatting sqref="C1368 C1371 C1374 C1377 C1380 C1383 C1386 C1389 C1392 C1395 C1398 C1401 C1404 C1407 C1410 C1413 C1416 C1419 C1422 C1425 C1428 C1431 C1434 C1437 C1440 C1443 C1446 C1449 C1452 C1455 C1458 C1461 C1464 C1467">
    <cfRule type="containsText" dxfId="1" priority="1" operator="containsText" text="H5">
      <formula>NOT(ISERROR(SEARCH("H5",C1368)))</formula>
    </cfRule>
    <cfRule type="containsText" dxfId="0" priority="2" operator="containsText" text="Z4">
      <formula>NOT(ISERROR(SEARCH("Z4",C1368)))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Roll</vt:lpstr>
      <vt:lpstr>Outright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Hugo Bosse</cp:lastModifiedBy>
  <dcterms:created xsi:type="dcterms:W3CDTF">2013-04-03T15:49:21Z</dcterms:created>
  <dcterms:modified xsi:type="dcterms:W3CDTF">2025-02-19T05:42:00Z</dcterms:modified>
</cp:coreProperties>
</file>