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er\OneDrive\Escritorio\PRIMER ENTREGABLE JUEGO\"/>
    </mc:Choice>
  </mc:AlternateContent>
  <bookViews>
    <workbookView xWindow="0" yWindow="0" windowWidth="15345" windowHeight="5025"/>
  </bookViews>
  <sheets>
    <sheet name="WBS (WORK BREAKDOWN STRUCTURE)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1" i="1" l="1"/>
  <c r="C30" i="1"/>
  <c r="C29" i="1"/>
  <c r="C20" i="1"/>
  <c r="G13" i="1" l="1"/>
  <c r="C19" i="1" s="1"/>
  <c r="G15" i="1"/>
  <c r="C18" i="1" s="1"/>
  <c r="G14" i="1"/>
  <c r="D30" i="1" l="1"/>
  <c r="C28" i="1"/>
</calcChain>
</file>

<file path=xl/sharedStrings.xml><?xml version="1.0" encoding="utf-8"?>
<sst xmlns="http://schemas.openxmlformats.org/spreadsheetml/2006/main" count="51" uniqueCount="41">
  <si>
    <t>Entregables</t>
  </si>
  <si>
    <t>Recurso</t>
  </si>
  <si>
    <t>ID</t>
  </si>
  <si>
    <t>Diseños de Pantallas</t>
  </si>
  <si>
    <t>Analisis / Diseño del Software</t>
  </si>
  <si>
    <t>Desarrollo del Software</t>
  </si>
  <si>
    <t>Desarrollo del frontEnd</t>
  </si>
  <si>
    <t>Capacitación</t>
  </si>
  <si>
    <t>Documentación de Usuario</t>
  </si>
  <si>
    <t>Entrenamiento de Usuario</t>
  </si>
  <si>
    <t>TABLA DE CONVERSION SP - HORAS</t>
  </si>
  <si>
    <t>Valor SP</t>
  </si>
  <si>
    <t>DESCRIPCION</t>
  </si>
  <si>
    <t>CODIGO</t>
  </si>
  <si>
    <t>DEV JR</t>
  </si>
  <si>
    <t>DJR</t>
  </si>
  <si>
    <t>GRAPHIC DESIGNER</t>
  </si>
  <si>
    <t>GDR</t>
  </si>
  <si>
    <t>ANALISTA</t>
  </si>
  <si>
    <t>ANL</t>
  </si>
  <si>
    <t>RECURSOS HUMANOS</t>
  </si>
  <si>
    <t>ANL, GDR</t>
  </si>
  <si>
    <t>COSTOS DIRECTOS</t>
  </si>
  <si>
    <t>MANO DE OBRA</t>
  </si>
  <si>
    <t>COSTOS</t>
  </si>
  <si>
    <t>LICENCIAS</t>
  </si>
  <si>
    <t>SERVIDORES</t>
  </si>
  <si>
    <t>COSTOS ESTIMADOS</t>
  </si>
  <si>
    <t>CONTINGENCIA (5%)</t>
  </si>
  <si>
    <t>TOTAL</t>
  </si>
  <si>
    <t>RD$</t>
  </si>
  <si>
    <t>USD</t>
  </si>
  <si>
    <t>Valor Dias</t>
  </si>
  <si>
    <t>TARIFA X DIAS (RD$)</t>
  </si>
  <si>
    <t>Duracion (Dias)</t>
  </si>
  <si>
    <t>2 dias</t>
  </si>
  <si>
    <t>2 PERSONAS</t>
  </si>
  <si>
    <t>11 dias</t>
  </si>
  <si>
    <t>3 dias</t>
  </si>
  <si>
    <t>Diseño de anamaciones</t>
  </si>
  <si>
    <t>DGDR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</si>
</sst>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6">
    <xf numFmtId="0" fontId="0" fillId="0" borderId="0" xfId="0"/>
    <xf numFmtId="0" fontId="2" fillId="2" borderId="1" xfId="0" applyFont="1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left" indent="1"/>
    </xf>
    <xf numFmtId="0" fontId="0" fillId="0" borderId="1" xfId="0" applyBorder="1" applyAlignment="1">
      <alignment horizontal="right"/>
    </xf>
    <xf numFmtId="44" fontId="0" fillId="0" borderId="1" xfId="2" applyFont="1" applyBorder="1"/>
    <xf numFmtId="0" fontId="0" fillId="0" borderId="1" xfId="0" applyFill="1" applyBorder="1" applyAlignment="1">
      <alignment horizontal="right"/>
    </xf>
    <xf numFmtId="44" fontId="0" fillId="0" borderId="0" xfId="0" applyNumberFormat="1"/>
    <xf numFmtId="0" fontId="3" fillId="0" borderId="1" xfId="0" applyFont="1" applyFill="1" applyBorder="1"/>
    <xf numFmtId="44" fontId="3" fillId="0" borderId="1" xfId="0" applyNumberFormat="1" applyFont="1" applyBorder="1"/>
    <xf numFmtId="44" fontId="0" fillId="0" borderId="1" xfId="0" applyNumberFormat="1" applyBorder="1"/>
    <xf numFmtId="0" fontId="3" fillId="0" borderId="1" xfId="0" applyFont="1" applyBorder="1"/>
    <xf numFmtId="0" fontId="3" fillId="3" borderId="1" xfId="0" applyFont="1" applyFill="1" applyBorder="1" applyAlignment="1">
      <alignment horizontal="left"/>
    </xf>
    <xf numFmtId="0" fontId="3" fillId="3" borderId="1" xfId="0" applyFont="1" applyFill="1" applyBorder="1"/>
    <xf numFmtId="0" fontId="3" fillId="3" borderId="2" xfId="0" applyFont="1" applyFill="1" applyBorder="1" applyAlignment="1"/>
    <xf numFmtId="0" fontId="3" fillId="3" borderId="3" xfId="0" applyFont="1" applyFill="1" applyBorder="1" applyAlignment="1"/>
    <xf numFmtId="0" fontId="0" fillId="3" borderId="1" xfId="0" applyFill="1" applyBorder="1"/>
    <xf numFmtId="43" fontId="0" fillId="0" borderId="1" xfId="1" applyFont="1" applyBorder="1"/>
    <xf numFmtId="0" fontId="2" fillId="2" borderId="0" xfId="0" applyFont="1" applyFill="1" applyAlignment="1">
      <alignment horizontal="center"/>
    </xf>
    <xf numFmtId="0" fontId="2" fillId="2" borderId="0" xfId="0" applyFont="1" applyFill="1" applyAlignment="1"/>
    <xf numFmtId="0" fontId="3" fillId="3" borderId="1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left"/>
    </xf>
    <xf numFmtId="0" fontId="0" fillId="0" borderId="1" xfId="0" applyBorder="1" applyAlignment="1"/>
    <xf numFmtId="0" fontId="3" fillId="3" borderId="1" xfId="0" applyFont="1" applyFill="1" applyBorder="1" applyAlignment="1"/>
    <xf numFmtId="0" fontId="0" fillId="3" borderId="3" xfId="0" applyFont="1" applyFill="1" applyBorder="1" applyAlignment="1"/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32"/>
  <sheetViews>
    <sheetView tabSelected="1" zoomScale="85" zoomScaleNormal="85" workbookViewId="0">
      <selection activeCell="D33" sqref="D33"/>
    </sheetView>
  </sheetViews>
  <sheetFormatPr baseColWidth="10" defaultColWidth="9.140625" defaultRowHeight="15" x14ac:dyDescent="0.25"/>
  <cols>
    <col min="2" max="2" width="30" bestFit="1" customWidth="1"/>
    <col min="3" max="3" width="17.7109375" customWidth="1"/>
    <col min="4" max="4" width="18.42578125" customWidth="1"/>
    <col min="6" max="6" width="20.42578125" customWidth="1"/>
    <col min="7" max="7" width="20" bestFit="1" customWidth="1"/>
  </cols>
  <sheetData>
    <row r="3" spans="1:8" x14ac:dyDescent="0.25">
      <c r="A3" s="1" t="s">
        <v>2</v>
      </c>
      <c r="B3" s="1" t="s">
        <v>0</v>
      </c>
      <c r="C3" s="1" t="s">
        <v>34</v>
      </c>
      <c r="D3" s="1" t="s">
        <v>1</v>
      </c>
      <c r="F3" s="19" t="s">
        <v>10</v>
      </c>
      <c r="G3" s="19"/>
    </row>
    <row r="4" spans="1:8" x14ac:dyDescent="0.25">
      <c r="A4" s="12">
        <v>1</v>
      </c>
      <c r="B4" s="13" t="s">
        <v>4</v>
      </c>
      <c r="C4" s="14" t="s">
        <v>38</v>
      </c>
      <c r="D4" s="15" t="s">
        <v>36</v>
      </c>
      <c r="F4" s="16" t="s">
        <v>11</v>
      </c>
      <c r="G4" s="16" t="s">
        <v>32</v>
      </c>
    </row>
    <row r="5" spans="1:8" x14ac:dyDescent="0.25">
      <c r="A5" s="2">
        <v>1.1000000000000001</v>
      </c>
      <c r="B5" s="3" t="s">
        <v>3</v>
      </c>
      <c r="C5" s="2">
        <v>3</v>
      </c>
      <c r="D5" s="2" t="s">
        <v>19</v>
      </c>
      <c r="F5" s="2">
        <v>1</v>
      </c>
      <c r="G5" s="2">
        <v>1</v>
      </c>
    </row>
    <row r="6" spans="1:8" x14ac:dyDescent="0.25">
      <c r="A6" s="12">
        <v>2</v>
      </c>
      <c r="B6" s="13" t="s">
        <v>5</v>
      </c>
      <c r="C6" s="14" t="s">
        <v>37</v>
      </c>
      <c r="D6" s="15" t="s">
        <v>36</v>
      </c>
      <c r="F6" s="2">
        <v>3</v>
      </c>
      <c r="G6" s="2">
        <v>8</v>
      </c>
    </row>
    <row r="7" spans="1:8" x14ac:dyDescent="0.25">
      <c r="A7" s="12">
        <v>2.1</v>
      </c>
      <c r="B7" s="22" t="s">
        <v>39</v>
      </c>
      <c r="C7" s="24">
        <v>6</v>
      </c>
      <c r="D7" s="25" t="s">
        <v>40</v>
      </c>
      <c r="F7" s="2"/>
      <c r="G7" s="2"/>
    </row>
    <row r="8" spans="1:8" x14ac:dyDescent="0.25">
      <c r="A8" s="2">
        <v>2.1</v>
      </c>
      <c r="B8" s="23" t="s">
        <v>6</v>
      </c>
      <c r="C8" s="2">
        <v>5</v>
      </c>
      <c r="D8" s="2" t="s">
        <v>15</v>
      </c>
      <c r="F8" s="2">
        <v>5</v>
      </c>
      <c r="G8" s="2">
        <v>16</v>
      </c>
    </row>
    <row r="9" spans="1:8" x14ac:dyDescent="0.25">
      <c r="A9" s="12">
        <v>3</v>
      </c>
      <c r="B9" s="13" t="s">
        <v>7</v>
      </c>
      <c r="C9" s="14" t="s">
        <v>35</v>
      </c>
      <c r="D9" s="15" t="s">
        <v>36</v>
      </c>
      <c r="F9" s="2">
        <v>8</v>
      </c>
      <c r="G9" s="2">
        <v>20</v>
      </c>
    </row>
    <row r="10" spans="1:8" x14ac:dyDescent="0.25">
      <c r="A10" s="2">
        <v>3.1</v>
      </c>
      <c r="B10" s="3" t="s">
        <v>8</v>
      </c>
      <c r="C10" s="2">
        <v>1</v>
      </c>
      <c r="D10" s="2" t="s">
        <v>21</v>
      </c>
    </row>
    <row r="11" spans="1:8" x14ac:dyDescent="0.25">
      <c r="A11" s="2">
        <v>3.2</v>
      </c>
      <c r="B11" s="3" t="s">
        <v>9</v>
      </c>
      <c r="C11" s="2">
        <v>1</v>
      </c>
      <c r="D11" s="2" t="s">
        <v>19</v>
      </c>
      <c r="F11" s="18" t="s">
        <v>20</v>
      </c>
      <c r="G11" s="18"/>
      <c r="H11" s="18"/>
    </row>
    <row r="12" spans="1:8" x14ac:dyDescent="0.25">
      <c r="F12" s="16" t="s">
        <v>12</v>
      </c>
      <c r="G12" s="16" t="s">
        <v>33</v>
      </c>
      <c r="H12" s="16" t="s">
        <v>13</v>
      </c>
    </row>
    <row r="13" spans="1:8" x14ac:dyDescent="0.25">
      <c r="F13" s="16" t="s">
        <v>14</v>
      </c>
      <c r="G13" s="17">
        <f>8*600</f>
        <v>4800</v>
      </c>
      <c r="H13" s="2" t="s">
        <v>15</v>
      </c>
    </row>
    <row r="14" spans="1:8" x14ac:dyDescent="0.25">
      <c r="F14" s="16" t="s">
        <v>16</v>
      </c>
      <c r="G14" s="17">
        <f>8*200</f>
        <v>1600</v>
      </c>
      <c r="H14" s="2" t="s">
        <v>17</v>
      </c>
    </row>
    <row r="15" spans="1:8" x14ac:dyDescent="0.25">
      <c r="F15" s="16" t="s">
        <v>18</v>
      </c>
      <c r="G15" s="17">
        <f>8*800</f>
        <v>6400</v>
      </c>
      <c r="H15" s="2" t="s">
        <v>19</v>
      </c>
    </row>
    <row r="16" spans="1:8" x14ac:dyDescent="0.25">
      <c r="B16" s="21" t="s">
        <v>22</v>
      </c>
      <c r="C16" s="21"/>
    </row>
    <row r="17" spans="2:4" x14ac:dyDescent="0.25">
      <c r="B17" s="20" t="s">
        <v>23</v>
      </c>
      <c r="C17" s="20" t="s">
        <v>24</v>
      </c>
    </row>
    <row r="18" spans="2:4" x14ac:dyDescent="0.25">
      <c r="B18" s="4" t="s">
        <v>19</v>
      </c>
      <c r="C18" s="5">
        <f>(C5+C10+C11)*G15</f>
        <v>32000</v>
      </c>
    </row>
    <row r="19" spans="2:4" x14ac:dyDescent="0.25">
      <c r="B19" s="4" t="s">
        <v>15</v>
      </c>
      <c r="C19" s="5">
        <f>C8*G13</f>
        <v>24000</v>
      </c>
    </row>
    <row r="20" spans="2:4" x14ac:dyDescent="0.25">
      <c r="B20" s="4" t="s">
        <v>17</v>
      </c>
      <c r="C20" s="5">
        <f>C10+C7*G14</f>
        <v>9601</v>
      </c>
    </row>
    <row r="21" spans="2:4" x14ac:dyDescent="0.25">
      <c r="B21" s="4"/>
      <c r="C21" s="2"/>
    </row>
    <row r="22" spans="2:4" x14ac:dyDescent="0.25">
      <c r="B22" s="20" t="s">
        <v>25</v>
      </c>
      <c r="C22" s="20" t="s">
        <v>24</v>
      </c>
    </row>
    <row r="23" spans="2:4" x14ac:dyDescent="0.25">
      <c r="B23" s="6"/>
      <c r="C23" s="5"/>
    </row>
    <row r="24" spans="2:4" x14ac:dyDescent="0.25">
      <c r="B24" s="2"/>
      <c r="C24" s="2"/>
    </row>
    <row r="25" spans="2:4" x14ac:dyDescent="0.25">
      <c r="B25" s="20" t="s">
        <v>26</v>
      </c>
      <c r="C25" s="20" t="s">
        <v>24</v>
      </c>
    </row>
    <row r="26" spans="2:4" x14ac:dyDescent="0.25">
      <c r="B26" s="2"/>
      <c r="C26" s="5"/>
    </row>
    <row r="27" spans="2:4" x14ac:dyDescent="0.25">
      <c r="B27" s="2"/>
      <c r="C27" s="2"/>
    </row>
    <row r="28" spans="2:4" x14ac:dyDescent="0.25">
      <c r="B28" s="8" t="s">
        <v>27</v>
      </c>
      <c r="C28" s="9">
        <f>SUM(C18:C27)</f>
        <v>65601</v>
      </c>
    </row>
    <row r="29" spans="2:4" x14ac:dyDescent="0.25">
      <c r="B29" s="8" t="s">
        <v>28</v>
      </c>
      <c r="C29" s="10">
        <f>D30*0.05</f>
        <v>3280.05</v>
      </c>
    </row>
    <row r="30" spans="2:4" x14ac:dyDescent="0.25">
      <c r="B30" s="11" t="s">
        <v>29</v>
      </c>
      <c r="C30" s="9">
        <f>C28+C29</f>
        <v>68881.05</v>
      </c>
      <c r="D30" s="7">
        <f>SUM(C18:C20)</f>
        <v>65601</v>
      </c>
    </row>
    <row r="31" spans="2:4" x14ac:dyDescent="0.25">
      <c r="C31" s="9">
        <f>C30/56.7</f>
        <v>1214.8333333333333</v>
      </c>
      <c r="D31" s="2" t="s">
        <v>30</v>
      </c>
    </row>
    <row r="32" spans="2:4" x14ac:dyDescent="0.25">
      <c r="D32" s="2" t="s">
        <v>31</v>
      </c>
    </row>
  </sheetData>
  <mergeCells count="1">
    <mergeCell ref="B16:C1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WBS (WORK BREAKDOWN STRUCTURE)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Lider Desarrollo</dc:creator>
  <cp:lastModifiedBy>User</cp:lastModifiedBy>
  <dcterms:created xsi:type="dcterms:W3CDTF">2020-05-15T22:08:04Z</dcterms:created>
  <dcterms:modified xsi:type="dcterms:W3CDTF">2021-07-02T05:28:09Z</dcterms:modified>
</cp:coreProperties>
</file>