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0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<sst xmlns="http://schemas.openxmlformats.org/spreadsheetml/2006/main" count="116">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</sst>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2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4"/>
      <color rgb="FFC00000"/>
      <name val="微软雅黑"/>
      <charset val="134"/>
    </font>
    <font>
      <sz val="11"/>
      <color rgb="FF7030A0"/>
      <name val="Segoe UI Blac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9" fillId="4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44" fillId="39" borderId="21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6" fillId="26" borderId="21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0" fillId="28" borderId="23" applyNumberFormat="0" applyAlignment="0" applyProtection="0">
      <alignment vertical="center"/>
    </xf>
    <xf numFmtId="0" fontId="41" fillId="26" borderId="24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19" borderId="2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1" fillId="8" borderId="11" xfId="0" applyFont="1" applyFill="1" applyBorder="1" applyAlignment="1">
      <alignment horizontal="center" shrinkToFit="1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 indent="1"/>
    </xf>
    <xf numFmtId="0" fontId="0" fillId="10" borderId="11" xfId="0" applyFill="1" applyBorder="1"/>
    <xf numFmtId="0" fontId="21" fillId="10" borderId="11" xfId="0" applyFont="1" applyFill="1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1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left" vertical="center"/>
    </xf>
    <xf numFmtId="0" fontId="24" fillId="6" borderId="16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2133600</xdr:colOff>
      <xdr:row>85</xdr:row>
      <xdr:rowOff>85725</xdr:rowOff>
    </xdr:from>
    <xdr:to>
      <xdr:col>16</xdr:col>
      <xdr:colOff>294542</xdr:colOff>
      <xdr:row>88</xdr:row>
      <xdr:rowOff>99686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018280" y="7043420"/>
          <a:ext cx="862965" cy="526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</sheetPr>
  <dimension ref="A1:AR61"/>
  <sheetViews>
    <sheetView tabSelected="1" workbookViewId="0">
      <selection activeCell="AA15" sqref="AA15"/>
    </sheetView>
  </sheetViews>
  <sheetFormatPr defaultColWidth="9" defaultRowHeight="16.8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16" width="4.625" style="45" hidden="1" customWidth="1"/>
    <col min="17" max="17" width="8.875" style="45" customWidth="1"/>
    <col min="18" max="21" width="3.625" style="45" hidden="1" customWidth="1"/>
    <col min="22" max="22" width="10.25" style="45" customWidth="1"/>
    <col min="23" max="23" width="9.25" style="45" customWidth="1"/>
    <col min="24" max="24" width="10.625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8" spans="1:44">
      <c r="A1" s="48" t="s">
        <v>0</v>
      </c>
      <c r="B1" s="49" t="s">
        <v>1</v>
      </c>
      <c r="C1" s="50" t="s">
        <v>2</v>
      </c>
      <c r="D1" s="50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36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9" t="s">
        <v>33</v>
      </c>
      <c r="AI1" s="39" t="s">
        <v>33</v>
      </c>
      <c r="AJ1" s="39" t="s">
        <v>33</v>
      </c>
      <c r="AK1" s="39" t="s">
        <v>33</v>
      </c>
      <c r="AL1" s="39" t="s">
        <v>33</v>
      </c>
      <c r="AM1" s="39" t="s">
        <v>33</v>
      </c>
      <c r="AN1" s="39" t="s">
        <v>33</v>
      </c>
      <c r="AO1" s="39" t="s">
        <v>33</v>
      </c>
      <c r="AP1" s="39" t="s">
        <v>33</v>
      </c>
      <c r="AQ1" s="39" t="s">
        <v>33</v>
      </c>
      <c r="AR1" s="39" t="s">
        <v>33</v>
      </c>
    </row>
    <row r="2" spans="1:44">
      <c r="A2" s="51">
        <v>1</v>
      </c>
      <c r="B2" s="52" t="s">
        <v>34</v>
      </c>
      <c r="C2" s="53">
        <v>0</v>
      </c>
      <c r="D2" s="54">
        <v>0</v>
      </c>
      <c r="E2" s="53">
        <f t="shared" ref="E2:E25" si="0">IF(MOD($C2,64)/32&gt;=1,1,0)</f>
        <v>0</v>
      </c>
      <c r="F2" s="53">
        <f t="shared" ref="F2:F25" si="1">IF(MOD($C2,32)/16&gt;=1,1,0)</f>
        <v>0</v>
      </c>
      <c r="G2" s="53">
        <f t="shared" ref="G2:G25" si="2">IF(MOD($C2,16)/8&gt;=1,1,0)</f>
        <v>0</v>
      </c>
      <c r="H2" s="53">
        <f t="shared" ref="H2:H25" si="3">IF(MOD($C2,8)/4&gt;=1,1,0)</f>
        <v>0</v>
      </c>
      <c r="I2" s="53">
        <f t="shared" ref="I2:I25" si="4">IF(MOD($C2,4)/2&gt;=1,1,0)</f>
        <v>0</v>
      </c>
      <c r="J2" s="53">
        <f t="shared" ref="J2:J25" si="5">IF(MOD($C2,2)&gt;=1,1,0)</f>
        <v>0</v>
      </c>
      <c r="K2" s="54">
        <f t="shared" ref="K2:K25" si="6">IF(ISNUMBER($D2),IF(MOD($D2,64)/32&gt;=1,1,0),"X")</f>
        <v>0</v>
      </c>
      <c r="L2" s="54">
        <f t="shared" ref="L2:L25" si="7">IF(ISNUMBER($D2),IF(MOD($D2,32)/16&gt;=1,1,0),"X")</f>
        <v>0</v>
      </c>
      <c r="M2" s="54">
        <f t="shared" ref="M2:M25" si="8">IF(ISNUMBER($D2),IF(MOD($D2,16)/8&gt;=1,1,0),"X")</f>
        <v>0</v>
      </c>
      <c r="N2" s="54">
        <f t="shared" ref="N2:N25" si="9">IF(ISNUMBER($D2),IF(MOD($D2,8)/4&gt;=1,1,0),"X")</f>
        <v>0</v>
      </c>
      <c r="O2" s="54">
        <f t="shared" ref="O2:O25" si="10">IF(ISNUMBER($D2),IF(MOD($D2,4)/2&gt;=1,1,0),"X")</f>
        <v>0</v>
      </c>
      <c r="P2" s="62">
        <f t="shared" ref="P2:P25" si="11">IF(ISNUMBER($D2),IF(MOD($D2,2)&gt;=1,1,0),"X")</f>
        <v>0</v>
      </c>
      <c r="Q2" s="70">
        <v>0</v>
      </c>
      <c r="R2" s="71">
        <f t="shared" ref="R2:R25" si="12">IF(ISNUMBER($Q2),IF(MOD($Q2,16)/8&gt;=1,1,0),"X")</f>
        <v>0</v>
      </c>
      <c r="S2" s="71">
        <f t="shared" ref="S2:S25" si="13">IF(ISNUMBER($Q2),IF(MOD($Q2,8)/4&gt;=1,1,0),"X")</f>
        <v>0</v>
      </c>
      <c r="T2" s="71">
        <f t="shared" ref="T2:T25" si="14">IF(ISNUMBER($Q2),IF(MOD($Q2,4)/2&gt;=1,1,0),"X")</f>
        <v>0</v>
      </c>
      <c r="U2" s="71">
        <f t="shared" ref="U2:U25" si="15">IF(ISNUMBER($Q2),IF(MOD($Q2,2)&gt;=1,1,0),"X")</f>
        <v>0</v>
      </c>
      <c r="V2" s="52"/>
      <c r="W2" s="52"/>
      <c r="X2" s="52"/>
      <c r="Y2" s="52">
        <v>1</v>
      </c>
      <c r="Z2" s="52"/>
      <c r="AA2" s="52"/>
      <c r="AB2" s="52">
        <v>1</v>
      </c>
      <c r="AC2" s="52"/>
      <c r="AD2" s="52"/>
      <c r="AE2" s="52"/>
      <c r="AF2" s="52"/>
      <c r="AG2" s="52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</row>
    <row r="3" spans="1:44">
      <c r="A3" s="27">
        <v>2</v>
      </c>
      <c r="B3" s="27" t="s">
        <v>35</v>
      </c>
      <c r="C3" s="55">
        <v>0</v>
      </c>
      <c r="D3" s="56">
        <v>3</v>
      </c>
      <c r="E3" s="55">
        <f t="shared" si="0"/>
        <v>0</v>
      </c>
      <c r="F3" s="55">
        <f t="shared" si="1"/>
        <v>0</v>
      </c>
      <c r="G3" s="55">
        <f t="shared" si="2"/>
        <v>0</v>
      </c>
      <c r="H3" s="55">
        <f t="shared" si="3"/>
        <v>0</v>
      </c>
      <c r="I3" s="55">
        <f t="shared" si="4"/>
        <v>0</v>
      </c>
      <c r="J3" s="55">
        <f t="shared" si="5"/>
        <v>0</v>
      </c>
      <c r="K3" s="56">
        <f t="shared" si="6"/>
        <v>0</v>
      </c>
      <c r="L3" s="56">
        <f t="shared" si="7"/>
        <v>0</v>
      </c>
      <c r="M3" s="56">
        <f t="shared" si="8"/>
        <v>0</v>
      </c>
      <c r="N3" s="56">
        <f t="shared" si="9"/>
        <v>0</v>
      </c>
      <c r="O3" s="56">
        <f t="shared" si="10"/>
        <v>1</v>
      </c>
      <c r="P3" s="63">
        <f t="shared" si="11"/>
        <v>1</v>
      </c>
      <c r="Q3" s="72">
        <v>1</v>
      </c>
      <c r="R3" s="73">
        <f t="shared" si="12"/>
        <v>0</v>
      </c>
      <c r="S3" s="73">
        <f t="shared" si="13"/>
        <v>0</v>
      </c>
      <c r="T3" s="73">
        <f t="shared" si="14"/>
        <v>0</v>
      </c>
      <c r="U3" s="7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</row>
    <row r="4" spans="1:44">
      <c r="A4" s="57">
        <v>3</v>
      </c>
      <c r="B4" s="23" t="s">
        <v>36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64">
        <f t="shared" si="11"/>
        <v>0</v>
      </c>
      <c r="Q4" s="74">
        <v>2</v>
      </c>
      <c r="R4" s="75">
        <f t="shared" si="12"/>
        <v>0</v>
      </c>
      <c r="S4" s="75">
        <f t="shared" si="13"/>
        <v>0</v>
      </c>
      <c r="T4" s="75">
        <f t="shared" si="14"/>
        <v>1</v>
      </c>
      <c r="U4" s="75">
        <f t="shared" si="15"/>
        <v>0</v>
      </c>
      <c r="V4" s="52"/>
      <c r="W4" s="52"/>
      <c r="X4" s="52"/>
      <c r="Y4" s="52">
        <v>1</v>
      </c>
      <c r="Z4" s="52"/>
      <c r="AA4" s="52"/>
      <c r="AB4" s="52">
        <v>1</v>
      </c>
      <c r="AC4" s="52"/>
      <c r="AD4" s="52"/>
      <c r="AE4" s="52"/>
      <c r="AF4" s="52"/>
      <c r="AG4" s="23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>
      <c r="A5" s="27">
        <v>4</v>
      </c>
      <c r="B5" s="27" t="s">
        <v>37</v>
      </c>
      <c r="C5" s="55">
        <v>0</v>
      </c>
      <c r="D5" s="56">
        <v>32</v>
      </c>
      <c r="E5" s="55">
        <f t="shared" si="0"/>
        <v>0</v>
      </c>
      <c r="F5" s="55">
        <f t="shared" si="1"/>
        <v>0</v>
      </c>
      <c r="G5" s="55">
        <f t="shared" si="2"/>
        <v>0</v>
      </c>
      <c r="H5" s="55">
        <f t="shared" si="3"/>
        <v>0</v>
      </c>
      <c r="I5" s="55">
        <f t="shared" si="4"/>
        <v>0</v>
      </c>
      <c r="J5" s="55">
        <f t="shared" si="5"/>
        <v>0</v>
      </c>
      <c r="K5" s="56">
        <f t="shared" si="6"/>
        <v>1</v>
      </c>
      <c r="L5" s="56">
        <f t="shared" si="7"/>
        <v>0</v>
      </c>
      <c r="M5" s="56">
        <f t="shared" si="8"/>
        <v>0</v>
      </c>
      <c r="N5" s="56">
        <f t="shared" si="9"/>
        <v>0</v>
      </c>
      <c r="O5" s="56">
        <f t="shared" si="10"/>
        <v>0</v>
      </c>
      <c r="P5" s="63">
        <f t="shared" si="11"/>
        <v>0</v>
      </c>
      <c r="Q5" s="72">
        <v>5</v>
      </c>
      <c r="R5" s="73">
        <f t="shared" si="12"/>
        <v>0</v>
      </c>
      <c r="S5" s="73">
        <f t="shared" si="13"/>
        <v>1</v>
      </c>
      <c r="T5" s="73">
        <f t="shared" si="14"/>
        <v>0</v>
      </c>
      <c r="U5" s="7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4">
      <c r="A6" s="57">
        <v>5</v>
      </c>
      <c r="B6" s="23" t="s">
        <v>38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64">
        <f t="shared" si="11"/>
        <v>1</v>
      </c>
      <c r="Q6" s="74">
        <v>5</v>
      </c>
      <c r="R6" s="75">
        <f t="shared" si="12"/>
        <v>0</v>
      </c>
      <c r="S6" s="75">
        <f t="shared" si="13"/>
        <v>1</v>
      </c>
      <c r="T6" s="75">
        <f t="shared" si="14"/>
        <v>0</v>
      </c>
      <c r="U6" s="75">
        <f t="shared" si="15"/>
        <v>1</v>
      </c>
      <c r="V6" s="52"/>
      <c r="W6" s="52"/>
      <c r="X6" s="52"/>
      <c r="Y6" s="52">
        <v>1</v>
      </c>
      <c r="Z6" s="52"/>
      <c r="AA6" s="52"/>
      <c r="AB6" s="52">
        <v>1</v>
      </c>
      <c r="AC6" s="52"/>
      <c r="AD6" s="52"/>
      <c r="AE6" s="52"/>
      <c r="AF6" s="52"/>
      <c r="AG6" s="23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</row>
    <row r="7" spans="1:44">
      <c r="A7" s="27">
        <v>6</v>
      </c>
      <c r="B7" s="27" t="s">
        <v>39</v>
      </c>
      <c r="C7" s="55">
        <v>0</v>
      </c>
      <c r="D7" s="56">
        <v>34</v>
      </c>
      <c r="E7" s="55">
        <f t="shared" si="0"/>
        <v>0</v>
      </c>
      <c r="F7" s="55">
        <f t="shared" si="1"/>
        <v>0</v>
      </c>
      <c r="G7" s="55">
        <f t="shared" si="2"/>
        <v>0</v>
      </c>
      <c r="H7" s="55">
        <f t="shared" si="3"/>
        <v>0</v>
      </c>
      <c r="I7" s="55">
        <f t="shared" si="4"/>
        <v>0</v>
      </c>
      <c r="J7" s="55">
        <f t="shared" si="5"/>
        <v>0</v>
      </c>
      <c r="K7" s="56">
        <f t="shared" si="6"/>
        <v>1</v>
      </c>
      <c r="L7" s="56">
        <f t="shared" si="7"/>
        <v>0</v>
      </c>
      <c r="M7" s="56">
        <f t="shared" si="8"/>
        <v>0</v>
      </c>
      <c r="N7" s="56">
        <f t="shared" si="9"/>
        <v>0</v>
      </c>
      <c r="O7" s="56">
        <f t="shared" si="10"/>
        <v>1</v>
      </c>
      <c r="P7" s="63">
        <f t="shared" si="11"/>
        <v>0</v>
      </c>
      <c r="Q7" s="72">
        <v>6</v>
      </c>
      <c r="R7" s="73">
        <f t="shared" si="12"/>
        <v>0</v>
      </c>
      <c r="S7" s="73">
        <f t="shared" si="13"/>
        <v>1</v>
      </c>
      <c r="T7" s="73">
        <f t="shared" si="14"/>
        <v>1</v>
      </c>
      <c r="U7" s="7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</row>
    <row r="8" spans="1:44">
      <c r="A8" s="57">
        <v>7</v>
      </c>
      <c r="B8" s="23" t="s">
        <v>40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64">
        <f t="shared" si="11"/>
        <v>0</v>
      </c>
      <c r="Q8" s="74">
        <v>7</v>
      </c>
      <c r="R8" s="75">
        <f t="shared" si="12"/>
        <v>0</v>
      </c>
      <c r="S8" s="75">
        <f t="shared" si="13"/>
        <v>1</v>
      </c>
      <c r="T8" s="75">
        <f t="shared" si="14"/>
        <v>1</v>
      </c>
      <c r="U8" s="75">
        <f t="shared" si="15"/>
        <v>1</v>
      </c>
      <c r="V8" s="52"/>
      <c r="W8" s="52"/>
      <c r="X8" s="52"/>
      <c r="Y8" s="52">
        <v>1</v>
      </c>
      <c r="Z8" s="52"/>
      <c r="AA8" s="52"/>
      <c r="AB8" s="52">
        <v>1</v>
      </c>
      <c r="AC8" s="52"/>
      <c r="AD8" s="52"/>
      <c r="AE8" s="52"/>
      <c r="AF8" s="52"/>
      <c r="AG8" s="23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</row>
    <row r="9" spans="1:44">
      <c r="A9" s="27">
        <v>8</v>
      </c>
      <c r="B9" s="27" t="s">
        <v>41</v>
      </c>
      <c r="C9" s="55">
        <v>0</v>
      </c>
      <c r="D9" s="56">
        <v>37</v>
      </c>
      <c r="E9" s="55">
        <f t="shared" si="0"/>
        <v>0</v>
      </c>
      <c r="F9" s="55">
        <f t="shared" si="1"/>
        <v>0</v>
      </c>
      <c r="G9" s="55">
        <f t="shared" si="2"/>
        <v>0</v>
      </c>
      <c r="H9" s="55">
        <f t="shared" si="3"/>
        <v>0</v>
      </c>
      <c r="I9" s="55">
        <f t="shared" si="4"/>
        <v>0</v>
      </c>
      <c r="J9" s="55">
        <f t="shared" si="5"/>
        <v>0</v>
      </c>
      <c r="K9" s="56">
        <f t="shared" si="6"/>
        <v>1</v>
      </c>
      <c r="L9" s="56">
        <f t="shared" si="7"/>
        <v>0</v>
      </c>
      <c r="M9" s="56">
        <f t="shared" si="8"/>
        <v>0</v>
      </c>
      <c r="N9" s="56">
        <f t="shared" si="9"/>
        <v>1</v>
      </c>
      <c r="O9" s="56">
        <f t="shared" si="10"/>
        <v>0</v>
      </c>
      <c r="P9" s="63">
        <f t="shared" si="11"/>
        <v>1</v>
      </c>
      <c r="Q9" s="72">
        <v>8</v>
      </c>
      <c r="R9" s="73">
        <f t="shared" si="12"/>
        <v>1</v>
      </c>
      <c r="S9" s="73">
        <f t="shared" si="13"/>
        <v>0</v>
      </c>
      <c r="T9" s="73">
        <f t="shared" si="14"/>
        <v>0</v>
      </c>
      <c r="U9" s="7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</row>
    <row r="10" spans="1:44">
      <c r="A10" s="57">
        <v>9</v>
      </c>
      <c r="B10" s="23" t="s">
        <v>42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64">
        <f t="shared" si="11"/>
        <v>1</v>
      </c>
      <c r="Q10" s="74">
        <v>9</v>
      </c>
      <c r="R10" s="75">
        <f t="shared" si="12"/>
        <v>1</v>
      </c>
      <c r="S10" s="75">
        <f t="shared" si="13"/>
        <v>0</v>
      </c>
      <c r="T10" s="75">
        <f t="shared" si="14"/>
        <v>0</v>
      </c>
      <c r="U10" s="75">
        <f t="shared" si="15"/>
        <v>1</v>
      </c>
      <c r="V10" s="52"/>
      <c r="W10" s="52"/>
      <c r="X10" s="52"/>
      <c r="Y10" s="52">
        <v>1</v>
      </c>
      <c r="Z10" s="52"/>
      <c r="AA10" s="52"/>
      <c r="AB10" s="52">
        <v>1</v>
      </c>
      <c r="AC10" s="52"/>
      <c r="AD10" s="52"/>
      <c r="AE10" s="52"/>
      <c r="AF10" s="52"/>
      <c r="AG10" s="2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27">
        <v>10</v>
      </c>
      <c r="B11" s="27" t="s">
        <v>43</v>
      </c>
      <c r="C11" s="55">
        <v>0</v>
      </c>
      <c r="D11" s="56">
        <v>42</v>
      </c>
      <c r="E11" s="55">
        <f t="shared" si="0"/>
        <v>0</v>
      </c>
      <c r="F11" s="55">
        <f t="shared" si="1"/>
        <v>0</v>
      </c>
      <c r="G11" s="55">
        <f t="shared" si="2"/>
        <v>0</v>
      </c>
      <c r="H11" s="55">
        <f t="shared" si="3"/>
        <v>0</v>
      </c>
      <c r="I11" s="55">
        <f t="shared" si="4"/>
        <v>0</v>
      </c>
      <c r="J11" s="55">
        <f t="shared" si="5"/>
        <v>0</v>
      </c>
      <c r="K11" s="56">
        <f t="shared" si="6"/>
        <v>1</v>
      </c>
      <c r="L11" s="56">
        <f t="shared" si="7"/>
        <v>0</v>
      </c>
      <c r="M11" s="56">
        <f t="shared" si="8"/>
        <v>1</v>
      </c>
      <c r="N11" s="56">
        <f t="shared" si="9"/>
        <v>0</v>
      </c>
      <c r="O11" s="56">
        <f t="shared" si="10"/>
        <v>1</v>
      </c>
      <c r="P11" s="63">
        <f t="shared" si="11"/>
        <v>0</v>
      </c>
      <c r="Q11" s="72">
        <v>11</v>
      </c>
      <c r="R11" s="73">
        <f t="shared" si="12"/>
        <v>1</v>
      </c>
      <c r="S11" s="73">
        <f t="shared" si="13"/>
        <v>0</v>
      </c>
      <c r="T11" s="73">
        <f t="shared" si="14"/>
        <v>1</v>
      </c>
      <c r="U11" s="7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</row>
    <row r="12" spans="1:44">
      <c r="A12" s="57">
        <v>11</v>
      </c>
      <c r="B12" s="23" t="s">
        <v>44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64">
        <f t="shared" si="11"/>
        <v>1</v>
      </c>
      <c r="Q12" s="74">
        <v>12</v>
      </c>
      <c r="R12" s="75">
        <f t="shared" si="12"/>
        <v>1</v>
      </c>
      <c r="S12" s="75">
        <f t="shared" si="13"/>
        <v>1</v>
      </c>
      <c r="T12" s="75">
        <f t="shared" si="14"/>
        <v>0</v>
      </c>
      <c r="U12" s="75">
        <f t="shared" si="15"/>
        <v>0</v>
      </c>
      <c r="V12" s="52"/>
      <c r="W12" s="52"/>
      <c r="X12" s="52"/>
      <c r="Y12" s="52">
        <v>1</v>
      </c>
      <c r="Z12" s="52"/>
      <c r="AA12" s="52"/>
      <c r="AB12" s="52">
        <v>1</v>
      </c>
      <c r="AC12" s="52"/>
      <c r="AD12" s="52"/>
      <c r="AE12" s="52"/>
      <c r="AF12" s="52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27">
        <v>12</v>
      </c>
      <c r="B13" s="27" t="s">
        <v>30</v>
      </c>
      <c r="C13" s="55">
        <v>0</v>
      </c>
      <c r="D13" s="56">
        <v>8</v>
      </c>
      <c r="E13" s="55">
        <f t="shared" si="0"/>
        <v>0</v>
      </c>
      <c r="F13" s="55">
        <f t="shared" si="1"/>
        <v>0</v>
      </c>
      <c r="G13" s="55">
        <f t="shared" si="2"/>
        <v>0</v>
      </c>
      <c r="H13" s="55">
        <f t="shared" si="3"/>
        <v>0</v>
      </c>
      <c r="I13" s="55">
        <f t="shared" si="4"/>
        <v>0</v>
      </c>
      <c r="J13" s="55">
        <f t="shared" si="5"/>
        <v>0</v>
      </c>
      <c r="K13" s="56">
        <f t="shared" si="6"/>
        <v>0</v>
      </c>
      <c r="L13" s="56">
        <f t="shared" si="7"/>
        <v>0</v>
      </c>
      <c r="M13" s="56">
        <f t="shared" si="8"/>
        <v>1</v>
      </c>
      <c r="N13" s="56">
        <f t="shared" si="9"/>
        <v>0</v>
      </c>
      <c r="O13" s="56">
        <f t="shared" si="10"/>
        <v>0</v>
      </c>
      <c r="P13" s="65">
        <f t="shared" si="11"/>
        <v>0</v>
      </c>
      <c r="Q13" s="72"/>
      <c r="R13" s="73" t="str">
        <f t="shared" si="12"/>
        <v>X</v>
      </c>
      <c r="S13" s="73" t="str">
        <f t="shared" si="13"/>
        <v>X</v>
      </c>
      <c r="T13" s="73" t="str">
        <f t="shared" si="14"/>
        <v>X</v>
      </c>
      <c r="U13" s="7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</row>
    <row r="14" spans="1:44">
      <c r="A14" s="5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66">
        <f t="shared" si="11"/>
        <v>0</v>
      </c>
      <c r="Q14" s="74"/>
      <c r="R14" s="75" t="str">
        <f t="shared" si="12"/>
        <v>X</v>
      </c>
      <c r="S14" s="75" t="str">
        <f t="shared" si="13"/>
        <v>X</v>
      </c>
      <c r="T14" s="75" t="str">
        <f t="shared" si="14"/>
        <v>X</v>
      </c>
      <c r="U14" s="75" t="str">
        <f t="shared" si="15"/>
        <v>X</v>
      </c>
      <c r="V14" s="52"/>
      <c r="W14" s="52"/>
      <c r="X14" s="52"/>
      <c r="Y14" s="52"/>
      <c r="Z14" s="52">
        <v>1</v>
      </c>
      <c r="AA14" s="52"/>
      <c r="AB14" s="52"/>
      <c r="AC14" s="52"/>
      <c r="AD14" s="52"/>
      <c r="AE14" s="52"/>
      <c r="AF14" s="52"/>
      <c r="AG14" s="2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27">
        <v>14</v>
      </c>
      <c r="B15" s="27" t="s">
        <v>45</v>
      </c>
      <c r="C15" s="55">
        <v>2</v>
      </c>
      <c r="D15" s="56" t="s">
        <v>46</v>
      </c>
      <c r="E15" s="55">
        <f t="shared" si="0"/>
        <v>0</v>
      </c>
      <c r="F15" s="55">
        <f t="shared" si="1"/>
        <v>0</v>
      </c>
      <c r="G15" s="55">
        <f t="shared" si="2"/>
        <v>0</v>
      </c>
      <c r="H15" s="55">
        <f t="shared" si="3"/>
        <v>0</v>
      </c>
      <c r="I15" s="55">
        <f t="shared" si="4"/>
        <v>1</v>
      </c>
      <c r="J15" s="55">
        <f t="shared" si="5"/>
        <v>0</v>
      </c>
      <c r="K15" s="56" t="str">
        <f t="shared" si="6"/>
        <v>X</v>
      </c>
      <c r="L15" s="56" t="str">
        <f t="shared" si="7"/>
        <v>X</v>
      </c>
      <c r="M15" s="56" t="str">
        <f t="shared" si="8"/>
        <v>X</v>
      </c>
      <c r="N15" s="56" t="str">
        <f t="shared" si="9"/>
        <v>X</v>
      </c>
      <c r="O15" s="56" t="str">
        <f t="shared" si="10"/>
        <v>X</v>
      </c>
      <c r="P15" s="65" t="str">
        <f t="shared" si="11"/>
        <v>X</v>
      </c>
      <c r="Q15" s="72"/>
      <c r="R15" s="73" t="str">
        <f t="shared" si="12"/>
        <v>X</v>
      </c>
      <c r="S15" s="73" t="str">
        <f t="shared" si="13"/>
        <v>X</v>
      </c>
      <c r="T15" s="73" t="str">
        <f t="shared" si="14"/>
        <v>X</v>
      </c>
      <c r="U15" s="7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</row>
    <row r="16" spans="1:44">
      <c r="A16" s="57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66" t="str">
        <f t="shared" si="11"/>
        <v>X</v>
      </c>
      <c r="Q16" s="74"/>
      <c r="R16" s="75" t="str">
        <f t="shared" si="12"/>
        <v>X</v>
      </c>
      <c r="S16" s="75" t="str">
        <f t="shared" si="13"/>
        <v>X</v>
      </c>
      <c r="T16" s="75" t="str">
        <f t="shared" si="14"/>
        <v>X</v>
      </c>
      <c r="U16" s="75" t="str">
        <f t="shared" si="15"/>
        <v>X</v>
      </c>
      <c r="V16" s="52"/>
      <c r="W16" s="52"/>
      <c r="X16" s="52"/>
      <c r="Y16" s="52">
        <v>1</v>
      </c>
      <c r="Z16" s="52"/>
      <c r="AA16" s="52"/>
      <c r="AB16" s="52"/>
      <c r="AC16" s="52"/>
      <c r="AD16" s="52"/>
      <c r="AE16" s="52"/>
      <c r="AF16" s="52">
        <v>1</v>
      </c>
      <c r="AG16" s="23">
        <v>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27">
        <v>16</v>
      </c>
      <c r="B17" s="27" t="s">
        <v>28</v>
      </c>
      <c r="C17" s="55">
        <v>4</v>
      </c>
      <c r="D17" s="56" t="s">
        <v>46</v>
      </c>
      <c r="E17" s="55">
        <f t="shared" si="0"/>
        <v>0</v>
      </c>
      <c r="F17" s="55">
        <f t="shared" si="1"/>
        <v>0</v>
      </c>
      <c r="G17" s="55">
        <f t="shared" si="2"/>
        <v>0</v>
      </c>
      <c r="H17" s="55">
        <f t="shared" si="3"/>
        <v>1</v>
      </c>
      <c r="I17" s="55">
        <f t="shared" si="4"/>
        <v>0</v>
      </c>
      <c r="J17" s="55">
        <f t="shared" si="5"/>
        <v>0</v>
      </c>
      <c r="K17" s="56" t="str">
        <f t="shared" si="6"/>
        <v>X</v>
      </c>
      <c r="L17" s="56" t="str">
        <f t="shared" si="7"/>
        <v>X</v>
      </c>
      <c r="M17" s="56" t="str">
        <f t="shared" si="8"/>
        <v>X</v>
      </c>
      <c r="N17" s="56" t="str">
        <f t="shared" si="9"/>
        <v>X</v>
      </c>
      <c r="O17" s="56" t="str">
        <f t="shared" si="10"/>
        <v>X</v>
      </c>
      <c r="P17" s="65" t="str">
        <f t="shared" si="11"/>
        <v>X</v>
      </c>
      <c r="Q17" s="72"/>
      <c r="R17" s="73" t="str">
        <f t="shared" si="12"/>
        <v>X</v>
      </c>
      <c r="S17" s="73" t="str">
        <f t="shared" si="13"/>
        <v>X</v>
      </c>
      <c r="T17" s="73" t="str">
        <f t="shared" si="14"/>
        <v>X</v>
      </c>
      <c r="U17" s="73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</row>
    <row r="18" spans="1:44">
      <c r="A18" s="57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66" t="str">
        <f t="shared" si="11"/>
        <v>X</v>
      </c>
      <c r="Q18" s="74"/>
      <c r="R18" s="75" t="str">
        <f t="shared" si="12"/>
        <v>X</v>
      </c>
      <c r="S18" s="75" t="str">
        <f t="shared" si="13"/>
        <v>X</v>
      </c>
      <c r="T18" s="75" t="str">
        <f t="shared" si="14"/>
        <v>X</v>
      </c>
      <c r="U18" s="75" t="str">
        <f t="shared" si="15"/>
        <v>X</v>
      </c>
      <c r="V18" s="52"/>
      <c r="W18" s="52"/>
      <c r="X18" s="52"/>
      <c r="Y18" s="52"/>
      <c r="Z18" s="52"/>
      <c r="AA18" s="52">
        <v>1</v>
      </c>
      <c r="AB18" s="52"/>
      <c r="AC18" s="52"/>
      <c r="AD18" s="52">
        <v>1</v>
      </c>
      <c r="AE18" s="52"/>
      <c r="AF18" s="52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27">
        <v>18</v>
      </c>
      <c r="B19" s="27" t="s">
        <v>47</v>
      </c>
      <c r="C19" s="55">
        <v>8</v>
      </c>
      <c r="D19" s="56" t="s">
        <v>46</v>
      </c>
      <c r="E19" s="55">
        <f t="shared" si="0"/>
        <v>0</v>
      </c>
      <c r="F19" s="55">
        <f t="shared" si="1"/>
        <v>0</v>
      </c>
      <c r="G19" s="55">
        <f t="shared" si="2"/>
        <v>1</v>
      </c>
      <c r="H19" s="55">
        <f t="shared" si="3"/>
        <v>0</v>
      </c>
      <c r="I19" s="55">
        <f t="shared" si="4"/>
        <v>0</v>
      </c>
      <c r="J19" s="55">
        <f t="shared" si="5"/>
        <v>0</v>
      </c>
      <c r="K19" s="56" t="str">
        <f t="shared" si="6"/>
        <v>X</v>
      </c>
      <c r="L19" s="56" t="str">
        <f t="shared" si="7"/>
        <v>X</v>
      </c>
      <c r="M19" s="56" t="str">
        <f t="shared" si="8"/>
        <v>X</v>
      </c>
      <c r="N19" s="56" t="str">
        <f t="shared" si="9"/>
        <v>X</v>
      </c>
      <c r="O19" s="56" t="str">
        <f t="shared" si="10"/>
        <v>X</v>
      </c>
      <c r="P19" s="65" t="str">
        <f t="shared" si="11"/>
        <v>X</v>
      </c>
      <c r="Q19" s="72">
        <v>5</v>
      </c>
      <c r="R19" s="73">
        <f t="shared" si="12"/>
        <v>0</v>
      </c>
      <c r="S19" s="73">
        <f t="shared" si="13"/>
        <v>1</v>
      </c>
      <c r="T19" s="73">
        <f t="shared" si="14"/>
        <v>0</v>
      </c>
      <c r="U19" s="73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</row>
    <row r="20" spans="1:44">
      <c r="A20" s="57">
        <v>19</v>
      </c>
      <c r="B20" s="23" t="s">
        <v>48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66" t="str">
        <f t="shared" si="11"/>
        <v>X</v>
      </c>
      <c r="Q20" s="74">
        <v>7</v>
      </c>
      <c r="R20" s="75">
        <f t="shared" si="12"/>
        <v>0</v>
      </c>
      <c r="S20" s="75">
        <f t="shared" si="13"/>
        <v>1</v>
      </c>
      <c r="T20" s="75">
        <f t="shared" si="14"/>
        <v>1</v>
      </c>
      <c r="U20" s="75">
        <f t="shared" si="15"/>
        <v>1</v>
      </c>
      <c r="V20" s="52"/>
      <c r="W20" s="52"/>
      <c r="X20" s="52">
        <v>1</v>
      </c>
      <c r="Y20" s="52">
        <v>1</v>
      </c>
      <c r="Z20" s="52"/>
      <c r="AA20" s="52"/>
      <c r="AB20" s="52"/>
      <c r="AC20" s="52"/>
      <c r="AD20" s="52"/>
      <c r="AE20" s="52"/>
      <c r="AF20" s="52"/>
      <c r="AG20" s="23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>
      <c r="A21" s="27">
        <v>20</v>
      </c>
      <c r="B21" s="27" t="s">
        <v>49</v>
      </c>
      <c r="C21" s="55">
        <v>9</v>
      </c>
      <c r="D21" s="56" t="s">
        <v>46</v>
      </c>
      <c r="E21" s="55">
        <f t="shared" si="0"/>
        <v>0</v>
      </c>
      <c r="F21" s="55">
        <f t="shared" si="1"/>
        <v>0</v>
      </c>
      <c r="G21" s="55">
        <f t="shared" si="2"/>
        <v>1</v>
      </c>
      <c r="H21" s="55">
        <f t="shared" si="3"/>
        <v>0</v>
      </c>
      <c r="I21" s="55">
        <f t="shared" si="4"/>
        <v>0</v>
      </c>
      <c r="J21" s="55">
        <f t="shared" si="5"/>
        <v>1</v>
      </c>
      <c r="K21" s="56" t="str">
        <f t="shared" si="6"/>
        <v>X</v>
      </c>
      <c r="L21" s="56" t="str">
        <f t="shared" si="7"/>
        <v>X</v>
      </c>
      <c r="M21" s="56" t="str">
        <f t="shared" si="8"/>
        <v>X</v>
      </c>
      <c r="N21" s="56" t="str">
        <f t="shared" si="9"/>
        <v>X</v>
      </c>
      <c r="O21" s="56" t="str">
        <f t="shared" si="10"/>
        <v>X</v>
      </c>
      <c r="P21" s="65" t="str">
        <f t="shared" si="11"/>
        <v>X</v>
      </c>
      <c r="Q21" s="72">
        <v>5</v>
      </c>
      <c r="R21" s="73">
        <f t="shared" si="12"/>
        <v>0</v>
      </c>
      <c r="S21" s="73">
        <f t="shared" si="13"/>
        <v>1</v>
      </c>
      <c r="T21" s="73">
        <f t="shared" si="14"/>
        <v>0</v>
      </c>
      <c r="U21" s="73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</row>
    <row r="22" spans="1:44">
      <c r="A22" s="57">
        <v>21</v>
      </c>
      <c r="B22" s="23" t="s">
        <v>50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66" t="str">
        <f t="shared" si="11"/>
        <v>X</v>
      </c>
      <c r="Q22" s="74">
        <v>11</v>
      </c>
      <c r="R22" s="75">
        <f t="shared" si="12"/>
        <v>1</v>
      </c>
      <c r="S22" s="75">
        <f t="shared" si="13"/>
        <v>0</v>
      </c>
      <c r="T22" s="75">
        <f t="shared" si="14"/>
        <v>1</v>
      </c>
      <c r="U22" s="75">
        <f t="shared" si="15"/>
        <v>1</v>
      </c>
      <c r="V22" s="52"/>
      <c r="W22" s="52"/>
      <c r="X22" s="52">
        <v>1</v>
      </c>
      <c r="Y22" s="52">
        <v>1</v>
      </c>
      <c r="Z22" s="52"/>
      <c r="AA22" s="52">
        <v>1</v>
      </c>
      <c r="AB22" s="52"/>
      <c r="AC22" s="52"/>
      <c r="AD22" s="52"/>
      <c r="AE22" s="52"/>
      <c r="AF22" s="52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>
      <c r="A23" s="27">
        <v>22</v>
      </c>
      <c r="B23" s="27" t="s">
        <v>51</v>
      </c>
      <c r="C23" s="55">
        <v>13</v>
      </c>
      <c r="D23" s="56" t="s">
        <v>46</v>
      </c>
      <c r="E23" s="55">
        <f t="shared" si="0"/>
        <v>0</v>
      </c>
      <c r="F23" s="55">
        <f t="shared" si="1"/>
        <v>0</v>
      </c>
      <c r="G23" s="55">
        <f t="shared" si="2"/>
        <v>1</v>
      </c>
      <c r="H23" s="55">
        <f t="shared" si="3"/>
        <v>1</v>
      </c>
      <c r="I23" s="55">
        <f t="shared" si="4"/>
        <v>0</v>
      </c>
      <c r="J23" s="55">
        <f t="shared" si="5"/>
        <v>1</v>
      </c>
      <c r="K23" s="56" t="str">
        <f t="shared" si="6"/>
        <v>X</v>
      </c>
      <c r="L23" s="56" t="str">
        <f t="shared" si="7"/>
        <v>X</v>
      </c>
      <c r="M23" s="56" t="str">
        <f t="shared" si="8"/>
        <v>X</v>
      </c>
      <c r="N23" s="56" t="str">
        <f t="shared" si="9"/>
        <v>X</v>
      </c>
      <c r="O23" s="56" t="str">
        <f t="shared" si="10"/>
        <v>X</v>
      </c>
      <c r="P23" s="65" t="str">
        <f t="shared" si="11"/>
        <v>X</v>
      </c>
      <c r="Q23" s="72">
        <v>8</v>
      </c>
      <c r="R23" s="73">
        <f t="shared" si="12"/>
        <v>1</v>
      </c>
      <c r="S23" s="73">
        <f t="shared" si="13"/>
        <v>0</v>
      </c>
      <c r="T23" s="73">
        <f t="shared" si="14"/>
        <v>0</v>
      </c>
      <c r="U23" s="73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</row>
    <row r="24" spans="1:44">
      <c r="A24" s="57">
        <v>23</v>
      </c>
      <c r="B24" s="23" t="s">
        <v>52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66" t="str">
        <f t="shared" si="11"/>
        <v>X</v>
      </c>
      <c r="Q24" s="74">
        <v>5</v>
      </c>
      <c r="R24" s="75">
        <f t="shared" si="12"/>
        <v>0</v>
      </c>
      <c r="S24" s="75">
        <f t="shared" si="13"/>
        <v>1</v>
      </c>
      <c r="T24" s="75">
        <f t="shared" si="14"/>
        <v>0</v>
      </c>
      <c r="U24" s="75">
        <f t="shared" si="15"/>
        <v>1</v>
      </c>
      <c r="V24" s="52">
        <v>1</v>
      </c>
      <c r="W24" s="52"/>
      <c r="X24" s="52">
        <v>1</v>
      </c>
      <c r="Y24" s="52">
        <v>1</v>
      </c>
      <c r="Z24" s="52"/>
      <c r="AA24" s="52">
        <v>1</v>
      </c>
      <c r="AB24" s="52"/>
      <c r="AC24" s="52"/>
      <c r="AD24" s="52"/>
      <c r="AE24" s="52"/>
      <c r="AF24" s="52"/>
      <c r="AG24" s="23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27">
        <v>24</v>
      </c>
      <c r="B25" s="27" t="s">
        <v>53</v>
      </c>
      <c r="C25" s="55">
        <v>43</v>
      </c>
      <c r="D25" s="56" t="s">
        <v>46</v>
      </c>
      <c r="E25" s="55">
        <f t="shared" si="0"/>
        <v>1</v>
      </c>
      <c r="F25" s="55">
        <f t="shared" si="1"/>
        <v>0</v>
      </c>
      <c r="G25" s="55">
        <f t="shared" si="2"/>
        <v>1</v>
      </c>
      <c r="H25" s="55">
        <f t="shared" si="3"/>
        <v>0</v>
      </c>
      <c r="I25" s="55">
        <f t="shared" si="4"/>
        <v>1</v>
      </c>
      <c r="J25" s="55">
        <f t="shared" si="5"/>
        <v>1</v>
      </c>
      <c r="K25" s="56" t="str">
        <f t="shared" si="6"/>
        <v>X</v>
      </c>
      <c r="L25" s="56" t="str">
        <f t="shared" si="7"/>
        <v>X</v>
      </c>
      <c r="M25" s="56" t="str">
        <f t="shared" si="8"/>
        <v>X</v>
      </c>
      <c r="N25" s="56" t="str">
        <f t="shared" si="9"/>
        <v>X</v>
      </c>
      <c r="O25" s="56" t="str">
        <f t="shared" si="10"/>
        <v>X</v>
      </c>
      <c r="P25" s="65" t="str">
        <f t="shared" si="11"/>
        <v>X</v>
      </c>
      <c r="Q25" s="72">
        <v>5</v>
      </c>
      <c r="R25" s="73">
        <f t="shared" si="12"/>
        <v>0</v>
      </c>
      <c r="S25" s="73">
        <f t="shared" si="13"/>
        <v>1</v>
      </c>
      <c r="T25" s="73">
        <f t="shared" si="14"/>
        <v>0</v>
      </c>
      <c r="U25" s="73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</row>
    <row r="26" hidden="1" spans="1:44">
      <c r="A26" s="58"/>
      <c r="B26" s="5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67"/>
      <c r="Q26" s="74"/>
      <c r="R26" s="75"/>
      <c r="S26" s="75"/>
      <c r="T26" s="75"/>
      <c r="U26" s="75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hidden="1" spans="1:44">
      <c r="A27" s="60"/>
      <c r="B27" s="6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68"/>
      <c r="Q27" s="72"/>
      <c r="R27" s="73"/>
      <c r="S27" s="73"/>
      <c r="T27" s="73"/>
      <c r="U27" s="7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hidden="1" spans="1:44">
      <c r="A28" s="58"/>
      <c r="B28" s="5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67"/>
      <c r="Q28" s="74"/>
      <c r="R28" s="75"/>
      <c r="S28" s="75"/>
      <c r="T28" s="75"/>
      <c r="U28" s="75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hidden="1" spans="1:44">
      <c r="A29" s="60"/>
      <c r="B29" s="6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68"/>
      <c r="Q29" s="72"/>
      <c r="R29" s="73"/>
      <c r="S29" s="73"/>
      <c r="T29" s="73"/>
      <c r="U29" s="7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hidden="1" spans="1:44">
      <c r="A30" s="58"/>
      <c r="B30" s="5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7"/>
      <c r="Q30" s="74"/>
      <c r="R30" s="75"/>
      <c r="S30" s="75"/>
      <c r="T30" s="75"/>
      <c r="U30" s="75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hidden="1" spans="1:44">
      <c r="A31" s="60"/>
      <c r="B31" s="6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68"/>
      <c r="Q31" s="72"/>
      <c r="R31" s="73"/>
      <c r="S31" s="73"/>
      <c r="T31" s="73"/>
      <c r="U31" s="7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hidden="1" spans="1:44">
      <c r="A32" s="58"/>
      <c r="B32" s="5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7"/>
      <c r="Q32" s="74"/>
      <c r="R32" s="75"/>
      <c r="S32" s="75"/>
      <c r="T32" s="75"/>
      <c r="U32" s="75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hidden="1" spans="1:44">
      <c r="A33" s="60"/>
      <c r="B33" s="6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8"/>
      <c r="Q33" s="72"/>
      <c r="R33" s="73"/>
      <c r="S33" s="73"/>
      <c r="T33" s="73"/>
      <c r="U33" s="7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hidden="1" spans="1:44">
      <c r="A34" s="58"/>
      <c r="B34" s="5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67"/>
      <c r="Q34" s="74"/>
      <c r="R34" s="75"/>
      <c r="S34" s="75"/>
      <c r="T34" s="75"/>
      <c r="U34" s="75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hidden="1" spans="1:44">
      <c r="A35" s="60"/>
      <c r="B35" s="6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68"/>
      <c r="Q35" s="72"/>
      <c r="R35" s="73"/>
      <c r="S35" s="73"/>
      <c r="T35" s="73"/>
      <c r="U35" s="7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hidden="1" spans="1:44">
      <c r="A36" s="58"/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67"/>
      <c r="Q36" s="74"/>
      <c r="R36" s="75"/>
      <c r="S36" s="75"/>
      <c r="T36" s="75"/>
      <c r="U36" s="75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hidden="1" spans="1:44">
      <c r="A37" s="60"/>
      <c r="B37" s="6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68"/>
      <c r="Q37" s="72"/>
      <c r="R37" s="73"/>
      <c r="S37" s="73"/>
      <c r="T37" s="73"/>
      <c r="U37" s="7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hidden="1" spans="1:44">
      <c r="A38" s="58"/>
      <c r="B38" s="5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67"/>
      <c r="Q38" s="74"/>
      <c r="R38" s="75"/>
      <c r="S38" s="75"/>
      <c r="T38" s="75"/>
      <c r="U38" s="75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idden="1" spans="1:44">
      <c r="A39" s="60"/>
      <c r="B39" s="6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68"/>
      <c r="Q39" s="72"/>
      <c r="R39" s="73"/>
      <c r="S39" s="73"/>
      <c r="T39" s="73"/>
      <c r="U39" s="7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hidden="1" spans="1:44">
      <c r="A40" s="58"/>
      <c r="B40" s="5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67"/>
      <c r="Q40" s="74"/>
      <c r="R40" s="75"/>
      <c r="S40" s="75"/>
      <c r="T40" s="75"/>
      <c r="U40" s="75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hidden="1" spans="1:44">
      <c r="A41" s="60"/>
      <c r="B41" s="6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68"/>
      <c r="Q41" s="72"/>
      <c r="R41" s="73"/>
      <c r="S41" s="73"/>
      <c r="T41" s="73"/>
      <c r="U41" s="7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hidden="1" spans="1:44">
      <c r="A42" s="58"/>
      <c r="B42" s="5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67"/>
      <c r="Q42" s="74"/>
      <c r="R42" s="75"/>
      <c r="S42" s="75"/>
      <c r="T42" s="75"/>
      <c r="U42" s="75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hidden="1" spans="1:44">
      <c r="A43" s="60"/>
      <c r="B43" s="6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68"/>
      <c r="Q43" s="72"/>
      <c r="R43" s="73"/>
      <c r="S43" s="73"/>
      <c r="T43" s="73"/>
      <c r="U43" s="7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hidden="1" spans="1:44">
      <c r="A44" s="58"/>
      <c r="B44" s="5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67"/>
      <c r="Q44" s="74"/>
      <c r="R44" s="75"/>
      <c r="S44" s="75"/>
      <c r="T44" s="75"/>
      <c r="U44" s="7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hidden="1" spans="1:44">
      <c r="A45" s="60"/>
      <c r="B45" s="6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68"/>
      <c r="Q45" s="72"/>
      <c r="R45" s="73"/>
      <c r="S45" s="73"/>
      <c r="T45" s="73"/>
      <c r="U45" s="7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hidden="1" spans="1:44">
      <c r="A46" s="58"/>
      <c r="B46" s="5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7"/>
      <c r="Q46" s="74"/>
      <c r="R46" s="75"/>
      <c r="S46" s="75"/>
      <c r="T46" s="75"/>
      <c r="U46" s="75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hidden="1" spans="1:44">
      <c r="A47" s="60"/>
      <c r="B47" s="6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68"/>
      <c r="Q47" s="72"/>
      <c r="R47" s="73"/>
      <c r="S47" s="73"/>
      <c r="T47" s="73"/>
      <c r="U47" s="7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hidden="1" spans="1:44">
      <c r="A48" s="58"/>
      <c r="B48" s="5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7"/>
      <c r="Q48" s="74"/>
      <c r="R48" s="75"/>
      <c r="S48" s="75"/>
      <c r="T48" s="75"/>
      <c r="U48" s="75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hidden="1" spans="1:44">
      <c r="A49" s="60"/>
      <c r="B49" s="6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68"/>
      <c r="Q49" s="72"/>
      <c r="R49" s="73"/>
      <c r="S49" s="73"/>
      <c r="T49" s="73"/>
      <c r="U49" s="7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hidden="1" spans="1:44">
      <c r="A50" s="58"/>
      <c r="B50" s="5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67"/>
      <c r="Q50" s="74"/>
      <c r="R50" s="75"/>
      <c r="S50" s="75"/>
      <c r="T50" s="75"/>
      <c r="U50" s="75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idden="1" spans="1:44">
      <c r="A51" s="60"/>
      <c r="B51" s="6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68"/>
      <c r="Q51" s="72"/>
      <c r="R51" s="73"/>
      <c r="S51" s="73"/>
      <c r="T51" s="73"/>
      <c r="U51" s="7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hidden="1" spans="1:44">
      <c r="A52" s="58"/>
      <c r="B52" s="5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67"/>
      <c r="Q52" s="74"/>
      <c r="R52" s="75"/>
      <c r="S52" s="75"/>
      <c r="T52" s="75"/>
      <c r="U52" s="75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hidden="1" spans="1:44">
      <c r="A53" s="60"/>
      <c r="B53" s="6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68"/>
      <c r="Q53" s="72"/>
      <c r="R53" s="73"/>
      <c r="S53" s="73"/>
      <c r="T53" s="73"/>
      <c r="U53" s="7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hidden="1" spans="1:44">
      <c r="A54" s="58"/>
      <c r="B54" s="5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67"/>
      <c r="Q54" s="74"/>
      <c r="R54" s="75"/>
      <c r="S54" s="75"/>
      <c r="T54" s="75"/>
      <c r="U54" s="75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hidden="1" spans="1:44">
      <c r="A55" s="60"/>
      <c r="B55" s="6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68"/>
      <c r="Q55" s="72"/>
      <c r="R55" s="73"/>
      <c r="S55" s="73"/>
      <c r="T55" s="73"/>
      <c r="U55" s="7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hidden="1" spans="1:44">
      <c r="A56" s="58"/>
      <c r="B56" s="5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67"/>
      <c r="Q56" s="74"/>
      <c r="R56" s="75"/>
      <c r="S56" s="75"/>
      <c r="T56" s="75"/>
      <c r="U56" s="75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hidden="1" spans="1:44">
      <c r="A57" s="60"/>
      <c r="B57" s="6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68"/>
      <c r="Q57" s="72"/>
      <c r="R57" s="73"/>
      <c r="S57" s="73"/>
      <c r="T57" s="73"/>
      <c r="U57" s="7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hidden="1" spans="1:44">
      <c r="A58" s="58"/>
      <c r="B58" s="5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67"/>
      <c r="Q58" s="74"/>
      <c r="R58" s="75"/>
      <c r="S58" s="75"/>
      <c r="T58" s="75"/>
      <c r="U58" s="75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hidden="1" spans="1:44">
      <c r="A59" s="60"/>
      <c r="B59" s="6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68"/>
      <c r="Q59" s="72"/>
      <c r="R59" s="73"/>
      <c r="S59" s="73"/>
      <c r="T59" s="73"/>
      <c r="U59" s="7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hidden="1" spans="1:44">
      <c r="A60" s="58"/>
      <c r="B60" s="5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67"/>
      <c r="Q60" s="74"/>
      <c r="R60" s="75"/>
      <c r="S60" s="75"/>
      <c r="T60" s="75"/>
      <c r="U60" s="75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hidden="1" spans="1:44">
      <c r="A61" s="60"/>
      <c r="B61" s="6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68"/>
      <c r="Q61" s="72"/>
      <c r="R61" s="73"/>
      <c r="S61" s="73"/>
      <c r="T61" s="73"/>
      <c r="U61" s="7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protectedRanges>
    <protectedRange sqref="A$1:D$1048576" name="区域1" securityDescriptor=""/>
  </protectedRanges>
  <conditionalFormatting sqref="AJ1">
    <cfRule type="cellIs" priority="10" operator="notEqual">
      <formula>0</formula>
    </cfRule>
  </conditionalFormatting>
  <conditionalFormatting sqref="AM1">
    <cfRule type="cellIs" priority="18" operator="notEqual">
      <formula>0</formula>
    </cfRule>
  </conditionalFormatting>
  <conditionalFormatting sqref="AN1">
    <cfRule type="cellIs" priority="17" operator="notEqual">
      <formula>0</formula>
    </cfRule>
  </conditionalFormatting>
  <conditionalFormatting sqref="AQ1">
    <cfRule type="cellIs" priority="2" operator="notEqual">
      <formula>0</formula>
    </cfRule>
  </conditionalFormatting>
  <conditionalFormatting sqref="AR1">
    <cfRule type="cellIs" priority="1" operator="notEqual">
      <formula>0</formula>
    </cfRule>
  </conditionalFormatting>
  <conditionalFormatting sqref="AJ2:AJ25">
    <cfRule type="cellIs" dxfId="0" priority="11" operator="equal">
      <formula>1</formula>
    </cfRule>
  </conditionalFormatting>
  <conditionalFormatting sqref="AJ26:AJ61">
    <cfRule type="cellIs" dxfId="0" priority="12" operator="equal">
      <formula>1</formula>
    </cfRule>
  </conditionalFormatting>
  <conditionalFormatting sqref="AJ62:AJ1048576">
    <cfRule type="cellIs" priority="13" operator="notEqual">
      <formula>0</formula>
    </cfRule>
  </conditionalFormatting>
  <conditionalFormatting sqref="V1:AG1 V62:AG1048576">
    <cfRule type="cellIs" priority="30" operator="notEqual">
      <formula>0</formula>
    </cfRule>
  </conditionalFormatting>
  <conditionalFormatting sqref="AH1:AI1 AH62:AI1048576">
    <cfRule type="cellIs" priority="16" operator="notEqual">
      <formula>0</formula>
    </cfRule>
  </conditionalFormatting>
  <conditionalFormatting sqref="AK1:AL1 AK62:AL1048576">
    <cfRule type="cellIs" priority="24" operator="notEqual">
      <formula>0</formula>
    </cfRule>
  </conditionalFormatting>
  <conditionalFormatting sqref="AO1:AP1 AO62:AP1048576">
    <cfRule type="cellIs" priority="8" operator="notEqual">
      <formula>0</formula>
    </cfRule>
  </conditionalFormatting>
  <conditionalFormatting sqref="V2:AG25">
    <cfRule type="cellIs" dxfId="0" priority="9" operator="equal">
      <formula>1</formula>
    </cfRule>
  </conditionalFormatting>
  <conditionalFormatting sqref="AH2:AI25">
    <cfRule type="cellIs" dxfId="0" priority="14" operator="equal">
      <formula>1</formula>
    </cfRule>
  </conditionalFormatting>
  <conditionalFormatting sqref="AK2:AL25">
    <cfRule type="cellIs" dxfId="0" priority="22" operator="equal">
      <formula>1</formula>
    </cfRule>
  </conditionalFormatting>
  <conditionalFormatting sqref="AM2:AN25">
    <cfRule type="cellIs" dxfId="0" priority="19" operator="equal">
      <formula>1</formula>
    </cfRule>
  </conditionalFormatting>
  <conditionalFormatting sqref="AO2:AP25">
    <cfRule type="cellIs" dxfId="0" priority="6" operator="equal">
      <formula>1</formula>
    </cfRule>
  </conditionalFormatting>
  <conditionalFormatting sqref="AQ2:AR25">
    <cfRule type="cellIs" dxfId="0" priority="3" operator="equal">
      <formula>1</formula>
    </cfRule>
  </conditionalFormatting>
  <conditionalFormatting sqref="V26:AG61">
    <cfRule type="cellIs" dxfId="0" priority="26" operator="equal">
      <formula>1</formula>
    </cfRule>
  </conditionalFormatting>
  <conditionalFormatting sqref="AH26:AI61">
    <cfRule type="cellIs" dxfId="0" priority="15" operator="equal">
      <formula>1</formula>
    </cfRule>
  </conditionalFormatting>
  <conditionalFormatting sqref="AK26:AL61">
    <cfRule type="cellIs" dxfId="0" priority="23" operator="equal">
      <formula>1</formula>
    </cfRule>
  </conditionalFormatting>
  <conditionalFormatting sqref="AM26:AN61">
    <cfRule type="cellIs" dxfId="0" priority="20" operator="equal">
      <formula>1</formula>
    </cfRule>
  </conditionalFormatting>
  <conditionalFormatting sqref="AO26:AP61">
    <cfRule type="cellIs" dxfId="0" priority="7" operator="equal">
      <formula>1</formula>
    </cfRule>
  </conditionalFormatting>
  <conditionalFormatting sqref="AQ26:AR61">
    <cfRule type="cellIs" dxfId="0" priority="4" operator="equal">
      <formula>1</formula>
    </cfRule>
  </conditionalFormatting>
  <conditionalFormatting sqref="AM62:AN1048576">
    <cfRule type="cellIs" priority="21" operator="notEqual">
      <formula>0</formula>
    </cfRule>
  </conditionalFormatting>
  <conditionalFormatting sqref="AQ62:AR1048576">
    <cfRule type="cellIs" priority="5" operator="notEqual">
      <formula>0</formula>
    </cfRule>
  </conditionalFormatting>
  <dataValidations count="11"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X87"/>
  <sheetViews>
    <sheetView workbookViewId="0">
      <pane ySplit="1" topLeftCell="A10" activePane="bottomLeft" state="frozen"/>
      <selection/>
      <selection pane="bottomLeft" activeCell="P88" sqref="P88"/>
    </sheetView>
  </sheetViews>
  <sheetFormatPr defaultColWidth="9" defaultRowHeight="12.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="17" customFormat="1" ht="28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3" t="s">
        <v>54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39" t="str">
        <f>真值表!AH1</f>
        <v>XXX</v>
      </c>
      <c r="AH1" s="39" t="str">
        <f>真值表!AI1</f>
        <v>XXX</v>
      </c>
      <c r="AI1" s="39" t="str">
        <f>真值表!AJ1</f>
        <v>XXX</v>
      </c>
      <c r="AJ1" s="39" t="str">
        <f>真值表!AK1</f>
        <v>XXX</v>
      </c>
      <c r="AK1" s="39" t="str">
        <f>真值表!AL1</f>
        <v>XXX</v>
      </c>
      <c r="AL1" s="39" t="str">
        <f>真值表!AM1</f>
        <v>XXX</v>
      </c>
      <c r="AM1" s="39" t="str">
        <f>真值表!AN1</f>
        <v>XXX</v>
      </c>
      <c r="AN1" s="39" t="str">
        <f>真值表!AO1</f>
        <v>XXX</v>
      </c>
      <c r="AO1" s="39" t="str">
        <f>真值表!AP1</f>
        <v>XXX</v>
      </c>
      <c r="AP1" s="39" t="str">
        <f>真值表!AQ1</f>
        <v>XXX</v>
      </c>
      <c r="AQ1" s="39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> F1&amp;</v>
      </c>
      <c r="O3" s="32" t="str">
        <f>IF(真值表!P3=1," "&amp;真值表!P$1&amp;"&amp;",IF(真值表!P3=0,"~"&amp;真值表!P$1&amp;"&amp;",""))</f>
        <v> F0&amp;</v>
      </c>
      <c r="P3" s="35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IF(真值表!R3=1,$P3&amp;"+","")</f>
        <v/>
      </c>
      <c r="R3" s="38" t="str">
        <f>IF(真值表!S3=1,$P3&amp;"+","")</f>
        <v/>
      </c>
      <c r="S3" s="38" t="str">
        <f>IF(真值表!T3=1,$P3&amp;"+","")</f>
        <v/>
      </c>
      <c r="T3" s="38" t="str">
        <f>IF(真值表!U3=1,$P3&amp;"+","")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IF(真值表!R5=1,$P5&amp;"+","")</f>
        <v/>
      </c>
      <c r="R5" s="38" t="str">
        <f>IF(真值表!S5=1,$P5&amp;"+","")</f>
        <v>~OP5&amp;~OP4&amp;~OP3&amp;~OP2&amp;~OP1&amp;~OP0&amp; F5&amp;~F4&amp;~F3&amp;~F2&amp;~F1&amp;~F0+</v>
      </c>
      <c r="S5" s="38" t="str">
        <f>IF(真值表!T5=1,$P5&amp;"+","")</f>
        <v/>
      </c>
      <c r="T5" s="38" t="str">
        <f>IF(真值表!U5=1,$P5&amp;"+","")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> F1&amp;</v>
      </c>
      <c r="O7" s="32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IF(真值表!R7=1,$P7&amp;"+","")</f>
        <v/>
      </c>
      <c r="R7" s="38" t="str">
        <f>IF(真值表!S7=1,$P7&amp;"+","")</f>
        <v>~OP5&amp;~OP4&amp;~OP3&amp;~OP2&amp;~OP1&amp;~OP0&amp; F5&amp;~F4&amp;~F3&amp;~F2&amp; F1&amp;~F0+</v>
      </c>
      <c r="S7" s="38" t="str">
        <f>IF(真值表!T7=1,$P7&amp;"+","")</f>
        <v>~OP5&amp;~OP4&amp;~OP3&amp;~OP2&amp;~OP1&amp;~OP0&amp; F5&amp;~F4&amp;~F3&amp;~F2&amp; F1&amp;~F0+</v>
      </c>
      <c r="T7" s="38" t="str">
        <f>IF(真值表!U7=1,$P7&amp;"+","")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> F0&amp;</v>
      </c>
      <c r="P9" s="35" t="str">
        <f t="shared" si="0"/>
        <v>~OP5&amp;~OP4&amp;~OP3&amp;~OP2&amp;~OP1&amp;~OP0&amp; F5&amp;~F4&amp;~F3&amp; F2&amp;~F1&amp; F0</v>
      </c>
      <c r="Q9" s="38" t="str">
        <f>IF(真值表!R9=1,$P9&amp;"+","")</f>
        <v>~OP5&amp;~OP4&amp;~OP3&amp;~OP2&amp;~OP1&amp;~OP0&amp; F5&amp;~F4&amp;~F3&amp; F2&amp;~F1&amp; F0+</v>
      </c>
      <c r="R9" s="38" t="str">
        <f>IF(真值表!S9=1,$P9&amp;"+","")</f>
        <v/>
      </c>
      <c r="S9" s="38" t="str">
        <f>IF(真值表!T9=1,$P9&amp;"+","")</f>
        <v/>
      </c>
      <c r="T9" s="38" t="str">
        <f>IF(真值表!U9=1,$P9&amp;"+","")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/>
      </c>
      <c r="T10" s="37" t="str">
        <f>IF(真值表!U10=1,$P10&amp;"+","")</f>
        <v>~OP5&amp;~OP4&amp;~OP3&amp;~OP2&amp;~OP1&amp;~OP0&amp; F5&amp;~F4&amp;~F3&amp; F2&amp; F1&amp; F0+</v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> F1&amp;</v>
      </c>
      <c r="O11" s="32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IF(真值表!R11=1,$P11&amp;"+","")</f>
        <v>~OP5&amp;~OP4&amp;~OP3&amp;~OP2&amp;~OP1&amp;~OP0&amp; F5&amp;~F4&amp; F3&amp;~F2&amp; F1&amp;~F0+</v>
      </c>
      <c r="R11" s="38" t="str">
        <f>IF(真值表!S11=1,$P11&amp;"+","")</f>
        <v/>
      </c>
      <c r="S11" s="38" t="str">
        <f>IF(真值表!T11=1,$P11&amp;"+","")</f>
        <v>~OP5&amp;~OP4&amp;~OP3&amp;~OP2&amp;~OP1&amp;~OP0&amp; F5&amp;~F4&amp; F3&amp;~F2&amp; F1&amp;~F0+</v>
      </c>
      <c r="T11" s="38" t="str">
        <f>IF(真值表!U11=1,$P11&amp;"+","")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IF(真值表!R13=1,$P13&amp;"+","")</f>
        <v/>
      </c>
      <c r="R13" s="38" t="str">
        <f>IF(真值表!S13=1,$P13&amp;"+","")</f>
        <v/>
      </c>
      <c r="S13" s="38" t="str">
        <f>IF(真值表!T13=1,$P13&amp;"+","")</f>
        <v/>
      </c>
      <c r="T13" s="38" t="str">
        <f>IF(真值表!U13=1,$P13&amp;"+","")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IF(真值表!R15=1,$P15&amp;"+","")</f>
        <v/>
      </c>
      <c r="R15" s="38" t="str">
        <f>IF(真值表!S15=1,$P15&amp;"+","")</f>
        <v/>
      </c>
      <c r="S15" s="38" t="str">
        <f>IF(真值表!T15=1,$P15&amp;"+","")</f>
        <v/>
      </c>
      <c r="T15" s="38" t="str">
        <f>IF(真值表!U15=1,$P15&amp;"+","")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IF(真值表!R17=1,$P17&amp;"+","")</f>
        <v/>
      </c>
      <c r="R17" s="38" t="str">
        <f>IF(真值表!S17=1,$P17&amp;"+","")</f>
        <v/>
      </c>
      <c r="S17" s="38" t="str">
        <f>IF(真值表!T17=1,$P17&amp;"+","")</f>
        <v/>
      </c>
      <c r="T17" s="38" t="str">
        <f>IF(真值表!U17=1,$P17&amp;"+","")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IF(真值表!R19=1,$P19&amp;"+","")</f>
        <v/>
      </c>
      <c r="R19" s="38" t="str">
        <f>IF(真值表!S19=1,$P19&amp;"+","")</f>
        <v>~OP5&amp;~OP4&amp; OP3&amp;~OP2&amp;~OP1&amp;~OP0+</v>
      </c>
      <c r="S19" s="38" t="str">
        <f>IF(真值表!T19=1,$P19&amp;"+","")</f>
        <v/>
      </c>
      <c r="T19" s="38" t="str">
        <f>IF(真值表!U19=1,$P19&amp;"+","")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IF(真值表!R21=1,$P21&amp;"+","")</f>
        <v/>
      </c>
      <c r="R21" s="38" t="str">
        <f>IF(真值表!S21=1,$P21&amp;"+","")</f>
        <v>~OP5&amp;~OP4&amp; OP3&amp;~OP2&amp;~OP1&amp; OP0+</v>
      </c>
      <c r="S21" s="38" t="str">
        <f>IF(真值表!T21=1,$P21&amp;"+","")</f>
        <v/>
      </c>
      <c r="T21" s="38" t="str">
        <f>IF(真值表!U21=1,$P21&amp;"+","")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IF(真值表!R23=1,$P23&amp;"+","")</f>
        <v>~OP5&amp;~OP4&amp; OP3&amp; OP2&amp;~OP1&amp; OP0+</v>
      </c>
      <c r="R23" s="38" t="str">
        <f>IF(真值表!S23=1,$P23&amp;"+","")</f>
        <v/>
      </c>
      <c r="S23" s="38" t="str">
        <f>IF(真值表!T23=1,$P23&amp;"+","")</f>
        <v/>
      </c>
      <c r="T23" s="38" t="str">
        <f>IF(真值表!U23=1,$P23&amp;"+","")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5" t="str">
        <f t="shared" si="0"/>
        <v> OP5&amp;~OP4&amp; OP3&amp;~OP2&amp; OP1&amp; OP0</v>
      </c>
      <c r="Q25" s="38" t="str">
        <f>IF(真值表!R25=1,$P25&amp;"+","")</f>
        <v/>
      </c>
      <c r="R25" s="38" t="str">
        <f>IF(真值表!S25=1,$P25&amp;"+","")</f>
        <v> OP5&amp;~OP4&amp; OP3&amp;~OP2&amp; OP1&amp; OP0+</v>
      </c>
      <c r="S25" s="38" t="str">
        <f>IF(真值表!T25=1,$P25&amp;"+","")</f>
        <v/>
      </c>
      <c r="T25" s="38" t="str">
        <f>IF(真值表!U25=1,$P25&amp;"+","")</f>
        <v> OP5&amp;~OP4&amp; OP3&amp;~OP2&amp; OP1&amp; OP0+</v>
      </c>
      <c r="U25" s="38" t="str">
        <f>IF(真值表!V25=1,$P25&amp;"+","")</f>
        <v/>
      </c>
      <c r="V25" s="38" t="str">
        <f>IF(真值表!W25=1,$P25&amp;"+","")</f>
        <v> OP5&amp;~OP4&amp; OP3&amp;~OP2&amp; OP1&amp; OP0+</v>
      </c>
      <c r="W25" s="38" t="str">
        <f>IF(真值表!X25=1,$P25&amp;"+","")</f>
        <v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ht="16.8" spans="1:43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4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ht="16.8" spans="1:43">
      <c r="A27" s="27">
        <f>真值表!B27</f>
        <v>0</v>
      </c>
      <c r="B27" s="28">
        <f>真值表!C27</f>
        <v>0</v>
      </c>
      <c r="C27" s="29">
        <f>真值表!D28</f>
        <v>0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5" t="str">
        <f t="shared" si="0"/>
        <v>~OP5&amp;~OP4&amp;~OP3&amp;~OP2&amp;~OP1&amp;~OP0&amp;~F5&amp;~F4&amp;~F3&amp;~F2&amp;~F1&amp;~F0</v>
      </c>
      <c r="Q27" s="38" t="str">
        <f>IF(真值表!R27=1,$P27&amp;"+","")</f>
        <v/>
      </c>
      <c r="R27" s="38" t="str">
        <f>IF(真值表!S27=1,$P27&amp;"+","")</f>
        <v/>
      </c>
      <c r="S27" s="38" t="str">
        <f>IF(真值表!T27=1,$P27&amp;"+","")</f>
        <v/>
      </c>
      <c r="T27" s="38" t="str">
        <f>IF(真值表!U27=1,$P27&amp;"+","")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/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ht="16.8" spans="1:43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4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ht="16.8" spans="1:43">
      <c r="A29" s="27">
        <f>真值表!B29</f>
        <v>0</v>
      </c>
      <c r="B29" s="28">
        <f>真值表!C29</f>
        <v>0</v>
      </c>
      <c r="C29" s="29">
        <f>真值表!D30</f>
        <v>0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5" t="str">
        <f t="shared" si="0"/>
        <v>~OP5&amp;~OP4&amp;~OP3&amp;~OP2&amp;~OP1&amp;~OP0&amp;~F5&amp;~F4&amp;~F3&amp;~F2&amp;~F1&amp;~F0</v>
      </c>
      <c r="Q29" s="38" t="str">
        <f>IF(真值表!R29=1,$P29&amp;"+","")</f>
        <v/>
      </c>
      <c r="R29" s="38" t="str">
        <f>IF(真值表!S29=1,$P29&amp;"+","")</f>
        <v/>
      </c>
      <c r="S29" s="38" t="str">
        <f>IF(真值表!T29=1,$P29&amp;"+","")</f>
        <v/>
      </c>
      <c r="T29" s="38" t="str">
        <f>IF(真值表!U29=1,$P29&amp;"+","")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ht="16.8" hidden="1" spans="1:4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4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ht="16.8" hidden="1" spans="1:43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"&amp;真值表!E$1&amp;"&amp;",IF(真值表!E31=0,"~"&amp;真值表!E$1&amp;"&amp;",""))</f>
        <v>~OP5&amp;</v>
      </c>
      <c r="E31" s="30" t="str">
        <f>IF(真值表!F31=1," "&amp;真值表!F$1&amp;"&amp;",IF(真值表!F31=0,"~"&amp;真值表!F$1&amp;"&amp;",""))</f>
        <v>~OP4&amp;</v>
      </c>
      <c r="F31" s="30" t="str">
        <f>IF(真值表!G31=1," "&amp;真值表!G$1&amp;"&amp;",IF(真值表!G31=0,"~"&amp;真值表!G$1&amp;"&amp;",""))</f>
        <v>~OP3&amp;</v>
      </c>
      <c r="G31" s="30" t="str">
        <f>IF(真值表!H31=1," "&amp;真值表!H$1&amp;"&amp;",IF(真值表!H31=0,"~"&amp;真值表!H$1&amp;"&amp;",""))</f>
        <v>~OP2&amp;</v>
      </c>
      <c r="H31" s="30" t="str">
        <f>IF(真值表!I31=1," "&amp;真值表!I$1&amp;"&amp;",IF(真值表!I31=0,"~"&amp;真值表!I$1&amp;"&amp;",""))</f>
        <v>~OP1&amp;</v>
      </c>
      <c r="I31" s="30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5" t="str">
        <f t="shared" si="0"/>
        <v>~OP5&amp;~OP4&amp;~OP3&amp;~OP2&amp;~OP1&amp;~OP0&amp;~F5&amp;~F4&amp;~F3&amp;~F2&amp;~F1&amp;~F0</v>
      </c>
      <c r="Q31" s="38" t="str">
        <f>IF(真值表!R31=1,$P31&amp;"+","")</f>
        <v/>
      </c>
      <c r="R31" s="38" t="str">
        <f>IF(真值表!S31=1,$P31&amp;"+","")</f>
        <v/>
      </c>
      <c r="S31" s="38" t="str">
        <f>IF(真值表!T31=1,$P31&amp;"+","")</f>
        <v/>
      </c>
      <c r="T31" s="38" t="str">
        <f>IF(真值表!U31=1,$P31&amp;"+","")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ht="16.8" hidden="1" spans="1:4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4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ht="2.25" customHeight="1" spans="1:43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"&amp;真值表!E$1&amp;"&amp;",IF(真值表!E33=0,"~"&amp;真值表!E$1&amp;"&amp;",""))</f>
        <v>~OP5&amp;</v>
      </c>
      <c r="E33" s="30" t="str">
        <f>IF(真值表!F33=1," "&amp;真值表!F$1&amp;"&amp;",IF(真值表!F33=0,"~"&amp;真值表!F$1&amp;"&amp;",""))</f>
        <v>~OP4&amp;</v>
      </c>
      <c r="F33" s="30" t="str">
        <f>IF(真值表!G33=1," "&amp;真值表!G$1&amp;"&amp;",IF(真值表!G33=0,"~"&amp;真值表!G$1&amp;"&amp;",""))</f>
        <v>~OP3&amp;</v>
      </c>
      <c r="G33" s="30" t="str">
        <f>IF(真值表!H33=1," "&amp;真值表!H$1&amp;"&amp;",IF(真值表!H33=0,"~"&amp;真值表!H$1&amp;"&amp;",""))</f>
        <v>~OP2&amp;</v>
      </c>
      <c r="H33" s="30" t="str">
        <f>IF(真值表!I33=1," "&amp;真值表!I$1&amp;"&amp;",IF(真值表!I33=0,"~"&amp;真值表!I$1&amp;"&amp;",""))</f>
        <v>~OP1&amp;</v>
      </c>
      <c r="I33" s="30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5" t="str">
        <f t="shared" si="0"/>
        <v>~OP5&amp;~OP4&amp;~OP3&amp;~OP2&amp;~OP1&amp;~OP0&amp;~F5&amp;~F4&amp;~F3&amp;~F2&amp;~F1&amp;~F0</v>
      </c>
      <c r="Q33" s="38" t="str">
        <f>IF(真值表!R33=1,$P33&amp;"+","")</f>
        <v/>
      </c>
      <c r="R33" s="38" t="str">
        <f>IF(真值表!S33=1,$P33&amp;"+","")</f>
        <v/>
      </c>
      <c r="S33" s="38" t="str">
        <f>IF(真值表!T33=1,$P33&amp;"+","")</f>
        <v/>
      </c>
      <c r="T33" s="38" t="str">
        <f>IF(真值表!U33=1,$P33&amp;"+","")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ht="16.8" hidden="1" spans="1:4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4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ht="16.8" hidden="1" spans="1:43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"&amp;真值表!E$1&amp;"&amp;",IF(真值表!E35=0,"~"&amp;真值表!E$1&amp;"&amp;",""))</f>
        <v>~OP5&amp;</v>
      </c>
      <c r="E35" s="30" t="str">
        <f>IF(真值表!F35=1," "&amp;真值表!F$1&amp;"&amp;",IF(真值表!F35=0,"~"&amp;真值表!F$1&amp;"&amp;",""))</f>
        <v>~OP4&amp;</v>
      </c>
      <c r="F35" s="30" t="str">
        <f>IF(真值表!G35=1," "&amp;真值表!G$1&amp;"&amp;",IF(真值表!G35=0,"~"&amp;真值表!G$1&amp;"&amp;",""))</f>
        <v>~OP3&amp;</v>
      </c>
      <c r="G35" s="30" t="str">
        <f>IF(真值表!H35=1," "&amp;真值表!H$1&amp;"&amp;",IF(真值表!H35=0,"~"&amp;真值表!H$1&amp;"&amp;",""))</f>
        <v>~OP2&amp;</v>
      </c>
      <c r="H35" s="30" t="str">
        <f>IF(真值表!I35=1," "&amp;真值表!I$1&amp;"&amp;",IF(真值表!I35=0,"~"&amp;真值表!I$1&amp;"&amp;",""))</f>
        <v>~OP1&amp;</v>
      </c>
      <c r="I35" s="30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5" t="str">
        <f t="shared" si="0"/>
        <v>~OP5&amp;~OP4&amp;~OP3&amp;~OP2&amp;~OP1&amp;~OP0&amp;~F5&amp;~F4&amp;~F3&amp;~F2&amp;~F1&amp;~F0</v>
      </c>
      <c r="Q35" s="38" t="str">
        <f>IF(真值表!R35=1,$P35&amp;"+","")</f>
        <v/>
      </c>
      <c r="R35" s="38" t="str">
        <f>IF(真值表!S35=1,$P35&amp;"+","")</f>
        <v/>
      </c>
      <c r="S35" s="38" t="str">
        <f>IF(真值表!T35=1,$P35&amp;"+","")</f>
        <v/>
      </c>
      <c r="T35" s="38" t="str">
        <f>IF(真值表!U35=1,$P35&amp;"+","")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ht="16.8" hidden="1" spans="1:4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4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ht="16.8" hidden="1" spans="1:43">
      <c r="A37" s="27">
        <f>真值表!B38</f>
        <v>0</v>
      </c>
      <c r="B37" s="28">
        <f>真值表!C37</f>
        <v>0</v>
      </c>
      <c r="C37" s="29">
        <f>真值表!D38</f>
        <v>0</v>
      </c>
      <c r="D37" s="30" t="str">
        <f>IF(真值表!E37=1," "&amp;真值表!E$1&amp;"&amp;",IF(真值表!E37=0,"~"&amp;真值表!E$1&amp;"&amp;",""))</f>
        <v>~OP5&amp;</v>
      </c>
      <c r="E37" s="30" t="str">
        <f>IF(真值表!F37=1," "&amp;真值表!F$1&amp;"&amp;",IF(真值表!F37=0,"~"&amp;真值表!F$1&amp;"&amp;",""))</f>
        <v>~OP4&amp;</v>
      </c>
      <c r="F37" s="30" t="str">
        <f>IF(真值表!G37=1," "&amp;真值表!G$1&amp;"&amp;",IF(真值表!G37=0,"~"&amp;真值表!G$1&amp;"&amp;",""))</f>
        <v>~OP3&amp;</v>
      </c>
      <c r="G37" s="30" t="str">
        <f>IF(真值表!H37=1," "&amp;真值表!H$1&amp;"&amp;",IF(真值表!H37=0,"~"&amp;真值表!H$1&amp;"&amp;",""))</f>
        <v>~OP2&amp;</v>
      </c>
      <c r="H37" s="30" t="str">
        <f>IF(真值表!I37=1," "&amp;真值表!I$1&amp;"&amp;",IF(真值表!I37=0,"~"&amp;真值表!I$1&amp;"&amp;",""))</f>
        <v>~OP1&amp;</v>
      </c>
      <c r="I37" s="30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5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8" t="str">
        <f>IF(真值表!R37=1,$P37&amp;"+","")</f>
        <v/>
      </c>
      <c r="R37" s="38" t="str">
        <f>IF(真值表!S37=1,$P37&amp;"+","")</f>
        <v/>
      </c>
      <c r="S37" s="38" t="str">
        <f>IF(真值表!T37=1,$P37&amp;"+","")</f>
        <v/>
      </c>
      <c r="T37" s="38" t="str">
        <f>IF(真值表!U37=1,$P37&amp;"+","")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ht="16.8" hidden="1" spans="1:43">
      <c r="A38" s="23">
        <f>真值表!B39</f>
        <v>0</v>
      </c>
      <c r="B38" s="24">
        <f>真值表!C38</f>
        <v>0</v>
      </c>
      <c r="C38" s="25">
        <f>真值表!D39</f>
        <v>0</v>
      </c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4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ht="16.8" hidden="1" spans="1:43">
      <c r="A39" s="27">
        <f>真值表!B40</f>
        <v>0</v>
      </c>
      <c r="B39" s="28">
        <f>真值表!C39</f>
        <v>0</v>
      </c>
      <c r="C39" s="29">
        <f>真值表!D40</f>
        <v>0</v>
      </c>
      <c r="D39" s="30" t="str">
        <f>IF(真值表!E39=1," "&amp;真值表!E$1&amp;"&amp;",IF(真值表!E39=0,"~"&amp;真值表!E$1&amp;"&amp;",""))</f>
        <v>~OP5&amp;</v>
      </c>
      <c r="E39" s="30" t="str">
        <f>IF(真值表!F39=1," "&amp;真值表!F$1&amp;"&amp;",IF(真值表!F39=0,"~"&amp;真值表!F$1&amp;"&amp;",""))</f>
        <v>~OP4&amp;</v>
      </c>
      <c r="F39" s="30" t="str">
        <f>IF(真值表!G39=1," "&amp;真值表!G$1&amp;"&amp;",IF(真值表!G39=0,"~"&amp;真值表!G$1&amp;"&amp;",""))</f>
        <v>~OP3&amp;</v>
      </c>
      <c r="G39" s="30" t="str">
        <f>IF(真值表!H39=1," "&amp;真值表!H$1&amp;"&amp;",IF(真值表!H39=0,"~"&amp;真值表!H$1&amp;"&amp;",""))</f>
        <v>~OP2&amp;</v>
      </c>
      <c r="H39" s="30" t="str">
        <f>IF(真值表!I39=1," "&amp;真值表!I$1&amp;"&amp;",IF(真值表!I39=0,"~"&amp;真值表!I$1&amp;"&amp;",""))</f>
        <v>~OP1&amp;</v>
      </c>
      <c r="I39" s="30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5" t="str">
        <f t="shared" si="1"/>
        <v>~OP5&amp;~OP4&amp;~OP3&amp;~OP2&amp;~OP1&amp;~OP0&amp;~F5&amp;~F4&amp;~F3&amp;~F2&amp;~F1&amp;~F0</v>
      </c>
      <c r="Q39" s="38" t="str">
        <f>IF(真值表!R39=1,$P39&amp;"+","")</f>
        <v/>
      </c>
      <c r="R39" s="38" t="str">
        <f>IF(真值表!S39=1,$P39&amp;"+","")</f>
        <v/>
      </c>
      <c r="S39" s="38" t="str">
        <f>IF(真值表!T39=1,$P39&amp;"+","")</f>
        <v/>
      </c>
      <c r="T39" s="38" t="str">
        <f>IF(真值表!U39=1,$P39&amp;"+","")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ht="16.8" hidden="1" spans="1:43">
      <c r="A40" s="23">
        <f>真值表!B41</f>
        <v>0</v>
      </c>
      <c r="B40" s="24">
        <f>真值表!C40</f>
        <v>0</v>
      </c>
      <c r="C40" s="25">
        <f>真值表!D41</f>
        <v>0</v>
      </c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4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ht="16.8" hidden="1" spans="1:43">
      <c r="A41" s="27">
        <f>真值表!B42</f>
        <v>0</v>
      </c>
      <c r="B41" s="28">
        <f>真值表!C41</f>
        <v>0</v>
      </c>
      <c r="C41" s="29">
        <f>真值表!D42</f>
        <v>0</v>
      </c>
      <c r="D41" s="30" t="str">
        <f>IF(真值表!E41=1," "&amp;真值表!E$1&amp;"&amp;",IF(真值表!E41=0,"~"&amp;真值表!E$1&amp;"&amp;",""))</f>
        <v>~OP5&amp;</v>
      </c>
      <c r="E41" s="30" t="str">
        <f>IF(真值表!F41=1," "&amp;真值表!F$1&amp;"&amp;",IF(真值表!F41=0,"~"&amp;真值表!F$1&amp;"&amp;",""))</f>
        <v>~OP4&amp;</v>
      </c>
      <c r="F41" s="30" t="str">
        <f>IF(真值表!G41=1," "&amp;真值表!G$1&amp;"&amp;",IF(真值表!G41=0,"~"&amp;真值表!G$1&amp;"&amp;",""))</f>
        <v>~OP3&amp;</v>
      </c>
      <c r="G41" s="30" t="str">
        <f>IF(真值表!H41=1," "&amp;真值表!H$1&amp;"&amp;",IF(真值表!H41=0,"~"&amp;真值表!H$1&amp;"&amp;",""))</f>
        <v>~OP2&amp;</v>
      </c>
      <c r="H41" s="30" t="str">
        <f>IF(真值表!I41=1," "&amp;真值表!I$1&amp;"&amp;",IF(真值表!I41=0,"~"&amp;真值表!I$1&amp;"&amp;",""))</f>
        <v>~OP1&amp;</v>
      </c>
      <c r="I41" s="30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5" t="str">
        <f t="shared" si="1"/>
        <v>~OP5&amp;~OP4&amp;~OP3&amp;~OP2&amp;~OP1&amp;~OP0&amp;~F5&amp;~F4&amp;~F3&amp;~F2&amp;~F1&amp;~F0</v>
      </c>
      <c r="Q41" s="38" t="str">
        <f>IF(真值表!R41=1,$P41&amp;"+","")</f>
        <v/>
      </c>
      <c r="R41" s="38" t="str">
        <f>IF(真值表!S41=1,$P41&amp;"+","")</f>
        <v/>
      </c>
      <c r="S41" s="38" t="str">
        <f>IF(真值表!T41=1,$P41&amp;"+","")</f>
        <v/>
      </c>
      <c r="T41" s="38" t="str">
        <f>IF(真值表!U41=1,$P41&amp;"+","")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ht="16.8" hidden="1" spans="1:43">
      <c r="A42" s="23">
        <f>真值表!B43</f>
        <v>0</v>
      </c>
      <c r="B42" s="24">
        <f>真值表!C42</f>
        <v>0</v>
      </c>
      <c r="C42" s="25">
        <f>真值表!D43</f>
        <v>0</v>
      </c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4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ht="16.8" hidden="1" spans="1:43">
      <c r="A43" s="27">
        <f>真值表!B44</f>
        <v>0</v>
      </c>
      <c r="B43" s="28">
        <f>真值表!C43</f>
        <v>0</v>
      </c>
      <c r="C43" s="29">
        <f>真值表!D44</f>
        <v>0</v>
      </c>
      <c r="D43" s="30" t="str">
        <f>IF(真值表!E43=1," "&amp;真值表!E$1&amp;"&amp;",IF(真值表!E43=0,"~"&amp;真值表!E$1&amp;"&amp;",""))</f>
        <v>~OP5&amp;</v>
      </c>
      <c r="E43" s="30" t="str">
        <f>IF(真值表!F43=1," "&amp;真值表!F$1&amp;"&amp;",IF(真值表!F43=0,"~"&amp;真值表!F$1&amp;"&amp;",""))</f>
        <v>~OP4&amp;</v>
      </c>
      <c r="F43" s="30" t="str">
        <f>IF(真值表!G43=1," "&amp;真值表!G$1&amp;"&amp;",IF(真值表!G43=0,"~"&amp;真值表!G$1&amp;"&amp;",""))</f>
        <v>~OP3&amp;</v>
      </c>
      <c r="G43" s="30" t="str">
        <f>IF(真值表!H43=1," "&amp;真值表!H$1&amp;"&amp;",IF(真值表!H43=0,"~"&amp;真值表!H$1&amp;"&amp;",""))</f>
        <v>~OP2&amp;</v>
      </c>
      <c r="H43" s="30" t="str">
        <f>IF(真值表!I43=1," "&amp;真值表!I$1&amp;"&amp;",IF(真值表!I43=0,"~"&amp;真值表!I$1&amp;"&amp;",""))</f>
        <v>~OP1&amp;</v>
      </c>
      <c r="I43" s="30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5" t="str">
        <f t="shared" si="1"/>
        <v>~OP5&amp;~OP4&amp;~OP3&amp;~OP2&amp;~OP1&amp;~OP0&amp;~F5&amp;~F4&amp;~F3&amp;~F2&amp;~F1&amp;~F0</v>
      </c>
      <c r="Q43" s="38" t="str">
        <f>IF(真值表!R43=1,$P43&amp;"+","")</f>
        <v/>
      </c>
      <c r="R43" s="38" t="str">
        <f>IF(真值表!S43=1,$P43&amp;"+","")</f>
        <v/>
      </c>
      <c r="S43" s="38" t="str">
        <f>IF(真值表!T43=1,$P43&amp;"+","")</f>
        <v/>
      </c>
      <c r="T43" s="38" t="str">
        <f>IF(真值表!U43=1,$P43&amp;"+","")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ht="16.8" hidden="1" spans="1:43">
      <c r="A44" s="23">
        <f>真值表!B45</f>
        <v>0</v>
      </c>
      <c r="B44" s="24">
        <f>真值表!C44</f>
        <v>0</v>
      </c>
      <c r="C44" s="25">
        <f>真值表!D45</f>
        <v>0</v>
      </c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4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ht="16.8" hidden="1" spans="1:43">
      <c r="A45" s="27">
        <f>真值表!B46</f>
        <v>0</v>
      </c>
      <c r="B45" s="28">
        <f>真值表!C45</f>
        <v>0</v>
      </c>
      <c r="C45" s="29">
        <f>真值表!D46</f>
        <v>0</v>
      </c>
      <c r="D45" s="30" t="str">
        <f>IF(真值表!E45=1," "&amp;真值表!E$1&amp;"&amp;",IF(真值表!E45=0,"~"&amp;真值表!E$1&amp;"&amp;",""))</f>
        <v>~OP5&amp;</v>
      </c>
      <c r="E45" s="30" t="str">
        <f>IF(真值表!F45=1," "&amp;真值表!F$1&amp;"&amp;",IF(真值表!F45=0,"~"&amp;真值表!F$1&amp;"&amp;",""))</f>
        <v>~OP4&amp;</v>
      </c>
      <c r="F45" s="30" t="str">
        <f>IF(真值表!G45=1," "&amp;真值表!G$1&amp;"&amp;",IF(真值表!G45=0,"~"&amp;真值表!G$1&amp;"&amp;",""))</f>
        <v>~OP3&amp;</v>
      </c>
      <c r="G45" s="30" t="str">
        <f>IF(真值表!H45=1," "&amp;真值表!H$1&amp;"&amp;",IF(真值表!H45=0,"~"&amp;真值表!H$1&amp;"&amp;",""))</f>
        <v>~OP2&amp;</v>
      </c>
      <c r="H45" s="30" t="str">
        <f>IF(真值表!I45=1," "&amp;真值表!I$1&amp;"&amp;",IF(真值表!I45=0,"~"&amp;真值表!I$1&amp;"&amp;",""))</f>
        <v>~OP1&amp;</v>
      </c>
      <c r="I45" s="30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5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8" t="str">
        <f>IF(真值表!R45=1,$P45&amp;"+","")</f>
        <v/>
      </c>
      <c r="R45" s="38" t="str">
        <f>IF(真值表!S45=1,$P45&amp;"+","")</f>
        <v/>
      </c>
      <c r="S45" s="38" t="str">
        <f>IF(真值表!T45=1,$P45&amp;"+","")</f>
        <v/>
      </c>
      <c r="T45" s="38" t="str">
        <f>IF(真值表!U45=1,$P45&amp;"+","")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ht="16.8" hidden="1" spans="1:43">
      <c r="A46" s="23">
        <f>真值表!B47</f>
        <v>0</v>
      </c>
      <c r="B46" s="24">
        <f>真值表!C46</f>
        <v>0</v>
      </c>
      <c r="C46" s="25">
        <f>真值表!D47</f>
        <v>0</v>
      </c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4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ht="16.8" hidden="1" spans="1:43">
      <c r="A47" s="27">
        <f>真值表!B48</f>
        <v>0</v>
      </c>
      <c r="B47" s="28">
        <f>真值表!C47</f>
        <v>0</v>
      </c>
      <c r="C47" s="29">
        <f>真值表!D48</f>
        <v>0</v>
      </c>
      <c r="D47" s="30" t="str">
        <f>IF(真值表!E47=1," "&amp;真值表!E$1&amp;"&amp;",IF(真值表!E47=0,"~"&amp;真值表!E$1&amp;"&amp;",""))</f>
        <v>~OP5&amp;</v>
      </c>
      <c r="E47" s="30" t="str">
        <f>IF(真值表!F47=1," "&amp;真值表!F$1&amp;"&amp;",IF(真值表!F47=0,"~"&amp;真值表!F$1&amp;"&amp;",""))</f>
        <v>~OP4&amp;</v>
      </c>
      <c r="F47" s="30" t="str">
        <f>IF(真值表!G47=1," "&amp;真值表!G$1&amp;"&amp;",IF(真值表!G47=0,"~"&amp;真值表!G$1&amp;"&amp;",""))</f>
        <v>~OP3&amp;</v>
      </c>
      <c r="G47" s="30" t="str">
        <f>IF(真值表!H47=1," "&amp;真值表!H$1&amp;"&amp;",IF(真值表!H47=0,"~"&amp;真值表!H$1&amp;"&amp;",""))</f>
        <v>~OP2&amp;</v>
      </c>
      <c r="H47" s="30" t="str">
        <f>IF(真值表!I47=1," "&amp;真值表!I$1&amp;"&amp;",IF(真值表!I47=0,"~"&amp;真值表!I$1&amp;"&amp;",""))</f>
        <v>~OP1&amp;</v>
      </c>
      <c r="I47" s="30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5" t="str">
        <f t="shared" si="2"/>
        <v>~OP5&amp;~OP4&amp;~OP3&amp;~OP2&amp;~OP1&amp;~OP0&amp;~F5&amp;~F4&amp;~F3&amp;~F2&amp;~F1&amp;~F0</v>
      </c>
      <c r="Q47" s="38" t="str">
        <f>IF(真值表!R47=1,$P47&amp;"+","")</f>
        <v/>
      </c>
      <c r="R47" s="38" t="str">
        <f>IF(真值表!S47=1,$P47&amp;"+","")</f>
        <v/>
      </c>
      <c r="S47" s="38" t="str">
        <f>IF(真值表!T47=1,$P47&amp;"+","")</f>
        <v/>
      </c>
      <c r="T47" s="38" t="str">
        <f>IF(真值表!U47=1,$P47&amp;"+","")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ht="16.8" hidden="1" spans="1:43">
      <c r="A48" s="23">
        <f>真值表!B49</f>
        <v>0</v>
      </c>
      <c r="B48" s="24">
        <f>真值表!C48</f>
        <v>0</v>
      </c>
      <c r="C48" s="25">
        <f>真值表!D49</f>
        <v>0</v>
      </c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4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ht="16.8" hidden="1" spans="1:43">
      <c r="A49" s="27">
        <f>真值表!B50</f>
        <v>0</v>
      </c>
      <c r="B49" s="28">
        <f>真值表!C49</f>
        <v>0</v>
      </c>
      <c r="C49" s="29">
        <f>真值表!D50</f>
        <v>0</v>
      </c>
      <c r="D49" s="30" t="str">
        <f>IF(真值表!E49=1," "&amp;真值表!E$1&amp;"&amp;",IF(真值表!E49=0,"~"&amp;真值表!E$1&amp;"&amp;",""))</f>
        <v>~OP5&amp;</v>
      </c>
      <c r="E49" s="30" t="str">
        <f>IF(真值表!F49=1," "&amp;真值表!F$1&amp;"&amp;",IF(真值表!F49=0,"~"&amp;真值表!F$1&amp;"&amp;",""))</f>
        <v>~OP4&amp;</v>
      </c>
      <c r="F49" s="30" t="str">
        <f>IF(真值表!G49=1," "&amp;真值表!G$1&amp;"&amp;",IF(真值表!G49=0,"~"&amp;真值表!G$1&amp;"&amp;",""))</f>
        <v>~OP3&amp;</v>
      </c>
      <c r="G49" s="30" t="str">
        <f>IF(真值表!H49=1," "&amp;真值表!H$1&amp;"&amp;",IF(真值表!H49=0,"~"&amp;真值表!H$1&amp;"&amp;",""))</f>
        <v>~OP2&amp;</v>
      </c>
      <c r="H49" s="30" t="str">
        <f>IF(真值表!I49=1," "&amp;真值表!I$1&amp;"&amp;",IF(真值表!I49=0,"~"&amp;真值表!I$1&amp;"&amp;",""))</f>
        <v>~OP1&amp;</v>
      </c>
      <c r="I49" s="30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5" t="str">
        <f t="shared" si="2"/>
        <v>~OP5&amp;~OP4&amp;~OP3&amp;~OP2&amp;~OP1&amp;~OP0&amp;~F5&amp;~F4&amp;~F3&amp;~F2&amp;~F1&amp;~F0</v>
      </c>
      <c r="Q49" s="38" t="str">
        <f>IF(真值表!R49=1,$P49&amp;"+","")</f>
        <v/>
      </c>
      <c r="R49" s="38" t="str">
        <f>IF(真值表!S49=1,$P49&amp;"+","")</f>
        <v/>
      </c>
      <c r="S49" s="38" t="str">
        <f>IF(真值表!T49=1,$P49&amp;"+","")</f>
        <v/>
      </c>
      <c r="T49" s="38" t="str">
        <f>IF(真值表!U49=1,$P49&amp;"+","")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ht="16.8" hidden="1" spans="1:43">
      <c r="A50" s="23">
        <f>真值表!B51</f>
        <v>0</v>
      </c>
      <c r="B50" s="24">
        <f>真值表!C50</f>
        <v>0</v>
      </c>
      <c r="C50" s="25">
        <f>真值表!D51</f>
        <v>0</v>
      </c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4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ht="16.8" hidden="1" spans="1:43">
      <c r="A51" s="27">
        <f>真值表!B52</f>
        <v>0</v>
      </c>
      <c r="B51" s="28">
        <f>真值表!C51</f>
        <v>0</v>
      </c>
      <c r="C51" s="29">
        <f>真值表!D52</f>
        <v>0</v>
      </c>
      <c r="D51" s="30" t="str">
        <f>IF(真值表!E51=1," "&amp;真值表!E$1&amp;"&amp;",IF(真值表!E51=0,"~"&amp;真值表!E$1&amp;"&amp;",""))</f>
        <v>~OP5&amp;</v>
      </c>
      <c r="E51" s="30" t="str">
        <f>IF(真值表!F51=1," "&amp;真值表!F$1&amp;"&amp;",IF(真值表!F51=0,"~"&amp;真值表!F$1&amp;"&amp;",""))</f>
        <v>~OP4&amp;</v>
      </c>
      <c r="F51" s="30" t="str">
        <f>IF(真值表!G51=1," "&amp;真值表!G$1&amp;"&amp;",IF(真值表!G51=0,"~"&amp;真值表!G$1&amp;"&amp;",""))</f>
        <v>~OP3&amp;</v>
      </c>
      <c r="G51" s="30" t="str">
        <f>IF(真值表!H51=1," "&amp;真值表!H$1&amp;"&amp;",IF(真值表!H51=0,"~"&amp;真值表!H$1&amp;"&amp;",""))</f>
        <v>~OP2&amp;</v>
      </c>
      <c r="H51" s="30" t="str">
        <f>IF(真值表!I51=1," "&amp;真值表!I$1&amp;"&amp;",IF(真值表!I51=0,"~"&amp;真值表!I$1&amp;"&amp;",""))</f>
        <v>~OP1&amp;</v>
      </c>
      <c r="I51" s="30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5" t="str">
        <f t="shared" si="2"/>
        <v>~OP5&amp;~OP4&amp;~OP3&amp;~OP2&amp;~OP1&amp;~OP0&amp;~F5&amp;~F4&amp;~F3&amp;~F2&amp;~F1&amp;~F0</v>
      </c>
      <c r="Q51" s="38" t="str">
        <f>IF(真值表!R51=1,$P51&amp;"+","")</f>
        <v/>
      </c>
      <c r="R51" s="38" t="str">
        <f>IF(真值表!S51=1,$P51&amp;"+","")</f>
        <v/>
      </c>
      <c r="S51" s="38" t="str">
        <f>IF(真值表!T51=1,$P51&amp;"+","")</f>
        <v/>
      </c>
      <c r="T51" s="38" t="str">
        <f>IF(真值表!U51=1,$P51&amp;"+","")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ht="16.8" hidden="1" spans="1:43">
      <c r="A52" s="23">
        <f>真值表!B53</f>
        <v>0</v>
      </c>
      <c r="B52" s="24">
        <f>真值表!C52</f>
        <v>0</v>
      </c>
      <c r="C52" s="25">
        <f>真值表!D53</f>
        <v>0</v>
      </c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4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ht="16.8" hidden="1" spans="1:43">
      <c r="A53" s="27">
        <f>真值表!B54</f>
        <v>0</v>
      </c>
      <c r="B53" s="28">
        <f>真值表!C53</f>
        <v>0</v>
      </c>
      <c r="C53" s="29">
        <f>真值表!D54</f>
        <v>0</v>
      </c>
      <c r="D53" s="30" t="str">
        <f>IF(真值表!E53=1," "&amp;真值表!E$1&amp;"&amp;",IF(真值表!E53=0,"~"&amp;真值表!E$1&amp;"&amp;",""))</f>
        <v>~OP5&amp;</v>
      </c>
      <c r="E53" s="30" t="str">
        <f>IF(真值表!F53=1," "&amp;真值表!F$1&amp;"&amp;",IF(真值表!F53=0,"~"&amp;真值表!F$1&amp;"&amp;",""))</f>
        <v>~OP4&amp;</v>
      </c>
      <c r="F53" s="30" t="str">
        <f>IF(真值表!G53=1," "&amp;真值表!G$1&amp;"&amp;",IF(真值表!G53=0,"~"&amp;真值表!G$1&amp;"&amp;",""))</f>
        <v>~OP3&amp;</v>
      </c>
      <c r="G53" s="30" t="str">
        <f>IF(真值表!H53=1," "&amp;真值表!H$1&amp;"&amp;",IF(真值表!H53=0,"~"&amp;真值表!H$1&amp;"&amp;",""))</f>
        <v>~OP2&amp;</v>
      </c>
      <c r="H53" s="30" t="str">
        <f>IF(真值表!I53=1," "&amp;真值表!I$1&amp;"&amp;",IF(真值表!I53=0,"~"&amp;真值表!I$1&amp;"&amp;",""))</f>
        <v>~OP1&amp;</v>
      </c>
      <c r="I53" s="30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5" t="str">
        <f t="shared" si="2"/>
        <v>~OP5&amp;~OP4&amp;~OP3&amp;~OP2&amp;~OP1&amp;~OP0&amp;~F5&amp;~F4&amp;~F3&amp;~F2&amp;~F1&amp;~F0</v>
      </c>
      <c r="Q53" s="38" t="str">
        <f>IF(真值表!R53=1,$P53&amp;"+","")</f>
        <v/>
      </c>
      <c r="R53" s="38" t="str">
        <f>IF(真值表!S53=1,$P53&amp;"+","")</f>
        <v/>
      </c>
      <c r="S53" s="38" t="str">
        <f>IF(真值表!T53=1,$P53&amp;"+","")</f>
        <v/>
      </c>
      <c r="T53" s="38" t="str">
        <f>IF(真值表!U53=1,$P53&amp;"+","")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ht="16.8" hidden="1" spans="1:43">
      <c r="A54" s="23">
        <f>真值表!B55</f>
        <v>0</v>
      </c>
      <c r="B54" s="24">
        <f>真值表!C54</f>
        <v>0</v>
      </c>
      <c r="C54" s="25">
        <f>真值表!D55</f>
        <v>0</v>
      </c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4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ht="16.8" hidden="1" spans="1:43">
      <c r="A55" s="27">
        <f>真值表!B56</f>
        <v>0</v>
      </c>
      <c r="B55" s="28">
        <f>真值表!C55</f>
        <v>0</v>
      </c>
      <c r="C55" s="29">
        <f>真值表!D56</f>
        <v>0</v>
      </c>
      <c r="D55" s="30" t="str">
        <f>IF(真值表!E55=1," "&amp;真值表!E$1&amp;"&amp;",IF(真值表!E55=0,"~"&amp;真值表!E$1&amp;"&amp;",""))</f>
        <v>~OP5&amp;</v>
      </c>
      <c r="E55" s="30" t="str">
        <f>IF(真值表!F55=1," "&amp;真值表!F$1&amp;"&amp;",IF(真值表!F55=0,"~"&amp;真值表!F$1&amp;"&amp;",""))</f>
        <v>~OP4&amp;</v>
      </c>
      <c r="F55" s="30" t="str">
        <f>IF(真值表!G55=1," "&amp;真值表!G$1&amp;"&amp;",IF(真值表!G55=0,"~"&amp;真值表!G$1&amp;"&amp;",""))</f>
        <v>~OP3&amp;</v>
      </c>
      <c r="G55" s="30" t="str">
        <f>IF(真值表!H55=1," "&amp;真值表!H$1&amp;"&amp;",IF(真值表!H55=0,"~"&amp;真值表!H$1&amp;"&amp;",""))</f>
        <v>~OP2&amp;</v>
      </c>
      <c r="H55" s="30" t="str">
        <f>IF(真值表!I55=1," "&amp;真值表!I$1&amp;"&amp;",IF(真值表!I55=0,"~"&amp;真值表!I$1&amp;"&amp;",""))</f>
        <v>~OP1&amp;</v>
      </c>
      <c r="I55" s="30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5" t="str">
        <f t="shared" si="2"/>
        <v>~OP5&amp;~OP4&amp;~OP3&amp;~OP2&amp;~OP1&amp;~OP0&amp;~F5&amp;~F4&amp;~F3&amp;~F2&amp;~F1&amp;~F0</v>
      </c>
      <c r="Q55" s="38" t="str">
        <f>IF(真值表!R55=1,$P55&amp;"+","")</f>
        <v/>
      </c>
      <c r="R55" s="38" t="str">
        <f>IF(真值表!S55=1,$P55&amp;"+","")</f>
        <v/>
      </c>
      <c r="S55" s="38" t="str">
        <f>IF(真值表!T55=1,$P55&amp;"+","")</f>
        <v/>
      </c>
      <c r="T55" s="38" t="str">
        <f>IF(真值表!U55=1,$P55&amp;"+","")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ht="16.8" hidden="1" spans="1:43">
      <c r="A56" s="23">
        <f>真值表!B57</f>
        <v>0</v>
      </c>
      <c r="B56" s="24">
        <f>真值表!C56</f>
        <v>0</v>
      </c>
      <c r="C56" s="25">
        <f>真值表!D57</f>
        <v>0</v>
      </c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4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ht="16.8" hidden="1" spans="1:43">
      <c r="A57" s="27">
        <f>真值表!B58</f>
        <v>0</v>
      </c>
      <c r="B57" s="28">
        <f>真值表!C57</f>
        <v>0</v>
      </c>
      <c r="C57" s="29">
        <f>真值表!D58</f>
        <v>0</v>
      </c>
      <c r="D57" s="30" t="str">
        <f>IF(真值表!E57=1," "&amp;真值表!E$1&amp;"&amp;",IF(真值表!E57=0,"~"&amp;真值表!E$1&amp;"&amp;",""))</f>
        <v>~OP5&amp;</v>
      </c>
      <c r="E57" s="30" t="str">
        <f>IF(真值表!F57=1," "&amp;真值表!F$1&amp;"&amp;",IF(真值表!F57=0,"~"&amp;真值表!F$1&amp;"&amp;",""))</f>
        <v>~OP4&amp;</v>
      </c>
      <c r="F57" s="30" t="str">
        <f>IF(真值表!G57=1," "&amp;真值表!G$1&amp;"&amp;",IF(真值表!G57=0,"~"&amp;真值表!G$1&amp;"&amp;",""))</f>
        <v>~OP3&amp;</v>
      </c>
      <c r="G57" s="30" t="str">
        <f>IF(真值表!H57=1," "&amp;真值表!H$1&amp;"&amp;",IF(真值表!H57=0,"~"&amp;真值表!H$1&amp;"&amp;",""))</f>
        <v>~OP2&amp;</v>
      </c>
      <c r="H57" s="30" t="str">
        <f>IF(真值表!I57=1," "&amp;真值表!I$1&amp;"&amp;",IF(真值表!I57=0,"~"&amp;真值表!I$1&amp;"&amp;",""))</f>
        <v>~OP1&amp;</v>
      </c>
      <c r="I57" s="30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5" t="str">
        <f t="shared" si="2"/>
        <v>~OP5&amp;~OP4&amp;~OP3&amp;~OP2&amp;~OP1&amp;~OP0&amp;~F5&amp;~F4&amp;~F3&amp;~F2&amp;~F1&amp;~F0</v>
      </c>
      <c r="Q57" s="38" t="str">
        <f>IF(真值表!R57=1,$P57&amp;"+","")</f>
        <v/>
      </c>
      <c r="R57" s="38" t="str">
        <f>IF(真值表!S57=1,$P57&amp;"+","")</f>
        <v/>
      </c>
      <c r="S57" s="38" t="str">
        <f>IF(真值表!T57=1,$P57&amp;"+","")</f>
        <v/>
      </c>
      <c r="T57" s="38" t="str">
        <f>IF(真值表!U57=1,$P57&amp;"+","")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ht="16.8" hidden="1" spans="1:43">
      <c r="A58" s="23">
        <f>真值表!B59</f>
        <v>0</v>
      </c>
      <c r="B58" s="24">
        <f>真值表!C58</f>
        <v>0</v>
      </c>
      <c r="C58" s="25">
        <f>真值表!D59</f>
        <v>0</v>
      </c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4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ht="16.8" hidden="1" spans="1:43">
      <c r="A59" s="27">
        <f>真值表!B60</f>
        <v>0</v>
      </c>
      <c r="B59" s="28">
        <f>真值表!C59</f>
        <v>0</v>
      </c>
      <c r="C59" s="29">
        <f>真值表!D60</f>
        <v>0</v>
      </c>
      <c r="D59" s="30" t="str">
        <f>IF(真值表!E59=1," "&amp;真值表!E$1&amp;"&amp;",IF(真值表!E59=0,"~"&amp;真值表!E$1&amp;"&amp;",""))</f>
        <v>~OP5&amp;</v>
      </c>
      <c r="E59" s="30" t="str">
        <f>IF(真值表!F59=1," "&amp;真值表!F$1&amp;"&amp;",IF(真值表!F59=0,"~"&amp;真值表!F$1&amp;"&amp;",""))</f>
        <v>~OP4&amp;</v>
      </c>
      <c r="F59" s="30" t="str">
        <f>IF(真值表!G59=1," "&amp;真值表!G$1&amp;"&amp;",IF(真值表!G59=0,"~"&amp;真值表!G$1&amp;"&amp;",""))</f>
        <v>~OP3&amp;</v>
      </c>
      <c r="G59" s="30" t="str">
        <f>IF(真值表!H59=1," "&amp;真值表!H$1&amp;"&amp;",IF(真值表!H59=0,"~"&amp;真值表!H$1&amp;"&amp;",""))</f>
        <v>~OP2&amp;</v>
      </c>
      <c r="H59" s="30" t="str">
        <f>IF(真值表!I59=1," "&amp;真值表!I$1&amp;"&amp;",IF(真值表!I59=0,"~"&amp;真值表!I$1&amp;"&amp;",""))</f>
        <v>~OP1&amp;</v>
      </c>
      <c r="I59" s="30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5" t="str">
        <f t="shared" si="2"/>
        <v>~OP5&amp;~OP4&amp;~OP3&amp;~OP2&amp;~OP1&amp;~OP0&amp;~F5&amp;~F4&amp;~F3&amp;~F2&amp;~F1&amp;~F0</v>
      </c>
      <c r="Q59" s="38" t="str">
        <f>IF(真值表!R59=1,$P59&amp;"+","")</f>
        <v/>
      </c>
      <c r="R59" s="38" t="str">
        <f>IF(真值表!S59=1,$P59&amp;"+","")</f>
        <v/>
      </c>
      <c r="S59" s="38" t="str">
        <f>IF(真值表!T59=1,$P59&amp;"+","")</f>
        <v/>
      </c>
      <c r="T59" s="38" t="str">
        <f>IF(真值表!U59=1,$P59&amp;"+","")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ht="16.8" hidden="1" spans="1:43">
      <c r="A60" s="23">
        <f>真值表!B61</f>
        <v>0</v>
      </c>
      <c r="B60" s="24">
        <f>真值表!C60</f>
        <v>0</v>
      </c>
      <c r="C60" s="25">
        <f>真值表!D61</f>
        <v>0</v>
      </c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4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ht="16.8" hidden="1" spans="1:43">
      <c r="A61" s="27">
        <f>真值表!B62</f>
        <v>0</v>
      </c>
      <c r="B61" s="28">
        <f>真值表!C61</f>
        <v>0</v>
      </c>
      <c r="C61" s="29">
        <f>真值表!D62</f>
        <v>0</v>
      </c>
      <c r="D61" s="30" t="str">
        <f>IF(真值表!E61=1," "&amp;真值表!E$1&amp;"&amp;",IF(真值表!E61=0,"~"&amp;真值表!E$1&amp;"&amp;",""))</f>
        <v>~OP5&amp;</v>
      </c>
      <c r="E61" s="30" t="str">
        <f>IF(真值表!F61=1," "&amp;真值表!F$1&amp;"&amp;",IF(真值表!F61=0,"~"&amp;真值表!F$1&amp;"&amp;",""))</f>
        <v>~OP4&amp;</v>
      </c>
      <c r="F61" s="30" t="str">
        <f>IF(真值表!G61=1," "&amp;真值表!G$1&amp;"&amp;",IF(真值表!G61=0,"~"&amp;真值表!G$1&amp;"&amp;",""))</f>
        <v>~OP3&amp;</v>
      </c>
      <c r="G61" s="30" t="str">
        <f>IF(真值表!H61=1," "&amp;真值表!H$1&amp;"&amp;",IF(真值表!H61=0,"~"&amp;真值表!H$1&amp;"&amp;",""))</f>
        <v>~OP2&amp;</v>
      </c>
      <c r="H61" s="30" t="str">
        <f>IF(真值表!I61=1," "&amp;真值表!I$1&amp;"&amp;",IF(真值表!I61=0,"~"&amp;真值表!I$1&amp;"&amp;",""))</f>
        <v>~OP1&amp;</v>
      </c>
      <c r="I61" s="30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5" t="str">
        <f t="shared" si="2"/>
        <v>~OP5&amp;~OP4&amp;~OP3&amp;~OP2&amp;~OP1&amp;~OP0&amp;~F5&amp;~F4&amp;~F3&amp;~F2&amp;~F1&amp;~F0</v>
      </c>
      <c r="Q61" s="38" t="str">
        <f>IF(真值表!R61=1,$P61&amp;"+","")</f>
        <v/>
      </c>
      <c r="R61" s="38" t="str">
        <f>IF(真值表!S61=1,$P61&amp;"+","")</f>
        <v/>
      </c>
      <c r="S61" s="38" t="str">
        <f>IF(真值表!T61=1,$P61&amp;"+","")</f>
        <v/>
      </c>
      <c r="T61" s="38" t="str">
        <f>IF(真值表!U61=1,$P61&amp;"+","")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ht="16.8" hidden="1" spans="1:43">
      <c r="A62" s="23">
        <f>真值表!B63</f>
        <v>0</v>
      </c>
      <c r="B62" s="24">
        <f>真值表!C62</f>
        <v>0</v>
      </c>
      <c r="C62" s="25">
        <f>真值表!D63</f>
        <v>0</v>
      </c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4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  <c r="AN62" s="37" t="str">
        <f>IF(真值表!AO62=1,$P62&amp;"+","")</f>
        <v/>
      </c>
      <c r="AO62" s="37" t="str">
        <f>IF(真值表!AP62=1,$P62&amp;"+","")</f>
        <v/>
      </c>
      <c r="AP62" s="37" t="str">
        <f>IF(真值表!AQ62=1,$P62&amp;"+","")</f>
        <v/>
      </c>
      <c r="AQ62" s="37" t="str">
        <f>IF(真值表!AR62=1,$P62&amp;"+","")</f>
        <v/>
      </c>
    </row>
    <row r="63" ht="16.8" hidden="1" spans="1:43">
      <c r="A63" s="27">
        <f>真值表!B64</f>
        <v>0</v>
      </c>
      <c r="B63" s="28">
        <f>真值表!C63</f>
        <v>0</v>
      </c>
      <c r="C63" s="29">
        <f>真值表!D64</f>
        <v>0</v>
      </c>
      <c r="D63" s="30" t="str">
        <f>IF(真值表!E63=1," "&amp;真值表!E$1&amp;"&amp;",IF(真值表!E63=0,"~"&amp;真值表!E$1&amp;"&amp;",""))</f>
        <v>~OP5&amp;</v>
      </c>
      <c r="E63" s="30" t="str">
        <f>IF(真值表!F63=1," "&amp;真值表!F$1&amp;"&amp;",IF(真值表!F63=0,"~"&amp;真值表!F$1&amp;"&amp;",""))</f>
        <v>~OP4&amp;</v>
      </c>
      <c r="F63" s="30" t="str">
        <f>IF(真值表!G63=1," "&amp;真值表!G$1&amp;"&amp;",IF(真值表!G63=0,"~"&amp;真值表!G$1&amp;"&amp;",""))</f>
        <v>~OP3&amp;</v>
      </c>
      <c r="G63" s="30" t="str">
        <f>IF(真值表!H63=1," "&amp;真值表!H$1&amp;"&amp;",IF(真值表!H63=0,"~"&amp;真值表!H$1&amp;"&amp;",""))</f>
        <v>~OP2&amp;</v>
      </c>
      <c r="H63" s="30" t="str">
        <f>IF(真值表!I63=1," "&amp;真值表!I$1&amp;"&amp;",IF(真值表!I63=0,"~"&amp;真值表!I$1&amp;"&amp;",""))</f>
        <v>~OP1&amp;</v>
      </c>
      <c r="I63" s="30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5" t="str">
        <f t="shared" si="2"/>
        <v>~OP5&amp;~OP4&amp;~OP3&amp;~OP2&amp;~OP1&amp;~OP0&amp;~F5&amp;~F4&amp;~F3&amp;~F2&amp;~F1&amp;~F0</v>
      </c>
      <c r="Q63" s="38" t="str">
        <f>IF(真值表!R63=1,$P63&amp;"+","")</f>
        <v/>
      </c>
      <c r="R63" s="38" t="str">
        <f>IF(真值表!S63=1,$P63&amp;"+","")</f>
        <v/>
      </c>
      <c r="S63" s="38" t="str">
        <f>IF(真值表!T63=1,$P63&amp;"+","")</f>
        <v/>
      </c>
      <c r="T63" s="38" t="str">
        <f>IF(真值表!U63=1,$P63&amp;"+","")</f>
        <v/>
      </c>
      <c r="U63" s="38" t="str">
        <f>IF(真值表!V63=1,$P63&amp;"+","")</f>
        <v/>
      </c>
      <c r="V63" s="38" t="str">
        <f>IF(真值表!W63=1,$P63&amp;"+","")</f>
        <v/>
      </c>
      <c r="W63" s="38" t="str">
        <f>IF(真值表!X63=1,$P63&amp;"+","")</f>
        <v/>
      </c>
      <c r="X63" s="38" t="str">
        <f>IF(真值表!Y63=1,$P63&amp;"+","")</f>
        <v/>
      </c>
      <c r="Y63" s="38" t="str">
        <f>IF(真值表!Z63=1,$P63&amp;"+","")</f>
        <v/>
      </c>
      <c r="Z63" s="38" t="str">
        <f>IF(真值表!AA63=1,$P63&amp;"+","")</f>
        <v/>
      </c>
      <c r="AA63" s="38" t="str">
        <f>IF(真值表!AB63=1,$P63&amp;"+","")</f>
        <v/>
      </c>
      <c r="AB63" s="38" t="str">
        <f>IF(真值表!AC63=1,$P63&amp;"+","")</f>
        <v/>
      </c>
      <c r="AC63" s="38" t="str">
        <f>IF(真值表!AD63=1,$P63&amp;"+","")</f>
        <v/>
      </c>
      <c r="AD63" s="38" t="str">
        <f>IF(真值表!AE63=1,$P63&amp;"+","")</f>
        <v/>
      </c>
      <c r="AE63" s="38" t="str">
        <f>IF(真值表!AF63=1,$P63&amp;"+","")</f>
        <v/>
      </c>
      <c r="AF63" s="38" t="str">
        <f>IF(真值表!AG63=1,$P63&amp;"+","")</f>
        <v/>
      </c>
      <c r="AG63" s="38" t="str">
        <f>IF(真值表!AH63=1,$P63&amp;"+","")</f>
        <v/>
      </c>
      <c r="AH63" s="38" t="str">
        <f>IF(真值表!AI63=1,$P63&amp;"+","")</f>
        <v/>
      </c>
      <c r="AI63" s="38" t="str">
        <f>IF(真值表!AJ63=1,$P63&amp;"+","")</f>
        <v/>
      </c>
      <c r="AJ63" s="38" t="str">
        <f>IF(真值表!AK63=1,$P63&amp;"+","")</f>
        <v/>
      </c>
      <c r="AK63" s="38" t="str">
        <f>IF(真值表!AL63=1,$P63&amp;"+","")</f>
        <v/>
      </c>
      <c r="AL63" s="38" t="str">
        <f>IF(真值表!AM63=1,$P63&amp;"+","")</f>
        <v/>
      </c>
      <c r="AM63" s="38" t="str">
        <f>IF(真值表!AN63=1,$P63&amp;"+","")</f>
        <v/>
      </c>
      <c r="AN63" s="38" t="str">
        <f>IF(真值表!AO63=1,$P63&amp;"+","")</f>
        <v/>
      </c>
      <c r="AO63" s="38" t="str">
        <f>IF(真值表!AP63=1,$P63&amp;"+","")</f>
        <v/>
      </c>
      <c r="AP63" s="38" t="str">
        <f>IF(真值表!AQ63=1,$P63&amp;"+","")</f>
        <v/>
      </c>
      <c r="AQ63" s="38" t="str">
        <f>IF(真值表!AR63=1,$P63&amp;"+","")</f>
        <v/>
      </c>
    </row>
    <row r="64" ht="16.8" hidden="1" spans="1:43">
      <c r="A64" s="23">
        <f>真值表!B65</f>
        <v>0</v>
      </c>
      <c r="B64" s="24">
        <f>真值表!C64</f>
        <v>0</v>
      </c>
      <c r="C64" s="25">
        <f>真值表!D65</f>
        <v>0</v>
      </c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4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  <c r="AN64" s="37" t="str">
        <f>IF(真值表!AO64=1,$P64&amp;"+","")</f>
        <v/>
      </c>
      <c r="AO64" s="37" t="str">
        <f>IF(真值表!AP64=1,$P64&amp;"+","")</f>
        <v/>
      </c>
      <c r="AP64" s="37" t="str">
        <f>IF(真值表!AQ64=1,$P64&amp;"+","")</f>
        <v/>
      </c>
      <c r="AQ64" s="37" t="str">
        <f>IF(真值表!AR64=1,$P64&amp;"+","")</f>
        <v/>
      </c>
    </row>
    <row r="65" ht="16.8" hidden="1" spans="1:43">
      <c r="A65" s="27">
        <f>真值表!B66</f>
        <v>0</v>
      </c>
      <c r="B65" s="28">
        <f>真值表!C65</f>
        <v>0</v>
      </c>
      <c r="C65" s="29">
        <f>真值表!D66</f>
        <v>0</v>
      </c>
      <c r="D65" s="30" t="str">
        <f>IF(真值表!E65=1," "&amp;真值表!E$1&amp;"&amp;",IF(真值表!E65=0,"~"&amp;真值表!E$1&amp;"&amp;",""))</f>
        <v>~OP5&amp;</v>
      </c>
      <c r="E65" s="30" t="str">
        <f>IF(真值表!F65=1," "&amp;真值表!F$1&amp;"&amp;",IF(真值表!F65=0,"~"&amp;真值表!F$1&amp;"&amp;",""))</f>
        <v>~OP4&amp;</v>
      </c>
      <c r="F65" s="30" t="str">
        <f>IF(真值表!G65=1," "&amp;真值表!G$1&amp;"&amp;",IF(真值表!G65=0,"~"&amp;真值表!G$1&amp;"&amp;",""))</f>
        <v>~OP3&amp;</v>
      </c>
      <c r="G65" s="30" t="str">
        <f>IF(真值表!H65=1," "&amp;真值表!H$1&amp;"&amp;",IF(真值表!H65=0,"~"&amp;真值表!H$1&amp;"&amp;",""))</f>
        <v>~OP2&amp;</v>
      </c>
      <c r="H65" s="30" t="str">
        <f>IF(真值表!I65=1," "&amp;真值表!I$1&amp;"&amp;",IF(真值表!I65=0,"~"&amp;真值表!I$1&amp;"&amp;",""))</f>
        <v>~OP1&amp;</v>
      </c>
      <c r="I65" s="30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5" t="str">
        <f t="shared" si="2"/>
        <v>~OP5&amp;~OP4&amp;~OP3&amp;~OP2&amp;~OP1&amp;~OP0&amp;~F5&amp;~F4&amp;~F3&amp;~F2&amp;~F1&amp;~F0</v>
      </c>
      <c r="Q65" s="38" t="str">
        <f>IF(真值表!R65=1,$P65&amp;"+","")</f>
        <v/>
      </c>
      <c r="R65" s="38" t="str">
        <f>IF(真值表!S65=1,$P65&amp;"+","")</f>
        <v/>
      </c>
      <c r="S65" s="38" t="str">
        <f>IF(真值表!T65=1,$P65&amp;"+","")</f>
        <v/>
      </c>
      <c r="T65" s="38" t="str">
        <f>IF(真值表!U65=1,$P65&amp;"+","")</f>
        <v/>
      </c>
      <c r="U65" s="38" t="str">
        <f>IF(真值表!V65=1,$P65&amp;"+","")</f>
        <v/>
      </c>
      <c r="V65" s="38" t="str">
        <f>IF(真值表!W65=1,$P65&amp;"+","")</f>
        <v/>
      </c>
      <c r="W65" s="38" t="str">
        <f>IF(真值表!X65=1,$P65&amp;"+","")</f>
        <v/>
      </c>
      <c r="X65" s="38" t="str">
        <f>IF(真值表!Y65=1,$P65&amp;"+","")</f>
        <v/>
      </c>
      <c r="Y65" s="38" t="str">
        <f>IF(真值表!Z65=1,$P65&amp;"+","")</f>
        <v/>
      </c>
      <c r="Z65" s="38" t="str">
        <f>IF(真值表!AA65=1,$P65&amp;"+","")</f>
        <v/>
      </c>
      <c r="AA65" s="38" t="str">
        <f>IF(真值表!AB65=1,$P65&amp;"+","")</f>
        <v/>
      </c>
      <c r="AB65" s="38" t="str">
        <f>IF(真值表!AC65=1,$P65&amp;"+","")</f>
        <v/>
      </c>
      <c r="AC65" s="38" t="str">
        <f>IF(真值表!AD65=1,$P65&amp;"+","")</f>
        <v/>
      </c>
      <c r="AD65" s="38" t="str">
        <f>IF(真值表!AE65=1,$P65&amp;"+","")</f>
        <v/>
      </c>
      <c r="AE65" s="38" t="str">
        <f>IF(真值表!AF65=1,$P65&amp;"+","")</f>
        <v/>
      </c>
      <c r="AF65" s="38" t="str">
        <f>IF(真值表!AG65=1,$P65&amp;"+","")</f>
        <v/>
      </c>
      <c r="AG65" s="38" t="str">
        <f>IF(真值表!AH65=1,$P65&amp;"+","")</f>
        <v/>
      </c>
      <c r="AH65" s="38" t="str">
        <f>IF(真值表!AI65=1,$P65&amp;"+","")</f>
        <v/>
      </c>
      <c r="AI65" s="38" t="str">
        <f>IF(真值表!AJ65=1,$P65&amp;"+","")</f>
        <v/>
      </c>
      <c r="AJ65" s="38" t="str">
        <f>IF(真值表!AK65=1,$P65&amp;"+","")</f>
        <v/>
      </c>
      <c r="AK65" s="38" t="str">
        <f>IF(真值表!AL65=1,$P65&amp;"+","")</f>
        <v/>
      </c>
      <c r="AL65" s="38" t="str">
        <f>IF(真值表!AM65=1,$P65&amp;"+","")</f>
        <v/>
      </c>
      <c r="AM65" s="38" t="str">
        <f>IF(真值表!AN65=1,$P65&amp;"+","")</f>
        <v/>
      </c>
      <c r="AN65" s="38" t="str">
        <f>IF(真值表!AO65=1,$P65&amp;"+","")</f>
        <v/>
      </c>
      <c r="AO65" s="38" t="str">
        <f>IF(真值表!AP65=1,$P65&amp;"+","")</f>
        <v/>
      </c>
      <c r="AP65" s="38" t="str">
        <f>IF(真值表!AQ65=1,$P65&amp;"+","")</f>
        <v/>
      </c>
      <c r="AQ65" s="38" t="str">
        <f>IF(真值表!AR65=1,$P65&amp;"+","")</f>
        <v/>
      </c>
    </row>
    <row r="66" ht="16.8" hidden="1" spans="1:43">
      <c r="A66" s="23">
        <f>真值表!B67</f>
        <v>0</v>
      </c>
      <c r="B66" s="24">
        <f>真值表!C66</f>
        <v>0</v>
      </c>
      <c r="C66" s="25">
        <f>真值表!D67</f>
        <v>0</v>
      </c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4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  <c r="AN66" s="37" t="str">
        <f>IF(真值表!AO66=1,$P66&amp;"+","")</f>
        <v/>
      </c>
      <c r="AO66" s="37" t="str">
        <f>IF(真值表!AP66=1,$P66&amp;"+","")</f>
        <v/>
      </c>
      <c r="AP66" s="37" t="str">
        <f>IF(真值表!AQ66=1,$P66&amp;"+","")</f>
        <v/>
      </c>
      <c r="AQ66" s="37" t="str">
        <f>IF(真值表!AR66=1,$P66&amp;"+","")</f>
        <v/>
      </c>
    </row>
    <row r="67" ht="16.8" hidden="1" spans="1:43">
      <c r="A67" s="27">
        <f>真值表!B68</f>
        <v>0</v>
      </c>
      <c r="B67" s="28">
        <f>真值表!C67</f>
        <v>0</v>
      </c>
      <c r="C67" s="29">
        <f>真值表!D68</f>
        <v>0</v>
      </c>
      <c r="D67" s="30" t="str">
        <f>IF(真值表!E67=1," "&amp;真值表!E$1&amp;"&amp;",IF(真值表!E67=0,"~"&amp;真值表!E$1&amp;"&amp;",""))</f>
        <v>~OP5&amp;</v>
      </c>
      <c r="E67" s="30" t="str">
        <f>IF(真值表!F67=1," "&amp;真值表!F$1&amp;"&amp;",IF(真值表!F67=0,"~"&amp;真值表!F$1&amp;"&amp;",""))</f>
        <v>~OP4&amp;</v>
      </c>
      <c r="F67" s="30" t="str">
        <f>IF(真值表!G67=1," "&amp;真值表!G$1&amp;"&amp;",IF(真值表!G67=0,"~"&amp;真值表!G$1&amp;"&amp;",""))</f>
        <v>~OP3&amp;</v>
      </c>
      <c r="G67" s="30" t="str">
        <f>IF(真值表!H67=1," "&amp;真值表!H$1&amp;"&amp;",IF(真值表!H67=0,"~"&amp;真值表!H$1&amp;"&amp;",""))</f>
        <v>~OP2&amp;</v>
      </c>
      <c r="H67" s="30" t="str">
        <f>IF(真值表!I67=1," "&amp;真值表!I$1&amp;"&amp;",IF(真值表!I67=0,"~"&amp;真值表!I$1&amp;"&amp;",""))</f>
        <v>~OP1&amp;</v>
      </c>
      <c r="I67" s="30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5" t="str">
        <f t="shared" si="2"/>
        <v>~OP5&amp;~OP4&amp;~OP3&amp;~OP2&amp;~OP1&amp;~OP0&amp;~F5&amp;~F4&amp;~F3&amp;~F2&amp;~F1&amp;~F0</v>
      </c>
      <c r="Q67" s="38" t="str">
        <f>IF(真值表!R67=1,$P67&amp;"+","")</f>
        <v/>
      </c>
      <c r="R67" s="38" t="str">
        <f>IF(真值表!S67=1,$P67&amp;"+","")</f>
        <v/>
      </c>
      <c r="S67" s="38" t="str">
        <f>IF(真值表!T67=1,$P67&amp;"+","")</f>
        <v/>
      </c>
      <c r="T67" s="38" t="str">
        <f>IF(真值表!U67=1,$P67&amp;"+","")</f>
        <v/>
      </c>
      <c r="U67" s="38" t="str">
        <f>IF(真值表!V67=1,$P67&amp;"+","")</f>
        <v/>
      </c>
      <c r="V67" s="38" t="str">
        <f>IF(真值表!W67=1,$P67&amp;"+","")</f>
        <v/>
      </c>
      <c r="W67" s="38" t="str">
        <f>IF(真值表!X67=1,$P67&amp;"+","")</f>
        <v/>
      </c>
      <c r="X67" s="38" t="str">
        <f>IF(真值表!Y67=1,$P67&amp;"+","")</f>
        <v/>
      </c>
      <c r="Y67" s="38" t="str">
        <f>IF(真值表!Z67=1,$P67&amp;"+","")</f>
        <v/>
      </c>
      <c r="Z67" s="38" t="str">
        <f>IF(真值表!AA67=1,$P67&amp;"+","")</f>
        <v/>
      </c>
      <c r="AA67" s="38" t="str">
        <f>IF(真值表!AB67=1,$P67&amp;"+","")</f>
        <v/>
      </c>
      <c r="AB67" s="38" t="str">
        <f>IF(真值表!AC67=1,$P67&amp;"+","")</f>
        <v/>
      </c>
      <c r="AC67" s="38" t="str">
        <f>IF(真值表!AD67=1,$P67&amp;"+","")</f>
        <v/>
      </c>
      <c r="AD67" s="38" t="str">
        <f>IF(真值表!AE67=1,$P67&amp;"+","")</f>
        <v/>
      </c>
      <c r="AE67" s="38" t="str">
        <f>IF(真值表!AF67=1,$P67&amp;"+","")</f>
        <v/>
      </c>
      <c r="AF67" s="38" t="str">
        <f>IF(真值表!AG67=1,$P67&amp;"+","")</f>
        <v/>
      </c>
      <c r="AG67" s="38" t="str">
        <f>IF(真值表!AH67=1,$P67&amp;"+","")</f>
        <v/>
      </c>
      <c r="AH67" s="38" t="str">
        <f>IF(真值表!AI67=1,$P67&amp;"+","")</f>
        <v/>
      </c>
      <c r="AI67" s="38" t="str">
        <f>IF(真值表!AJ67=1,$P67&amp;"+","")</f>
        <v/>
      </c>
      <c r="AJ67" s="38" t="str">
        <f>IF(真值表!AK67=1,$P67&amp;"+","")</f>
        <v/>
      </c>
      <c r="AK67" s="38" t="str">
        <f>IF(真值表!AL67=1,$P67&amp;"+","")</f>
        <v/>
      </c>
      <c r="AL67" s="38" t="str">
        <f>IF(真值表!AM67=1,$P67&amp;"+","")</f>
        <v/>
      </c>
      <c r="AM67" s="38" t="str">
        <f>IF(真值表!AN67=1,$P67&amp;"+","")</f>
        <v/>
      </c>
      <c r="AN67" s="38" t="str">
        <f>IF(真值表!AO67=1,$P67&amp;"+","")</f>
        <v/>
      </c>
      <c r="AO67" s="38" t="str">
        <f>IF(真值表!AP67=1,$P67&amp;"+","")</f>
        <v/>
      </c>
      <c r="AP67" s="38" t="str">
        <f>IF(真值表!AQ67=1,$P67&amp;"+","")</f>
        <v/>
      </c>
      <c r="AQ67" s="38" t="str">
        <f>IF(真值表!AR67=1,$P67&amp;"+","")</f>
        <v/>
      </c>
    </row>
    <row r="68" ht="16.8" hidden="1" spans="1:43">
      <c r="A68" s="23">
        <f>真值表!B69</f>
        <v>0</v>
      </c>
      <c r="B68" s="24">
        <f>真值表!C68</f>
        <v>0</v>
      </c>
      <c r="C68" s="25">
        <f>真值表!D69</f>
        <v>0</v>
      </c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4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  <c r="AN68" s="37" t="str">
        <f>IF(真值表!AO68=1,$P68&amp;"+","")</f>
        <v/>
      </c>
      <c r="AO68" s="37" t="str">
        <f>IF(真值表!AP68=1,$P68&amp;"+","")</f>
        <v/>
      </c>
      <c r="AP68" s="37" t="str">
        <f>IF(真值表!AQ68=1,$P68&amp;"+","")</f>
        <v/>
      </c>
      <c r="AQ68" s="37" t="str">
        <f>IF(真值表!AR68=1,$P68&amp;"+","")</f>
        <v/>
      </c>
    </row>
    <row r="69" ht="16.8" hidden="1" spans="1:43">
      <c r="A69" s="27">
        <f>真值表!B70</f>
        <v>0</v>
      </c>
      <c r="B69" s="28">
        <f>真值表!C69</f>
        <v>0</v>
      </c>
      <c r="C69" s="29">
        <f>真值表!D70</f>
        <v>0</v>
      </c>
      <c r="D69" s="30" t="str">
        <f>IF(真值表!E69=1," "&amp;真值表!E$1&amp;"&amp;",IF(真值表!E69=0,"~"&amp;真值表!E$1&amp;"&amp;",""))</f>
        <v>~OP5&amp;</v>
      </c>
      <c r="E69" s="30" t="str">
        <f>IF(真值表!F69=1," "&amp;真值表!F$1&amp;"&amp;",IF(真值表!F69=0,"~"&amp;真值表!F$1&amp;"&amp;",""))</f>
        <v>~OP4&amp;</v>
      </c>
      <c r="F69" s="30" t="str">
        <f>IF(真值表!G69=1," "&amp;真值表!G$1&amp;"&amp;",IF(真值表!G69=0,"~"&amp;真值表!G$1&amp;"&amp;",""))</f>
        <v>~OP3&amp;</v>
      </c>
      <c r="G69" s="30" t="str">
        <f>IF(真值表!H69=1," "&amp;真值表!H$1&amp;"&amp;",IF(真值表!H69=0,"~"&amp;真值表!H$1&amp;"&amp;",""))</f>
        <v>~OP2&amp;</v>
      </c>
      <c r="H69" s="30" t="str">
        <f>IF(真值表!I69=1," "&amp;真值表!I$1&amp;"&amp;",IF(真值表!I69=0,"~"&amp;真值表!I$1&amp;"&amp;",""))</f>
        <v>~OP1&amp;</v>
      </c>
      <c r="I69" s="30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5" t="str">
        <f t="shared" si="2"/>
        <v>~OP5&amp;~OP4&amp;~OP3&amp;~OP2&amp;~OP1&amp;~OP0&amp;~F5&amp;~F4&amp;~F3&amp;~F2&amp;~F1&amp;~F0</v>
      </c>
      <c r="Q69" s="38" t="str">
        <f>IF(真值表!R69=1,$P69&amp;"+","")</f>
        <v/>
      </c>
      <c r="R69" s="38" t="str">
        <f>IF(真值表!S69=1,$P69&amp;"+","")</f>
        <v/>
      </c>
      <c r="S69" s="38" t="str">
        <f>IF(真值表!T69=1,$P69&amp;"+","")</f>
        <v/>
      </c>
      <c r="T69" s="38" t="str">
        <f>IF(真值表!U69=1,$P69&amp;"+","")</f>
        <v/>
      </c>
      <c r="U69" s="38" t="str">
        <f>IF(真值表!V69=1,$P69&amp;"+","")</f>
        <v/>
      </c>
      <c r="V69" s="38" t="str">
        <f>IF(真值表!W69=1,$P69&amp;"+","")</f>
        <v/>
      </c>
      <c r="W69" s="38" t="str">
        <f>IF(真值表!X69=1,$P69&amp;"+","")</f>
        <v/>
      </c>
      <c r="X69" s="38" t="str">
        <f>IF(真值表!Y69=1,$P69&amp;"+","")</f>
        <v/>
      </c>
      <c r="Y69" s="38" t="str">
        <f>IF(真值表!Z69=1,$P69&amp;"+","")</f>
        <v/>
      </c>
      <c r="Z69" s="38" t="str">
        <f>IF(真值表!AA69=1,$P69&amp;"+","")</f>
        <v/>
      </c>
      <c r="AA69" s="38" t="str">
        <f>IF(真值表!AB69=1,$P69&amp;"+","")</f>
        <v/>
      </c>
      <c r="AB69" s="38" t="str">
        <f>IF(真值表!AC69=1,$P69&amp;"+","")</f>
        <v/>
      </c>
      <c r="AC69" s="38" t="str">
        <f>IF(真值表!AD69=1,$P69&amp;"+","")</f>
        <v/>
      </c>
      <c r="AD69" s="38" t="str">
        <f>IF(真值表!AE69=1,$P69&amp;"+","")</f>
        <v/>
      </c>
      <c r="AE69" s="38" t="str">
        <f>IF(真值表!AF69=1,$P69&amp;"+","")</f>
        <v/>
      </c>
      <c r="AF69" s="38" t="str">
        <f>IF(真值表!AG69=1,$P69&amp;"+","")</f>
        <v/>
      </c>
      <c r="AG69" s="38" t="str">
        <f>IF(真值表!AH69=1,$P69&amp;"+","")</f>
        <v/>
      </c>
      <c r="AH69" s="38" t="str">
        <f>IF(真值表!AI69=1,$P69&amp;"+","")</f>
        <v/>
      </c>
      <c r="AI69" s="38" t="str">
        <f>IF(真值表!AJ69=1,$P69&amp;"+","")</f>
        <v/>
      </c>
      <c r="AJ69" s="38" t="str">
        <f>IF(真值表!AK69=1,$P69&amp;"+","")</f>
        <v/>
      </c>
      <c r="AK69" s="38" t="str">
        <f>IF(真值表!AL69=1,$P69&amp;"+","")</f>
        <v/>
      </c>
      <c r="AL69" s="38" t="str">
        <f>IF(真值表!AM69=1,$P69&amp;"+","")</f>
        <v/>
      </c>
      <c r="AM69" s="38" t="str">
        <f>IF(真值表!AN69=1,$P69&amp;"+","")</f>
        <v/>
      </c>
      <c r="AN69" s="38" t="str">
        <f>IF(真值表!AO69=1,$P69&amp;"+","")</f>
        <v/>
      </c>
      <c r="AO69" s="38" t="str">
        <f>IF(真值表!AP69=1,$P69&amp;"+","")</f>
        <v/>
      </c>
      <c r="AP69" s="38" t="str">
        <f>IF(真值表!AQ69=1,$P69&amp;"+","")</f>
        <v/>
      </c>
      <c r="AQ69" s="38" t="str">
        <f>IF(真值表!AR69=1,$P69&amp;"+","")</f>
        <v/>
      </c>
    </row>
    <row r="70" ht="16.8" hidden="1" spans="1:43">
      <c r="A70" s="23">
        <f>真值表!B71</f>
        <v>0</v>
      </c>
      <c r="B70" s="24">
        <f>真值表!C70</f>
        <v>0</v>
      </c>
      <c r="C70" s="25">
        <f>真值表!D71</f>
        <v>0</v>
      </c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4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  <c r="AN70" s="37" t="str">
        <f>IF(真值表!AO70=1,$P70&amp;"+","")</f>
        <v/>
      </c>
      <c r="AO70" s="37" t="str">
        <f>IF(真值表!AP70=1,$P70&amp;"+","")</f>
        <v/>
      </c>
      <c r="AP70" s="37" t="str">
        <f>IF(真值表!AQ70=1,$P70&amp;"+","")</f>
        <v/>
      </c>
      <c r="AQ70" s="37" t="str">
        <f>IF(真值表!AR70=1,$P70&amp;"+","")</f>
        <v/>
      </c>
    </row>
    <row r="71" ht="16.8" hidden="1" spans="1:43">
      <c r="A71" s="27">
        <f>真值表!B72</f>
        <v>0</v>
      </c>
      <c r="B71" s="28">
        <f>真值表!C71</f>
        <v>0</v>
      </c>
      <c r="C71" s="29">
        <f>真值表!D72</f>
        <v>0</v>
      </c>
      <c r="D71" s="30" t="str">
        <f>IF(真值表!E71=1," "&amp;真值表!E$1&amp;"&amp;",IF(真值表!E71=0,"~"&amp;真值表!E$1&amp;"&amp;",""))</f>
        <v>~OP5&amp;</v>
      </c>
      <c r="E71" s="30" t="str">
        <f>IF(真值表!F71=1," "&amp;真值表!F$1&amp;"&amp;",IF(真值表!F71=0,"~"&amp;真值表!F$1&amp;"&amp;",""))</f>
        <v>~OP4&amp;</v>
      </c>
      <c r="F71" s="30" t="str">
        <f>IF(真值表!G71=1," "&amp;真值表!G$1&amp;"&amp;",IF(真值表!G71=0,"~"&amp;真值表!G$1&amp;"&amp;",""))</f>
        <v>~OP3&amp;</v>
      </c>
      <c r="G71" s="30" t="str">
        <f>IF(真值表!H71=1," "&amp;真值表!H$1&amp;"&amp;",IF(真值表!H71=0,"~"&amp;真值表!H$1&amp;"&amp;",""))</f>
        <v>~OP2&amp;</v>
      </c>
      <c r="H71" s="30" t="str">
        <f>IF(真值表!I71=1," "&amp;真值表!I$1&amp;"&amp;",IF(真值表!I71=0,"~"&amp;真值表!I$1&amp;"&amp;",""))</f>
        <v>~OP1&amp;</v>
      </c>
      <c r="I71" s="30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5" t="str">
        <f t="shared" si="2"/>
        <v>~OP5&amp;~OP4&amp;~OP3&amp;~OP2&amp;~OP1&amp;~OP0&amp;~F5&amp;~F4&amp;~F3&amp;~F2&amp;~F1&amp;~F0</v>
      </c>
      <c r="Q71" s="38" t="str">
        <f>IF(真值表!R71=1,$P71&amp;"+","")</f>
        <v/>
      </c>
      <c r="R71" s="38" t="str">
        <f>IF(真值表!S71=1,$P71&amp;"+","")</f>
        <v/>
      </c>
      <c r="S71" s="38" t="str">
        <f>IF(真值表!T71=1,$P71&amp;"+","")</f>
        <v/>
      </c>
      <c r="T71" s="38" t="str">
        <f>IF(真值表!U71=1,$P71&amp;"+","")</f>
        <v/>
      </c>
      <c r="U71" s="38" t="str">
        <f>IF(真值表!V71=1,$P71&amp;"+","")</f>
        <v/>
      </c>
      <c r="V71" s="38" t="str">
        <f>IF(真值表!W71=1,$P71&amp;"+","")</f>
        <v/>
      </c>
      <c r="W71" s="38" t="str">
        <f>IF(真值表!X71=1,$P71&amp;"+","")</f>
        <v/>
      </c>
      <c r="X71" s="38" t="str">
        <f>IF(真值表!Y71=1,$P71&amp;"+","")</f>
        <v/>
      </c>
      <c r="Y71" s="38" t="str">
        <f>IF(真值表!Z71=1,$P71&amp;"+","")</f>
        <v/>
      </c>
      <c r="Z71" s="38" t="str">
        <f>IF(真值表!AA71=1,$P71&amp;"+","")</f>
        <v/>
      </c>
      <c r="AA71" s="38" t="str">
        <f>IF(真值表!AB71=1,$P71&amp;"+","")</f>
        <v/>
      </c>
      <c r="AB71" s="38" t="str">
        <f>IF(真值表!AC71=1,$P71&amp;"+","")</f>
        <v/>
      </c>
      <c r="AC71" s="38" t="str">
        <f>IF(真值表!AD71=1,$P71&amp;"+","")</f>
        <v/>
      </c>
      <c r="AD71" s="38" t="str">
        <f>IF(真值表!AE71=1,$P71&amp;"+","")</f>
        <v/>
      </c>
      <c r="AE71" s="38" t="str">
        <f>IF(真值表!AF71=1,$P71&amp;"+","")</f>
        <v/>
      </c>
      <c r="AF71" s="38" t="str">
        <f>IF(真值表!AG71=1,$P71&amp;"+","")</f>
        <v/>
      </c>
      <c r="AG71" s="38" t="str">
        <f>IF(真值表!AH71=1,$P71&amp;"+","")</f>
        <v/>
      </c>
      <c r="AH71" s="38" t="str">
        <f>IF(真值表!AI71=1,$P71&amp;"+","")</f>
        <v/>
      </c>
      <c r="AI71" s="38" t="str">
        <f>IF(真值表!AJ71=1,$P71&amp;"+","")</f>
        <v/>
      </c>
      <c r="AJ71" s="38" t="str">
        <f>IF(真值表!AK71=1,$P71&amp;"+","")</f>
        <v/>
      </c>
      <c r="AK71" s="38" t="str">
        <f>IF(真值表!AL71=1,$P71&amp;"+","")</f>
        <v/>
      </c>
      <c r="AL71" s="38" t="str">
        <f>IF(真值表!AM71=1,$P71&amp;"+","")</f>
        <v/>
      </c>
      <c r="AM71" s="38" t="str">
        <f>IF(真值表!AN71=1,$P71&amp;"+","")</f>
        <v/>
      </c>
      <c r="AN71" s="38" t="str">
        <f>IF(真值表!AO71=1,$P71&amp;"+","")</f>
        <v/>
      </c>
      <c r="AO71" s="38" t="str">
        <f>IF(真值表!AP71=1,$P71&amp;"+","")</f>
        <v/>
      </c>
      <c r="AP71" s="38" t="str">
        <f>IF(真值表!AQ71=1,$P71&amp;"+","")</f>
        <v/>
      </c>
      <c r="AQ71" s="38" t="str">
        <f>IF(真值表!AR71=1,$P71&amp;"+","")</f>
        <v/>
      </c>
    </row>
    <row r="72" ht="16.8" hidden="1" spans="1:43">
      <c r="A72" s="23">
        <f>真值表!B73</f>
        <v>0</v>
      </c>
      <c r="B72" s="24">
        <f>真值表!C72</f>
        <v>0</v>
      </c>
      <c r="C72" s="25">
        <f>真值表!D73</f>
        <v>0</v>
      </c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4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  <c r="AN72" s="37" t="str">
        <f>IF(真值表!AO72=1,$P72&amp;"+","")</f>
        <v/>
      </c>
      <c r="AO72" s="37" t="str">
        <f>IF(真值表!AP72=1,$P72&amp;"+","")</f>
        <v/>
      </c>
      <c r="AP72" s="37" t="str">
        <f>IF(真值表!AQ72=1,$P72&amp;"+","")</f>
        <v/>
      </c>
      <c r="AQ72" s="37" t="str">
        <f>IF(真值表!AR72=1,$P72&amp;"+","")</f>
        <v/>
      </c>
    </row>
    <row r="73" ht="16.8" hidden="1" spans="1:43">
      <c r="A73" s="27">
        <f>真值表!B74</f>
        <v>0</v>
      </c>
      <c r="B73" s="28">
        <f>真值表!C73</f>
        <v>0</v>
      </c>
      <c r="C73" s="29">
        <f>真值表!D74</f>
        <v>0</v>
      </c>
      <c r="D73" s="30" t="str">
        <f>IF(真值表!E73=1," "&amp;真值表!E$1&amp;"&amp;",IF(真值表!E73=0,"~"&amp;真值表!E$1&amp;"&amp;",""))</f>
        <v>~OP5&amp;</v>
      </c>
      <c r="E73" s="30" t="str">
        <f>IF(真值表!F73=1," "&amp;真值表!F$1&amp;"&amp;",IF(真值表!F73=0,"~"&amp;真值表!F$1&amp;"&amp;",""))</f>
        <v>~OP4&amp;</v>
      </c>
      <c r="F73" s="30" t="str">
        <f>IF(真值表!G73=1," "&amp;真值表!G$1&amp;"&amp;",IF(真值表!G73=0,"~"&amp;真值表!G$1&amp;"&amp;",""))</f>
        <v>~OP3&amp;</v>
      </c>
      <c r="G73" s="30" t="str">
        <f>IF(真值表!H73=1," "&amp;真值表!H$1&amp;"&amp;",IF(真值表!H73=0,"~"&amp;真值表!H$1&amp;"&amp;",""))</f>
        <v>~OP2&amp;</v>
      </c>
      <c r="H73" s="30" t="str">
        <f>IF(真值表!I73=1," "&amp;真值表!I$1&amp;"&amp;",IF(真值表!I73=0,"~"&amp;真值表!I$1&amp;"&amp;",""))</f>
        <v>~OP1&amp;</v>
      </c>
      <c r="I73" s="30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5" t="str">
        <f t="shared" si="2"/>
        <v>~OP5&amp;~OP4&amp;~OP3&amp;~OP2&amp;~OP1&amp;~OP0&amp;~F5&amp;~F4&amp;~F3&amp;~F2&amp;~F1&amp;~F0</v>
      </c>
      <c r="Q73" s="38" t="str">
        <f>IF(真值表!R73=1,$P73&amp;"+","")</f>
        <v/>
      </c>
      <c r="R73" s="38" t="str">
        <f>IF(真值表!S73=1,$P73&amp;"+","")</f>
        <v/>
      </c>
      <c r="S73" s="38" t="str">
        <f>IF(真值表!T73=1,$P73&amp;"+","")</f>
        <v/>
      </c>
      <c r="T73" s="38" t="str">
        <f>IF(真值表!U73=1,$P73&amp;"+","")</f>
        <v/>
      </c>
      <c r="U73" s="38" t="str">
        <f>IF(真值表!V73=1,$P73&amp;"+","")</f>
        <v/>
      </c>
      <c r="V73" s="38" t="str">
        <f>IF(真值表!W73=1,$P73&amp;"+","")</f>
        <v/>
      </c>
      <c r="W73" s="38" t="str">
        <f>IF(真值表!X73=1,$P73&amp;"+","")</f>
        <v/>
      </c>
      <c r="X73" s="38" t="str">
        <f>IF(真值表!Y73=1,$P73&amp;"+","")</f>
        <v/>
      </c>
      <c r="Y73" s="38" t="str">
        <f>IF(真值表!Z73=1,$P73&amp;"+","")</f>
        <v/>
      </c>
      <c r="Z73" s="38" t="str">
        <f>IF(真值表!AA73=1,$P73&amp;"+","")</f>
        <v/>
      </c>
      <c r="AA73" s="38" t="str">
        <f>IF(真值表!AB73=1,$P73&amp;"+","")</f>
        <v/>
      </c>
      <c r="AB73" s="38" t="str">
        <f>IF(真值表!AC73=1,$P73&amp;"+","")</f>
        <v/>
      </c>
      <c r="AC73" s="38" t="str">
        <f>IF(真值表!AD73=1,$P73&amp;"+","")</f>
        <v/>
      </c>
      <c r="AD73" s="38" t="str">
        <f>IF(真值表!AE73=1,$P73&amp;"+","")</f>
        <v/>
      </c>
      <c r="AE73" s="38" t="str">
        <f>IF(真值表!AF73=1,$P73&amp;"+","")</f>
        <v/>
      </c>
      <c r="AF73" s="38" t="str">
        <f>IF(真值表!AG73=1,$P73&amp;"+","")</f>
        <v/>
      </c>
      <c r="AG73" s="38" t="str">
        <f>IF(真值表!AH73=1,$P73&amp;"+","")</f>
        <v/>
      </c>
      <c r="AH73" s="38" t="str">
        <f>IF(真值表!AI73=1,$P73&amp;"+","")</f>
        <v/>
      </c>
      <c r="AI73" s="38" t="str">
        <f>IF(真值表!AJ73=1,$P73&amp;"+","")</f>
        <v/>
      </c>
      <c r="AJ73" s="38" t="str">
        <f>IF(真值表!AK73=1,$P73&amp;"+","")</f>
        <v/>
      </c>
      <c r="AK73" s="38" t="str">
        <f>IF(真值表!AL73=1,$P73&amp;"+","")</f>
        <v/>
      </c>
      <c r="AL73" s="38" t="str">
        <f>IF(真值表!AM73=1,$P73&amp;"+","")</f>
        <v/>
      </c>
      <c r="AM73" s="38" t="str">
        <f>IF(真值表!AN73=1,$P73&amp;"+","")</f>
        <v/>
      </c>
      <c r="AN73" s="38" t="str">
        <f>IF(真值表!AO73=1,$P73&amp;"+","")</f>
        <v/>
      </c>
      <c r="AO73" s="38" t="str">
        <f>IF(真值表!AP73=1,$P73&amp;"+","")</f>
        <v/>
      </c>
      <c r="AP73" s="38" t="str">
        <f>IF(真值表!AQ73=1,$P73&amp;"+","")</f>
        <v/>
      </c>
      <c r="AQ73" s="38" t="str">
        <f>IF(真值表!AR73=1,$P73&amp;"+","")</f>
        <v/>
      </c>
    </row>
    <row r="74" ht="16.8" hidden="1" spans="1:43">
      <c r="A74" s="23">
        <f>真值表!B75</f>
        <v>0</v>
      </c>
      <c r="B74" s="24">
        <f>真值表!C74</f>
        <v>0</v>
      </c>
      <c r="C74" s="25">
        <f>真值表!D75</f>
        <v>0</v>
      </c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4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  <c r="AN74" s="37" t="str">
        <f>IF(真值表!AO74=1,$P74&amp;"+","")</f>
        <v/>
      </c>
      <c r="AO74" s="37" t="str">
        <f>IF(真值表!AP74=1,$P74&amp;"+","")</f>
        <v/>
      </c>
      <c r="AP74" s="37" t="str">
        <f>IF(真值表!AQ74=1,$P74&amp;"+","")</f>
        <v/>
      </c>
      <c r="AQ74" s="37" t="str">
        <f>IF(真值表!AR74=1,$P74&amp;"+","")</f>
        <v/>
      </c>
    </row>
    <row r="75" ht="16.8" hidden="1" spans="1:43">
      <c r="A75" s="27">
        <f>真值表!B76</f>
        <v>0</v>
      </c>
      <c r="B75" s="28">
        <f>真值表!C75</f>
        <v>0</v>
      </c>
      <c r="C75" s="29">
        <f>真值表!D76</f>
        <v>0</v>
      </c>
      <c r="D75" s="30" t="str">
        <f>IF(真值表!E75=1," "&amp;真值表!E$1&amp;"&amp;",IF(真值表!E75=0,"~"&amp;真值表!E$1&amp;"&amp;",""))</f>
        <v>~OP5&amp;</v>
      </c>
      <c r="E75" s="30" t="str">
        <f>IF(真值表!F75=1," "&amp;真值表!F$1&amp;"&amp;",IF(真值表!F75=0,"~"&amp;真值表!F$1&amp;"&amp;",""))</f>
        <v>~OP4&amp;</v>
      </c>
      <c r="F75" s="30" t="str">
        <f>IF(真值表!G75=1," "&amp;真值表!G$1&amp;"&amp;",IF(真值表!G75=0,"~"&amp;真值表!G$1&amp;"&amp;",""))</f>
        <v>~OP3&amp;</v>
      </c>
      <c r="G75" s="30" t="str">
        <f>IF(真值表!H75=1," "&amp;真值表!H$1&amp;"&amp;",IF(真值表!H75=0,"~"&amp;真值表!H$1&amp;"&amp;",""))</f>
        <v>~OP2&amp;</v>
      </c>
      <c r="H75" s="30" t="str">
        <f>IF(真值表!I75=1," "&amp;真值表!I$1&amp;"&amp;",IF(真值表!I75=0,"~"&amp;真值表!I$1&amp;"&amp;",""))</f>
        <v>~OP1&amp;</v>
      </c>
      <c r="I75" s="30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5" t="str">
        <f t="shared" si="2"/>
        <v>~OP5&amp;~OP4&amp;~OP3&amp;~OP2&amp;~OP1&amp;~OP0&amp;~F5&amp;~F4&amp;~F3&amp;~F2&amp;~F1&amp;~F0</v>
      </c>
      <c r="Q75" s="38" t="str">
        <f>IF(真值表!R75=1,$P75&amp;"+","")</f>
        <v/>
      </c>
      <c r="R75" s="38" t="str">
        <f>IF(真值表!S75=1,$P75&amp;"+","")</f>
        <v/>
      </c>
      <c r="S75" s="38" t="str">
        <f>IF(真值表!T75=1,$P75&amp;"+","")</f>
        <v/>
      </c>
      <c r="T75" s="38" t="str">
        <f>IF(真值表!U75=1,$P75&amp;"+","")</f>
        <v/>
      </c>
      <c r="U75" s="38" t="str">
        <f>IF(真值表!V75=1,$P75&amp;"+","")</f>
        <v/>
      </c>
      <c r="V75" s="38" t="str">
        <f>IF(真值表!W75=1,$P75&amp;"+","")</f>
        <v/>
      </c>
      <c r="W75" s="38" t="str">
        <f>IF(真值表!X75=1,$P75&amp;"+","")</f>
        <v/>
      </c>
      <c r="X75" s="38" t="str">
        <f>IF(真值表!Y75=1,$P75&amp;"+","")</f>
        <v/>
      </c>
      <c r="Y75" s="38" t="str">
        <f>IF(真值表!Z75=1,$P75&amp;"+","")</f>
        <v/>
      </c>
      <c r="Z75" s="38" t="str">
        <f>IF(真值表!AA75=1,$P75&amp;"+","")</f>
        <v/>
      </c>
      <c r="AA75" s="38" t="str">
        <f>IF(真值表!AB75=1,$P75&amp;"+","")</f>
        <v/>
      </c>
      <c r="AB75" s="38" t="str">
        <f>IF(真值表!AC75=1,$P75&amp;"+","")</f>
        <v/>
      </c>
      <c r="AC75" s="38" t="str">
        <f>IF(真值表!AD75=1,$P75&amp;"+","")</f>
        <v/>
      </c>
      <c r="AD75" s="38" t="str">
        <f>IF(真值表!AE75=1,$P75&amp;"+","")</f>
        <v/>
      </c>
      <c r="AE75" s="38" t="str">
        <f>IF(真值表!AF75=1,$P75&amp;"+","")</f>
        <v/>
      </c>
      <c r="AF75" s="38" t="str">
        <f>IF(真值表!AG75=1,$P75&amp;"+","")</f>
        <v/>
      </c>
      <c r="AG75" s="38" t="str">
        <f>IF(真值表!AH75=1,$P75&amp;"+","")</f>
        <v/>
      </c>
      <c r="AH75" s="38" t="str">
        <f>IF(真值表!AI75=1,$P75&amp;"+","")</f>
        <v/>
      </c>
      <c r="AI75" s="38" t="str">
        <f>IF(真值表!AJ75=1,$P75&amp;"+","")</f>
        <v/>
      </c>
      <c r="AJ75" s="38" t="str">
        <f>IF(真值表!AK75=1,$P75&amp;"+","")</f>
        <v/>
      </c>
      <c r="AK75" s="38" t="str">
        <f>IF(真值表!AL75=1,$P75&amp;"+","")</f>
        <v/>
      </c>
      <c r="AL75" s="38" t="str">
        <f>IF(真值表!AM75=1,$P75&amp;"+","")</f>
        <v/>
      </c>
      <c r="AM75" s="38" t="str">
        <f>IF(真值表!AN75=1,$P75&amp;"+","")</f>
        <v/>
      </c>
      <c r="AN75" s="38" t="str">
        <f>IF(真值表!AO75=1,$P75&amp;"+","")</f>
        <v/>
      </c>
      <c r="AO75" s="38" t="str">
        <f>IF(真值表!AP75=1,$P75&amp;"+","")</f>
        <v/>
      </c>
      <c r="AP75" s="38" t="str">
        <f>IF(真值表!AQ75=1,$P75&amp;"+","")</f>
        <v/>
      </c>
      <c r="AQ75" s="38" t="str">
        <f>IF(真值表!AR75=1,$P75&amp;"+","")</f>
        <v/>
      </c>
    </row>
    <row r="76" ht="16.8" hidden="1" spans="1:43">
      <c r="A76" s="23">
        <f>真值表!B77</f>
        <v>0</v>
      </c>
      <c r="B76" s="24">
        <f>真值表!C76</f>
        <v>0</v>
      </c>
      <c r="C76" s="25">
        <f>真值表!D77</f>
        <v>0</v>
      </c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4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  <c r="AN76" s="37" t="str">
        <f>IF(真值表!AO76=1,$P76&amp;"+","")</f>
        <v/>
      </c>
      <c r="AO76" s="37" t="str">
        <f>IF(真值表!AP76=1,$P76&amp;"+","")</f>
        <v/>
      </c>
      <c r="AP76" s="37" t="str">
        <f>IF(真值表!AQ76=1,$P76&amp;"+","")</f>
        <v/>
      </c>
      <c r="AQ76" s="37" t="str">
        <f>IF(真值表!AR76=1,$P76&amp;"+","")</f>
        <v/>
      </c>
    </row>
    <row r="77" ht="16.8" hidden="1" spans="1:43">
      <c r="A77" s="27">
        <f>真值表!B78</f>
        <v>0</v>
      </c>
      <c r="B77" s="28">
        <f>真值表!C77</f>
        <v>0</v>
      </c>
      <c r="C77" s="29">
        <f>真值表!D78</f>
        <v>0</v>
      </c>
      <c r="D77" s="30" t="str">
        <f>IF(真值表!E77=1," "&amp;真值表!E$1&amp;"&amp;",IF(真值表!E77=0,"~"&amp;真值表!E$1&amp;"&amp;",""))</f>
        <v>~OP5&amp;</v>
      </c>
      <c r="E77" s="30" t="str">
        <f>IF(真值表!F77=1," "&amp;真值表!F$1&amp;"&amp;",IF(真值表!F77=0,"~"&amp;真值表!F$1&amp;"&amp;",""))</f>
        <v>~OP4&amp;</v>
      </c>
      <c r="F77" s="30" t="str">
        <f>IF(真值表!G77=1," "&amp;真值表!G$1&amp;"&amp;",IF(真值表!G77=0,"~"&amp;真值表!G$1&amp;"&amp;",""))</f>
        <v>~OP3&amp;</v>
      </c>
      <c r="G77" s="30" t="str">
        <f>IF(真值表!H77=1," "&amp;真值表!H$1&amp;"&amp;",IF(真值表!H77=0,"~"&amp;真值表!H$1&amp;"&amp;",""))</f>
        <v>~OP2&amp;</v>
      </c>
      <c r="H77" s="30" t="str">
        <f>IF(真值表!I77=1," "&amp;真值表!I$1&amp;"&amp;",IF(真值表!I77=0,"~"&amp;真值表!I$1&amp;"&amp;",""))</f>
        <v>~OP1&amp;</v>
      </c>
      <c r="I77" s="30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5" t="str">
        <f t="shared" si="2"/>
        <v>~OP5&amp;~OP4&amp;~OP3&amp;~OP2&amp;~OP1&amp;~OP0&amp;~F5&amp;~F4&amp;~F3&amp;~F2&amp;~F1&amp;~F0</v>
      </c>
      <c r="Q77" s="38" t="str">
        <f>IF(真值表!R77=1,$P77&amp;"+","")</f>
        <v/>
      </c>
      <c r="R77" s="38" t="str">
        <f>IF(真值表!S77=1,$P77&amp;"+","")</f>
        <v/>
      </c>
      <c r="S77" s="38" t="str">
        <f>IF(真值表!T77=1,$P77&amp;"+","")</f>
        <v/>
      </c>
      <c r="T77" s="38" t="str">
        <f>IF(真值表!U77=1,$P77&amp;"+","")</f>
        <v/>
      </c>
      <c r="U77" s="38" t="str">
        <f>IF(真值表!V77=1,$P77&amp;"+","")</f>
        <v/>
      </c>
      <c r="V77" s="38" t="str">
        <f>IF(真值表!W77=1,$P77&amp;"+","")</f>
        <v/>
      </c>
      <c r="W77" s="38" t="str">
        <f>IF(真值表!X77=1,$P77&amp;"+","")</f>
        <v/>
      </c>
      <c r="X77" s="38" t="str">
        <f>IF(真值表!Y77=1,$P77&amp;"+","")</f>
        <v/>
      </c>
      <c r="Y77" s="38" t="str">
        <f>IF(真值表!Z77=1,$P77&amp;"+","")</f>
        <v/>
      </c>
      <c r="Z77" s="38" t="str">
        <f>IF(真值表!AA77=1,$P77&amp;"+","")</f>
        <v/>
      </c>
      <c r="AA77" s="38" t="str">
        <f>IF(真值表!AB77=1,$P77&amp;"+","")</f>
        <v/>
      </c>
      <c r="AB77" s="38" t="str">
        <f>IF(真值表!AC77=1,$P77&amp;"+","")</f>
        <v/>
      </c>
      <c r="AC77" s="38" t="str">
        <f>IF(真值表!AD77=1,$P77&amp;"+","")</f>
        <v/>
      </c>
      <c r="AD77" s="38" t="str">
        <f>IF(真值表!AE77=1,$P77&amp;"+","")</f>
        <v/>
      </c>
      <c r="AE77" s="38" t="str">
        <f>IF(真值表!AF77=1,$P77&amp;"+","")</f>
        <v/>
      </c>
      <c r="AF77" s="38" t="str">
        <f>IF(真值表!AG77=1,$P77&amp;"+","")</f>
        <v/>
      </c>
      <c r="AG77" s="38" t="str">
        <f>IF(真值表!AH77=1,$P77&amp;"+","")</f>
        <v/>
      </c>
      <c r="AH77" s="38" t="str">
        <f>IF(真值表!AI77=1,$P77&amp;"+","")</f>
        <v/>
      </c>
      <c r="AI77" s="38" t="str">
        <f>IF(真值表!AJ77=1,$P77&amp;"+","")</f>
        <v/>
      </c>
      <c r="AJ77" s="38" t="str">
        <f>IF(真值表!AK77=1,$P77&amp;"+","")</f>
        <v/>
      </c>
      <c r="AK77" s="38" t="str">
        <f>IF(真值表!AL77=1,$P77&amp;"+","")</f>
        <v/>
      </c>
      <c r="AL77" s="38" t="str">
        <f>IF(真值表!AM77=1,$P77&amp;"+","")</f>
        <v/>
      </c>
      <c r="AM77" s="38" t="str">
        <f>IF(真值表!AN77=1,$P77&amp;"+","")</f>
        <v/>
      </c>
      <c r="AN77" s="38" t="str">
        <f>IF(真值表!AO77=1,$P77&amp;"+","")</f>
        <v/>
      </c>
      <c r="AO77" s="38" t="str">
        <f>IF(真值表!AP77=1,$P77&amp;"+","")</f>
        <v/>
      </c>
      <c r="AP77" s="38" t="str">
        <f>IF(真值表!AQ77=1,$P77&amp;"+","")</f>
        <v/>
      </c>
      <c r="AQ77" s="38" t="str">
        <f>IF(真值表!AR77=1,$P77&amp;"+","")</f>
        <v/>
      </c>
    </row>
    <row r="78" ht="16.8" hidden="1" spans="1:43">
      <c r="A78" s="23">
        <f>真值表!B79</f>
        <v>0</v>
      </c>
      <c r="B78" s="24">
        <f>真值表!C78</f>
        <v>0</v>
      </c>
      <c r="C78" s="25">
        <f>真值表!D79</f>
        <v>0</v>
      </c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4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  <c r="AN78" s="37" t="str">
        <f>IF(真值表!AO78=1,$P78&amp;"+","")</f>
        <v/>
      </c>
      <c r="AO78" s="37" t="str">
        <f>IF(真值表!AP78=1,$P78&amp;"+","")</f>
        <v/>
      </c>
      <c r="AP78" s="37" t="str">
        <f>IF(真值表!AQ78=1,$P78&amp;"+","")</f>
        <v/>
      </c>
      <c r="AQ78" s="37" t="str">
        <f>IF(真值表!AR78=1,$P78&amp;"+","")</f>
        <v/>
      </c>
    </row>
    <row r="79" ht="16.8" hidden="1" spans="1:43">
      <c r="A79" s="27">
        <f>真值表!B80</f>
        <v>0</v>
      </c>
      <c r="B79" s="28">
        <f>真值表!C79</f>
        <v>0</v>
      </c>
      <c r="C79" s="29">
        <f>真值表!D80</f>
        <v>0</v>
      </c>
      <c r="D79" s="30" t="str">
        <f>IF(真值表!E79=1," "&amp;真值表!E$1&amp;"&amp;",IF(真值表!E79=0,"~"&amp;真值表!E$1&amp;"&amp;",""))</f>
        <v>~OP5&amp;</v>
      </c>
      <c r="E79" s="30" t="str">
        <f>IF(真值表!F79=1," "&amp;真值表!F$1&amp;"&amp;",IF(真值表!F79=0,"~"&amp;真值表!F$1&amp;"&amp;",""))</f>
        <v>~OP4&amp;</v>
      </c>
      <c r="F79" s="30" t="str">
        <f>IF(真值表!G79=1," "&amp;真值表!G$1&amp;"&amp;",IF(真值表!G79=0,"~"&amp;真值表!G$1&amp;"&amp;",""))</f>
        <v>~OP3&amp;</v>
      </c>
      <c r="G79" s="30" t="str">
        <f>IF(真值表!H79=1," "&amp;真值表!H$1&amp;"&amp;",IF(真值表!H79=0,"~"&amp;真值表!H$1&amp;"&amp;",""))</f>
        <v>~OP2&amp;</v>
      </c>
      <c r="H79" s="30" t="str">
        <f>IF(真值表!I79=1," "&amp;真值表!I$1&amp;"&amp;",IF(真值表!I79=0,"~"&amp;真值表!I$1&amp;"&amp;",""))</f>
        <v>~OP1&amp;</v>
      </c>
      <c r="I79" s="30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5" t="str">
        <f t="shared" si="2"/>
        <v>~OP5&amp;~OP4&amp;~OP3&amp;~OP2&amp;~OP1&amp;~OP0&amp;~F5&amp;~F4&amp;~F3&amp;~F2&amp;~F1&amp;~F0</v>
      </c>
      <c r="Q79" s="38" t="str">
        <f>IF(真值表!R79=1,$P79&amp;"+","")</f>
        <v/>
      </c>
      <c r="R79" s="38" t="str">
        <f>IF(真值表!S79=1,$P79&amp;"+","")</f>
        <v/>
      </c>
      <c r="S79" s="38" t="str">
        <f>IF(真值表!T79=1,$P79&amp;"+","")</f>
        <v/>
      </c>
      <c r="T79" s="38" t="str">
        <f>IF(真值表!U79=1,$P79&amp;"+","")</f>
        <v/>
      </c>
      <c r="U79" s="38" t="str">
        <f>IF(真值表!V79=1,$P79&amp;"+","")</f>
        <v/>
      </c>
      <c r="V79" s="38" t="str">
        <f>IF(真值表!W79=1,$P79&amp;"+","")</f>
        <v/>
      </c>
      <c r="W79" s="38" t="str">
        <f>IF(真值表!X79=1,$P79&amp;"+","")</f>
        <v/>
      </c>
      <c r="X79" s="38" t="str">
        <f>IF(真值表!Y79=1,$P79&amp;"+","")</f>
        <v/>
      </c>
      <c r="Y79" s="38" t="str">
        <f>IF(真值表!Z79=1,$P79&amp;"+","")</f>
        <v/>
      </c>
      <c r="Z79" s="38" t="str">
        <f>IF(真值表!AA79=1,$P79&amp;"+","")</f>
        <v/>
      </c>
      <c r="AA79" s="38" t="str">
        <f>IF(真值表!AB79=1,$P79&amp;"+","")</f>
        <v/>
      </c>
      <c r="AB79" s="38" t="str">
        <f>IF(真值表!AC79=1,$P79&amp;"+","")</f>
        <v/>
      </c>
      <c r="AC79" s="38" t="str">
        <f>IF(真值表!AD79=1,$P79&amp;"+","")</f>
        <v/>
      </c>
      <c r="AD79" s="38" t="str">
        <f>IF(真值表!AE79=1,$P79&amp;"+","")</f>
        <v/>
      </c>
      <c r="AE79" s="38" t="str">
        <f>IF(真值表!AF79=1,$P79&amp;"+","")</f>
        <v/>
      </c>
      <c r="AF79" s="38" t="str">
        <f>IF(真值表!AG79=1,$P79&amp;"+","")</f>
        <v/>
      </c>
      <c r="AG79" s="38" t="str">
        <f>IF(真值表!AH79=1,$P79&amp;"+","")</f>
        <v/>
      </c>
      <c r="AH79" s="38" t="str">
        <f>IF(真值表!AI79=1,$P79&amp;"+","")</f>
        <v/>
      </c>
      <c r="AI79" s="38" t="str">
        <f>IF(真值表!AJ79=1,$P79&amp;"+","")</f>
        <v/>
      </c>
      <c r="AJ79" s="38" t="str">
        <f>IF(真值表!AK79=1,$P79&amp;"+","")</f>
        <v/>
      </c>
      <c r="AK79" s="38" t="str">
        <f>IF(真值表!AL79=1,$P79&amp;"+","")</f>
        <v/>
      </c>
      <c r="AL79" s="38" t="str">
        <f>IF(真值表!AM79=1,$P79&amp;"+","")</f>
        <v/>
      </c>
      <c r="AM79" s="38" t="str">
        <f>IF(真值表!AN79=1,$P79&amp;"+","")</f>
        <v/>
      </c>
      <c r="AN79" s="38" t="str">
        <f>IF(真值表!AO79=1,$P79&amp;"+","")</f>
        <v/>
      </c>
      <c r="AO79" s="38" t="str">
        <f>IF(真值表!AP79=1,$P79&amp;"+","")</f>
        <v/>
      </c>
      <c r="AP79" s="38" t="str">
        <f>IF(真值表!AQ79=1,$P79&amp;"+","")</f>
        <v/>
      </c>
      <c r="AQ79" s="38" t="str">
        <f>IF(真值表!AR79=1,$P79&amp;"+","")</f>
        <v/>
      </c>
    </row>
    <row r="80" ht="16.8" hidden="1" spans="1:43">
      <c r="A80" s="23">
        <f>真值表!B81</f>
        <v>0</v>
      </c>
      <c r="B80" s="24">
        <f>真值表!C80</f>
        <v>0</v>
      </c>
      <c r="C80" s="25">
        <f>真值表!D81</f>
        <v>0</v>
      </c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4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  <c r="AN80" s="37" t="str">
        <f>IF(真值表!AO80=1,$P80&amp;"+","")</f>
        <v/>
      </c>
      <c r="AO80" s="37" t="str">
        <f>IF(真值表!AP80=1,$P80&amp;"+","")</f>
        <v/>
      </c>
      <c r="AP80" s="37" t="str">
        <f>IF(真值表!AQ80=1,$P80&amp;"+","")</f>
        <v/>
      </c>
      <c r="AQ80" s="37" t="str">
        <f>IF(真值表!AR80=1,$P80&amp;"+","")</f>
        <v/>
      </c>
    </row>
    <row r="81" ht="16.8" hidden="1" spans="1:43">
      <c r="A81" s="27">
        <f>真值表!B82</f>
        <v>0</v>
      </c>
      <c r="B81" s="28">
        <f>真值表!C81</f>
        <v>0</v>
      </c>
      <c r="C81" s="29">
        <f>真值表!D82</f>
        <v>0</v>
      </c>
      <c r="D81" s="30" t="str">
        <f>IF(真值表!E81=1," "&amp;真值表!E$1&amp;"&amp;",IF(真值表!E81=0,"~"&amp;真值表!E$1&amp;"&amp;",""))</f>
        <v>~OP5&amp;</v>
      </c>
      <c r="E81" s="30" t="str">
        <f>IF(真值表!F81=1," "&amp;真值表!F$1&amp;"&amp;",IF(真值表!F81=0,"~"&amp;真值表!F$1&amp;"&amp;",""))</f>
        <v>~OP4&amp;</v>
      </c>
      <c r="F81" s="30" t="str">
        <f>IF(真值表!G81=1," "&amp;真值表!G$1&amp;"&amp;",IF(真值表!G81=0,"~"&amp;真值表!G$1&amp;"&amp;",""))</f>
        <v>~OP3&amp;</v>
      </c>
      <c r="G81" s="30" t="str">
        <f>IF(真值表!H81=1," "&amp;真值表!H$1&amp;"&amp;",IF(真值表!H81=0,"~"&amp;真值表!H$1&amp;"&amp;",""))</f>
        <v>~OP2&amp;</v>
      </c>
      <c r="H81" s="30" t="str">
        <f>IF(真值表!I81=1," "&amp;真值表!I$1&amp;"&amp;",IF(真值表!I81=0,"~"&amp;真值表!I$1&amp;"&amp;",""))</f>
        <v>~OP1&amp;</v>
      </c>
      <c r="I81" s="30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5" t="str">
        <f t="shared" si="2"/>
        <v>~OP5&amp;~OP4&amp;~OP3&amp;~OP2&amp;~OP1&amp;~OP0&amp;~F5&amp;~F4&amp;~F3&amp;~F2&amp;~F1&amp;~F0</v>
      </c>
      <c r="Q81" s="38" t="str">
        <f>IF(真值表!R81=1,$P81&amp;"+","")</f>
        <v/>
      </c>
      <c r="R81" s="38" t="str">
        <f>IF(真值表!S81=1,$P81&amp;"+","")</f>
        <v/>
      </c>
      <c r="S81" s="38" t="str">
        <f>IF(真值表!T81=1,$P81&amp;"+","")</f>
        <v/>
      </c>
      <c r="T81" s="38" t="str">
        <f>IF(真值表!U81=1,$P81&amp;"+","")</f>
        <v/>
      </c>
      <c r="U81" s="38" t="str">
        <f>IF(真值表!V81=1,$P81&amp;"+","")</f>
        <v/>
      </c>
      <c r="V81" s="38" t="str">
        <f>IF(真值表!W81=1,$P81&amp;"+","")</f>
        <v/>
      </c>
      <c r="W81" s="38" t="str">
        <f>IF(真值表!X81=1,$P81&amp;"+","")</f>
        <v/>
      </c>
      <c r="X81" s="38" t="str">
        <f>IF(真值表!Y81=1,$P81&amp;"+","")</f>
        <v/>
      </c>
      <c r="Y81" s="38" t="str">
        <f>IF(真值表!Z81=1,$P81&amp;"+","")</f>
        <v/>
      </c>
      <c r="Z81" s="38" t="str">
        <f>IF(真值表!AA81=1,$P81&amp;"+","")</f>
        <v/>
      </c>
      <c r="AA81" s="38" t="str">
        <f>IF(真值表!AB81=1,$P81&amp;"+","")</f>
        <v/>
      </c>
      <c r="AB81" s="38" t="str">
        <f>IF(真值表!AC81=1,$P81&amp;"+","")</f>
        <v/>
      </c>
      <c r="AC81" s="38" t="str">
        <f>IF(真值表!AD81=1,$P81&amp;"+","")</f>
        <v/>
      </c>
      <c r="AD81" s="38" t="str">
        <f>IF(真值表!AE81=1,$P81&amp;"+","")</f>
        <v/>
      </c>
      <c r="AE81" s="38" t="str">
        <f>IF(真值表!AF81=1,$P81&amp;"+","")</f>
        <v/>
      </c>
      <c r="AF81" s="38" t="str">
        <f>IF(真值表!AG81=1,$P81&amp;"+","")</f>
        <v/>
      </c>
      <c r="AG81" s="38" t="str">
        <f>IF(真值表!AH81=1,$P81&amp;"+","")</f>
        <v/>
      </c>
      <c r="AH81" s="38" t="str">
        <f>IF(真值表!AI81=1,$P81&amp;"+","")</f>
        <v/>
      </c>
      <c r="AI81" s="38" t="str">
        <f>IF(真值表!AJ81=1,$P81&amp;"+","")</f>
        <v/>
      </c>
      <c r="AJ81" s="38" t="str">
        <f>IF(真值表!AK81=1,$P81&amp;"+","")</f>
        <v/>
      </c>
      <c r="AK81" s="38" t="str">
        <f>IF(真值表!AL81=1,$P81&amp;"+","")</f>
        <v/>
      </c>
      <c r="AL81" s="38" t="str">
        <f>IF(真值表!AM81=1,$P81&amp;"+","")</f>
        <v/>
      </c>
      <c r="AM81" s="38" t="str">
        <f>IF(真值表!AN81=1,$P81&amp;"+","")</f>
        <v/>
      </c>
      <c r="AN81" s="38" t="str">
        <f>IF(真值表!AO81=1,$P81&amp;"+","")</f>
        <v/>
      </c>
      <c r="AO81" s="38" t="str">
        <f>IF(真值表!AP81=1,$P81&amp;"+","")</f>
        <v/>
      </c>
      <c r="AP81" s="38" t="str">
        <f>IF(真值表!AQ81=1,$P81&amp;"+","")</f>
        <v/>
      </c>
      <c r="AQ81" s="38" t="str">
        <f>IF(真值表!AR81=1,$P81&amp;"+","")</f>
        <v/>
      </c>
    </row>
    <row r="82" ht="15.6" spans="1:43">
      <c r="A82" s="40" t="s">
        <v>55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 t="str">
        <f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41" t="str">
        <f t="shared" ref="Q82:AQ82" si="3">IF(LEN(R83)&gt;1,LEFT(R83,LEN(R83)-1),"")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41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F1&amp;~F0+~OP5&amp;~OP4&amp; OP3&amp; OP2&amp;~OP1&amp;~OP0+~OP5&amp;~OP4&amp; OP3&amp;~OP2&amp; OP1&amp;~OP0</v>
      </c>
      <c r="T82" s="42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42" t="str">
        <f t="shared" si="3"/>
        <v> OP5&amp;~OP4&amp;~OP3&amp;~OP2&amp; OP1&amp; OP0</v>
      </c>
      <c r="V82" s="42" t="str">
        <f t="shared" si="3"/>
        <v> OP5&amp;~OP4&amp; OP3&amp;~OP2&amp; OP1&amp; OP0</v>
      </c>
      <c r="W82" s="42" t="str">
        <f t="shared" si="3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42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42" t="str">
        <f t="shared" si="3"/>
        <v>~OP5&amp;~OP4&amp;~OP3&amp;~OP2&amp;~OP1&amp;~OP0&amp;~F5&amp;~F4&amp; F3&amp; F2&amp;~F1&amp;~F0</v>
      </c>
      <c r="Z82" s="42" t="str">
        <f t="shared" si="3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42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42" t="str">
        <f t="shared" si="3"/>
        <v>~OP5&amp;~OP4&amp;~OP3&amp; OP2&amp;~OP1&amp;~OP0</v>
      </c>
      <c r="AC82" s="42" t="str">
        <f t="shared" si="3"/>
        <v>~OP5&amp;~OP4&amp;~OP3&amp; OP2&amp;~OP1&amp; OP0</v>
      </c>
      <c r="AD82" s="42" t="str">
        <f t="shared" si="3"/>
        <v>~OP5&amp;~OP4&amp;~OP3&amp;~OP2&amp;~OP1&amp;~OP0&amp;~F5&amp;~F4&amp; F3&amp;~F2&amp;~F1&amp;~F0</v>
      </c>
      <c r="AE82" s="42" t="str">
        <f t="shared" si="3"/>
        <v>~OP5&amp;~OP4&amp;~OP3&amp;~OP2&amp;~OP1&amp;~OP0&amp;~F5&amp;~F4&amp; F3&amp;~F2&amp;~F1&amp;~F0+~OP5&amp;~OP4&amp;~OP3&amp;~OP2&amp; OP1&amp;~OP0+~OP5&amp;~OP4&amp;~OP3&amp;~OP2&amp; OP1&amp; OP0</v>
      </c>
      <c r="AF82" s="42" t="str">
        <f t="shared" si="3"/>
        <v>~OP5&amp;~OP4&amp;~OP3&amp;~OP2&amp; OP1&amp; OP0</v>
      </c>
      <c r="AG82" s="42" t="str">
        <f t="shared" si="3"/>
        <v/>
      </c>
      <c r="AH82" s="42" t="str">
        <f t="shared" si="3"/>
        <v/>
      </c>
      <c r="AI82" s="42" t="str">
        <f t="shared" si="3"/>
        <v/>
      </c>
      <c r="AJ82" s="42" t="str">
        <f t="shared" si="3"/>
        <v/>
      </c>
      <c r="AK82" s="42" t="str">
        <f t="shared" si="3"/>
        <v/>
      </c>
      <c r="AL82" s="42" t="str">
        <f t="shared" si="3"/>
        <v/>
      </c>
      <c r="AM82" s="42" t="str">
        <f t="shared" si="3"/>
        <v/>
      </c>
      <c r="AN82" s="42" t="str">
        <f t="shared" si="3"/>
        <v/>
      </c>
      <c r="AO82" s="42" t="str">
        <f t="shared" si="3"/>
        <v/>
      </c>
      <c r="AP82" s="42" t="str">
        <f t="shared" si="3"/>
        <v/>
      </c>
      <c r="AQ82" s="42" t="str">
        <f t="shared" si="3"/>
        <v/>
      </c>
    </row>
    <row r="83" hidden="1" spans="17:50">
      <c r="Q83" t="str">
        <f t="shared" ref="Q83:AQ83" si="4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4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4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F1&amp;~F0+~OP5&amp;~OP4&amp; OP3&amp; OP2&amp;~OP1&amp;~OP0+~OP5&amp;~OP4&amp; OP3&amp;~OP2&amp; OP1&amp;~OP0+</v>
      </c>
      <c r="T83" t="str">
        <f t="shared" si="4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4"/>
        <v> OP5&amp;~OP4&amp;~OP3&amp;~OP2&amp; OP1&amp; OP0+</v>
      </c>
      <c r="V83" t="str">
        <f t="shared" si="4"/>
        <v> OP5&amp;~OP4&amp; OP3&amp;~OP2&amp; OP1&amp; OP0+</v>
      </c>
      <c r="W83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4"/>
        <v>~OP5&amp;~OP4&amp;~OP3&amp;~OP2&amp;~OP1&amp;~OP0&amp;~F5&amp;~F4&amp; F3&amp; F2&amp;~F1&amp;~F0+</v>
      </c>
      <c r="Z83" t="str">
        <f t="shared" si="4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4"/>
        <v>~OP5&amp;~OP4&amp;~OP3&amp; OP2&amp;~OP1&amp;~OP0+</v>
      </c>
      <c r="AC83" t="str">
        <f t="shared" si="4"/>
        <v>~OP5&amp;~OP4&amp;~OP3&amp; OP2&amp;~OP1&amp; OP0+</v>
      </c>
      <c r="AD83" t="str">
        <f t="shared" si="4"/>
        <v>~OP5&amp;~OP4&amp;~OP3&amp;~OP2&amp;~OP1&amp;~OP0&amp;~F5&amp;~F4&amp; F3&amp;~F2&amp;~F1&amp;~F0+</v>
      </c>
      <c r="AE83" t="str">
        <f t="shared" si="4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4"/>
        <v>~OP5&amp;~OP4&amp;~OP3&amp;~OP2&amp; OP1&amp; OP0+</v>
      </c>
      <c r="AG83" t="str">
        <f t="shared" si="4"/>
        <v/>
      </c>
      <c r="AH83" t="str">
        <f t="shared" si="4"/>
        <v/>
      </c>
      <c r="AI83" t="str">
        <f t="shared" si="4"/>
        <v/>
      </c>
      <c r="AJ83" t="str">
        <f t="shared" si="4"/>
        <v/>
      </c>
      <c r="AK83" t="str">
        <f t="shared" si="4"/>
        <v/>
      </c>
      <c r="AL83" t="str">
        <f t="shared" si="4"/>
        <v/>
      </c>
      <c r="AM83" t="str">
        <f t="shared" si="4"/>
        <v/>
      </c>
      <c r="AN83" t="str">
        <f t="shared" si="4"/>
        <v/>
      </c>
      <c r="AO83" t="str">
        <f t="shared" si="4"/>
        <v/>
      </c>
      <c r="AP83" t="str">
        <f t="shared" si="4"/>
        <v/>
      </c>
      <c r="AQ83" t="str">
        <f t="shared" si="4"/>
        <v/>
      </c>
      <c r="AR83" t="str">
        <f t="shared" ref="AR83:AX83" si="5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83" t="str">
        <f t="shared" si="5"/>
        <v/>
      </c>
      <c r="AT83" t="str">
        <f t="shared" si="5"/>
        <v/>
      </c>
      <c r="AU83" t="str">
        <f t="shared" si="5"/>
        <v/>
      </c>
      <c r="AV83" t="str">
        <f t="shared" si="5"/>
        <v/>
      </c>
      <c r="AW83" t="str">
        <f t="shared" si="5"/>
        <v/>
      </c>
      <c r="AX83" t="str">
        <f t="shared" si="5"/>
        <v/>
      </c>
    </row>
    <row r="85" ht="19.2" spans="22:32">
      <c r="V85" s="44" t="s">
        <v>56</v>
      </c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7" ht="15.6" spans="18:18">
      <c r="R87" s="43" t="s">
        <v>57</v>
      </c>
    </row>
  </sheetData>
  <protectedRanges>
    <protectedRange sqref="A1:C1" name="区域1" securityDescriptor=""/>
  </protectedRanges>
  <mergeCells count="2">
    <mergeCell ref="A82:P82"/>
    <mergeCell ref="V85:AF85"/>
  </mergeCells>
  <conditionalFormatting sqref="P1 Q83:AX83 Q82:AQ82">
    <cfRule type="cellIs" dxfId="0" priority="2" operator="equal">
      <formula>1</formula>
    </cfRule>
  </conditionalFormatting>
  <conditionalFormatting sqref="Q84:AF84 Q1:AF1 Q88:AF1048576 Q87 S87:AF87 Q86:AF86 Q85:V85 Q2:AQ3">
    <cfRule type="cellIs" dxfId="0" priority="6" operator="equal">
      <formula>1</formula>
    </cfRule>
  </conditionalFormatting>
  <conditionalFormatting sqref="AG84:AJ1048576 AG1:AQ1">
    <cfRule type="cellIs" dxfId="0" priority="4" operator="equal">
      <formula>1</formula>
    </cfRule>
  </conditionalFormatting>
  <conditionalFormatting sqref="Q4:AQ81">
    <cfRule type="cellIs" dxfId="0" priority="1" operator="equal">
      <formula>1</formula>
    </cfRule>
  </conditionalFormatting>
  <dataValidations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82:AQ82 W83:AX83 W84:AE84 U$1:U$1048576 V82:V1048576 W86:AE1048576 Q2:T83 V2:AQ8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/>
    <dataValidation allowBlank="1" showInputMessage="1" showErrorMessage="1" promptTitle="用户自定义控制信号" prompt="可直接将前列公式复制过来即可" sqref="AG1:AQ1 AG84:AJ1048576"/>
    <dataValidation allowBlank="1" showInputMessage="1" showErrorMessage="1" promptTitle="次态状态位" prompt="次态状态位逻辑表达式生成" sqref="R87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R84:R86 R88:R1048576 S8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C15"/>
  <sheetViews>
    <sheetView workbookViewId="0">
      <selection activeCell="C33" sqref="C33"/>
    </sheetView>
  </sheetViews>
  <sheetFormatPr defaultColWidth="9" defaultRowHeight="12.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16</v>
      </c>
      <c r="B1" s="9" t="s">
        <v>58</v>
      </c>
      <c r="C1" s="10" t="s">
        <v>59</v>
      </c>
    </row>
    <row r="2" ht="18" customHeight="1" spans="1:3">
      <c r="A2" s="11" t="s">
        <v>60</v>
      </c>
      <c r="B2" s="12">
        <v>0</v>
      </c>
      <c r="C2" s="13" t="s">
        <v>61</v>
      </c>
    </row>
    <row r="3" ht="18" customHeight="1" spans="1:3">
      <c r="A3" s="11" t="s">
        <v>62</v>
      </c>
      <c r="B3" s="12">
        <v>1</v>
      </c>
      <c r="C3" s="13" t="s">
        <v>63</v>
      </c>
    </row>
    <row r="4" ht="18" customHeight="1" spans="1:3">
      <c r="A4" s="11" t="s">
        <v>64</v>
      </c>
      <c r="B4" s="12">
        <v>2</v>
      </c>
      <c r="C4" s="13" t="s">
        <v>65</v>
      </c>
    </row>
    <row r="5" ht="18" customHeight="1" spans="1:3">
      <c r="A5" s="11" t="s">
        <v>66</v>
      </c>
      <c r="B5" s="12">
        <v>3</v>
      </c>
      <c r="C5" s="13" t="s">
        <v>67</v>
      </c>
    </row>
    <row r="6" ht="18" customHeight="1" spans="1:3">
      <c r="A6" s="11" t="s">
        <v>68</v>
      </c>
      <c r="B6" s="12">
        <v>4</v>
      </c>
      <c r="C6" s="13" t="s">
        <v>69</v>
      </c>
    </row>
    <row r="7" ht="18" customHeight="1" spans="1:3">
      <c r="A7" s="11" t="s">
        <v>70</v>
      </c>
      <c r="B7" s="12">
        <v>5</v>
      </c>
      <c r="C7" s="13" t="s">
        <v>71</v>
      </c>
    </row>
    <row r="8" ht="18" customHeight="1" spans="1:3">
      <c r="A8" s="11" t="s">
        <v>72</v>
      </c>
      <c r="B8" s="12">
        <v>6</v>
      </c>
      <c r="C8" s="13" t="s">
        <v>73</v>
      </c>
    </row>
    <row r="9" ht="18" customHeight="1" spans="1:3">
      <c r="A9" s="11" t="s">
        <v>74</v>
      </c>
      <c r="B9" s="12">
        <v>7</v>
      </c>
      <c r="C9" s="13" t="s">
        <v>75</v>
      </c>
    </row>
    <row r="10" ht="18" customHeight="1" spans="1:3">
      <c r="A10" s="11">
        <v>1000</v>
      </c>
      <c r="B10" s="12">
        <v>8</v>
      </c>
      <c r="C10" s="13" t="s">
        <v>76</v>
      </c>
    </row>
    <row r="11" ht="18" customHeight="1" spans="1:3">
      <c r="A11" s="11">
        <v>1001</v>
      </c>
      <c r="B11" s="12">
        <v>9</v>
      </c>
      <c r="C11" s="13" t="s">
        <v>77</v>
      </c>
    </row>
    <row r="12" ht="18" customHeight="1" spans="1:3">
      <c r="A12" s="11">
        <v>1010</v>
      </c>
      <c r="B12" s="12">
        <v>10</v>
      </c>
      <c r="C12" s="13" t="s">
        <v>78</v>
      </c>
    </row>
    <row r="13" ht="18" customHeight="1" spans="1:3">
      <c r="A13" s="11">
        <v>1011</v>
      </c>
      <c r="B13" s="12">
        <v>11</v>
      </c>
      <c r="C13" s="13" t="s">
        <v>79</v>
      </c>
    </row>
    <row r="14" ht="18" customHeight="1" spans="1:3">
      <c r="A14" s="14">
        <v>1100</v>
      </c>
      <c r="B14" s="15">
        <v>12</v>
      </c>
      <c r="C14" s="16" t="s">
        <v>80</v>
      </c>
    </row>
    <row r="15" ht="13.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D14"/>
  <sheetViews>
    <sheetView workbookViewId="0">
      <selection activeCell="D21" sqref="D21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81</v>
      </c>
      <c r="C1" s="3" t="s">
        <v>82</v>
      </c>
      <c r="D1" s="3" t="s">
        <v>83</v>
      </c>
    </row>
    <row r="2" s="1" customFormat="1" ht="20.1" customHeight="1" spans="1:4">
      <c r="A2" s="4">
        <v>1</v>
      </c>
      <c r="B2" s="5" t="s">
        <v>24</v>
      </c>
      <c r="C2" s="5" t="s">
        <v>84</v>
      </c>
      <c r="D2" s="5" t="s">
        <v>85</v>
      </c>
    </row>
    <row r="3" s="1" customFormat="1" ht="20.1" customHeight="1" spans="1:4">
      <c r="A3" s="6">
        <v>2</v>
      </c>
      <c r="B3" s="7" t="s">
        <v>22</v>
      </c>
      <c r="C3" s="7" t="s">
        <v>86</v>
      </c>
      <c r="D3" s="7" t="s">
        <v>87</v>
      </c>
    </row>
    <row r="4" s="1" customFormat="1" ht="20.1" customHeight="1" spans="1:4">
      <c r="A4" s="4">
        <v>3</v>
      </c>
      <c r="B4" s="5" t="s">
        <v>88</v>
      </c>
      <c r="C4" s="5" t="s">
        <v>89</v>
      </c>
      <c r="D4" s="5" t="s">
        <v>90</v>
      </c>
    </row>
    <row r="5" s="1" customFormat="1" ht="20.1" customHeight="1" spans="1:4">
      <c r="A5" s="6">
        <v>4</v>
      </c>
      <c r="B5" s="7" t="s">
        <v>91</v>
      </c>
      <c r="C5" s="7" t="s">
        <v>92</v>
      </c>
      <c r="D5" s="7" t="s">
        <v>93</v>
      </c>
    </row>
    <row r="6" s="1" customFormat="1" ht="20.1" customHeight="1" spans="1:4">
      <c r="A6" s="4">
        <v>5</v>
      </c>
      <c r="B6" s="5" t="s">
        <v>27</v>
      </c>
      <c r="C6" s="5" t="s">
        <v>94</v>
      </c>
      <c r="D6" s="5" t="s">
        <v>95</v>
      </c>
    </row>
    <row r="7" s="1" customFormat="1" ht="20.1" customHeight="1" spans="1:4">
      <c r="A7" s="6">
        <v>6</v>
      </c>
      <c r="B7" s="7" t="s">
        <v>96</v>
      </c>
      <c r="C7" s="7" t="s">
        <v>97</v>
      </c>
      <c r="D7" s="7" t="s">
        <v>98</v>
      </c>
    </row>
    <row r="8" s="1" customFormat="1" ht="20.1" customHeight="1" spans="1:4">
      <c r="A8" s="4">
        <v>7</v>
      </c>
      <c r="B8" s="5" t="s">
        <v>26</v>
      </c>
      <c r="C8" s="5" t="s">
        <v>99</v>
      </c>
      <c r="D8" s="5" t="s">
        <v>100</v>
      </c>
    </row>
    <row r="9" s="1" customFormat="1" ht="20.1" customHeight="1" spans="1:4">
      <c r="A9" s="6">
        <v>8</v>
      </c>
      <c r="B9" s="7" t="s">
        <v>30</v>
      </c>
      <c r="C9" s="7" t="s">
        <v>101</v>
      </c>
      <c r="D9" s="7" t="s">
        <v>102</v>
      </c>
    </row>
    <row r="10" s="1" customFormat="1" ht="20.1" customHeight="1" spans="1:4">
      <c r="A10" s="4">
        <v>9</v>
      </c>
      <c r="B10" s="5" t="s">
        <v>32</v>
      </c>
      <c r="C10" s="5" t="s">
        <v>103</v>
      </c>
      <c r="D10" s="5" t="s">
        <v>104</v>
      </c>
    </row>
    <row r="11" s="1" customFormat="1" ht="20.1" customHeight="1" spans="1:4">
      <c r="A11" s="6">
        <v>10</v>
      </c>
      <c r="B11" s="7" t="s">
        <v>31</v>
      </c>
      <c r="C11" s="7" t="s">
        <v>105</v>
      </c>
      <c r="D11" s="7" t="s">
        <v>106</v>
      </c>
    </row>
    <row r="12" s="1" customFormat="1" ht="20.1" customHeight="1" spans="1:4">
      <c r="A12" s="4">
        <v>11</v>
      </c>
      <c r="B12" s="5" t="s">
        <v>107</v>
      </c>
      <c r="C12" s="5" t="s">
        <v>108</v>
      </c>
      <c r="D12" s="5" t="s">
        <v>109</v>
      </c>
    </row>
    <row r="13" s="1" customFormat="1" ht="20.1" customHeight="1" spans="1:4">
      <c r="A13" s="6">
        <v>12</v>
      </c>
      <c r="B13" s="7" t="s">
        <v>110</v>
      </c>
      <c r="C13" s="7" t="s">
        <v>111</v>
      </c>
      <c r="D13" s="7" t="s">
        <v>112</v>
      </c>
    </row>
    <row r="14" s="1" customFormat="1" ht="20.1" customHeight="1" spans="1:4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2015-06-06T18:19:00Z</dcterms:created>
  <dcterms:modified xsi:type="dcterms:W3CDTF">2020-02-06T13:51:07Z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