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Crypto_omni" sheetId="1" state="visible" r:id="rId1"/>
    <sheet name="Crypto_Price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topLeftCell="A13" workbookViewId="0">
      <selection activeCell="A27" sqref="A27"/>
    </sheetView>
  </sheetViews>
  <sheetFormatPr baseColWidth="10" defaultRowHeight="15"/>
  <cols>
    <col width="21.140625" customWidth="1" min="1" max="1"/>
    <col width="14.28515625" customWidth="1" min="2" max="2"/>
    <col width="13.5703125" bestFit="1" customWidth="1" min="3" max="3"/>
    <col width="15.5703125" bestFit="1" customWidth="1" min="5" max="5"/>
    <col width="13.85546875" bestFit="1" customWidth="1" min="6" max="6"/>
  </cols>
  <sheetData>
    <row r="1">
      <c r="A1" s="1" t="inlineStr">
        <is>
          <t>Cryptocurrency</t>
        </is>
      </c>
      <c r="B1" t="inlineStr">
        <is>
          <t>current price</t>
        </is>
      </c>
      <c r="C1" t="inlineStr">
        <is>
          <t>Buying Course</t>
        </is>
      </c>
      <c r="D1" t="inlineStr">
        <is>
          <t>Investment</t>
        </is>
      </c>
      <c r="E1" t="inlineStr">
        <is>
          <t>Amount in Coins</t>
        </is>
      </c>
      <c r="F1" t="inlineStr">
        <is>
          <t>Win/Lost Total</t>
        </is>
      </c>
      <c r="G1" t="inlineStr">
        <is>
          <t xml:space="preserve">Win/Lost </t>
        </is>
      </c>
    </row>
    <row r="2">
      <c r="A2" t="inlineStr">
        <is>
          <t>Bitcoin</t>
        </is>
      </c>
      <c r="B2">
        <f>VLOOKUP(A2,Crypto_Price!$A:$B,2,0)</f>
        <v/>
      </c>
      <c r="D2" t="n">
        <v>10</v>
      </c>
      <c r="E2" t="n">
        <v>0.000293</v>
      </c>
    </row>
    <row r="3">
      <c r="A3" t="inlineStr">
        <is>
          <t>Ethereum</t>
        </is>
      </c>
      <c r="B3">
        <f>VLOOKUP(A3,Crypto_Price!$A:$B,2,0)</f>
        <v/>
      </c>
      <c r="C3" t="n">
        <v>851.42</v>
      </c>
      <c r="D3" t="n">
        <v>117.69</v>
      </c>
      <c r="E3" t="n">
        <v>0.13822908</v>
      </c>
      <c r="F3">
        <f>IFERROR((B3/C3)*D3,"")</f>
        <v/>
      </c>
      <c r="G3">
        <f>IFERROR(F3-D3,"")</f>
        <v/>
      </c>
    </row>
    <row r="4">
      <c r="A4" t="inlineStr">
        <is>
          <t>Tether</t>
        </is>
      </c>
      <c r="B4">
        <f>VLOOKUP(A4,Crypto_Price!$A:$B,2,0)</f>
        <v/>
      </c>
      <c r="F4">
        <f>IFERROR((B4/C4)*D4,"")</f>
        <v/>
      </c>
      <c r="G4">
        <f>IFERROR(F4-D4,"")</f>
        <v/>
      </c>
    </row>
    <row r="5">
      <c r="A5" t="inlineStr">
        <is>
          <t>XRP</t>
        </is>
      </c>
      <c r="B5">
        <f>VLOOKUP(A5,Crypto_Price!$A:$B,2,0)</f>
        <v/>
      </c>
      <c r="F5">
        <f>IFERROR((B5/C5)*D5,"")</f>
        <v/>
      </c>
      <c r="G5">
        <f>IFERROR(F5-D5,"")</f>
        <v/>
      </c>
    </row>
    <row r="6">
      <c r="A6" t="inlineStr">
        <is>
          <t>Litecoin</t>
        </is>
      </c>
      <c r="B6">
        <f>VLOOKUP(A6,Crypto_Price!$A:$B,2,0)</f>
        <v/>
      </c>
      <c r="F6">
        <f>IFERROR((B6/C6)*D6,"")</f>
        <v/>
      </c>
      <c r="G6">
        <f>IFERROR(F6-D6,"")</f>
        <v/>
      </c>
    </row>
    <row r="7">
      <c r="A7" t="inlineStr">
        <is>
          <t>Bitcoin Cash</t>
        </is>
      </c>
      <c r="B7">
        <f>VLOOKUP(A7,Crypto_Price!$A:$B,2,0)</f>
        <v/>
      </c>
      <c r="F7">
        <f>IFERROR((B7/C7)*D7,"")</f>
        <v/>
      </c>
      <c r="G7">
        <f>IFERROR(F7-D7,"")</f>
        <v/>
      </c>
    </row>
    <row r="8">
      <c r="A8" t="inlineStr">
        <is>
          <t>Cardano</t>
        </is>
      </c>
      <c r="B8">
        <f>VLOOKUP(A8,Crypto_Price!$A:$B,2,0)</f>
        <v/>
      </c>
      <c r="F8">
        <f>IFERROR((B8/C8)*D8,"")</f>
        <v/>
      </c>
      <c r="G8">
        <f>IFERROR(F8-D8,"")</f>
        <v/>
      </c>
    </row>
    <row r="9">
      <c r="A9" t="inlineStr">
        <is>
          <t>Binance Coin</t>
        </is>
      </c>
      <c r="B9">
        <f>VLOOKUP(A9,Crypto_Price!$A:$B,2,0)</f>
        <v/>
      </c>
      <c r="F9">
        <f>IFERROR((B9/C9)*D9,"")</f>
        <v/>
      </c>
      <c r="G9">
        <f>IFERROR(F9-D9,"")</f>
        <v/>
      </c>
    </row>
    <row r="10">
      <c r="A10" t="inlineStr">
        <is>
          <t>Polkadot</t>
        </is>
      </c>
      <c r="B10">
        <f>VLOOKUP(A10,Crypto_Price!$A:$B,2,0)</f>
        <v/>
      </c>
      <c r="F10">
        <f>IFERROR((B10/C10)*D10,"")</f>
        <v/>
      </c>
      <c r="G10">
        <f>IFERROR(F10-D10,"")</f>
        <v/>
      </c>
    </row>
    <row r="11">
      <c r="A11" t="inlineStr">
        <is>
          <t>Chainlink</t>
        </is>
      </c>
      <c r="B11">
        <f>VLOOKUP(A11,Crypto_Price!$A:$B,2,0)</f>
        <v/>
      </c>
      <c r="F11">
        <f>IFERROR((B11/C11)*D11,"")</f>
        <v/>
      </c>
      <c r="G11">
        <f>IFERROR(F11-D11,"")</f>
        <v/>
      </c>
    </row>
    <row r="12">
      <c r="A12" t="inlineStr">
        <is>
          <t>Stellar</t>
        </is>
      </c>
      <c r="B12">
        <f>VLOOKUP(A12,Crypto_Price!$A:$B,2,0)</f>
        <v/>
      </c>
      <c r="C12">
        <f>D12/E12</f>
        <v/>
      </c>
      <c r="D12" t="n">
        <v>58.26</v>
      </c>
      <c r="E12" t="n">
        <v>449.0824</v>
      </c>
      <c r="F12">
        <f>IFERROR((B12/C12)*D12,"")</f>
        <v/>
      </c>
      <c r="G12">
        <f>IFERROR(F12-D12,"")</f>
        <v/>
      </c>
    </row>
    <row r="13">
      <c r="A13" t="inlineStr">
        <is>
          <t>USD Coin</t>
        </is>
      </c>
      <c r="B13">
        <f>VLOOKUP(A13,Crypto_Price!$A:$B,2,0)</f>
        <v/>
      </c>
      <c r="F13">
        <f>IFERROR((B13/C13)*D13,"")</f>
        <v/>
      </c>
      <c r="G13">
        <f>IFERROR(F13-D13,"")</f>
        <v/>
      </c>
    </row>
    <row r="14">
      <c r="A14" t="inlineStr">
        <is>
          <t>Bitcoin SV</t>
        </is>
      </c>
      <c r="B14">
        <f>VLOOKUP(A14,Crypto_Price!$A:$B,2,0)</f>
        <v/>
      </c>
      <c r="F14">
        <f>IFERROR((B14/C14)*D14,"")</f>
        <v/>
      </c>
      <c r="G14">
        <f>IFERROR(F14-D14,"")</f>
        <v/>
      </c>
    </row>
    <row r="15">
      <c r="A15" t="inlineStr">
        <is>
          <t>Wrapped Bitcoin</t>
        </is>
      </c>
      <c r="B15">
        <f>VLOOKUP(A15,Crypto_Price!$A:$B,2,0)</f>
        <v/>
      </c>
      <c r="F15">
        <f>IFERROR((B15/C15)*D15,"")</f>
        <v/>
      </c>
      <c r="G15">
        <f>IFERROR(F15-D15,"")</f>
        <v/>
      </c>
    </row>
    <row r="16">
      <c r="A16" t="inlineStr">
        <is>
          <t>Monero</t>
        </is>
      </c>
      <c r="B16">
        <f>VLOOKUP(A16,Crypto_Price!$A:$B,2,0)</f>
        <v/>
      </c>
      <c r="F16">
        <f>IFERROR((B16/C16)*D16,"")</f>
        <v/>
      </c>
      <c r="G16">
        <f>IFERROR(F16-D16,"")</f>
        <v/>
      </c>
    </row>
    <row r="17">
      <c r="A17" t="inlineStr">
        <is>
          <t>EOS</t>
        </is>
      </c>
      <c r="B17">
        <f>VLOOKUP(A17,Crypto_Price!$A:$B,2,0)</f>
        <v/>
      </c>
      <c r="F17">
        <f>IFERROR((B17/C17)*D17,"")</f>
        <v/>
      </c>
      <c r="G17">
        <f>IFERROR(F17-D17,"")</f>
        <v/>
      </c>
    </row>
    <row r="18">
      <c r="A18" t="inlineStr">
        <is>
          <t>NEM</t>
        </is>
      </c>
      <c r="B18">
        <f>VLOOKUP(A18,Crypto_Price!$A:$B,2,0)</f>
        <v/>
      </c>
      <c r="F18">
        <f>IFERROR((B18/C18)*D18,"")</f>
        <v/>
      </c>
      <c r="G18">
        <f>IFERROR(F18-D18,"")</f>
        <v/>
      </c>
    </row>
    <row r="19">
      <c r="A19" t="inlineStr">
        <is>
          <t>TRON</t>
        </is>
      </c>
      <c r="B19">
        <f>VLOOKUP(A19,Crypto_Price!$A:$B,2,0)</f>
        <v/>
      </c>
      <c r="F19">
        <f>IFERROR((B19/C19)*D19,"")</f>
        <v/>
      </c>
      <c r="G19">
        <f>IFERROR(F19-D19,"")</f>
        <v/>
      </c>
    </row>
    <row r="20">
      <c r="A20" t="inlineStr">
        <is>
          <t>Tezos</t>
        </is>
      </c>
      <c r="B20">
        <f>VLOOKUP(A20,Crypto_Price!$A:$B,2,0)</f>
        <v/>
      </c>
      <c r="F20">
        <f>IFERROR((B20/C20)*D20,"")</f>
        <v/>
      </c>
      <c r="G20">
        <f>IFERROR(F20-D20,"")</f>
        <v/>
      </c>
    </row>
    <row r="21">
      <c r="A21" t="inlineStr">
        <is>
          <t>UNUS SED LEO</t>
        </is>
      </c>
      <c r="B21">
        <f>VLOOKUP(A21,Crypto_Price!$A:$B,2,0)</f>
        <v/>
      </c>
      <c r="F21">
        <f>IFERROR((B21/C21)*D21,"")</f>
        <v/>
      </c>
      <c r="G21">
        <f>IFERROR(F21-D21,"")</f>
        <v/>
      </c>
    </row>
    <row r="22">
      <c r="A22" t="inlineStr">
        <is>
          <t>Crypto.com Coin</t>
        </is>
      </c>
      <c r="B22">
        <f>VLOOKUP(A22,Crypto_Price!$A:$B,2,0)</f>
        <v/>
      </c>
      <c r="F22">
        <f>IFERROR((B22/C22)*D22,"")</f>
        <v/>
      </c>
      <c r="G22">
        <f>IFERROR(F22-D22,"")</f>
        <v/>
      </c>
    </row>
    <row r="23">
      <c r="A23" t="inlineStr">
        <is>
          <t>THETA</t>
        </is>
      </c>
      <c r="B23">
        <f>VLOOKUP(A23,Crypto_Price!$A:$B,2,0)</f>
        <v/>
      </c>
      <c r="F23">
        <f>IFERROR((B23/C23)*D23,"")</f>
        <v/>
      </c>
      <c r="G23">
        <f>IFERROR(F23-D23,"")</f>
        <v/>
      </c>
    </row>
    <row r="24">
      <c r="A24" t="inlineStr">
        <is>
          <t>Dai</t>
        </is>
      </c>
      <c r="B24">
        <f>VLOOKUP(A24,Crypto_Price!$A:$B,2,0)</f>
        <v/>
      </c>
      <c r="F24">
        <f>IFERROR((B24/C24)*D24,"")</f>
        <v/>
      </c>
      <c r="G24">
        <f>IFERROR(F24-D24,"")</f>
        <v/>
      </c>
    </row>
    <row r="25">
      <c r="A25" t="inlineStr">
        <is>
          <t>Neo</t>
        </is>
      </c>
      <c r="B25">
        <f>VLOOKUP(A25,Crypto_Price!$A:$B,2,0)</f>
        <v/>
      </c>
      <c r="F25">
        <f>IFERROR((B25/C25)*D25,"")</f>
        <v/>
      </c>
      <c r="G25">
        <f>IFERROR(F25-D25,"")</f>
        <v/>
      </c>
    </row>
    <row r="26">
      <c r="A26" t="inlineStr">
        <is>
          <t>Filecoin</t>
        </is>
      </c>
      <c r="B26">
        <f>VLOOKUP(A26,Crypto_Price!$A:$B,2,0)</f>
        <v/>
      </c>
      <c r="F26">
        <f>IFERROR((B26/C26)*D26,"")</f>
        <v/>
      </c>
      <c r="G26">
        <f>IFERROR(F26-D26,"")</f>
        <v/>
      </c>
    </row>
  </sheetData>
  <conditionalFormatting sqref="F2:F1048576">
    <cfRule type="cellIs" priority="1" operator="greaterThan" dxfId="0">
      <formula>0</formula>
    </cfRule>
  </conditionalFormatting>
  <pageMargins left="0.7" right="0.7" top="0.787401575" bottom="0.7874015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topLeftCell="A12" workbookViewId="0">
      <selection activeCell="A12" sqref="A12"/>
    </sheetView>
  </sheetViews>
  <sheetFormatPr baseColWidth="10" defaultColWidth="9.140625" defaultRowHeight="15"/>
  <cols>
    <col width="20" bestFit="1" customWidth="1" min="1" max="1"/>
    <col width="20" customWidth="1" min="2" max="3"/>
    <col width="20" customWidth="1" min="3" max="3"/>
  </cols>
  <sheetData>
    <row r="1">
      <c r="A1" s="3" t="inlineStr">
        <is>
          <t>Cryptocurrency</t>
        </is>
      </c>
      <c r="B1" s="3" t="inlineStr">
        <is>
          <t>Price in USD</t>
        </is>
      </c>
    </row>
    <row r="2">
      <c r="A2" t="inlineStr">
        <is>
          <t>Bitcoin</t>
        </is>
      </c>
      <c r="B2" t="n">
        <v>33292.15489614286</v>
      </c>
    </row>
    <row r="3">
      <c r="A3" t="inlineStr">
        <is>
          <t>Ethereum</t>
        </is>
      </c>
      <c r="B3" t="n">
        <v>905.065652427064</v>
      </c>
    </row>
    <row r="4">
      <c r="A4" t="inlineStr">
        <is>
          <t>Tether</t>
        </is>
      </c>
      <c r="B4" t="n">
        <v>1.00189350712347</v>
      </c>
    </row>
    <row r="5">
      <c r="A5" t="inlineStr">
        <is>
          <t>XRP</t>
        </is>
      </c>
      <c r="B5" t="n">
        <v>0.22025954140332</v>
      </c>
    </row>
    <row r="6">
      <c r="A6" t="inlineStr">
        <is>
          <t>Litecoin</t>
        </is>
      </c>
      <c r="B6" t="n">
        <v>150.125542878047</v>
      </c>
    </row>
    <row r="7">
      <c r="A7" t="inlineStr">
        <is>
          <t>Polkadot</t>
        </is>
      </c>
      <c r="B7" t="n">
        <v>9.30073711327181</v>
      </c>
    </row>
    <row r="8">
      <c r="A8" t="inlineStr">
        <is>
          <t>Bitcoin Cash</t>
        </is>
      </c>
      <c r="B8" t="n">
        <v>391.0241273047944</v>
      </c>
    </row>
    <row r="9">
      <c r="A9" t="inlineStr">
        <is>
          <t>Cardano</t>
        </is>
      </c>
      <c r="B9" t="n">
        <v>0.19465796307446</v>
      </c>
    </row>
    <row r="10">
      <c r="A10" t="inlineStr">
        <is>
          <t>Binance Coin</t>
        </is>
      </c>
      <c r="B10" t="n">
        <v>40.3554934065359</v>
      </c>
    </row>
    <row r="11">
      <c r="A11" t="inlineStr">
        <is>
          <t>Chainlink</t>
        </is>
      </c>
      <c r="B11" t="n">
        <v>13.09146275504024</v>
      </c>
    </row>
    <row r="12">
      <c r="A12" t="inlineStr">
        <is>
          <t>USD Coin</t>
        </is>
      </c>
      <c r="B12" t="n">
        <v>0.99996733013409</v>
      </c>
    </row>
    <row r="13">
      <c r="A13" t="inlineStr">
        <is>
          <t>Wrapped Bitcoin</t>
        </is>
      </c>
      <c r="B13" t="n">
        <v>33666.26539060265</v>
      </c>
    </row>
    <row r="14">
      <c r="A14" t="inlineStr">
        <is>
          <t>Bitcoin SV</t>
        </is>
      </c>
      <c r="B14" t="n">
        <v>169.087969253964</v>
      </c>
    </row>
    <row r="15">
      <c r="A15" t="inlineStr">
        <is>
          <t>Stellar</t>
        </is>
      </c>
      <c r="B15" t="n">
        <v>0.13198332660656</v>
      </c>
    </row>
    <row r="16">
      <c r="A16" t="inlineStr">
        <is>
          <t>EOS</t>
        </is>
      </c>
      <c r="B16" t="n">
        <v>2.72315079706318</v>
      </c>
    </row>
    <row r="17">
      <c r="A17" t="inlineStr">
        <is>
          <t>Monero</t>
        </is>
      </c>
      <c r="B17" t="n">
        <v>133.3428517619175</v>
      </c>
    </row>
    <row r="18">
      <c r="A18" t="inlineStr">
        <is>
          <t>THETA</t>
        </is>
      </c>
      <c r="B18" t="n">
        <v>2.14934124592629</v>
      </c>
    </row>
    <row r="19">
      <c r="A19" t="inlineStr">
        <is>
          <t>TRON</t>
        </is>
      </c>
      <c r="B19" t="n">
        <v>0.02815764346324</v>
      </c>
    </row>
    <row r="20">
      <c r="A20" t="inlineStr">
        <is>
          <t>NEM</t>
        </is>
      </c>
      <c r="B20" t="n">
        <v>0.20349337017842</v>
      </c>
    </row>
    <row r="21">
      <c r="A21" t="inlineStr">
        <is>
          <t>Tezos</t>
        </is>
      </c>
      <c r="B21" t="n">
        <v>2.13073624562072</v>
      </c>
    </row>
    <row r="22">
      <c r="A22" t="inlineStr">
        <is>
          <t>VeChain</t>
        </is>
      </c>
      <c r="B22" t="n">
        <v>0.02414486665322</v>
      </c>
    </row>
    <row r="23">
      <c r="A23" t="inlineStr">
        <is>
          <t>Dogecoin</t>
        </is>
      </c>
      <c r="B23" t="n">
        <v>0.01217271334714</v>
      </c>
    </row>
    <row r="24">
      <c r="A24" t="inlineStr">
        <is>
          <t>Celsius</t>
        </is>
      </c>
      <c r="B24" t="n">
        <v>6.52958460999403</v>
      </c>
    </row>
    <row r="25">
      <c r="A25" t="inlineStr">
        <is>
          <t>Uniswap</t>
        </is>
      </c>
      <c r="B25" t="n">
        <v>5.23895854168163</v>
      </c>
    </row>
    <row r="26">
      <c r="A26" t="inlineStr">
        <is>
          <t>UNUS SED LEO</t>
        </is>
      </c>
      <c r="B26" t="n">
        <v>1.36251635648929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2020-12-28T15:21:02Z</dcterms:created>
  <dcterms:modified xsi:type="dcterms:W3CDTF">2021-01-03T15:17:32Z</dcterms:modified>
  <cp:lastModifiedBy>ben ben</cp:lastModifiedBy>
</cp:coreProperties>
</file>