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inno2023\CCS_mpv\"/>
    </mc:Choice>
  </mc:AlternateContent>
  <xr:revisionPtr revIDLastSave="0" documentId="13_ncr:1_{3BB367A7-2128-49F3-84FE-44D7C970C7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pv_dataset_CCS" sheetId="7" r:id="rId1"/>
    <sheet name="Sheet2" sheetId="9" r:id="rId2"/>
    <sheet name="Sheet1" sheetId="8" r:id="rId3"/>
    <sheet name="Sheet3" sheetId="10" r:id="rId4"/>
    <sheet name="Sheet4" sheetId="11" r:id="rId5"/>
  </sheets>
  <definedNames>
    <definedName name="_xlnm._FilterDatabase" localSheetId="3" hidden="1">Sheet3!$A$1:$P$1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1" l="1"/>
  <c r="S4" i="11"/>
  <c r="S7" i="11"/>
  <c r="S10" i="11"/>
  <c r="S2" i="11"/>
  <c r="Q3" i="11"/>
  <c r="Q4" i="11"/>
  <c r="Q5" i="11"/>
  <c r="S5" i="11" s="1"/>
  <c r="Q6" i="11"/>
  <c r="S6" i="11" s="1"/>
  <c r="Q7" i="11"/>
  <c r="Q8" i="11"/>
  <c r="S8" i="11" s="1"/>
  <c r="Q9" i="11"/>
  <c r="S9" i="11" s="1"/>
  <c r="Q10" i="11"/>
  <c r="Q11" i="11"/>
  <c r="S11" i="11" s="1"/>
  <c r="Q2" i="11"/>
  <c r="P14" i="11"/>
  <c r="P15" i="11"/>
  <c r="P16" i="11"/>
  <c r="P17" i="11"/>
  <c r="P18" i="11"/>
  <c r="P19" i="11"/>
  <c r="P20" i="11"/>
  <c r="P21" i="11"/>
  <c r="P22" i="11"/>
  <c r="P13" i="11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P1" i="10"/>
</calcChain>
</file>

<file path=xl/sharedStrings.xml><?xml version="1.0" encoding="utf-8"?>
<sst xmlns="http://schemas.openxmlformats.org/spreadsheetml/2006/main" count="203" uniqueCount="62">
  <si>
    <t>ปี 2561</t>
  </si>
  <si>
    <t>ปี 2562</t>
  </si>
  <si>
    <t>ปี 2563</t>
  </si>
  <si>
    <t>ปี 2564</t>
  </si>
  <si>
    <t>ปี 2565</t>
  </si>
  <si>
    <t>MPV</t>
  </si>
  <si>
    <t>ปี 2560</t>
  </si>
  <si>
    <t>ปี 2559</t>
  </si>
  <si>
    <t>ปี 2558</t>
  </si>
  <si>
    <t>ปี 2557</t>
  </si>
  <si>
    <t>ปี 2556</t>
  </si>
  <si>
    <t>Mill</t>
  </si>
  <si>
    <t>year</t>
  </si>
  <si>
    <t>R_total</t>
  </si>
  <si>
    <t>M_16</t>
  </si>
  <si>
    <t>M_710</t>
  </si>
  <si>
    <t>M11</t>
  </si>
  <si>
    <t>M12</t>
  </si>
  <si>
    <t>ccs_1</t>
  </si>
  <si>
    <t>ccs_7</t>
  </si>
  <si>
    <t>ccs_14</t>
  </si>
  <si>
    <t>ccs_21</t>
  </si>
  <si>
    <t>ccs_45</t>
  </si>
  <si>
    <t>ccs_end</t>
  </si>
  <si>
    <t>ton_end</t>
  </si>
  <si>
    <t>ปี 2566</t>
  </si>
  <si>
    <t>Year</t>
  </si>
  <si>
    <t>Date</t>
  </si>
  <si>
    <t>MAC</t>
  </si>
  <si>
    <t>MCE</t>
  </si>
  <si>
    <t>MKS</t>
  </si>
  <si>
    <t>MP</t>
  </si>
  <si>
    <t>MPG</t>
  </si>
  <si>
    <t>MPK</t>
  </si>
  <si>
    <t>MPL</t>
  </si>
  <si>
    <t>SB</t>
  </si>
  <si>
    <t>MP_group</t>
  </si>
  <si>
    <t>63/64</t>
  </si>
  <si>
    <t>64/65</t>
  </si>
  <si>
    <t>65/66</t>
  </si>
  <si>
    <t>66/67</t>
  </si>
  <si>
    <t>Grand Total</t>
  </si>
  <si>
    <t>Sum of MPV</t>
  </si>
  <si>
    <t>Row Labels</t>
  </si>
  <si>
    <t>Target</t>
  </si>
  <si>
    <t>Act.</t>
  </si>
  <si>
    <t>จำนวนวันฝนตก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</si>
  <si>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</si>
  <si>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</si>
  <si>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</si>
  <si>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</si>
  <si>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</si>
  <si>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</si>
  <si>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</si>
  <si>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</si>
  <si>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</si>
  <si>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</si>
  <si>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</si>
  <si>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</si>
  <si>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no_sunny_911</t>
  </si>
  <si>
    <t>sunny_total</t>
  </si>
  <si>
    <t>no_sunny_1011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</si>
</sst>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1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9"/>
      <color rgb="FF000099"/>
      <name val="Arial"/>
      <family val="2"/>
    </font>
    <font>
      <sz val="9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  <charset val="222"/>
      <scheme val="minor"/>
    </font>
    <font>
      <sz val="10"/>
      <color theme="1"/>
      <name val="Arial"/>
      <family val="2"/>
    </font>
    <font>
      <sz val="10"/>
      <color rgb="FF000099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Arial"/>
      <family val="2"/>
    </font>
    <font>
      <b/>
      <sz val="9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0" tint="-4.9989318521683403E-2"/>
      </right>
      <top style="thick">
        <color theme="7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ck">
        <color theme="7" tint="-0.49998474074526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ck">
        <color theme="7" tint="-0.49998474074526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ck">
        <color theme="7" tint="-0.499984740745262"/>
      </top>
      <bottom style="thin">
        <color theme="0" tint="-4.9989318521683403E-2"/>
      </bottom>
      <diagonal/>
    </border>
    <border>
      <left style="thick">
        <color rgb="FFFF0000"/>
      </left>
      <right style="thick">
        <color rgb="FFFF0000"/>
      </right>
      <top style="thick">
        <color theme="7" tint="-0.49998474074526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ck">
        <color rgb="FFFF0000"/>
      </left>
      <right style="thick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 style="thick">
        <color theme="7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ck">
        <color theme="7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ck">
        <color theme="7" tint="-0.49998474074526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ck">
        <color theme="7" tint="-0.499984740745262"/>
      </bottom>
      <diagonal/>
    </border>
    <border>
      <left style="thick">
        <color rgb="FFFF0000"/>
      </left>
      <right style="thick">
        <color rgb="FFFF0000"/>
      </right>
      <top style="thin">
        <color theme="0" tint="-4.9989318521683403E-2"/>
      </top>
      <bottom style="thick">
        <color theme="7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</cellStyleXfs>
  <cellXfs count="55">
    <xf numFmtId="0" fontId="0" fillId="0" borderId="0" xfId="0"/>
    <xf numFmtId="164" fontId="5" fillId="0" borderId="0" xfId="1" applyFont="1" applyFill="1" applyBorder="1" applyAlignment="1">
      <alignment vertical="top"/>
    </xf>
    <xf numFmtId="164" fontId="8" fillId="0" borderId="0" xfId="1" applyFont="1" applyFill="1" applyBorder="1" applyAlignment="1">
      <alignment vertical="center"/>
    </xf>
    <xf numFmtId="164" fontId="2" fillId="3" borderId="0" xfId="1" applyFont="1" applyFill="1" applyBorder="1" applyAlignment="1">
      <alignment horizontal="center" vertical="center"/>
    </xf>
    <xf numFmtId="0" fontId="7" fillId="0" borderId="0" xfId="0" applyFont="1"/>
    <xf numFmtId="0" fontId="4" fillId="2" borderId="0" xfId="0" applyFont="1" applyFill="1" applyAlignment="1">
      <alignment horizontal="center" vertical="center"/>
    </xf>
    <xf numFmtId="2" fontId="7" fillId="0" borderId="0" xfId="0" applyNumberFormat="1" applyFont="1"/>
    <xf numFmtId="165" fontId="7" fillId="0" borderId="0" xfId="1" applyNumberFormat="1" applyFont="1" applyBorder="1"/>
    <xf numFmtId="165" fontId="7" fillId="0" borderId="0" xfId="1" applyNumberFormat="1" applyFont="1"/>
    <xf numFmtId="0" fontId="9" fillId="0" borderId="0" xfId="2"/>
    <xf numFmtId="166" fontId="10" fillId="5" borderId="1" xfId="3" applyNumberFormat="1" applyFont="1" applyFill="1" applyBorder="1"/>
    <xf numFmtId="17" fontId="9" fillId="3" borderId="0" xfId="2" applyNumberFormat="1" applyFill="1"/>
    <xf numFmtId="166" fontId="0" fillId="0" borderId="0" xfId="3" applyNumberFormat="1" applyFont="1"/>
    <xf numFmtId="17" fontId="9" fillId="0" borderId="0" xfId="2" applyNumberFormat="1"/>
    <xf numFmtId="0" fontId="0" fillId="0" borderId="0" xfId="0" pivotButton="1"/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164" fontId="2" fillId="0" borderId="3" xfId="1" applyFont="1" applyFill="1" applyBorder="1" applyAlignment="1">
      <alignment horizontal="center" vertical="center"/>
    </xf>
    <xf numFmtId="164" fontId="2" fillId="0" borderId="4" xfId="1" applyFont="1" applyFill="1" applyBorder="1" applyAlignment="1">
      <alignment horizontal="center" vertical="center"/>
    </xf>
    <xf numFmtId="164" fontId="2" fillId="0" borderId="5" xfId="1" applyFont="1" applyFill="1" applyBorder="1" applyAlignment="1">
      <alignment horizontal="center" vertical="center"/>
    </xf>
    <xf numFmtId="164" fontId="2" fillId="0" borderId="6" xfId="1" applyFont="1" applyFill="1" applyBorder="1" applyAlignment="1">
      <alignment horizontal="center" vertical="center"/>
    </xf>
    <xf numFmtId="164" fontId="2" fillId="0" borderId="8" xfId="1" applyFont="1" applyFill="1" applyBorder="1" applyAlignment="1">
      <alignment horizontal="center" vertical="center"/>
    </xf>
    <xf numFmtId="164" fontId="2" fillId="3" borderId="9" xfId="1" applyFont="1" applyFill="1" applyBorder="1" applyAlignment="1">
      <alignment horizontal="center" vertical="center"/>
    </xf>
    <xf numFmtId="164" fontId="2" fillId="3" borderId="10" xfId="1" applyFont="1" applyFill="1" applyBorder="1" applyAlignment="1">
      <alignment horizontal="center" vertical="center"/>
    </xf>
    <xf numFmtId="164" fontId="2" fillId="3" borderId="11" xfId="1" applyFont="1" applyFill="1" applyBorder="1" applyAlignment="1">
      <alignment horizontal="center" vertical="center"/>
    </xf>
    <xf numFmtId="164" fontId="2" fillId="6" borderId="9" xfId="1" applyFont="1" applyFill="1" applyBorder="1" applyAlignment="1">
      <alignment horizontal="center" vertical="center"/>
    </xf>
    <xf numFmtId="164" fontId="2" fillId="6" borderId="10" xfId="1" applyFont="1" applyFill="1" applyBorder="1" applyAlignment="1">
      <alignment horizontal="center" vertical="center"/>
    </xf>
    <xf numFmtId="164" fontId="2" fillId="6" borderId="11" xfId="1" applyFont="1" applyFill="1" applyBorder="1" applyAlignment="1">
      <alignment horizontal="center" vertical="center"/>
    </xf>
    <xf numFmtId="164" fontId="2" fillId="0" borderId="9" xfId="1" applyFont="1" applyFill="1" applyBorder="1" applyAlignment="1">
      <alignment horizontal="center" vertical="center"/>
    </xf>
    <xf numFmtId="164" fontId="2" fillId="0" borderId="10" xfId="1" applyFont="1" applyFill="1" applyBorder="1" applyAlignment="1">
      <alignment horizontal="center" vertical="center"/>
    </xf>
    <xf numFmtId="164" fontId="2" fillId="0" borderId="11" xfId="1" applyFont="1" applyFill="1" applyBorder="1" applyAlignment="1">
      <alignment horizontal="center" vertical="center"/>
    </xf>
    <xf numFmtId="164" fontId="3" fillId="0" borderId="9" xfId="1" applyFont="1" applyFill="1" applyBorder="1" applyAlignment="1">
      <alignment horizontal="center" vertical="center"/>
    </xf>
    <xf numFmtId="164" fontId="3" fillId="0" borderId="10" xfId="1" applyFont="1" applyFill="1" applyBorder="1" applyAlignment="1">
      <alignment horizontal="center" vertical="center"/>
    </xf>
    <xf numFmtId="164" fontId="3" fillId="0" borderId="11" xfId="1" applyFont="1" applyFill="1" applyBorder="1" applyAlignment="1">
      <alignment horizontal="center" vertical="center"/>
    </xf>
    <xf numFmtId="164" fontId="3" fillId="3" borderId="9" xfId="1" applyFont="1" applyFill="1" applyBorder="1" applyAlignment="1">
      <alignment horizontal="center" vertical="center"/>
    </xf>
    <xf numFmtId="164" fontId="3" fillId="4" borderId="9" xfId="1" applyFont="1" applyFill="1" applyBorder="1" applyAlignment="1">
      <alignment horizontal="center" vertical="center"/>
    </xf>
    <xf numFmtId="164" fontId="3" fillId="3" borderId="10" xfId="1" applyFont="1" applyFill="1" applyBorder="1" applyAlignment="1">
      <alignment horizontal="center" vertical="center"/>
    </xf>
    <xf numFmtId="164" fontId="3" fillId="3" borderId="11" xfId="1" applyFont="1" applyFill="1" applyBorder="1" applyAlignment="1">
      <alignment horizontal="center" vertical="center"/>
    </xf>
    <xf numFmtId="164" fontId="3" fillId="6" borderId="15" xfId="1" applyFont="1" applyFill="1" applyBorder="1" applyAlignment="1">
      <alignment horizontal="center" vertical="center"/>
    </xf>
    <xf numFmtId="164" fontId="12" fillId="3" borderId="15" xfId="1" applyFont="1" applyFill="1" applyBorder="1" applyAlignment="1">
      <alignment horizontal="center" vertical="center"/>
    </xf>
    <xf numFmtId="164" fontId="12" fillId="4" borderId="15" xfId="1" applyFont="1" applyFill="1" applyBorder="1" applyAlignment="1">
      <alignment horizontal="center" vertical="center"/>
    </xf>
    <xf numFmtId="164" fontId="12" fillId="3" borderId="16" xfId="1" applyFont="1" applyFill="1" applyBorder="1" applyAlignment="1">
      <alignment horizontal="center" vertical="center"/>
    </xf>
    <xf numFmtId="164" fontId="12" fillId="3" borderId="17" xfId="1" applyFont="1" applyFill="1" applyBorder="1" applyAlignment="1">
      <alignment horizontal="center" vertical="center"/>
    </xf>
    <xf numFmtId="164" fontId="2" fillId="4" borderId="12" xfId="1" applyFont="1" applyFill="1" applyBorder="1" applyAlignment="1">
      <alignment vertical="center"/>
    </xf>
    <xf numFmtId="164" fontId="2" fillId="4" borderId="8" xfId="1" applyFont="1" applyFill="1" applyBorder="1" applyAlignment="1">
      <alignment vertical="center"/>
    </xf>
    <xf numFmtId="164" fontId="2" fillId="4" borderId="14" xfId="1" applyFont="1" applyFill="1" applyBorder="1" applyAlignment="1">
      <alignment vertical="center"/>
    </xf>
    <xf numFmtId="164" fontId="2" fillId="0" borderId="12" xfId="1" applyFont="1" applyFill="1" applyBorder="1" applyAlignment="1">
      <alignment vertical="center"/>
    </xf>
    <xf numFmtId="164" fontId="2" fillId="0" borderId="8" xfId="1" applyFont="1" applyFill="1" applyBorder="1" applyAlignment="1">
      <alignment vertical="center"/>
    </xf>
    <xf numFmtId="164" fontId="11" fillId="0" borderId="2" xfId="1" applyFont="1" applyFill="1" applyBorder="1" applyAlignment="1">
      <alignment vertical="top"/>
    </xf>
    <xf numFmtId="164" fontId="11" fillId="0" borderId="7" xfId="1" applyFont="1" applyFill="1" applyBorder="1" applyAlignment="1">
      <alignment vertical="top"/>
    </xf>
    <xf numFmtId="164" fontId="11" fillId="0" borderId="13" xfId="1" applyFont="1" applyFill="1" applyBorder="1" applyAlignment="1">
      <alignment vertical="top"/>
    </xf>
    <xf numFmtId="43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4">
    <cellStyle name="Comma" xfId="1" builtinId="3"/>
    <cellStyle name="Comma 2" xfId="3" xr:uid="{E17970A0-8AED-496F-B60B-C71305451FBD}"/>
    <cellStyle name="Normal" xfId="0" builtinId="0"/>
    <cellStyle name="Normal 2" xfId="2" xr:uid="{90659412-1302-4628-8B85-5FC58B78F0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Khoadphuwia" refreshedDate="45094.335585185188" createdVersion="8" refreshedVersion="8" minRefreshableVersion="3" recordCount="54" xr:uid="{FE0312B1-199F-4267-BE60-D4FE8A13D880}">
  <cacheSource type="worksheet">
    <worksheetSource ref="A1:L55" sheet="Sheet1"/>
  </cacheSource>
  <cacheFields count="12">
    <cacheField name="Year" numFmtId="0">
      <sharedItems count="4">
        <s v="63/64"/>
        <s v="64/65"/>
        <s v="65/66"/>
        <s v="66/67"/>
      </sharedItems>
    </cacheField>
    <cacheField name="Date" numFmtId="17">
      <sharedItems containsSemiMixedTypes="0" containsNonDate="0" containsDate="1" containsString="0" minDate="2019-10-01T00:00:00" maxDate="2023-06-02T00:00:00"/>
    </cacheField>
    <cacheField name="MAC" numFmtId="166">
      <sharedItems containsSemiMixedTypes="0" containsString="0" containsNumber="1" containsInteger="1" minValue="0" maxValue="40711"/>
    </cacheField>
    <cacheField name="MCE" numFmtId="166">
      <sharedItems containsSemiMixedTypes="0" containsString="0" containsNumber="1" containsInteger="1" minValue="0" maxValue="18384"/>
    </cacheField>
    <cacheField name="MKS" numFmtId="166">
      <sharedItems containsSemiMixedTypes="0" containsString="0" containsNumber="1" containsInteger="1" minValue="0" maxValue="72783"/>
    </cacheField>
    <cacheField name="MP" numFmtId="166">
      <sharedItems containsSemiMixedTypes="0" containsString="0" containsNumber="1" containsInteger="1" minValue="0" maxValue="28243"/>
    </cacheField>
    <cacheField name="MPG" numFmtId="166">
      <sharedItems containsSemiMixedTypes="0" containsString="0" containsNumber="1" containsInteger="1" minValue="0" maxValue="23510"/>
    </cacheField>
    <cacheField name="MPK" numFmtId="166">
      <sharedItems containsSemiMixedTypes="0" containsString="0" containsNumber="1" containsInteger="1" minValue="0" maxValue="115586"/>
    </cacheField>
    <cacheField name="MPL" numFmtId="166">
      <sharedItems containsSemiMixedTypes="0" containsString="0" containsNumber="1" containsInteger="1" minValue="0" maxValue="64491"/>
    </cacheField>
    <cacheField name="MPV" numFmtId="166">
      <sharedItems containsSemiMixedTypes="0" containsString="0" containsNumber="1" containsInteger="1" minValue="0" maxValue="89610" count="48">
        <n v="0"/>
        <n v="1421"/>
        <n v="2724"/>
        <n v="85499"/>
        <n v="35139"/>
        <n v="21111"/>
        <n v="20958"/>
        <n v="12073"/>
        <n v="11711"/>
        <n v="2606"/>
        <n v="10058"/>
        <n v="16419"/>
        <n v="11383"/>
        <n v="12111"/>
        <n v="21412"/>
        <n v="28615"/>
        <n v="89610"/>
        <n v="34683"/>
        <n v="40572"/>
        <n v="24571"/>
        <n v="14537"/>
        <n v="4856"/>
        <n v="2995"/>
        <n v="12806"/>
        <n v="740"/>
        <n v="4406"/>
        <n v="46079"/>
        <n v="33098"/>
        <n v="13555"/>
        <n v="26353"/>
        <n v="62235"/>
        <n v="65302"/>
        <n v="56045"/>
        <n v="65050"/>
        <n v="25815"/>
        <n v="14064"/>
        <n v="14750"/>
        <n v="2311"/>
        <n v="24971"/>
        <n v="24958"/>
        <n v="18562"/>
        <n v="22297"/>
        <n v="21568"/>
        <n v="45173"/>
        <n v="27176"/>
        <n v="62223"/>
        <n v="48377"/>
        <n v="11293"/>
      </sharedItems>
    </cacheField>
    <cacheField name="SB" numFmtId="166">
      <sharedItems containsSemiMixedTypes="0" containsString="0" containsNumber="1" containsInteger="1" minValue="0" maxValue="31576"/>
    </cacheField>
    <cacheField name="MP_group" numFmtId="166">
      <sharedItems containsSemiMixedTypes="0" containsString="0" containsNumber="1" containsInteger="1" minValue="60" maxValue="376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d v="2019-10-01T00:00:00"/>
    <n v="0"/>
    <n v="4819"/>
    <n v="0"/>
    <n v="0"/>
    <n v="312"/>
    <n v="0"/>
    <n v="0"/>
    <x v="0"/>
    <n v="0"/>
    <n v="5131"/>
  </r>
  <r>
    <x v="0"/>
    <d v="2019-11-01T00:00:00"/>
    <n v="3704"/>
    <n v="4719"/>
    <n v="62005"/>
    <n v="6265"/>
    <n v="9660"/>
    <n v="0"/>
    <n v="0"/>
    <x v="0"/>
    <n v="0"/>
    <n v="86353"/>
  </r>
  <r>
    <x v="0"/>
    <d v="2020-01-01T00:00:00"/>
    <n v="1465"/>
    <n v="2146"/>
    <n v="7279"/>
    <n v="4125"/>
    <n v="3623"/>
    <n v="4845"/>
    <n v="4600"/>
    <x v="1"/>
    <n v="1670"/>
    <n v="31174"/>
  </r>
  <r>
    <x v="0"/>
    <d v="2020-02-01T00:00:00"/>
    <n v="821"/>
    <n v="2044"/>
    <n v="27953"/>
    <n v="11540"/>
    <n v="5330"/>
    <n v="18471"/>
    <n v="8204"/>
    <x v="2"/>
    <n v="1585"/>
    <n v="78672"/>
  </r>
  <r>
    <x v="0"/>
    <d v="2020-03-01T00:00:00"/>
    <n v="5118"/>
    <n v="18384"/>
    <n v="54557"/>
    <n v="15552"/>
    <n v="15930"/>
    <n v="115586"/>
    <n v="46602"/>
    <x v="3"/>
    <n v="14472"/>
    <n v="371700"/>
  </r>
  <r>
    <x v="0"/>
    <d v="2020-04-01T00:00:00"/>
    <n v="23384"/>
    <n v="13321"/>
    <n v="50448"/>
    <n v="15271"/>
    <n v="21701"/>
    <n v="71831"/>
    <n v="43460"/>
    <x v="4"/>
    <n v="18212"/>
    <n v="292767"/>
  </r>
  <r>
    <x v="0"/>
    <d v="2020-05-01T00:00:00"/>
    <n v="3998"/>
    <n v="15133"/>
    <n v="23727"/>
    <n v="17229"/>
    <n v="9927"/>
    <n v="33031"/>
    <n v="31974"/>
    <x v="5"/>
    <n v="23624"/>
    <n v="179754"/>
  </r>
  <r>
    <x v="0"/>
    <d v="2020-06-01T00:00:00"/>
    <n v="3053"/>
    <n v="6650"/>
    <n v="18742"/>
    <n v="28243"/>
    <n v="7907"/>
    <n v="24673"/>
    <n v="32997"/>
    <x v="6"/>
    <n v="12206"/>
    <n v="155429"/>
  </r>
  <r>
    <x v="0"/>
    <d v="2020-07-01T00:00:00"/>
    <n v="3927"/>
    <n v="3451"/>
    <n v="25075"/>
    <n v="8184"/>
    <n v="9395"/>
    <n v="27230"/>
    <n v="13874"/>
    <x v="7"/>
    <n v="6656"/>
    <n v="109865"/>
  </r>
  <r>
    <x v="0"/>
    <d v="2020-08-01T00:00:00"/>
    <n v="5376"/>
    <n v="4148"/>
    <n v="15041"/>
    <n v="6714"/>
    <n v="2693"/>
    <n v="20262"/>
    <n v="16779"/>
    <x v="8"/>
    <n v="3301"/>
    <n v="86025"/>
  </r>
  <r>
    <x v="0"/>
    <d v="2020-09-01T00:00:00"/>
    <n v="476"/>
    <n v="2052"/>
    <n v="12848"/>
    <n v="3445"/>
    <n v="25"/>
    <n v="10803"/>
    <n v="7169"/>
    <x v="9"/>
    <n v="2362"/>
    <n v="41786"/>
  </r>
  <r>
    <x v="0"/>
    <d v="2020-10-01T00:00:00"/>
    <n v="309"/>
    <n v="0"/>
    <n v="0"/>
    <n v="1175"/>
    <n v="13"/>
    <n v="0"/>
    <n v="0"/>
    <x v="0"/>
    <n v="334"/>
    <n v="1831"/>
  </r>
  <r>
    <x v="0"/>
    <d v="2020-11-01T00:00:00"/>
    <n v="60"/>
    <n v="0"/>
    <n v="0"/>
    <n v="0"/>
    <n v="0"/>
    <n v="0"/>
    <n v="0"/>
    <x v="0"/>
    <n v="0"/>
    <n v="60"/>
  </r>
  <r>
    <x v="0"/>
    <d v="2020-12-01T00:00:00"/>
    <n v="5998"/>
    <n v="1241"/>
    <n v="38924"/>
    <n v="6070"/>
    <n v="7165"/>
    <n v="21709"/>
    <n v="7754"/>
    <x v="10"/>
    <n v="1067"/>
    <n v="99986"/>
  </r>
  <r>
    <x v="1"/>
    <d v="2020-01-01T00:00:00"/>
    <n v="17708"/>
    <n v="5753"/>
    <n v="56780"/>
    <n v="6800"/>
    <n v="4126"/>
    <n v="49811"/>
    <n v="11297"/>
    <x v="11"/>
    <n v="1338"/>
    <n v="170032"/>
  </r>
  <r>
    <x v="1"/>
    <d v="2020-09-01T00:00:00"/>
    <n v="5532"/>
    <n v="0"/>
    <n v="1627"/>
    <n v="1950"/>
    <n v="9081"/>
    <n v="0"/>
    <n v="0"/>
    <x v="12"/>
    <n v="0"/>
    <n v="29573"/>
  </r>
  <r>
    <x v="1"/>
    <d v="2020-10-01T00:00:00"/>
    <n v="12888"/>
    <n v="2984"/>
    <n v="54941"/>
    <n v="4510"/>
    <n v="13700"/>
    <n v="2800"/>
    <n v="45632"/>
    <x v="13"/>
    <n v="0"/>
    <n v="149566"/>
  </r>
  <r>
    <x v="1"/>
    <d v="2021-01-01T00:00:00"/>
    <n v="574"/>
    <n v="1024"/>
    <n v="12713"/>
    <n v="10476"/>
    <n v="7027"/>
    <n v="15703"/>
    <n v="1895"/>
    <x v="14"/>
    <n v="2492"/>
    <n v="73316"/>
  </r>
  <r>
    <x v="1"/>
    <d v="2021-02-01T00:00:00"/>
    <n v="3122"/>
    <n v="1139"/>
    <n v="28393"/>
    <n v="28083"/>
    <n v="2776"/>
    <n v="41394"/>
    <n v="9790"/>
    <x v="15"/>
    <n v="6348"/>
    <n v="149660"/>
  </r>
  <r>
    <x v="1"/>
    <d v="2021-03-01T00:00:00"/>
    <n v="11696"/>
    <n v="1105"/>
    <n v="72783"/>
    <n v="16581"/>
    <n v="20975"/>
    <n v="93363"/>
    <n v="49761"/>
    <x v="16"/>
    <n v="20547"/>
    <n v="376421"/>
  </r>
  <r>
    <x v="1"/>
    <d v="2021-04-01T00:00:00"/>
    <n v="12440"/>
    <n v="12122"/>
    <n v="59500"/>
    <n v="25739"/>
    <n v="15052"/>
    <n v="52066"/>
    <n v="42347"/>
    <x v="17"/>
    <n v="16425"/>
    <n v="270374"/>
  </r>
  <r>
    <x v="1"/>
    <d v="2021-05-01T00:00:00"/>
    <n v="13220"/>
    <n v="18355"/>
    <n v="58118"/>
    <n v="26350"/>
    <n v="19346"/>
    <n v="71387"/>
    <n v="49419"/>
    <x v="18"/>
    <n v="18736"/>
    <n v="315503"/>
  </r>
  <r>
    <x v="1"/>
    <d v="2021-06-01T00:00:00"/>
    <n v="11777"/>
    <n v="17827"/>
    <n v="44836"/>
    <n v="15742"/>
    <n v="18352"/>
    <n v="51905"/>
    <n v="39162"/>
    <x v="19"/>
    <n v="16816"/>
    <n v="240988"/>
  </r>
  <r>
    <x v="1"/>
    <d v="2021-07-01T00:00:00"/>
    <n v="9396"/>
    <n v="6709"/>
    <n v="29705"/>
    <n v="13252"/>
    <n v="11264"/>
    <n v="33575"/>
    <n v="28955"/>
    <x v="20"/>
    <n v="14894"/>
    <n v="162287"/>
  </r>
  <r>
    <x v="1"/>
    <d v="2021-08-01T00:00:00"/>
    <n v="8691"/>
    <n v="2904"/>
    <n v="15407"/>
    <n v="11036"/>
    <n v="6191"/>
    <n v="36252"/>
    <n v="22625"/>
    <x v="21"/>
    <n v="6037"/>
    <n v="113999"/>
  </r>
  <r>
    <x v="1"/>
    <d v="2021-09-01T00:00:00"/>
    <n v="1365"/>
    <n v="1304"/>
    <n v="0"/>
    <n v="3164"/>
    <n v="35"/>
    <n v="3765"/>
    <n v="592"/>
    <x v="22"/>
    <n v="2057"/>
    <n v="15277"/>
  </r>
  <r>
    <x v="1"/>
    <d v="2021-10-01T00:00:00"/>
    <n v="0"/>
    <n v="0"/>
    <n v="0"/>
    <n v="1561"/>
    <n v="0"/>
    <n v="0"/>
    <n v="0"/>
    <x v="0"/>
    <n v="134"/>
    <n v="1695"/>
  </r>
  <r>
    <x v="1"/>
    <d v="2021-11-01T00:00:00"/>
    <n v="145"/>
    <n v="0"/>
    <n v="0"/>
    <n v="0"/>
    <n v="0"/>
    <n v="0"/>
    <n v="0"/>
    <x v="0"/>
    <n v="0"/>
    <n v="145"/>
  </r>
  <r>
    <x v="1"/>
    <d v="2022-12-01T00:00:00"/>
    <n v="4445"/>
    <n v="777"/>
    <n v="12108"/>
    <n v="14393"/>
    <n v="23510"/>
    <n v="65623"/>
    <n v="6052"/>
    <x v="23"/>
    <n v="4131"/>
    <n v="143845"/>
  </r>
  <r>
    <x v="2"/>
    <d v="2021-08-01T00:00:00"/>
    <n v="0"/>
    <n v="0"/>
    <n v="0"/>
    <n v="4650"/>
    <n v="0"/>
    <n v="0"/>
    <n v="0"/>
    <x v="24"/>
    <n v="0"/>
    <n v="5390"/>
  </r>
  <r>
    <x v="2"/>
    <d v="2021-09-01T00:00:00"/>
    <n v="40065"/>
    <n v="0"/>
    <n v="32942"/>
    <n v="6477"/>
    <n v="0"/>
    <n v="0"/>
    <n v="64392"/>
    <x v="25"/>
    <n v="617"/>
    <n v="148899"/>
  </r>
  <r>
    <x v="2"/>
    <d v="2021-10-01T00:00:00"/>
    <n v="27019"/>
    <n v="2953"/>
    <n v="57821"/>
    <n v="14501"/>
    <n v="0"/>
    <n v="26967"/>
    <n v="13281"/>
    <x v="26"/>
    <n v="9028"/>
    <n v="197649"/>
  </r>
  <r>
    <x v="2"/>
    <d v="2021-11-01T00:00:00"/>
    <n v="32539"/>
    <n v="5987"/>
    <n v="42494"/>
    <n v="27518"/>
    <n v="0"/>
    <n v="105894"/>
    <n v="45710"/>
    <x v="27"/>
    <n v="11640"/>
    <n v="304880"/>
  </r>
  <r>
    <x v="2"/>
    <d v="2021-12-01T00:00:00"/>
    <n v="17420"/>
    <n v="2976"/>
    <n v="29232"/>
    <n v="18760"/>
    <n v="0"/>
    <n v="57434"/>
    <n v="12736"/>
    <x v="28"/>
    <n v="9842"/>
    <n v="161955"/>
  </r>
  <r>
    <x v="2"/>
    <d v="2022-01-01T00:00:00"/>
    <n v="8831"/>
    <n v="2448"/>
    <n v="15386"/>
    <n v="6231"/>
    <n v="0"/>
    <n v="39150"/>
    <n v="5324"/>
    <x v="29"/>
    <n v="5475"/>
    <n v="109198"/>
  </r>
  <r>
    <x v="2"/>
    <d v="2022-02-01T00:00:00"/>
    <n v="16744"/>
    <n v="4016"/>
    <n v="30128"/>
    <n v="5303"/>
    <n v="0"/>
    <n v="36367"/>
    <n v="20665"/>
    <x v="30"/>
    <n v="6860"/>
    <n v="182318"/>
  </r>
  <r>
    <x v="2"/>
    <d v="2022-03-01T00:00:00"/>
    <n v="40711"/>
    <n v="6256"/>
    <n v="68362"/>
    <n v="10801"/>
    <n v="0"/>
    <n v="100433"/>
    <n v="36164"/>
    <x v="31"/>
    <n v="20024"/>
    <n v="348053"/>
  </r>
  <r>
    <x v="2"/>
    <d v="2022-04-01T00:00:00"/>
    <n v="17996"/>
    <n v="8899"/>
    <n v="64641"/>
    <n v="19717"/>
    <n v="0"/>
    <n v="33294"/>
    <n v="38031"/>
    <x v="32"/>
    <n v="27171"/>
    <n v="265794"/>
  </r>
  <r>
    <x v="2"/>
    <d v="2022-05-01T00:00:00"/>
    <n v="26986"/>
    <n v="17493"/>
    <n v="54594"/>
    <n v="15358"/>
    <n v="0"/>
    <n v="49051"/>
    <n v="64491"/>
    <x v="33"/>
    <n v="31576"/>
    <n v="324599"/>
  </r>
  <r>
    <x v="2"/>
    <d v="2022-06-01T00:00:00"/>
    <n v="15098"/>
    <n v="15903"/>
    <n v="20687"/>
    <n v="10816"/>
    <n v="0"/>
    <n v="26996"/>
    <n v="29237"/>
    <x v="34"/>
    <n v="6959"/>
    <n v="151511"/>
  </r>
  <r>
    <x v="2"/>
    <d v="2022-07-01T00:00:00"/>
    <n v="8741"/>
    <n v="5214"/>
    <n v="24689"/>
    <n v="5940"/>
    <n v="0"/>
    <n v="33208"/>
    <n v="24095"/>
    <x v="35"/>
    <n v="2855"/>
    <n v="118806"/>
  </r>
  <r>
    <x v="2"/>
    <d v="2022-08-01T00:00:00"/>
    <n v="6394"/>
    <n v="4655"/>
    <n v="23064"/>
    <n v="7428"/>
    <n v="0"/>
    <n v="15424"/>
    <n v="14648"/>
    <x v="36"/>
    <n v="2401"/>
    <n v="88764"/>
  </r>
  <r>
    <x v="2"/>
    <d v="2022-09-01T00:00:00"/>
    <n v="0"/>
    <n v="839"/>
    <n v="886"/>
    <n v="3506"/>
    <n v="0"/>
    <n v="0"/>
    <n v="0"/>
    <x v="37"/>
    <n v="492"/>
    <n v="8034"/>
  </r>
  <r>
    <x v="3"/>
    <d v="2022-08-01T00:00:00"/>
    <n v="190"/>
    <n v="0"/>
    <n v="0"/>
    <n v="0"/>
    <n v="0"/>
    <n v="0"/>
    <n v="0"/>
    <x v="0"/>
    <n v="0"/>
    <n v="190"/>
  </r>
  <r>
    <x v="3"/>
    <d v="2022-09-01T00:00:00"/>
    <n v="30510"/>
    <n v="0"/>
    <n v="23648"/>
    <n v="1866"/>
    <n v="0"/>
    <n v="0"/>
    <n v="0"/>
    <x v="38"/>
    <n v="474"/>
    <n v="81469"/>
  </r>
  <r>
    <x v="3"/>
    <d v="2022-10-01T00:00:00"/>
    <n v="17406"/>
    <n v="3171"/>
    <n v="65388"/>
    <n v="6995"/>
    <n v="0"/>
    <n v="3727"/>
    <n v="6459"/>
    <x v="39"/>
    <n v="4454"/>
    <n v="132558"/>
  </r>
  <r>
    <x v="3"/>
    <d v="2022-11-01T00:00:00"/>
    <n v="19617"/>
    <n v="4997"/>
    <n v="32584"/>
    <n v="5836"/>
    <n v="0"/>
    <n v="11912"/>
    <n v="16691"/>
    <x v="40"/>
    <n v="5528"/>
    <n v="115727"/>
  </r>
  <r>
    <x v="3"/>
    <d v="2022-12-01T00:00:00"/>
    <n v="7286"/>
    <n v="2505"/>
    <n v="29804"/>
    <n v="4374"/>
    <n v="0"/>
    <n v="93904"/>
    <n v="7502"/>
    <x v="41"/>
    <n v="4651"/>
    <n v="172323"/>
  </r>
  <r>
    <x v="3"/>
    <d v="2023-01-01T00:00:00"/>
    <n v="9146"/>
    <n v="1629"/>
    <n v="25111"/>
    <n v="11292"/>
    <n v="0"/>
    <n v="31365"/>
    <n v="7472"/>
    <x v="42"/>
    <n v="6758"/>
    <n v="114341"/>
  </r>
  <r>
    <x v="3"/>
    <d v="2023-02-01T00:00:00"/>
    <n v="21000"/>
    <n v="4110"/>
    <n v="33059"/>
    <n v="8504"/>
    <n v="0"/>
    <n v="58632"/>
    <n v="41582"/>
    <x v="43"/>
    <n v="8209"/>
    <n v="220269"/>
  </r>
  <r>
    <x v="3"/>
    <d v="2023-03-01T00:00:00"/>
    <n v="19271"/>
    <n v="8953"/>
    <n v="55997"/>
    <n v="11517"/>
    <n v="0"/>
    <n v="70454"/>
    <n v="39343"/>
    <x v="44"/>
    <n v="17583"/>
    <n v="250294"/>
  </r>
  <r>
    <x v="3"/>
    <d v="2023-04-01T00:00:00"/>
    <n v="5364"/>
    <n v="6151"/>
    <n v="35453"/>
    <n v="10918"/>
    <n v="0"/>
    <n v="69178"/>
    <n v="23723"/>
    <x v="45"/>
    <n v="2328"/>
    <n v="215338"/>
  </r>
  <r>
    <x v="3"/>
    <d v="2023-05-01T00:00:00"/>
    <n v="40395"/>
    <n v="18292"/>
    <n v="70643"/>
    <n v="18350"/>
    <n v="0"/>
    <n v="69327"/>
    <n v="50328"/>
    <x v="46"/>
    <n v="17441"/>
    <n v="333153"/>
  </r>
  <r>
    <x v="3"/>
    <d v="2023-06-01T00:00:00"/>
    <n v="17260"/>
    <n v="6901"/>
    <n v="20337"/>
    <n v="2230"/>
    <n v="0"/>
    <n v="20343"/>
    <n v="14568"/>
    <x v="47"/>
    <n v="4083"/>
    <n v="97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7B344-9973-480B-8986-0FFF57871CC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numFmtId="17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dataField="1" numFmtId="166" showAll="0">
      <items count="49">
        <item x="0"/>
        <item x="24"/>
        <item x="1"/>
        <item x="37"/>
        <item x="9"/>
        <item x="2"/>
        <item x="22"/>
        <item x="25"/>
        <item x="21"/>
        <item x="10"/>
        <item x="47"/>
        <item x="12"/>
        <item x="8"/>
        <item x="7"/>
        <item x="13"/>
        <item x="23"/>
        <item x="28"/>
        <item x="35"/>
        <item x="20"/>
        <item x="36"/>
        <item x="11"/>
        <item x="40"/>
        <item x="6"/>
        <item x="5"/>
        <item x="14"/>
        <item x="42"/>
        <item x="41"/>
        <item x="19"/>
        <item x="39"/>
        <item x="38"/>
        <item x="34"/>
        <item x="29"/>
        <item x="44"/>
        <item x="15"/>
        <item x="27"/>
        <item x="17"/>
        <item x="4"/>
        <item x="18"/>
        <item x="43"/>
        <item x="26"/>
        <item x="46"/>
        <item x="32"/>
        <item x="45"/>
        <item x="30"/>
        <item x="33"/>
        <item x="31"/>
        <item x="3"/>
        <item x="16"/>
        <item t="default"/>
      </items>
    </pivotField>
    <pivotField numFmtId="166" showAll="0"/>
    <pivotField numFmtId="166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P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E810-B122-4C7D-AE5B-93ED867A3990}">
  <sheetPr>
    <tabColor rgb="FF00B0F0"/>
  </sheetPr>
  <dimension ref="A1:P9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ColWidth="8.85546875" defaultRowHeight="12.75"/>
  <cols>
    <col min="1" max="1" width="6.28515625" style="4" customWidth="1"/>
    <col min="2" max="2" width="8" style="4" bestFit="1" customWidth="1"/>
    <col min="3" max="3" width="7.85546875" style="4" bestFit="1" customWidth="1"/>
    <col min="4" max="4" width="9.28515625" style="4" bestFit="1" customWidth="1"/>
    <col min="5" max="5" width="7.85546875" style="4" bestFit="1" customWidth="1"/>
    <col min="6" max="6" width="5.7109375" style="4" bestFit="1" customWidth="1"/>
    <col min="7" max="7" width="9.28515625" style="4" bestFit="1" customWidth="1"/>
    <col min="8" max="8" width="10.5703125" style="4" bestFit="1" customWidth="1"/>
    <col min="9" max="9" width="14.140625" style="4" bestFit="1" customWidth="1"/>
    <col min="10" max="11" width="6" style="4" bestFit="1" customWidth="1"/>
    <col min="12" max="14" width="7" style="4" bestFit="1" customWidth="1"/>
    <col min="15" max="15" width="8" style="4" bestFit="1" customWidth="1"/>
    <col min="16" max="16" width="10.28515625" style="4" bestFit="1" customWidth="1"/>
    <col min="17" max="16384" width="8.85546875" style="4"/>
  </cols>
  <sheetData>
    <row r="1" spans="1:16">
      <c r="A1" s="4" t="s">
        <v>11</v>
      </c>
      <c r="B1" s="4" t="s">
        <v>12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13</v>
      </c>
      <c r="H1" s="4" t="s">
        <v>60</v>
      </c>
      <c r="I1" s="4" t="s">
        <v>61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</row>
    <row r="2" spans="1:16" ht="15">
      <c r="A2" s="1" t="s">
        <v>5</v>
      </c>
      <c r="B2" s="2" t="s">
        <v>8</v>
      </c>
      <c r="C2" s="3">
        <v>228.17</v>
      </c>
      <c r="D2" s="3">
        <v>505.97</v>
      </c>
      <c r="E2" s="3">
        <v>10</v>
      </c>
      <c r="F2" s="3">
        <v>1.5</v>
      </c>
      <c r="G2" s="3">
        <v>745.64</v>
      </c>
      <c r="H2" s="15">
        <v>287</v>
      </c>
      <c r="I2" s="54">
        <v>53</v>
      </c>
      <c r="J2" s="4">
        <v>9.43</v>
      </c>
      <c r="K2" s="6">
        <v>9.9054261735413096</v>
      </c>
      <c r="L2" s="6">
        <v>10.234839379444599</v>
      </c>
      <c r="M2" s="6">
        <v>10.426151410296301</v>
      </c>
      <c r="N2" s="6">
        <v>10.7200815751464</v>
      </c>
      <c r="O2" s="6">
        <v>12.4956598430323</v>
      </c>
      <c r="P2" s="8">
        <v>3593544.3600000013</v>
      </c>
    </row>
    <row r="3" spans="1:16" ht="15">
      <c r="A3" s="1" t="s">
        <v>5</v>
      </c>
      <c r="B3" s="2" t="s">
        <v>7</v>
      </c>
      <c r="C3" s="3">
        <v>282.69473684210527</v>
      </c>
      <c r="D3" s="3">
        <v>632.81578947368428</v>
      </c>
      <c r="E3" s="3">
        <v>103.36842105263158</v>
      </c>
      <c r="F3" s="3">
        <v>0</v>
      </c>
      <c r="G3" s="3">
        <v>1018.8789473684211</v>
      </c>
      <c r="H3" s="15">
        <v>283</v>
      </c>
      <c r="I3" s="8">
        <v>47</v>
      </c>
      <c r="J3" s="4">
        <v>10.89</v>
      </c>
      <c r="K3" s="6">
        <v>11.294627488057399</v>
      </c>
      <c r="L3" s="4">
        <v>11.59</v>
      </c>
      <c r="M3" s="6">
        <v>11.8040090767637</v>
      </c>
      <c r="N3" s="6">
        <v>12.4288944855642</v>
      </c>
      <c r="O3" s="6">
        <v>13.2859074751869</v>
      </c>
      <c r="P3" s="8">
        <v>1342037.0000000002</v>
      </c>
    </row>
    <row r="4" spans="1:16" ht="15">
      <c r="A4" s="1" t="s">
        <v>5</v>
      </c>
      <c r="B4" s="2" t="s">
        <v>6</v>
      </c>
      <c r="C4" s="3">
        <v>530.02105263157898</v>
      </c>
      <c r="D4" s="3">
        <v>753.64210526315787</v>
      </c>
      <c r="E4" s="3">
        <v>6.0526315789473681</v>
      </c>
      <c r="F4" s="3">
        <v>8.4473684210526319</v>
      </c>
      <c r="G4" s="3">
        <v>1298.1631578947367</v>
      </c>
      <c r="H4" s="15">
        <v>275</v>
      </c>
      <c r="I4" s="8">
        <v>48</v>
      </c>
      <c r="J4" s="6">
        <v>11.69</v>
      </c>
      <c r="K4" s="6">
        <v>12.0895950003206</v>
      </c>
      <c r="L4" s="6">
        <v>12.19</v>
      </c>
      <c r="M4" s="6">
        <v>12.374567238982101</v>
      </c>
      <c r="N4" s="6">
        <v>12.7301327552101</v>
      </c>
      <c r="O4" s="6">
        <v>13.671574707321801</v>
      </c>
      <c r="P4" s="7">
        <v>4283041.5109999999</v>
      </c>
    </row>
    <row r="5" spans="1:16" ht="15">
      <c r="A5" s="1" t="s">
        <v>5</v>
      </c>
      <c r="B5" s="2" t="s">
        <v>0</v>
      </c>
      <c r="C5" s="3">
        <v>771.1309090909092</v>
      </c>
      <c r="D5" s="3">
        <v>658.48272727272717</v>
      </c>
      <c r="E5" s="3">
        <v>43.174545454545452</v>
      </c>
      <c r="F5" s="3">
        <v>4.3790909090909089</v>
      </c>
      <c r="G5" s="3">
        <v>1477.167272727273</v>
      </c>
      <c r="H5" s="15">
        <v>299</v>
      </c>
      <c r="I5" s="8">
        <v>57</v>
      </c>
      <c r="J5" s="6">
        <v>12</v>
      </c>
      <c r="K5" s="6">
        <v>12.087290388613599</v>
      </c>
      <c r="L5" s="6">
        <v>12.322341228356001</v>
      </c>
      <c r="M5" s="6">
        <v>12.445675712937801</v>
      </c>
      <c r="N5" s="6">
        <v>12.833270920213289</v>
      </c>
      <c r="O5" s="6">
        <v>13.824102086889299</v>
      </c>
      <c r="P5" s="7">
        <v>4403346.870000001</v>
      </c>
    </row>
    <row r="6" spans="1:16" ht="15">
      <c r="A6" s="1" t="s">
        <v>5</v>
      </c>
      <c r="B6" s="2" t="s">
        <v>1</v>
      </c>
      <c r="C6" s="3">
        <v>514.41989901733461</v>
      </c>
      <c r="D6" s="3">
        <v>588.68844241709007</v>
      </c>
      <c r="E6" s="3">
        <v>19.177828156029278</v>
      </c>
      <c r="F6" s="3">
        <v>0</v>
      </c>
      <c r="G6" s="3">
        <v>1122.2861695904542</v>
      </c>
      <c r="H6" s="15">
        <v>311</v>
      </c>
      <c r="I6" s="8">
        <v>56</v>
      </c>
      <c r="J6" s="6">
        <v>11.47</v>
      </c>
      <c r="K6" s="6">
        <v>12.1176093053021</v>
      </c>
      <c r="L6" s="6">
        <v>12.380838750365699</v>
      </c>
      <c r="M6" s="6">
        <v>12.5493183013084</v>
      </c>
      <c r="N6" s="6">
        <v>13.002050370905501</v>
      </c>
      <c r="O6" s="6">
        <v>13.44963601172998</v>
      </c>
      <c r="P6" s="7">
        <v>2003570.06</v>
      </c>
    </row>
    <row r="7" spans="1:16" ht="15">
      <c r="A7" s="1" t="s">
        <v>5</v>
      </c>
      <c r="B7" s="2" t="s">
        <v>2</v>
      </c>
      <c r="C7" s="3">
        <v>533.4616762918381</v>
      </c>
      <c r="D7" s="3">
        <v>1097.4751864956504</v>
      </c>
      <c r="E7" s="3">
        <v>7.1897293401844777</v>
      </c>
      <c r="F7" s="3">
        <v>0</v>
      </c>
      <c r="G7" s="3">
        <v>1638.1265921276729</v>
      </c>
      <c r="H7" s="15">
        <v>277</v>
      </c>
      <c r="I7" s="8">
        <v>41</v>
      </c>
      <c r="J7" s="6">
        <v>11.8630591284793</v>
      </c>
      <c r="K7" s="6">
        <v>12.247747351095001</v>
      </c>
      <c r="L7" s="6">
        <v>12.572780492001</v>
      </c>
      <c r="M7" s="6">
        <v>12.6784302263318</v>
      </c>
      <c r="N7" s="6">
        <v>13.360457371927501</v>
      </c>
      <c r="O7" s="6">
        <v>13.8182242266013</v>
      </c>
      <c r="P7" s="7">
        <v>2713895.31</v>
      </c>
    </row>
    <row r="8" spans="1:16" ht="15">
      <c r="A8" s="1" t="s">
        <v>5</v>
      </c>
      <c r="B8" s="2" t="s">
        <v>3</v>
      </c>
      <c r="C8" s="3">
        <v>333.65747402109645</v>
      </c>
      <c r="D8" s="3">
        <v>593.42252778825514</v>
      </c>
      <c r="E8" s="3">
        <v>1.36</v>
      </c>
      <c r="F8" s="3">
        <v>0.14000000000000001</v>
      </c>
      <c r="G8" s="3">
        <v>928.58000180935164</v>
      </c>
      <c r="H8" s="15">
        <v>281</v>
      </c>
      <c r="I8" s="8">
        <v>50</v>
      </c>
      <c r="J8" s="6">
        <v>11.58</v>
      </c>
      <c r="K8" s="6">
        <v>12.2696812418048</v>
      </c>
      <c r="L8" s="6">
        <v>12.4404949190422</v>
      </c>
      <c r="M8" s="6">
        <v>12.619134181550599</v>
      </c>
      <c r="N8" s="6">
        <v>13.0942810007299</v>
      </c>
      <c r="O8" s="6">
        <v>13.594563360630501</v>
      </c>
      <c r="P8" s="7">
        <v>1800893.8949999998</v>
      </c>
    </row>
    <row r="9" spans="1:16" ht="15">
      <c r="A9" s="1" t="s">
        <v>5</v>
      </c>
      <c r="B9" s="2" t="s">
        <v>4</v>
      </c>
      <c r="C9" s="3">
        <v>418.04867770666289</v>
      </c>
      <c r="D9" s="3">
        <v>756.5554599082908</v>
      </c>
      <c r="E9" s="3">
        <v>45.107844729667015</v>
      </c>
      <c r="F9" s="3">
        <v>0</v>
      </c>
      <c r="G9" s="3">
        <v>1219.7119823446208</v>
      </c>
      <c r="H9" s="15">
        <v>264</v>
      </c>
      <c r="I9" s="8">
        <v>49</v>
      </c>
      <c r="J9" s="6">
        <v>12.28</v>
      </c>
      <c r="K9" s="6">
        <v>12.853278236252301</v>
      </c>
      <c r="L9" s="6">
        <v>12.9946902477175</v>
      </c>
      <c r="M9" s="6">
        <v>13.11</v>
      </c>
      <c r="N9" s="6">
        <v>13.35</v>
      </c>
      <c r="O9" s="6">
        <v>14.04</v>
      </c>
      <c r="P9" s="7">
        <v>4030000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3422-1AAE-4F97-B666-61AF89129E86}">
  <dimension ref="A3:B8"/>
  <sheetViews>
    <sheetView workbookViewId="0">
      <selection activeCell="A4" sqref="A4:B7"/>
    </sheetView>
  </sheetViews>
  <sheetFormatPr defaultRowHeight="15"/>
  <cols>
    <col min="1" max="1" width="13.140625" bestFit="1" customWidth="1"/>
    <col min="2" max="2" width="11.85546875" bestFit="1" customWidth="1"/>
    <col min="3" max="48" width="16.28515625" bestFit="1" customWidth="1"/>
    <col min="49" max="49" width="12.7109375" bestFit="1" customWidth="1"/>
  </cols>
  <sheetData>
    <row r="3" spans="1:2">
      <c r="A3" s="14" t="s">
        <v>43</v>
      </c>
      <c r="B3" t="s">
        <v>42</v>
      </c>
    </row>
    <row r="4" spans="1:2">
      <c r="A4" s="17" t="s">
        <v>37</v>
      </c>
      <c r="B4" s="16">
        <v>203300</v>
      </c>
    </row>
    <row r="5" spans="1:2">
      <c r="A5" s="17" t="s">
        <v>38</v>
      </c>
      <c r="B5" s="16">
        <v>314570</v>
      </c>
    </row>
    <row r="6" spans="1:2">
      <c r="A6" s="17" t="s">
        <v>39</v>
      </c>
      <c r="B6" s="16">
        <v>429803</v>
      </c>
    </row>
    <row r="7" spans="1:2">
      <c r="A7" s="17" t="s">
        <v>40</v>
      </c>
      <c r="B7" s="16">
        <v>306598</v>
      </c>
    </row>
    <row r="8" spans="1:2">
      <c r="A8" s="17" t="s">
        <v>41</v>
      </c>
      <c r="B8" s="16">
        <v>1254271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D3DC-1C72-4430-9A42-5685E6FC03F0}">
  <dimension ref="A1:L55"/>
  <sheetViews>
    <sheetView workbookViewId="0"/>
  </sheetViews>
  <sheetFormatPr defaultColWidth="8.85546875" defaultRowHeight="15.75"/>
  <cols>
    <col min="1" max="1" width="6.5703125" style="9" bestFit="1" customWidth="1"/>
    <col min="2" max="2" width="8.140625" style="9" bestFit="1" customWidth="1"/>
    <col min="3" max="7" width="8" style="12" bestFit="1" customWidth="1"/>
    <col min="8" max="8" width="9" style="12" bestFit="1" customWidth="1"/>
    <col min="9" max="11" width="8" style="12" bestFit="1" customWidth="1"/>
    <col min="12" max="12" width="12.7109375" style="12" bestFit="1" customWidth="1"/>
    <col min="13" max="16384" width="8.85546875" style="9"/>
  </cols>
  <sheetData>
    <row r="1" spans="1:12">
      <c r="A1" s="9" t="s">
        <v>26</v>
      </c>
      <c r="B1" s="9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34</v>
      </c>
      <c r="J1" s="10" t="s">
        <v>5</v>
      </c>
      <c r="K1" s="10" t="s">
        <v>35</v>
      </c>
      <c r="L1" s="10" t="s">
        <v>36</v>
      </c>
    </row>
    <row r="2" spans="1:12">
      <c r="A2" s="9" t="s">
        <v>37</v>
      </c>
      <c r="B2" s="11">
        <v>43739</v>
      </c>
      <c r="C2" s="12">
        <v>0</v>
      </c>
      <c r="D2" s="12">
        <v>4819</v>
      </c>
      <c r="E2" s="12">
        <v>0</v>
      </c>
      <c r="F2" s="12">
        <v>0</v>
      </c>
      <c r="G2" s="12">
        <v>312</v>
      </c>
      <c r="H2" s="12">
        <v>0</v>
      </c>
      <c r="I2" s="12">
        <v>0</v>
      </c>
      <c r="J2" s="12">
        <v>0</v>
      </c>
      <c r="K2" s="12">
        <v>0</v>
      </c>
      <c r="L2" s="12">
        <v>5131</v>
      </c>
    </row>
    <row r="3" spans="1:12">
      <c r="A3" s="9" t="s">
        <v>37</v>
      </c>
      <c r="B3" s="11">
        <v>43770</v>
      </c>
      <c r="C3" s="12">
        <v>3704</v>
      </c>
      <c r="D3" s="12">
        <v>4719</v>
      </c>
      <c r="E3" s="12">
        <v>62005</v>
      </c>
      <c r="F3" s="12">
        <v>6265</v>
      </c>
      <c r="G3" s="12">
        <v>9660</v>
      </c>
      <c r="H3" s="12">
        <v>0</v>
      </c>
      <c r="I3" s="12">
        <v>0</v>
      </c>
      <c r="J3" s="12">
        <v>0</v>
      </c>
      <c r="K3" s="12">
        <v>0</v>
      </c>
      <c r="L3" s="12">
        <v>86353</v>
      </c>
    </row>
    <row r="4" spans="1:12">
      <c r="A4" s="9" t="s">
        <v>37</v>
      </c>
      <c r="B4" s="13">
        <v>43831</v>
      </c>
      <c r="C4" s="12">
        <v>1465</v>
      </c>
      <c r="D4" s="12">
        <v>2146</v>
      </c>
      <c r="E4" s="12">
        <v>7279</v>
      </c>
      <c r="F4" s="12">
        <v>4125</v>
      </c>
      <c r="G4" s="12">
        <v>3623</v>
      </c>
      <c r="H4" s="12">
        <v>4845</v>
      </c>
      <c r="I4" s="12">
        <v>4600</v>
      </c>
      <c r="J4" s="12">
        <v>1421</v>
      </c>
      <c r="K4" s="12">
        <v>1670</v>
      </c>
      <c r="L4" s="12">
        <v>31174</v>
      </c>
    </row>
    <row r="5" spans="1:12">
      <c r="A5" s="9" t="s">
        <v>37</v>
      </c>
      <c r="B5" s="13">
        <v>43862</v>
      </c>
      <c r="C5" s="12">
        <v>821</v>
      </c>
      <c r="D5" s="12">
        <v>2044</v>
      </c>
      <c r="E5" s="12">
        <v>27953</v>
      </c>
      <c r="F5" s="12">
        <v>11540</v>
      </c>
      <c r="G5" s="12">
        <v>5330</v>
      </c>
      <c r="H5" s="12">
        <v>18471</v>
      </c>
      <c r="I5" s="12">
        <v>8204</v>
      </c>
      <c r="J5" s="12">
        <v>2724</v>
      </c>
      <c r="K5" s="12">
        <v>1585</v>
      </c>
      <c r="L5" s="12">
        <v>78672</v>
      </c>
    </row>
    <row r="6" spans="1:12">
      <c r="A6" s="9" t="s">
        <v>37</v>
      </c>
      <c r="B6" s="13">
        <v>43891</v>
      </c>
      <c r="C6" s="12">
        <v>5118</v>
      </c>
      <c r="D6" s="12">
        <v>18384</v>
      </c>
      <c r="E6" s="12">
        <v>54557</v>
      </c>
      <c r="F6" s="12">
        <v>15552</v>
      </c>
      <c r="G6" s="12">
        <v>15930</v>
      </c>
      <c r="H6" s="12">
        <v>115586</v>
      </c>
      <c r="I6" s="12">
        <v>46602</v>
      </c>
      <c r="J6" s="12">
        <v>85499</v>
      </c>
      <c r="K6" s="12">
        <v>14472</v>
      </c>
      <c r="L6" s="12">
        <v>371700</v>
      </c>
    </row>
    <row r="7" spans="1:12">
      <c r="A7" s="9" t="s">
        <v>37</v>
      </c>
      <c r="B7" s="13">
        <v>43922</v>
      </c>
      <c r="C7" s="12">
        <v>23384</v>
      </c>
      <c r="D7" s="12">
        <v>13321</v>
      </c>
      <c r="E7" s="12">
        <v>50448</v>
      </c>
      <c r="F7" s="12">
        <v>15271</v>
      </c>
      <c r="G7" s="12">
        <v>21701</v>
      </c>
      <c r="H7" s="12">
        <v>71831</v>
      </c>
      <c r="I7" s="12">
        <v>43460</v>
      </c>
      <c r="J7" s="12">
        <v>35139</v>
      </c>
      <c r="K7" s="12">
        <v>18212</v>
      </c>
      <c r="L7" s="12">
        <v>292767</v>
      </c>
    </row>
    <row r="8" spans="1:12">
      <c r="A8" s="9" t="s">
        <v>37</v>
      </c>
      <c r="B8" s="13">
        <v>43952</v>
      </c>
      <c r="C8" s="12">
        <v>3998</v>
      </c>
      <c r="D8" s="12">
        <v>15133</v>
      </c>
      <c r="E8" s="12">
        <v>23727</v>
      </c>
      <c r="F8" s="12">
        <v>17229</v>
      </c>
      <c r="G8" s="12">
        <v>9927</v>
      </c>
      <c r="H8" s="12">
        <v>33031</v>
      </c>
      <c r="I8" s="12">
        <v>31974</v>
      </c>
      <c r="J8" s="12">
        <v>21111</v>
      </c>
      <c r="K8" s="12">
        <v>23624</v>
      </c>
      <c r="L8" s="12">
        <v>179754</v>
      </c>
    </row>
    <row r="9" spans="1:12">
      <c r="A9" s="9" t="s">
        <v>37</v>
      </c>
      <c r="B9" s="13">
        <v>43983</v>
      </c>
      <c r="C9" s="12">
        <v>3053</v>
      </c>
      <c r="D9" s="12">
        <v>6650</v>
      </c>
      <c r="E9" s="12">
        <v>18742</v>
      </c>
      <c r="F9" s="12">
        <v>28243</v>
      </c>
      <c r="G9" s="12">
        <v>7907</v>
      </c>
      <c r="H9" s="12">
        <v>24673</v>
      </c>
      <c r="I9" s="12">
        <v>32997</v>
      </c>
      <c r="J9" s="12">
        <v>20958</v>
      </c>
      <c r="K9" s="12">
        <v>12206</v>
      </c>
      <c r="L9" s="12">
        <v>155429</v>
      </c>
    </row>
    <row r="10" spans="1:12">
      <c r="A10" s="9" t="s">
        <v>37</v>
      </c>
      <c r="B10" s="13">
        <v>44013</v>
      </c>
      <c r="C10" s="12">
        <v>3927</v>
      </c>
      <c r="D10" s="12">
        <v>3451</v>
      </c>
      <c r="E10" s="12">
        <v>25075</v>
      </c>
      <c r="F10" s="12">
        <v>8184</v>
      </c>
      <c r="G10" s="12">
        <v>9395</v>
      </c>
      <c r="H10" s="12">
        <v>27230</v>
      </c>
      <c r="I10" s="12">
        <v>13874</v>
      </c>
      <c r="J10" s="12">
        <v>12073</v>
      </c>
      <c r="K10" s="12">
        <v>6656</v>
      </c>
      <c r="L10" s="12">
        <v>109865</v>
      </c>
    </row>
    <row r="11" spans="1:12">
      <c r="A11" s="9" t="s">
        <v>37</v>
      </c>
      <c r="B11" s="13">
        <v>44044</v>
      </c>
      <c r="C11" s="12">
        <v>5376</v>
      </c>
      <c r="D11" s="12">
        <v>4148</v>
      </c>
      <c r="E11" s="12">
        <v>15041</v>
      </c>
      <c r="F11" s="12">
        <v>6714</v>
      </c>
      <c r="G11" s="12">
        <v>2693</v>
      </c>
      <c r="H11" s="12">
        <v>20262</v>
      </c>
      <c r="I11" s="12">
        <v>16779</v>
      </c>
      <c r="J11" s="12">
        <v>11711</v>
      </c>
      <c r="K11" s="12">
        <v>3301</v>
      </c>
      <c r="L11" s="12">
        <v>86025</v>
      </c>
    </row>
    <row r="12" spans="1:12">
      <c r="A12" s="9" t="s">
        <v>37</v>
      </c>
      <c r="B12" s="13">
        <v>44075</v>
      </c>
      <c r="C12" s="12">
        <v>476</v>
      </c>
      <c r="D12" s="12">
        <v>2052</v>
      </c>
      <c r="E12" s="12">
        <v>12848</v>
      </c>
      <c r="F12" s="12">
        <v>3445</v>
      </c>
      <c r="G12" s="12">
        <v>25</v>
      </c>
      <c r="H12" s="12">
        <v>10803</v>
      </c>
      <c r="I12" s="12">
        <v>7169</v>
      </c>
      <c r="J12" s="12">
        <v>2606</v>
      </c>
      <c r="K12" s="12">
        <v>2362</v>
      </c>
      <c r="L12" s="12">
        <v>41786</v>
      </c>
    </row>
    <row r="13" spans="1:12">
      <c r="A13" s="9" t="s">
        <v>37</v>
      </c>
      <c r="B13" s="13">
        <v>44105</v>
      </c>
      <c r="C13" s="12">
        <v>309</v>
      </c>
      <c r="D13" s="12">
        <v>0</v>
      </c>
      <c r="E13" s="12">
        <v>0</v>
      </c>
      <c r="F13" s="12">
        <v>1175</v>
      </c>
      <c r="G13" s="12">
        <v>13</v>
      </c>
      <c r="H13" s="12">
        <v>0</v>
      </c>
      <c r="I13" s="12">
        <v>0</v>
      </c>
      <c r="J13" s="12">
        <v>0</v>
      </c>
      <c r="K13" s="12">
        <v>334</v>
      </c>
      <c r="L13" s="12">
        <v>1831</v>
      </c>
    </row>
    <row r="14" spans="1:12">
      <c r="A14" s="9" t="s">
        <v>37</v>
      </c>
      <c r="B14" s="13">
        <v>44136</v>
      </c>
      <c r="C14" s="12">
        <v>60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60</v>
      </c>
    </row>
    <row r="15" spans="1:12">
      <c r="A15" s="9" t="s">
        <v>37</v>
      </c>
      <c r="B15" s="13">
        <v>44166</v>
      </c>
      <c r="C15" s="12">
        <v>5998</v>
      </c>
      <c r="D15" s="12">
        <v>1241</v>
      </c>
      <c r="E15" s="12">
        <v>38924</v>
      </c>
      <c r="F15" s="12">
        <v>6070</v>
      </c>
      <c r="G15" s="12">
        <v>7165</v>
      </c>
      <c r="H15" s="12">
        <v>21709</v>
      </c>
      <c r="I15" s="12">
        <v>7754</v>
      </c>
      <c r="J15" s="12">
        <v>10058</v>
      </c>
      <c r="K15" s="12">
        <v>1067</v>
      </c>
      <c r="L15" s="12">
        <v>99986</v>
      </c>
    </row>
    <row r="16" spans="1:12">
      <c r="A16" s="9" t="s">
        <v>38</v>
      </c>
      <c r="B16" s="11">
        <v>43831</v>
      </c>
      <c r="C16" s="12">
        <v>17708</v>
      </c>
      <c r="D16" s="12">
        <v>5753</v>
      </c>
      <c r="E16" s="12">
        <v>56780</v>
      </c>
      <c r="F16" s="12">
        <v>6800</v>
      </c>
      <c r="G16" s="12">
        <v>4126</v>
      </c>
      <c r="H16" s="12">
        <v>49811</v>
      </c>
      <c r="I16" s="12">
        <v>11297</v>
      </c>
      <c r="J16" s="12">
        <v>16419</v>
      </c>
      <c r="K16" s="12">
        <v>1338</v>
      </c>
      <c r="L16" s="12">
        <v>170032</v>
      </c>
    </row>
    <row r="17" spans="1:12">
      <c r="A17" s="9" t="s">
        <v>38</v>
      </c>
      <c r="B17" s="11">
        <v>44075</v>
      </c>
      <c r="C17" s="12">
        <v>5532</v>
      </c>
      <c r="D17" s="12">
        <v>0</v>
      </c>
      <c r="E17" s="12">
        <v>1627</v>
      </c>
      <c r="F17" s="12">
        <v>1950</v>
      </c>
      <c r="G17" s="12">
        <v>9081</v>
      </c>
      <c r="H17" s="12">
        <v>0</v>
      </c>
      <c r="I17" s="12">
        <v>0</v>
      </c>
      <c r="J17" s="12">
        <v>11383</v>
      </c>
      <c r="K17" s="12">
        <v>0</v>
      </c>
      <c r="L17" s="12">
        <v>29573</v>
      </c>
    </row>
    <row r="18" spans="1:12">
      <c r="A18" s="9" t="s">
        <v>38</v>
      </c>
      <c r="B18" s="11">
        <v>44105</v>
      </c>
      <c r="C18" s="12">
        <v>12888</v>
      </c>
      <c r="D18" s="12">
        <v>2984</v>
      </c>
      <c r="E18" s="12">
        <v>54941</v>
      </c>
      <c r="F18" s="12">
        <v>4510</v>
      </c>
      <c r="G18" s="12">
        <v>13700</v>
      </c>
      <c r="H18" s="12">
        <v>2800</v>
      </c>
      <c r="I18" s="12">
        <v>45632</v>
      </c>
      <c r="J18" s="12">
        <v>12111</v>
      </c>
      <c r="K18" s="12">
        <v>0</v>
      </c>
      <c r="L18" s="12">
        <v>149566</v>
      </c>
    </row>
    <row r="19" spans="1:12">
      <c r="A19" s="9" t="s">
        <v>38</v>
      </c>
      <c r="B19" s="13">
        <v>44197</v>
      </c>
      <c r="C19" s="12">
        <v>574</v>
      </c>
      <c r="D19" s="12">
        <v>1024</v>
      </c>
      <c r="E19" s="12">
        <v>12713</v>
      </c>
      <c r="F19" s="12">
        <v>10476</v>
      </c>
      <c r="G19" s="12">
        <v>7027</v>
      </c>
      <c r="H19" s="12">
        <v>15703</v>
      </c>
      <c r="I19" s="12">
        <v>1895</v>
      </c>
      <c r="J19" s="12">
        <v>21412</v>
      </c>
      <c r="K19" s="12">
        <v>2492</v>
      </c>
      <c r="L19" s="12">
        <v>73316</v>
      </c>
    </row>
    <row r="20" spans="1:12">
      <c r="A20" s="9" t="s">
        <v>38</v>
      </c>
      <c r="B20" s="13">
        <v>44228</v>
      </c>
      <c r="C20" s="12">
        <v>3122</v>
      </c>
      <c r="D20" s="12">
        <v>1139</v>
      </c>
      <c r="E20" s="12">
        <v>28393</v>
      </c>
      <c r="F20" s="12">
        <v>28083</v>
      </c>
      <c r="G20" s="12">
        <v>2776</v>
      </c>
      <c r="H20" s="12">
        <v>41394</v>
      </c>
      <c r="I20" s="12">
        <v>9790</v>
      </c>
      <c r="J20" s="12">
        <v>28615</v>
      </c>
      <c r="K20" s="12">
        <v>6348</v>
      </c>
      <c r="L20" s="12">
        <v>149660</v>
      </c>
    </row>
    <row r="21" spans="1:12">
      <c r="A21" s="9" t="s">
        <v>38</v>
      </c>
      <c r="B21" s="13">
        <v>44256</v>
      </c>
      <c r="C21" s="12">
        <v>11696</v>
      </c>
      <c r="D21" s="12">
        <v>1105</v>
      </c>
      <c r="E21" s="12">
        <v>72783</v>
      </c>
      <c r="F21" s="12">
        <v>16581</v>
      </c>
      <c r="G21" s="12">
        <v>20975</v>
      </c>
      <c r="H21" s="12">
        <v>93363</v>
      </c>
      <c r="I21" s="12">
        <v>49761</v>
      </c>
      <c r="J21" s="12">
        <v>89610</v>
      </c>
      <c r="K21" s="12">
        <v>20547</v>
      </c>
      <c r="L21" s="12">
        <v>376421</v>
      </c>
    </row>
    <row r="22" spans="1:12">
      <c r="A22" s="9" t="s">
        <v>38</v>
      </c>
      <c r="B22" s="13">
        <v>44287</v>
      </c>
      <c r="C22" s="12">
        <v>12440</v>
      </c>
      <c r="D22" s="12">
        <v>12122</v>
      </c>
      <c r="E22" s="12">
        <v>59500</v>
      </c>
      <c r="F22" s="12">
        <v>25739</v>
      </c>
      <c r="G22" s="12">
        <v>15052</v>
      </c>
      <c r="H22" s="12">
        <v>52066</v>
      </c>
      <c r="I22" s="12">
        <v>42347</v>
      </c>
      <c r="J22" s="12">
        <v>34683</v>
      </c>
      <c r="K22" s="12">
        <v>16425</v>
      </c>
      <c r="L22" s="12">
        <v>270374</v>
      </c>
    </row>
    <row r="23" spans="1:12">
      <c r="A23" s="9" t="s">
        <v>38</v>
      </c>
      <c r="B23" s="13">
        <v>44317</v>
      </c>
      <c r="C23" s="12">
        <v>13220</v>
      </c>
      <c r="D23" s="12">
        <v>18355</v>
      </c>
      <c r="E23" s="12">
        <v>58118</v>
      </c>
      <c r="F23" s="12">
        <v>26350</v>
      </c>
      <c r="G23" s="12">
        <v>19346</v>
      </c>
      <c r="H23" s="12">
        <v>71387</v>
      </c>
      <c r="I23" s="12">
        <v>49419</v>
      </c>
      <c r="J23" s="12">
        <v>40572</v>
      </c>
      <c r="K23" s="12">
        <v>18736</v>
      </c>
      <c r="L23" s="12">
        <v>315503</v>
      </c>
    </row>
    <row r="24" spans="1:12">
      <c r="A24" s="9" t="s">
        <v>38</v>
      </c>
      <c r="B24" s="13">
        <v>44348</v>
      </c>
      <c r="C24" s="12">
        <v>11777</v>
      </c>
      <c r="D24" s="12">
        <v>17827</v>
      </c>
      <c r="E24" s="12">
        <v>44836</v>
      </c>
      <c r="F24" s="12">
        <v>15742</v>
      </c>
      <c r="G24" s="12">
        <v>18352</v>
      </c>
      <c r="H24" s="12">
        <v>51905</v>
      </c>
      <c r="I24" s="12">
        <v>39162</v>
      </c>
      <c r="J24" s="12">
        <v>24571</v>
      </c>
      <c r="K24" s="12">
        <v>16816</v>
      </c>
      <c r="L24" s="12">
        <v>240988</v>
      </c>
    </row>
    <row r="25" spans="1:12">
      <c r="A25" s="9" t="s">
        <v>38</v>
      </c>
      <c r="B25" s="13">
        <v>44378</v>
      </c>
      <c r="C25" s="12">
        <v>9396</v>
      </c>
      <c r="D25" s="12">
        <v>6709</v>
      </c>
      <c r="E25" s="12">
        <v>29705</v>
      </c>
      <c r="F25" s="12">
        <v>13252</v>
      </c>
      <c r="G25" s="12">
        <v>11264</v>
      </c>
      <c r="H25" s="12">
        <v>33575</v>
      </c>
      <c r="I25" s="12">
        <v>28955</v>
      </c>
      <c r="J25" s="12">
        <v>14537</v>
      </c>
      <c r="K25" s="12">
        <v>14894</v>
      </c>
      <c r="L25" s="12">
        <v>162287</v>
      </c>
    </row>
    <row r="26" spans="1:12">
      <c r="A26" s="9" t="s">
        <v>38</v>
      </c>
      <c r="B26" s="13">
        <v>44409</v>
      </c>
      <c r="C26" s="12">
        <v>8691</v>
      </c>
      <c r="D26" s="12">
        <v>2904</v>
      </c>
      <c r="E26" s="12">
        <v>15407</v>
      </c>
      <c r="F26" s="12">
        <v>11036</v>
      </c>
      <c r="G26" s="12">
        <v>6191</v>
      </c>
      <c r="H26" s="12">
        <v>36252</v>
      </c>
      <c r="I26" s="12">
        <v>22625</v>
      </c>
      <c r="J26" s="12">
        <v>4856</v>
      </c>
      <c r="K26" s="12">
        <v>6037</v>
      </c>
      <c r="L26" s="12">
        <v>113999</v>
      </c>
    </row>
    <row r="27" spans="1:12">
      <c r="A27" s="9" t="s">
        <v>38</v>
      </c>
      <c r="B27" s="13">
        <v>44440</v>
      </c>
      <c r="C27" s="12">
        <v>1365</v>
      </c>
      <c r="D27" s="12">
        <v>1304</v>
      </c>
      <c r="E27" s="12">
        <v>0</v>
      </c>
      <c r="F27" s="12">
        <v>3164</v>
      </c>
      <c r="G27" s="12">
        <v>35</v>
      </c>
      <c r="H27" s="12">
        <v>3765</v>
      </c>
      <c r="I27" s="12">
        <v>592</v>
      </c>
      <c r="J27" s="12">
        <v>2995</v>
      </c>
      <c r="K27" s="12">
        <v>2057</v>
      </c>
      <c r="L27" s="12">
        <v>15277</v>
      </c>
    </row>
    <row r="28" spans="1:12">
      <c r="A28" s="9" t="s">
        <v>38</v>
      </c>
      <c r="B28" s="13">
        <v>44470</v>
      </c>
      <c r="C28" s="12">
        <v>0</v>
      </c>
      <c r="D28" s="12">
        <v>0</v>
      </c>
      <c r="E28" s="12">
        <v>0</v>
      </c>
      <c r="F28" s="12">
        <v>1561</v>
      </c>
      <c r="G28" s="12">
        <v>0</v>
      </c>
      <c r="H28" s="12">
        <v>0</v>
      </c>
      <c r="I28" s="12">
        <v>0</v>
      </c>
      <c r="J28" s="12">
        <v>0</v>
      </c>
      <c r="K28" s="12">
        <v>134</v>
      </c>
      <c r="L28" s="12">
        <v>1695</v>
      </c>
    </row>
    <row r="29" spans="1:12">
      <c r="A29" s="9" t="s">
        <v>38</v>
      </c>
      <c r="B29" s="13">
        <v>44501</v>
      </c>
      <c r="C29" s="12">
        <v>145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145</v>
      </c>
    </row>
    <row r="30" spans="1:12">
      <c r="A30" s="9" t="s">
        <v>38</v>
      </c>
      <c r="B30" s="11">
        <v>44896</v>
      </c>
      <c r="C30" s="12">
        <v>4445</v>
      </c>
      <c r="D30" s="12">
        <v>777</v>
      </c>
      <c r="E30" s="12">
        <v>12108</v>
      </c>
      <c r="F30" s="12">
        <v>14393</v>
      </c>
      <c r="G30" s="12">
        <v>23510</v>
      </c>
      <c r="H30" s="12">
        <v>65623</v>
      </c>
      <c r="I30" s="12">
        <v>6052</v>
      </c>
      <c r="J30" s="12">
        <v>12806</v>
      </c>
      <c r="K30" s="12">
        <v>4131</v>
      </c>
      <c r="L30" s="12">
        <v>143845</v>
      </c>
    </row>
    <row r="31" spans="1:12">
      <c r="A31" s="9" t="s">
        <v>39</v>
      </c>
      <c r="B31" s="11">
        <v>44409</v>
      </c>
      <c r="C31" s="12">
        <v>0</v>
      </c>
      <c r="D31" s="12">
        <v>0</v>
      </c>
      <c r="E31" s="12">
        <v>0</v>
      </c>
      <c r="F31" s="12">
        <v>4650</v>
      </c>
      <c r="G31" s="12">
        <v>0</v>
      </c>
      <c r="H31" s="12">
        <v>0</v>
      </c>
      <c r="I31" s="12">
        <v>0</v>
      </c>
      <c r="J31" s="12">
        <v>740</v>
      </c>
      <c r="K31" s="12">
        <v>0</v>
      </c>
      <c r="L31" s="12">
        <v>5390</v>
      </c>
    </row>
    <row r="32" spans="1:12">
      <c r="A32" s="9" t="s">
        <v>39</v>
      </c>
      <c r="B32" s="11">
        <v>44440</v>
      </c>
      <c r="C32" s="12">
        <v>40065</v>
      </c>
      <c r="D32" s="12">
        <v>0</v>
      </c>
      <c r="E32" s="12">
        <v>32942</v>
      </c>
      <c r="F32" s="12">
        <v>6477</v>
      </c>
      <c r="G32" s="12">
        <v>0</v>
      </c>
      <c r="H32" s="12">
        <v>0</v>
      </c>
      <c r="I32" s="12">
        <v>64392</v>
      </c>
      <c r="J32" s="12">
        <v>4406</v>
      </c>
      <c r="K32" s="12">
        <v>617</v>
      </c>
      <c r="L32" s="12">
        <v>148899</v>
      </c>
    </row>
    <row r="33" spans="1:12">
      <c r="A33" s="9" t="s">
        <v>39</v>
      </c>
      <c r="B33" s="11">
        <v>44470</v>
      </c>
      <c r="C33" s="12">
        <v>27019</v>
      </c>
      <c r="D33" s="12">
        <v>2953</v>
      </c>
      <c r="E33" s="12">
        <v>57821</v>
      </c>
      <c r="F33" s="12">
        <v>14501</v>
      </c>
      <c r="G33" s="12">
        <v>0</v>
      </c>
      <c r="H33" s="12">
        <v>26967</v>
      </c>
      <c r="I33" s="12">
        <v>13281</v>
      </c>
      <c r="J33" s="12">
        <v>46079</v>
      </c>
      <c r="K33" s="12">
        <v>9028</v>
      </c>
      <c r="L33" s="12">
        <v>197649</v>
      </c>
    </row>
    <row r="34" spans="1:12">
      <c r="A34" s="9" t="s">
        <v>39</v>
      </c>
      <c r="B34" s="11">
        <v>44501</v>
      </c>
      <c r="C34" s="12">
        <v>32539</v>
      </c>
      <c r="D34" s="12">
        <v>5987</v>
      </c>
      <c r="E34" s="12">
        <v>42494</v>
      </c>
      <c r="F34" s="12">
        <v>27518</v>
      </c>
      <c r="G34" s="12">
        <v>0</v>
      </c>
      <c r="H34" s="12">
        <v>105894</v>
      </c>
      <c r="I34" s="12">
        <v>45710</v>
      </c>
      <c r="J34" s="12">
        <v>33098</v>
      </c>
      <c r="K34" s="12">
        <v>11640</v>
      </c>
      <c r="L34" s="12">
        <v>304880</v>
      </c>
    </row>
    <row r="35" spans="1:12">
      <c r="A35" s="9" t="s">
        <v>39</v>
      </c>
      <c r="B35" s="11">
        <v>44531</v>
      </c>
      <c r="C35" s="12">
        <v>17420</v>
      </c>
      <c r="D35" s="12">
        <v>2976</v>
      </c>
      <c r="E35" s="12">
        <v>29232</v>
      </c>
      <c r="F35" s="12">
        <v>18760</v>
      </c>
      <c r="G35" s="12">
        <v>0</v>
      </c>
      <c r="H35" s="12">
        <v>57434</v>
      </c>
      <c r="I35" s="12">
        <v>12736</v>
      </c>
      <c r="J35" s="12">
        <v>13555</v>
      </c>
      <c r="K35" s="12">
        <v>9842</v>
      </c>
      <c r="L35" s="12">
        <v>161955</v>
      </c>
    </row>
    <row r="36" spans="1:12">
      <c r="A36" s="9" t="s">
        <v>39</v>
      </c>
      <c r="B36" s="13">
        <v>44562</v>
      </c>
      <c r="C36" s="12">
        <v>8831</v>
      </c>
      <c r="D36" s="12">
        <v>2448</v>
      </c>
      <c r="E36" s="12">
        <v>15386</v>
      </c>
      <c r="F36" s="12">
        <v>6231</v>
      </c>
      <c r="G36" s="12">
        <v>0</v>
      </c>
      <c r="H36" s="12">
        <v>39150</v>
      </c>
      <c r="I36" s="12">
        <v>5324</v>
      </c>
      <c r="J36" s="12">
        <v>26353</v>
      </c>
      <c r="K36" s="12">
        <v>5475</v>
      </c>
      <c r="L36" s="12">
        <v>109198</v>
      </c>
    </row>
    <row r="37" spans="1:12">
      <c r="A37" s="9" t="s">
        <v>39</v>
      </c>
      <c r="B37" s="13">
        <v>44593</v>
      </c>
      <c r="C37" s="12">
        <v>16744</v>
      </c>
      <c r="D37" s="12">
        <v>4016</v>
      </c>
      <c r="E37" s="12">
        <v>30128</v>
      </c>
      <c r="F37" s="12">
        <v>5303</v>
      </c>
      <c r="G37" s="12">
        <v>0</v>
      </c>
      <c r="H37" s="12">
        <v>36367</v>
      </c>
      <c r="I37" s="12">
        <v>20665</v>
      </c>
      <c r="J37" s="12">
        <v>62235</v>
      </c>
      <c r="K37" s="12">
        <v>6860</v>
      </c>
      <c r="L37" s="12">
        <v>182318</v>
      </c>
    </row>
    <row r="38" spans="1:12">
      <c r="A38" s="9" t="s">
        <v>39</v>
      </c>
      <c r="B38" s="13">
        <v>44621</v>
      </c>
      <c r="C38" s="12">
        <v>40711</v>
      </c>
      <c r="D38" s="12">
        <v>6256</v>
      </c>
      <c r="E38" s="12">
        <v>68362</v>
      </c>
      <c r="F38" s="12">
        <v>10801</v>
      </c>
      <c r="G38" s="12">
        <v>0</v>
      </c>
      <c r="H38" s="12">
        <v>100433</v>
      </c>
      <c r="I38" s="12">
        <v>36164</v>
      </c>
      <c r="J38" s="12">
        <v>65302</v>
      </c>
      <c r="K38" s="12">
        <v>20024</v>
      </c>
      <c r="L38" s="12">
        <v>348053</v>
      </c>
    </row>
    <row r="39" spans="1:12">
      <c r="A39" s="9" t="s">
        <v>39</v>
      </c>
      <c r="B39" s="13">
        <v>44652</v>
      </c>
      <c r="C39" s="12">
        <v>17996</v>
      </c>
      <c r="D39" s="12">
        <v>8899</v>
      </c>
      <c r="E39" s="12">
        <v>64641</v>
      </c>
      <c r="F39" s="12">
        <v>19717</v>
      </c>
      <c r="G39" s="12">
        <v>0</v>
      </c>
      <c r="H39" s="12">
        <v>33294</v>
      </c>
      <c r="I39" s="12">
        <v>38031</v>
      </c>
      <c r="J39" s="12">
        <v>56045</v>
      </c>
      <c r="K39" s="12">
        <v>27171</v>
      </c>
      <c r="L39" s="12">
        <v>265794</v>
      </c>
    </row>
    <row r="40" spans="1:12">
      <c r="A40" s="9" t="s">
        <v>39</v>
      </c>
      <c r="B40" s="13">
        <v>44682</v>
      </c>
      <c r="C40" s="12">
        <v>26986</v>
      </c>
      <c r="D40" s="12">
        <v>17493</v>
      </c>
      <c r="E40" s="12">
        <v>54594</v>
      </c>
      <c r="F40" s="12">
        <v>15358</v>
      </c>
      <c r="G40" s="12">
        <v>0</v>
      </c>
      <c r="H40" s="12">
        <v>49051</v>
      </c>
      <c r="I40" s="12">
        <v>64491</v>
      </c>
      <c r="J40" s="12">
        <v>65050</v>
      </c>
      <c r="K40" s="12">
        <v>31576</v>
      </c>
      <c r="L40" s="12">
        <v>324599</v>
      </c>
    </row>
    <row r="41" spans="1:12">
      <c r="A41" s="9" t="s">
        <v>39</v>
      </c>
      <c r="B41" s="13">
        <v>44713</v>
      </c>
      <c r="C41" s="12">
        <v>15098</v>
      </c>
      <c r="D41" s="12">
        <v>15903</v>
      </c>
      <c r="E41" s="12">
        <v>20687</v>
      </c>
      <c r="F41" s="12">
        <v>10816</v>
      </c>
      <c r="G41" s="12">
        <v>0</v>
      </c>
      <c r="H41" s="12">
        <v>26996</v>
      </c>
      <c r="I41" s="12">
        <v>29237</v>
      </c>
      <c r="J41" s="12">
        <v>25815</v>
      </c>
      <c r="K41" s="12">
        <v>6959</v>
      </c>
      <c r="L41" s="12">
        <v>151511</v>
      </c>
    </row>
    <row r="42" spans="1:12">
      <c r="A42" s="9" t="s">
        <v>39</v>
      </c>
      <c r="B42" s="13">
        <v>44743</v>
      </c>
      <c r="C42" s="12">
        <v>8741</v>
      </c>
      <c r="D42" s="12">
        <v>5214</v>
      </c>
      <c r="E42" s="12">
        <v>24689</v>
      </c>
      <c r="F42" s="12">
        <v>5940</v>
      </c>
      <c r="G42" s="12">
        <v>0</v>
      </c>
      <c r="H42" s="12">
        <v>33208</v>
      </c>
      <c r="I42" s="12">
        <v>24095</v>
      </c>
      <c r="J42" s="12">
        <v>14064</v>
      </c>
      <c r="K42" s="12">
        <v>2855</v>
      </c>
      <c r="L42" s="12">
        <v>118806</v>
      </c>
    </row>
    <row r="43" spans="1:12">
      <c r="A43" s="9" t="s">
        <v>39</v>
      </c>
      <c r="B43" s="13">
        <v>44774</v>
      </c>
      <c r="C43" s="12">
        <v>6394</v>
      </c>
      <c r="D43" s="12">
        <v>4655</v>
      </c>
      <c r="E43" s="12">
        <v>23064</v>
      </c>
      <c r="F43" s="12">
        <v>7428</v>
      </c>
      <c r="G43" s="12">
        <v>0</v>
      </c>
      <c r="H43" s="12">
        <v>15424</v>
      </c>
      <c r="I43" s="12">
        <v>14648</v>
      </c>
      <c r="J43" s="12">
        <v>14750</v>
      </c>
      <c r="K43" s="12">
        <v>2401</v>
      </c>
      <c r="L43" s="12">
        <v>88764</v>
      </c>
    </row>
    <row r="44" spans="1:12">
      <c r="A44" s="9" t="s">
        <v>39</v>
      </c>
      <c r="B44" s="13">
        <v>44805</v>
      </c>
      <c r="C44" s="12">
        <v>0</v>
      </c>
      <c r="D44" s="12">
        <v>839</v>
      </c>
      <c r="E44" s="12">
        <v>886</v>
      </c>
      <c r="F44" s="12">
        <v>3506</v>
      </c>
      <c r="G44" s="12">
        <v>0</v>
      </c>
      <c r="H44" s="12">
        <v>0</v>
      </c>
      <c r="I44" s="12">
        <v>0</v>
      </c>
      <c r="J44" s="12">
        <v>2311</v>
      </c>
      <c r="K44" s="12">
        <v>492</v>
      </c>
      <c r="L44" s="12">
        <v>8034</v>
      </c>
    </row>
    <row r="45" spans="1:12">
      <c r="A45" s="9" t="s">
        <v>40</v>
      </c>
      <c r="B45" s="11">
        <v>44774</v>
      </c>
      <c r="C45" s="12">
        <v>190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190</v>
      </c>
    </row>
    <row r="46" spans="1:12">
      <c r="A46" s="9" t="s">
        <v>40</v>
      </c>
      <c r="B46" s="11">
        <v>44805</v>
      </c>
      <c r="C46" s="12">
        <v>30510</v>
      </c>
      <c r="D46" s="12">
        <v>0</v>
      </c>
      <c r="E46" s="12">
        <v>23648</v>
      </c>
      <c r="F46" s="12">
        <v>1866</v>
      </c>
      <c r="G46" s="12">
        <v>0</v>
      </c>
      <c r="H46" s="12">
        <v>0</v>
      </c>
      <c r="I46" s="12">
        <v>0</v>
      </c>
      <c r="J46" s="12">
        <v>24971</v>
      </c>
      <c r="K46" s="12">
        <v>474</v>
      </c>
      <c r="L46" s="12">
        <v>81469</v>
      </c>
    </row>
    <row r="47" spans="1:12">
      <c r="A47" s="9" t="s">
        <v>40</v>
      </c>
      <c r="B47" s="11">
        <v>44835</v>
      </c>
      <c r="C47" s="12">
        <v>17406</v>
      </c>
      <c r="D47" s="12">
        <v>3171</v>
      </c>
      <c r="E47" s="12">
        <v>65388</v>
      </c>
      <c r="F47" s="12">
        <v>6995</v>
      </c>
      <c r="G47" s="12">
        <v>0</v>
      </c>
      <c r="H47" s="12">
        <v>3727</v>
      </c>
      <c r="I47" s="12">
        <v>6459</v>
      </c>
      <c r="J47" s="12">
        <v>24958</v>
      </c>
      <c r="K47" s="12">
        <v>4454</v>
      </c>
      <c r="L47" s="12">
        <v>132558</v>
      </c>
    </row>
    <row r="48" spans="1:12">
      <c r="A48" s="9" t="s">
        <v>40</v>
      </c>
      <c r="B48" s="11">
        <v>44866</v>
      </c>
      <c r="C48" s="12">
        <v>19617</v>
      </c>
      <c r="D48" s="12">
        <v>4997</v>
      </c>
      <c r="E48" s="12">
        <v>32584</v>
      </c>
      <c r="F48" s="12">
        <v>5836</v>
      </c>
      <c r="G48" s="12">
        <v>0</v>
      </c>
      <c r="H48" s="12">
        <v>11912</v>
      </c>
      <c r="I48" s="12">
        <v>16691</v>
      </c>
      <c r="J48" s="12">
        <v>18562</v>
      </c>
      <c r="K48" s="12">
        <v>5528</v>
      </c>
      <c r="L48" s="12">
        <v>115727</v>
      </c>
    </row>
    <row r="49" spans="1:12">
      <c r="A49" s="9" t="s">
        <v>40</v>
      </c>
      <c r="B49" s="11">
        <v>44896</v>
      </c>
      <c r="C49" s="12">
        <v>7286</v>
      </c>
      <c r="D49" s="12">
        <v>2505</v>
      </c>
      <c r="E49" s="12">
        <v>29804</v>
      </c>
      <c r="F49" s="12">
        <v>4374</v>
      </c>
      <c r="G49" s="12">
        <v>0</v>
      </c>
      <c r="H49" s="12">
        <v>93904</v>
      </c>
      <c r="I49" s="12">
        <v>7502</v>
      </c>
      <c r="J49" s="12">
        <v>22297</v>
      </c>
      <c r="K49" s="12">
        <v>4651</v>
      </c>
      <c r="L49" s="12">
        <v>172323</v>
      </c>
    </row>
    <row r="50" spans="1:12">
      <c r="A50" s="9" t="s">
        <v>40</v>
      </c>
      <c r="B50" s="13">
        <v>44927</v>
      </c>
      <c r="C50" s="12">
        <v>9146</v>
      </c>
      <c r="D50" s="12">
        <v>1629</v>
      </c>
      <c r="E50" s="12">
        <v>25111</v>
      </c>
      <c r="F50" s="12">
        <v>11292</v>
      </c>
      <c r="G50" s="12">
        <v>0</v>
      </c>
      <c r="H50" s="12">
        <v>31365</v>
      </c>
      <c r="I50" s="12">
        <v>7472</v>
      </c>
      <c r="J50" s="12">
        <v>21568</v>
      </c>
      <c r="K50" s="12">
        <v>6758</v>
      </c>
      <c r="L50" s="12">
        <v>114341</v>
      </c>
    </row>
    <row r="51" spans="1:12">
      <c r="A51" s="9" t="s">
        <v>40</v>
      </c>
      <c r="B51" s="13">
        <v>44958</v>
      </c>
      <c r="C51" s="12">
        <v>21000</v>
      </c>
      <c r="D51" s="12">
        <v>4110</v>
      </c>
      <c r="E51" s="12">
        <v>33059</v>
      </c>
      <c r="F51" s="12">
        <v>8504</v>
      </c>
      <c r="G51" s="12">
        <v>0</v>
      </c>
      <c r="H51" s="12">
        <v>58632</v>
      </c>
      <c r="I51" s="12">
        <v>41582</v>
      </c>
      <c r="J51" s="12">
        <v>45173</v>
      </c>
      <c r="K51" s="12">
        <v>8209</v>
      </c>
      <c r="L51" s="12">
        <v>220269</v>
      </c>
    </row>
    <row r="52" spans="1:12">
      <c r="A52" s="9" t="s">
        <v>40</v>
      </c>
      <c r="B52" s="13">
        <v>44986</v>
      </c>
      <c r="C52" s="12">
        <v>19271</v>
      </c>
      <c r="D52" s="12">
        <v>8953</v>
      </c>
      <c r="E52" s="12">
        <v>55997</v>
      </c>
      <c r="F52" s="12">
        <v>11517</v>
      </c>
      <c r="G52" s="12">
        <v>0</v>
      </c>
      <c r="H52" s="12">
        <v>70454</v>
      </c>
      <c r="I52" s="12">
        <v>39343</v>
      </c>
      <c r="J52" s="12">
        <v>27176</v>
      </c>
      <c r="K52" s="12">
        <v>17583</v>
      </c>
      <c r="L52" s="12">
        <v>250294</v>
      </c>
    </row>
    <row r="53" spans="1:12">
      <c r="A53" s="9" t="s">
        <v>40</v>
      </c>
      <c r="B53" s="13">
        <v>45017</v>
      </c>
      <c r="C53" s="12">
        <v>5364</v>
      </c>
      <c r="D53" s="12">
        <v>6151</v>
      </c>
      <c r="E53" s="12">
        <v>35453</v>
      </c>
      <c r="F53" s="12">
        <v>10918</v>
      </c>
      <c r="G53" s="12">
        <v>0</v>
      </c>
      <c r="H53" s="12">
        <v>69178</v>
      </c>
      <c r="I53" s="12">
        <v>23723</v>
      </c>
      <c r="J53" s="12">
        <v>62223</v>
      </c>
      <c r="K53" s="12">
        <v>2328</v>
      </c>
      <c r="L53" s="12">
        <v>215338</v>
      </c>
    </row>
    <row r="54" spans="1:12">
      <c r="A54" s="9" t="s">
        <v>40</v>
      </c>
      <c r="B54" s="13">
        <v>45047</v>
      </c>
      <c r="C54" s="12">
        <v>40395</v>
      </c>
      <c r="D54" s="12">
        <v>18292</v>
      </c>
      <c r="E54" s="12">
        <v>70643</v>
      </c>
      <c r="F54" s="12">
        <v>18350</v>
      </c>
      <c r="G54" s="12">
        <v>0</v>
      </c>
      <c r="H54" s="12">
        <v>69327</v>
      </c>
      <c r="I54" s="12">
        <v>50328</v>
      </c>
      <c r="J54" s="12">
        <v>48377</v>
      </c>
      <c r="K54" s="12">
        <v>17441</v>
      </c>
      <c r="L54" s="12">
        <v>333153</v>
      </c>
    </row>
    <row r="55" spans="1:12">
      <c r="A55" s="9" t="s">
        <v>40</v>
      </c>
      <c r="B55" s="13">
        <v>45078</v>
      </c>
      <c r="C55" s="12">
        <v>17260</v>
      </c>
      <c r="D55" s="12">
        <v>6901</v>
      </c>
      <c r="E55" s="12">
        <v>20337</v>
      </c>
      <c r="F55" s="12">
        <v>2230</v>
      </c>
      <c r="G55" s="12">
        <v>0</v>
      </c>
      <c r="H55" s="12">
        <v>20343</v>
      </c>
      <c r="I55" s="12">
        <v>14568</v>
      </c>
      <c r="J55" s="12">
        <v>11293</v>
      </c>
      <c r="K55" s="12">
        <v>4083</v>
      </c>
      <c r="L55" s="12">
        <v>97015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470E-BFFF-4CEE-8E66-BD84FAA28D32}">
  <dimension ref="A1:P34"/>
  <sheetViews>
    <sheetView topLeftCell="A9" workbookViewId="0">
      <selection activeCell="A30" activeCellId="9" sqref="A3:XFD3 A6:XFD6 A9:XFD9 A12:XFD12 A15:XFD15 A18:XFD18 A21:XFD21 A24:XFD24 A27:XFD27 A30:XFD30"/>
    </sheetView>
  </sheetViews>
  <sheetFormatPr defaultRowHeight="15"/>
  <cols>
    <col min="1" max="1" width="14.85546875" bestFit="1" customWidth="1"/>
    <col min="2" max="2" width="7.7109375" bestFit="1" customWidth="1"/>
    <col min="3" max="3" width="12.42578125" bestFit="1" customWidth="1"/>
    <col min="4" max="5" width="6.5703125" bestFit="1" customWidth="1"/>
    <col min="6" max="14" width="7.5703125" bestFit="1" customWidth="1"/>
    <col min="15" max="15" width="5.5703125" bestFit="1" customWidth="1"/>
    <col min="16" max="16" width="9" bestFit="1" customWidth="1"/>
  </cols>
  <sheetData>
    <row r="1" spans="1:16" ht="15.75" customHeight="1" thickTop="1">
      <c r="A1" s="49" t="s">
        <v>5</v>
      </c>
      <c r="B1">
        <v>123</v>
      </c>
      <c r="C1" s="19" t="s">
        <v>44</v>
      </c>
      <c r="D1" s="19">
        <v>1.7615384615384617</v>
      </c>
      <c r="E1" s="19">
        <v>17.12846153846154</v>
      </c>
      <c r="F1" s="19">
        <v>58.112307692307695</v>
      </c>
      <c r="G1" s="19">
        <v>94.014615384615368</v>
      </c>
      <c r="H1" s="19">
        <v>140.15846153846152</v>
      </c>
      <c r="I1" s="19">
        <v>116.2997435897434</v>
      </c>
      <c r="J1" s="19">
        <v>108.06974358974406</v>
      </c>
      <c r="K1" s="19">
        <v>163.22051282051268</v>
      </c>
      <c r="L1" s="19">
        <v>236.5553846153847</v>
      </c>
      <c r="M1" s="19">
        <v>0</v>
      </c>
      <c r="N1" s="19">
        <v>0</v>
      </c>
      <c r="O1" s="20">
        <v>0</v>
      </c>
      <c r="P1" s="21">
        <f t="shared" ref="P1:P33" si="0">SUM(D1:O1)</f>
        <v>935.32076923076943</v>
      </c>
    </row>
    <row r="2" spans="1:16" ht="15.75" customHeight="1" thickBot="1">
      <c r="A2" s="50"/>
      <c r="B2" s="22"/>
      <c r="C2" s="23" t="s">
        <v>45</v>
      </c>
      <c r="D2" s="23">
        <v>16.03</v>
      </c>
      <c r="E2" s="23">
        <v>0</v>
      </c>
      <c r="F2" s="23">
        <v>24.7</v>
      </c>
      <c r="G2" s="23">
        <v>32.68</v>
      </c>
      <c r="H2" s="23">
        <v>122.18</v>
      </c>
      <c r="I2" s="23">
        <v>93.06</v>
      </c>
      <c r="J2" s="23">
        <v>196.04</v>
      </c>
      <c r="K2" s="23">
        <v>117.64</v>
      </c>
      <c r="L2" s="23">
        <v>272.32</v>
      </c>
      <c r="M2" s="23">
        <v>51.4</v>
      </c>
      <c r="N2" s="23">
        <v>1.26</v>
      </c>
      <c r="O2" s="24">
        <v>0</v>
      </c>
      <c r="P2" s="25">
        <f t="shared" si="0"/>
        <v>927.30999999999983</v>
      </c>
    </row>
    <row r="3" spans="1:16" ht="15.75" customHeight="1" thickTop="1">
      <c r="A3" s="50"/>
      <c r="B3" s="18" t="s">
        <v>10</v>
      </c>
      <c r="C3" s="26" t="s">
        <v>46</v>
      </c>
      <c r="D3" s="26">
        <v>2</v>
      </c>
      <c r="E3" s="26">
        <v>0</v>
      </c>
      <c r="F3" s="26">
        <v>2</v>
      </c>
      <c r="G3" s="26">
        <v>4</v>
      </c>
      <c r="H3" s="26">
        <v>12</v>
      </c>
      <c r="I3" s="26">
        <v>11</v>
      </c>
      <c r="J3" s="26">
        <v>16</v>
      </c>
      <c r="K3" s="26">
        <v>12</v>
      </c>
      <c r="L3" s="26">
        <v>18</v>
      </c>
      <c r="M3" s="26">
        <v>5</v>
      </c>
      <c r="N3" s="26">
        <v>0</v>
      </c>
      <c r="O3" s="27">
        <v>0</v>
      </c>
      <c r="P3" s="28">
        <f t="shared" si="0"/>
        <v>82</v>
      </c>
    </row>
    <row r="4" spans="1:16" ht="15" customHeight="1">
      <c r="A4" s="50"/>
      <c r="C4" s="29" t="s">
        <v>44</v>
      </c>
      <c r="D4" s="29">
        <v>2</v>
      </c>
      <c r="E4" s="29">
        <v>17</v>
      </c>
      <c r="F4" s="29">
        <v>58</v>
      </c>
      <c r="G4" s="29">
        <v>94</v>
      </c>
      <c r="H4" s="29">
        <v>140</v>
      </c>
      <c r="I4" s="29">
        <v>116</v>
      </c>
      <c r="J4" s="29">
        <v>109</v>
      </c>
      <c r="K4" s="29">
        <v>163</v>
      </c>
      <c r="L4" s="29">
        <v>236</v>
      </c>
      <c r="M4" s="29">
        <v>89</v>
      </c>
      <c r="N4" s="29">
        <v>0</v>
      </c>
      <c r="O4" s="30">
        <v>0</v>
      </c>
      <c r="P4" s="31">
        <f t="shared" si="0"/>
        <v>1024</v>
      </c>
    </row>
    <row r="5" spans="1:16" ht="15" customHeight="1">
      <c r="A5" s="50"/>
      <c r="B5" s="48"/>
      <c r="C5" s="23" t="s">
        <v>45</v>
      </c>
      <c r="D5" s="23">
        <v>0</v>
      </c>
      <c r="E5" s="23">
        <v>0</v>
      </c>
      <c r="F5" s="23">
        <v>36.60526315789474</v>
      </c>
      <c r="G5" s="23">
        <v>75.736842105263165</v>
      </c>
      <c r="H5" s="23">
        <v>101.14736842105263</v>
      </c>
      <c r="I5" s="23">
        <v>83.27</v>
      </c>
      <c r="J5" s="23">
        <v>112.64736842105265</v>
      </c>
      <c r="K5" s="23">
        <v>165.96315789473684</v>
      </c>
      <c r="L5" s="23">
        <v>203.96315789473684</v>
      </c>
      <c r="M5" s="23">
        <v>40.789473684210527</v>
      </c>
      <c r="N5" s="23">
        <v>17.239999999999998</v>
      </c>
      <c r="O5" s="24">
        <v>0.47</v>
      </c>
      <c r="P5" s="25">
        <f t="shared" si="0"/>
        <v>837.83263157894737</v>
      </c>
    </row>
    <row r="6" spans="1:16" ht="15" customHeight="1">
      <c r="A6" s="50"/>
      <c r="B6" s="47" t="s">
        <v>9</v>
      </c>
      <c r="C6" s="26" t="s">
        <v>46</v>
      </c>
      <c r="D6" s="26">
        <v>0</v>
      </c>
      <c r="E6" s="26">
        <v>0</v>
      </c>
      <c r="F6" s="26">
        <v>3</v>
      </c>
      <c r="G6" s="26">
        <v>8</v>
      </c>
      <c r="H6" s="26">
        <v>10</v>
      </c>
      <c r="I6" s="26">
        <v>8</v>
      </c>
      <c r="J6" s="26">
        <v>11</v>
      </c>
      <c r="K6" s="26">
        <v>14</v>
      </c>
      <c r="L6" s="26">
        <v>13</v>
      </c>
      <c r="M6" s="26">
        <v>5</v>
      </c>
      <c r="N6" s="26">
        <v>2</v>
      </c>
      <c r="O6" s="27">
        <v>0</v>
      </c>
      <c r="P6" s="28">
        <f t="shared" si="0"/>
        <v>74</v>
      </c>
    </row>
    <row r="7" spans="1:16" ht="15" customHeight="1">
      <c r="A7" s="50"/>
      <c r="C7" s="29" t="s">
        <v>44</v>
      </c>
      <c r="D7" s="29">
        <v>0</v>
      </c>
      <c r="E7" s="29">
        <v>0</v>
      </c>
      <c r="F7" s="29">
        <v>50</v>
      </c>
      <c r="G7" s="29">
        <v>65</v>
      </c>
      <c r="H7" s="29">
        <v>140</v>
      </c>
      <c r="I7" s="29">
        <v>80</v>
      </c>
      <c r="J7" s="29">
        <v>130</v>
      </c>
      <c r="K7" s="29">
        <v>165</v>
      </c>
      <c r="L7" s="29">
        <v>220</v>
      </c>
      <c r="M7" s="29">
        <v>50</v>
      </c>
      <c r="N7" s="29">
        <v>0</v>
      </c>
      <c r="O7" s="30"/>
      <c r="P7" s="31">
        <f t="shared" si="0"/>
        <v>900</v>
      </c>
    </row>
    <row r="8" spans="1:16" ht="15" customHeight="1">
      <c r="A8" s="50"/>
      <c r="B8" s="48"/>
      <c r="C8" s="23" t="s">
        <v>45</v>
      </c>
      <c r="D8" s="23">
        <v>0.11</v>
      </c>
      <c r="E8" s="23">
        <v>34.549999999999997</v>
      </c>
      <c r="F8" s="23">
        <v>13.39</v>
      </c>
      <c r="G8" s="23">
        <v>29.04</v>
      </c>
      <c r="H8" s="23">
        <v>53.55</v>
      </c>
      <c r="I8" s="23">
        <v>97.53</v>
      </c>
      <c r="J8" s="23">
        <v>118.47</v>
      </c>
      <c r="K8" s="23">
        <v>151.5</v>
      </c>
      <c r="L8" s="23">
        <v>156</v>
      </c>
      <c r="M8" s="23">
        <v>80</v>
      </c>
      <c r="N8" s="23">
        <v>10</v>
      </c>
      <c r="O8" s="24">
        <v>1.5</v>
      </c>
      <c r="P8" s="25">
        <f t="shared" si="0"/>
        <v>745.64</v>
      </c>
    </row>
    <row r="9" spans="1:16" ht="15" customHeight="1">
      <c r="A9" s="50"/>
      <c r="B9" s="47" t="s">
        <v>8</v>
      </c>
      <c r="C9" s="26" t="s">
        <v>46</v>
      </c>
      <c r="D9" s="26">
        <v>0</v>
      </c>
      <c r="E9" s="26">
        <v>6</v>
      </c>
      <c r="F9" s="26">
        <v>3</v>
      </c>
      <c r="G9" s="26">
        <v>5</v>
      </c>
      <c r="H9" s="26">
        <v>7</v>
      </c>
      <c r="I9" s="26">
        <v>7</v>
      </c>
      <c r="J9" s="26">
        <v>15</v>
      </c>
      <c r="K9" s="26">
        <v>13</v>
      </c>
      <c r="L9" s="26">
        <v>14</v>
      </c>
      <c r="M9" s="26">
        <v>7</v>
      </c>
      <c r="N9" s="26">
        <v>1</v>
      </c>
      <c r="O9" s="27">
        <v>0</v>
      </c>
      <c r="P9" s="28">
        <f t="shared" si="0"/>
        <v>78</v>
      </c>
    </row>
    <row r="10" spans="1:16" ht="15" customHeight="1">
      <c r="A10" s="50"/>
      <c r="C10" s="29" t="s">
        <v>44</v>
      </c>
      <c r="D10" s="29">
        <v>0</v>
      </c>
      <c r="E10" s="29">
        <v>0</v>
      </c>
      <c r="F10" s="29">
        <v>50</v>
      </c>
      <c r="G10" s="29">
        <v>65</v>
      </c>
      <c r="H10" s="29">
        <v>140</v>
      </c>
      <c r="I10" s="29">
        <v>80</v>
      </c>
      <c r="J10" s="29">
        <v>130</v>
      </c>
      <c r="K10" s="29">
        <v>165</v>
      </c>
      <c r="L10" s="29">
        <v>220</v>
      </c>
      <c r="M10" s="29">
        <v>50</v>
      </c>
      <c r="N10" s="29">
        <v>0</v>
      </c>
      <c r="O10" s="30">
        <v>0</v>
      </c>
      <c r="P10" s="31">
        <f t="shared" si="0"/>
        <v>900</v>
      </c>
    </row>
    <row r="11" spans="1:16" ht="15" customHeight="1">
      <c r="A11" s="50"/>
      <c r="B11" s="48"/>
      <c r="C11" s="23" t="s">
        <v>45</v>
      </c>
      <c r="D11" s="23">
        <v>30.08</v>
      </c>
      <c r="E11" s="23">
        <v>0</v>
      </c>
      <c r="F11" s="23">
        <v>4.5199999999999996</v>
      </c>
      <c r="G11" s="23">
        <v>45.736842105263158</v>
      </c>
      <c r="H11" s="23">
        <v>91.357894736842098</v>
      </c>
      <c r="I11" s="23">
        <v>111</v>
      </c>
      <c r="J11" s="23">
        <v>125.63157894736842</v>
      </c>
      <c r="K11" s="23">
        <v>165.28947368421052</v>
      </c>
      <c r="L11" s="23">
        <v>224.71052631578948</v>
      </c>
      <c r="M11" s="23">
        <v>117.18421052631579</v>
      </c>
      <c r="N11" s="23">
        <v>103.36842105263158</v>
      </c>
      <c r="O11" s="24">
        <v>0</v>
      </c>
      <c r="P11" s="25">
        <f t="shared" si="0"/>
        <v>1018.8789473684211</v>
      </c>
    </row>
    <row r="12" spans="1:16" ht="15" customHeight="1">
      <c r="A12" s="50"/>
      <c r="B12" s="47" t="s">
        <v>7</v>
      </c>
      <c r="C12" s="26" t="s">
        <v>46</v>
      </c>
      <c r="D12" s="26">
        <v>5</v>
      </c>
      <c r="E12" s="26">
        <v>0</v>
      </c>
      <c r="F12" s="26">
        <v>1</v>
      </c>
      <c r="G12" s="26">
        <v>4</v>
      </c>
      <c r="H12" s="26">
        <v>8</v>
      </c>
      <c r="I12" s="26">
        <v>11</v>
      </c>
      <c r="J12" s="26">
        <v>12</v>
      </c>
      <c r="K12" s="26">
        <v>12</v>
      </c>
      <c r="L12" s="26">
        <v>15</v>
      </c>
      <c r="M12" s="26">
        <v>10</v>
      </c>
      <c r="N12" s="26">
        <v>4</v>
      </c>
      <c r="O12" s="27">
        <v>0</v>
      </c>
      <c r="P12" s="28">
        <f t="shared" si="0"/>
        <v>82</v>
      </c>
    </row>
    <row r="13" spans="1:16" ht="15" customHeight="1">
      <c r="A13" s="50"/>
      <c r="C13" s="29" t="s">
        <v>44</v>
      </c>
      <c r="D13" s="29">
        <v>0</v>
      </c>
      <c r="E13" s="29">
        <v>0</v>
      </c>
      <c r="F13" s="29">
        <v>20</v>
      </c>
      <c r="G13" s="29">
        <v>50</v>
      </c>
      <c r="H13" s="29">
        <v>80</v>
      </c>
      <c r="I13" s="29">
        <v>100</v>
      </c>
      <c r="J13" s="29">
        <v>120</v>
      </c>
      <c r="K13" s="29">
        <v>160</v>
      </c>
      <c r="L13" s="29">
        <v>200</v>
      </c>
      <c r="M13" s="29">
        <v>90</v>
      </c>
      <c r="N13" s="29">
        <v>0</v>
      </c>
      <c r="O13" s="30">
        <v>0</v>
      </c>
      <c r="P13" s="31">
        <f t="shared" si="0"/>
        <v>820</v>
      </c>
    </row>
    <row r="14" spans="1:16" ht="15" customHeight="1">
      <c r="A14" s="50"/>
      <c r="B14" s="48"/>
      <c r="C14" s="23" t="s">
        <v>45</v>
      </c>
      <c r="D14" s="23">
        <v>4.3684210526315788</v>
      </c>
      <c r="E14" s="23">
        <v>6.3684210526315788</v>
      </c>
      <c r="F14" s="23">
        <v>65.94736842105263</v>
      </c>
      <c r="G14" s="23">
        <v>33.278947368421065</v>
      </c>
      <c r="H14" s="23">
        <v>222.11052631578949</v>
      </c>
      <c r="I14" s="23">
        <v>197.94736842105266</v>
      </c>
      <c r="J14" s="23">
        <v>194.35263157894735</v>
      </c>
      <c r="K14" s="23">
        <v>188.63157894736838</v>
      </c>
      <c r="L14" s="23">
        <v>146.5</v>
      </c>
      <c r="M14" s="23">
        <v>224.15789473684211</v>
      </c>
      <c r="N14" s="23">
        <v>6.0526315789473681</v>
      </c>
      <c r="O14" s="24">
        <v>8.4473684210526319</v>
      </c>
      <c r="P14" s="25">
        <f t="shared" si="0"/>
        <v>1298.1631578947367</v>
      </c>
    </row>
    <row r="15" spans="1:16" ht="15" customHeight="1">
      <c r="A15" s="50"/>
      <c r="B15" s="47" t="s">
        <v>6</v>
      </c>
      <c r="C15" s="26" t="s">
        <v>46</v>
      </c>
      <c r="D15" s="26">
        <v>1</v>
      </c>
      <c r="E15" s="26">
        <v>1</v>
      </c>
      <c r="F15" s="26">
        <v>5</v>
      </c>
      <c r="G15" s="26">
        <v>3</v>
      </c>
      <c r="H15" s="26">
        <v>13</v>
      </c>
      <c r="I15" s="26">
        <v>13</v>
      </c>
      <c r="J15" s="26">
        <v>11</v>
      </c>
      <c r="K15" s="26">
        <v>15</v>
      </c>
      <c r="L15" s="26">
        <v>14</v>
      </c>
      <c r="M15" s="26">
        <v>12</v>
      </c>
      <c r="N15" s="26">
        <v>1</v>
      </c>
      <c r="O15" s="27">
        <v>1</v>
      </c>
      <c r="P15" s="28">
        <f t="shared" si="0"/>
        <v>90</v>
      </c>
    </row>
    <row r="16" spans="1:16" ht="15" customHeight="1">
      <c r="A16" s="50"/>
      <c r="C16" s="29" t="s">
        <v>44</v>
      </c>
      <c r="D16" s="29">
        <v>0</v>
      </c>
      <c r="E16" s="29">
        <v>0</v>
      </c>
      <c r="F16" s="29">
        <v>20</v>
      </c>
      <c r="G16" s="29">
        <v>50</v>
      </c>
      <c r="H16" s="29">
        <v>80</v>
      </c>
      <c r="I16" s="29">
        <v>100</v>
      </c>
      <c r="J16" s="29">
        <v>120</v>
      </c>
      <c r="K16" s="29">
        <v>160</v>
      </c>
      <c r="L16" s="29">
        <v>200</v>
      </c>
      <c r="M16" s="29">
        <v>90</v>
      </c>
      <c r="N16" s="29">
        <v>0</v>
      </c>
      <c r="O16" s="30">
        <v>0</v>
      </c>
      <c r="P16" s="31">
        <f t="shared" si="0"/>
        <v>820</v>
      </c>
    </row>
    <row r="17" spans="1:16" ht="15" customHeight="1">
      <c r="A17" s="50"/>
      <c r="B17" s="48"/>
      <c r="C17" s="23" t="s">
        <v>45</v>
      </c>
      <c r="D17" s="23">
        <v>3.8709090909090911</v>
      </c>
      <c r="E17" s="23">
        <v>44.36</v>
      </c>
      <c r="F17" s="23">
        <v>29.847272727272728</v>
      </c>
      <c r="G17" s="23">
        <v>218.28090909090909</v>
      </c>
      <c r="H17" s="23">
        <v>285.8609090909091</v>
      </c>
      <c r="I17" s="23">
        <v>188.91090909090912</v>
      </c>
      <c r="J17" s="23">
        <v>198.20454545454544</v>
      </c>
      <c r="K17" s="23">
        <v>94.97999999999999</v>
      </c>
      <c r="L17" s="23">
        <v>286.89909090909089</v>
      </c>
      <c r="M17" s="23">
        <v>78.399090909090916</v>
      </c>
      <c r="N17" s="23">
        <v>43.174545454545452</v>
      </c>
      <c r="O17" s="24">
        <v>4.3790909090909089</v>
      </c>
      <c r="P17" s="25">
        <f t="shared" si="0"/>
        <v>1477.1672727272733</v>
      </c>
    </row>
    <row r="18" spans="1:16" ht="15" customHeight="1">
      <c r="A18" s="50"/>
      <c r="B18" s="47" t="s">
        <v>0</v>
      </c>
      <c r="C18" s="26" t="s">
        <v>46</v>
      </c>
      <c r="D18" s="26">
        <v>0</v>
      </c>
      <c r="E18" s="26">
        <v>4</v>
      </c>
      <c r="F18" s="26">
        <v>1</v>
      </c>
      <c r="G18" s="26">
        <v>9</v>
      </c>
      <c r="H18" s="26">
        <v>14</v>
      </c>
      <c r="I18" s="26">
        <v>6</v>
      </c>
      <c r="J18" s="26">
        <v>10</v>
      </c>
      <c r="K18" s="26">
        <v>3</v>
      </c>
      <c r="L18" s="26">
        <v>14</v>
      </c>
      <c r="M18" s="26">
        <v>1</v>
      </c>
      <c r="N18" s="26">
        <v>3</v>
      </c>
      <c r="O18" s="27">
        <v>1</v>
      </c>
      <c r="P18" s="28">
        <f t="shared" si="0"/>
        <v>66</v>
      </c>
    </row>
    <row r="19" spans="1:16" ht="15" customHeight="1">
      <c r="A19" s="50"/>
      <c r="C19" s="29" t="s">
        <v>44</v>
      </c>
      <c r="D19" s="29">
        <v>0</v>
      </c>
      <c r="E19" s="29">
        <v>0</v>
      </c>
      <c r="F19" s="29">
        <v>20</v>
      </c>
      <c r="G19" s="29">
        <v>50</v>
      </c>
      <c r="H19" s="29">
        <v>80</v>
      </c>
      <c r="I19" s="29">
        <v>100</v>
      </c>
      <c r="J19" s="29">
        <v>120</v>
      </c>
      <c r="K19" s="29">
        <v>160</v>
      </c>
      <c r="L19" s="29">
        <v>200</v>
      </c>
      <c r="M19" s="29">
        <v>90</v>
      </c>
      <c r="N19" s="29"/>
      <c r="O19" s="30"/>
      <c r="P19" s="31">
        <f t="shared" si="0"/>
        <v>820</v>
      </c>
    </row>
    <row r="20" spans="1:16" ht="15" customHeight="1">
      <c r="A20" s="50"/>
      <c r="B20" s="48"/>
      <c r="C20" s="23" t="s">
        <v>45</v>
      </c>
      <c r="D20" s="23">
        <v>5.5555555555555552E-2</v>
      </c>
      <c r="E20" s="23">
        <v>49.848484848484844</v>
      </c>
      <c r="F20" s="23">
        <v>55.18181818181818</v>
      </c>
      <c r="G20" s="23">
        <v>65.876262626262616</v>
      </c>
      <c r="H20" s="23">
        <v>259.15757575757573</v>
      </c>
      <c r="I20" s="23">
        <v>84.300202047637669</v>
      </c>
      <c r="J20" s="23">
        <v>98.779713922079964</v>
      </c>
      <c r="K20" s="23">
        <v>291.19771004270183</v>
      </c>
      <c r="L20" s="23">
        <v>159.69105700731618</v>
      </c>
      <c r="M20" s="23">
        <v>39.019961444992035</v>
      </c>
      <c r="N20" s="23">
        <v>19.177828156029278</v>
      </c>
      <c r="O20" s="24">
        <v>0</v>
      </c>
      <c r="P20" s="25">
        <f t="shared" si="0"/>
        <v>1122.2861695904539</v>
      </c>
    </row>
    <row r="21" spans="1:16" ht="15" customHeight="1">
      <c r="A21" s="50"/>
      <c r="B21" s="47" t="s">
        <v>1</v>
      </c>
      <c r="C21" s="26" t="s">
        <v>46</v>
      </c>
      <c r="D21" s="26">
        <v>0</v>
      </c>
      <c r="E21" s="26">
        <v>3</v>
      </c>
      <c r="F21" s="26">
        <v>2</v>
      </c>
      <c r="G21" s="26">
        <v>1</v>
      </c>
      <c r="H21" s="26">
        <v>12</v>
      </c>
      <c r="I21" s="26">
        <v>4</v>
      </c>
      <c r="J21" s="26">
        <v>5</v>
      </c>
      <c r="K21" s="26">
        <v>13</v>
      </c>
      <c r="L21" s="26">
        <v>9</v>
      </c>
      <c r="M21" s="26">
        <v>3</v>
      </c>
      <c r="N21" s="26">
        <v>2</v>
      </c>
      <c r="O21" s="27">
        <v>0</v>
      </c>
      <c r="P21" s="28">
        <f t="shared" si="0"/>
        <v>54</v>
      </c>
    </row>
    <row r="22" spans="1:16" ht="15" customHeight="1">
      <c r="A22" s="50"/>
      <c r="C22" s="29" t="s">
        <v>44</v>
      </c>
      <c r="D22" s="29">
        <v>0</v>
      </c>
      <c r="E22" s="29">
        <v>0</v>
      </c>
      <c r="F22" s="29">
        <v>20</v>
      </c>
      <c r="G22" s="29">
        <v>60</v>
      </c>
      <c r="H22" s="29">
        <v>120</v>
      </c>
      <c r="I22" s="29">
        <v>50</v>
      </c>
      <c r="J22" s="29">
        <v>145</v>
      </c>
      <c r="K22" s="29">
        <v>155</v>
      </c>
      <c r="L22" s="29">
        <v>135</v>
      </c>
      <c r="M22" s="29">
        <v>25</v>
      </c>
      <c r="N22" s="29">
        <v>0</v>
      </c>
      <c r="O22" s="30">
        <v>0</v>
      </c>
      <c r="P22" s="31">
        <f t="shared" si="0"/>
        <v>710</v>
      </c>
    </row>
    <row r="23" spans="1:16" ht="15" customHeight="1">
      <c r="A23" s="50"/>
      <c r="B23" s="48"/>
      <c r="C23" s="23" t="s">
        <v>45</v>
      </c>
      <c r="D23" s="23">
        <v>1.9378223944749342</v>
      </c>
      <c r="E23" s="23">
        <v>0</v>
      </c>
      <c r="F23" s="23">
        <v>117.52689367024209</v>
      </c>
      <c r="G23" s="23">
        <v>124.42791693550018</v>
      </c>
      <c r="H23" s="23">
        <v>141.19078977900199</v>
      </c>
      <c r="I23" s="23">
        <v>148.37825351261887</v>
      </c>
      <c r="J23" s="23">
        <v>213.21557493634853</v>
      </c>
      <c r="K23" s="23">
        <v>304.78348379953115</v>
      </c>
      <c r="L23" s="23">
        <v>344.4553370793235</v>
      </c>
      <c r="M23" s="23">
        <v>235.02079068044731</v>
      </c>
      <c r="N23" s="23">
        <v>7.1897293401844777</v>
      </c>
      <c r="O23" s="24">
        <v>0</v>
      </c>
      <c r="P23" s="25">
        <f t="shared" si="0"/>
        <v>1638.1265921276731</v>
      </c>
    </row>
    <row r="24" spans="1:16" ht="15" customHeight="1">
      <c r="A24" s="50"/>
      <c r="B24" s="47" t="s">
        <v>2</v>
      </c>
      <c r="C24" s="26" t="s">
        <v>46</v>
      </c>
      <c r="D24" s="26">
        <v>0</v>
      </c>
      <c r="E24" s="26">
        <v>0</v>
      </c>
      <c r="F24" s="26">
        <v>7</v>
      </c>
      <c r="G24" s="26">
        <v>4</v>
      </c>
      <c r="H24" s="26">
        <v>9</v>
      </c>
      <c r="I24" s="26">
        <v>7</v>
      </c>
      <c r="J24" s="26">
        <v>11</v>
      </c>
      <c r="K24" s="26">
        <v>15</v>
      </c>
      <c r="L24" s="26">
        <v>15</v>
      </c>
      <c r="M24" s="26">
        <v>19</v>
      </c>
      <c r="N24" s="26">
        <v>1</v>
      </c>
      <c r="O24" s="27">
        <v>0</v>
      </c>
      <c r="P24" s="28">
        <f t="shared" si="0"/>
        <v>88</v>
      </c>
    </row>
    <row r="25" spans="1:16" ht="15" customHeight="1">
      <c r="A25" s="50"/>
      <c r="C25" s="29" t="s">
        <v>44</v>
      </c>
      <c r="D25" s="29">
        <v>0</v>
      </c>
      <c r="E25" s="29">
        <v>0</v>
      </c>
      <c r="F25" s="29">
        <v>20</v>
      </c>
      <c r="G25" s="29">
        <v>60</v>
      </c>
      <c r="H25" s="29">
        <v>100</v>
      </c>
      <c r="I25" s="29">
        <v>70</v>
      </c>
      <c r="J25" s="29">
        <v>140</v>
      </c>
      <c r="K25" s="29">
        <v>150</v>
      </c>
      <c r="L25" s="29">
        <v>140</v>
      </c>
      <c r="M25" s="29">
        <v>50</v>
      </c>
      <c r="N25" s="29">
        <v>0</v>
      </c>
      <c r="O25" s="30">
        <v>0</v>
      </c>
      <c r="P25" s="31">
        <f t="shared" si="0"/>
        <v>730</v>
      </c>
    </row>
    <row r="26" spans="1:16" ht="15" customHeight="1">
      <c r="A26" s="50"/>
      <c r="B26" s="48"/>
      <c r="C26" s="23" t="s">
        <v>45</v>
      </c>
      <c r="D26" s="23">
        <v>0</v>
      </c>
      <c r="E26" s="23">
        <v>19.609724264363678</v>
      </c>
      <c r="F26" s="23">
        <v>37.641463324393115</v>
      </c>
      <c r="G26" s="23">
        <v>116.40996195974816</v>
      </c>
      <c r="H26" s="23">
        <v>84.323804782136165</v>
      </c>
      <c r="I26" s="23">
        <v>75.672519690455317</v>
      </c>
      <c r="J26" s="23">
        <v>122.74001867839219</v>
      </c>
      <c r="K26" s="23">
        <v>86.940656539921193</v>
      </c>
      <c r="L26" s="23">
        <v>259.07418119053176</v>
      </c>
      <c r="M26" s="23">
        <v>124.66767137941002</v>
      </c>
      <c r="N26" s="23">
        <v>1.36</v>
      </c>
      <c r="O26" s="24">
        <v>0.14000000000000001</v>
      </c>
      <c r="P26" s="25">
        <f t="shared" si="0"/>
        <v>928.58000180935164</v>
      </c>
    </row>
    <row r="27" spans="1:16" ht="15" customHeight="1">
      <c r="A27" s="50"/>
      <c r="B27" s="47" t="s">
        <v>3</v>
      </c>
      <c r="C27" s="26" t="s">
        <v>46</v>
      </c>
      <c r="D27" s="26">
        <v>0</v>
      </c>
      <c r="E27" s="26">
        <v>2</v>
      </c>
      <c r="F27" s="26">
        <v>4</v>
      </c>
      <c r="G27" s="26">
        <v>7</v>
      </c>
      <c r="H27" s="26">
        <v>6</v>
      </c>
      <c r="I27" s="26">
        <v>9</v>
      </c>
      <c r="J27" s="26">
        <v>14</v>
      </c>
      <c r="K27" s="26">
        <v>10</v>
      </c>
      <c r="L27" s="26">
        <v>21</v>
      </c>
      <c r="M27" s="26">
        <v>11</v>
      </c>
      <c r="N27" s="26">
        <v>0</v>
      </c>
      <c r="O27" s="27">
        <v>0</v>
      </c>
      <c r="P27" s="28">
        <f t="shared" si="0"/>
        <v>84</v>
      </c>
    </row>
    <row r="28" spans="1:16" ht="15" customHeight="1">
      <c r="A28" s="50"/>
      <c r="C28" s="29" t="s">
        <v>44</v>
      </c>
      <c r="D28" s="29">
        <v>0</v>
      </c>
      <c r="E28" s="29">
        <v>15</v>
      </c>
      <c r="F28" s="29">
        <v>40</v>
      </c>
      <c r="G28" s="29">
        <v>65</v>
      </c>
      <c r="H28" s="29">
        <v>95</v>
      </c>
      <c r="I28" s="29">
        <v>65</v>
      </c>
      <c r="J28" s="29">
        <v>90</v>
      </c>
      <c r="K28" s="29">
        <v>125</v>
      </c>
      <c r="L28" s="29">
        <v>160</v>
      </c>
      <c r="M28" s="29">
        <v>85</v>
      </c>
      <c r="N28" s="29">
        <v>0</v>
      </c>
      <c r="O28" s="30">
        <v>0</v>
      </c>
      <c r="P28" s="31">
        <f t="shared" si="0"/>
        <v>740</v>
      </c>
    </row>
    <row r="29" spans="1:16" ht="15" customHeight="1">
      <c r="A29" s="50"/>
      <c r="B29" s="48"/>
      <c r="C29" s="23" t="s">
        <v>45</v>
      </c>
      <c r="D29" s="23">
        <v>8.4357352827020335</v>
      </c>
      <c r="E29" s="23">
        <v>43.352351739435584</v>
      </c>
      <c r="F29" s="23">
        <v>46.333877139509411</v>
      </c>
      <c r="G29" s="23">
        <v>85.793879782659928</v>
      </c>
      <c r="H29" s="23">
        <v>147.57191010079254</v>
      </c>
      <c r="I29" s="23">
        <v>86.560923661563393</v>
      </c>
      <c r="J29" s="23">
        <v>194.09916933098037</v>
      </c>
      <c r="K29" s="23">
        <v>200.84284410798324</v>
      </c>
      <c r="L29" s="23">
        <v>294.91227334828045</v>
      </c>
      <c r="M29" s="23">
        <v>66.701173121046764</v>
      </c>
      <c r="N29" s="23">
        <v>45.107844729667015</v>
      </c>
      <c r="O29" s="24">
        <v>0</v>
      </c>
      <c r="P29" s="25">
        <f t="shared" si="0"/>
        <v>1219.7119823446208</v>
      </c>
    </row>
    <row r="30" spans="1:16" ht="15" customHeight="1">
      <c r="A30" s="50"/>
      <c r="B30" s="47" t="s">
        <v>4</v>
      </c>
      <c r="C30" s="26" t="s">
        <v>46</v>
      </c>
      <c r="D30" s="26">
        <v>3</v>
      </c>
      <c r="E30" s="26">
        <v>5</v>
      </c>
      <c r="F30" s="26">
        <v>5</v>
      </c>
      <c r="G30" s="26">
        <v>6</v>
      </c>
      <c r="H30" s="26">
        <v>15</v>
      </c>
      <c r="I30" s="26">
        <v>9</v>
      </c>
      <c r="J30" s="26">
        <v>13</v>
      </c>
      <c r="K30" s="26">
        <v>14</v>
      </c>
      <c r="L30" s="26">
        <v>19</v>
      </c>
      <c r="M30" s="26">
        <v>7</v>
      </c>
      <c r="N30" s="26">
        <v>5</v>
      </c>
      <c r="O30" s="27">
        <v>0</v>
      </c>
      <c r="P30" s="28">
        <f t="shared" si="0"/>
        <v>101</v>
      </c>
    </row>
    <row r="31" spans="1:16" ht="15" customHeight="1">
      <c r="A31" s="50"/>
      <c r="B31" s="44" t="s">
        <v>25</v>
      </c>
      <c r="C31" s="32" t="s">
        <v>44</v>
      </c>
      <c r="D31" s="32">
        <v>5</v>
      </c>
      <c r="E31" s="32">
        <v>10</v>
      </c>
      <c r="F31" s="32">
        <v>30</v>
      </c>
      <c r="G31" s="32">
        <v>50</v>
      </c>
      <c r="H31" s="32">
        <v>120</v>
      </c>
      <c r="I31" s="32">
        <v>100</v>
      </c>
      <c r="J31" s="32">
        <v>110</v>
      </c>
      <c r="K31" s="32">
        <v>160</v>
      </c>
      <c r="L31" s="32">
        <v>180</v>
      </c>
      <c r="M31" s="32">
        <v>80</v>
      </c>
      <c r="N31" s="32">
        <v>5</v>
      </c>
      <c r="O31" s="33">
        <v>0</v>
      </c>
      <c r="P31" s="34">
        <f t="shared" si="0"/>
        <v>850</v>
      </c>
    </row>
    <row r="32" spans="1:16" ht="15" customHeight="1">
      <c r="A32" s="50"/>
      <c r="B32" s="45"/>
      <c r="C32" s="35" t="s">
        <v>45</v>
      </c>
      <c r="D32" s="35">
        <v>5.7238146013118074</v>
      </c>
      <c r="E32" s="35">
        <v>7.287071173837826</v>
      </c>
      <c r="F32" s="35">
        <v>8.3851608734640752</v>
      </c>
      <c r="G32" s="36">
        <v>13.804732245834956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7">
        <v>0</v>
      </c>
      <c r="P32" s="38">
        <f t="shared" si="0"/>
        <v>35.200778894448661</v>
      </c>
    </row>
    <row r="33" spans="1:16" ht="15.75" customHeight="1" thickBot="1">
      <c r="A33" s="51"/>
      <c r="B33" s="46"/>
      <c r="C33" s="39" t="s">
        <v>46</v>
      </c>
      <c r="D33" s="40">
        <v>1</v>
      </c>
      <c r="E33" s="40">
        <v>1</v>
      </c>
      <c r="F33" s="40">
        <v>2</v>
      </c>
      <c r="G33" s="41">
        <v>2</v>
      </c>
      <c r="H33" s="40"/>
      <c r="I33" s="40"/>
      <c r="J33" s="40"/>
      <c r="K33" s="40"/>
      <c r="L33" s="40"/>
      <c r="M33" s="40"/>
      <c r="N33" s="40"/>
      <c r="O33" s="42"/>
      <c r="P33" s="43">
        <f t="shared" si="0"/>
        <v>6</v>
      </c>
    </row>
    <row r="34" spans="1:16" ht="15.75" thickTop="1"/>
  </sheetData>
  <autoFilter ref="A1:P1" xr:uid="{0BCD470E-BFFF-4CEE-8E66-BD84FAA28D3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64100-9A89-4510-B27E-D99FE459A2E9}">
  <dimension ref="A1:S23"/>
  <sheetViews>
    <sheetView workbookViewId="0">
      <selection activeCell="Q2" sqref="Q2"/>
    </sheetView>
  </sheetViews>
  <sheetFormatPr defaultRowHeight="15"/>
  <cols>
    <col min="2" max="2" width="7.7109375" bestFit="1" customWidth="1"/>
    <col min="3" max="3" width="12.42578125" bestFit="1" customWidth="1"/>
    <col min="4" max="7" width="5.5703125" bestFit="1" customWidth="1"/>
    <col min="8" max="13" width="6.5703125" bestFit="1" customWidth="1"/>
    <col min="14" max="14" width="5.5703125" bestFit="1" customWidth="1"/>
    <col min="15" max="15" width="7.7109375" bestFit="1" customWidth="1"/>
    <col min="16" max="16" width="8" bestFit="1" customWidth="1"/>
    <col min="19" max="19" width="13.7109375" bestFit="1" customWidth="1"/>
  </cols>
  <sheetData>
    <row r="1" spans="1:19" ht="15.75" thickBot="1"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S1" t="s">
        <v>59</v>
      </c>
    </row>
    <row r="2" spans="1:19" ht="15.75" customHeight="1" thickTop="1">
      <c r="A2" s="50"/>
      <c r="B2" s="18" t="s">
        <v>10</v>
      </c>
      <c r="C2" s="26" t="s">
        <v>46</v>
      </c>
      <c r="D2" s="26">
        <v>2</v>
      </c>
      <c r="E2" s="26">
        <v>0</v>
      </c>
      <c r="F2" s="26">
        <v>2</v>
      </c>
      <c r="G2" s="26">
        <v>4</v>
      </c>
      <c r="H2" s="26">
        <v>12</v>
      </c>
      <c r="I2" s="26">
        <v>11</v>
      </c>
      <c r="J2" s="26">
        <v>16</v>
      </c>
      <c r="K2" s="26">
        <v>12</v>
      </c>
      <c r="L2" s="26">
        <v>18</v>
      </c>
      <c r="M2" s="26">
        <v>5</v>
      </c>
      <c r="N2" s="26">
        <v>0</v>
      </c>
      <c r="O2" s="27">
        <v>0</v>
      </c>
      <c r="P2" s="28">
        <v>82</v>
      </c>
      <c r="Q2" s="53">
        <f>SUM(M2:N2)</f>
        <v>5</v>
      </c>
      <c r="R2" s="53" t="s">
        <v>10</v>
      </c>
      <c r="S2" s="15">
        <f>61-Q2</f>
        <v>56</v>
      </c>
    </row>
    <row r="3" spans="1:19" ht="15" customHeight="1">
      <c r="A3" s="50"/>
      <c r="B3" s="47" t="s">
        <v>9</v>
      </c>
      <c r="C3" s="26" t="s">
        <v>46</v>
      </c>
      <c r="D3" s="26">
        <v>0</v>
      </c>
      <c r="E3" s="26">
        <v>0</v>
      </c>
      <c r="F3" s="26">
        <v>3</v>
      </c>
      <c r="G3" s="26">
        <v>8</v>
      </c>
      <c r="H3" s="26">
        <v>10</v>
      </c>
      <c r="I3" s="26">
        <v>8</v>
      </c>
      <c r="J3" s="26">
        <v>11</v>
      </c>
      <c r="K3" s="26">
        <v>14</v>
      </c>
      <c r="L3" s="26">
        <v>13</v>
      </c>
      <c r="M3" s="26">
        <v>5</v>
      </c>
      <c r="N3" s="26">
        <v>2</v>
      </c>
      <c r="O3" s="27">
        <v>0</v>
      </c>
      <c r="P3" s="28">
        <v>74</v>
      </c>
      <c r="Q3" s="53">
        <f t="shared" ref="Q3:Q11" si="0">SUM(M3:N3)</f>
        <v>7</v>
      </c>
      <c r="R3" s="53" t="s">
        <v>9</v>
      </c>
      <c r="S3" s="15">
        <f t="shared" ref="S3:S11" si="1">61-Q3</f>
        <v>54</v>
      </c>
    </row>
    <row r="4" spans="1:19" ht="15" customHeight="1">
      <c r="A4" s="50"/>
      <c r="B4" s="47" t="s">
        <v>8</v>
      </c>
      <c r="C4" s="26" t="s">
        <v>46</v>
      </c>
      <c r="D4" s="26">
        <v>0</v>
      </c>
      <c r="E4" s="26">
        <v>6</v>
      </c>
      <c r="F4" s="26">
        <v>3</v>
      </c>
      <c r="G4" s="26">
        <v>5</v>
      </c>
      <c r="H4" s="26">
        <v>7</v>
      </c>
      <c r="I4" s="26">
        <v>7</v>
      </c>
      <c r="J4" s="26">
        <v>15</v>
      </c>
      <c r="K4" s="26">
        <v>13</v>
      </c>
      <c r="L4" s="26">
        <v>14</v>
      </c>
      <c r="M4" s="26">
        <v>7</v>
      </c>
      <c r="N4" s="26">
        <v>1</v>
      </c>
      <c r="O4" s="27">
        <v>0</v>
      </c>
      <c r="P4" s="28">
        <v>78</v>
      </c>
      <c r="Q4" s="53">
        <f t="shared" si="0"/>
        <v>8</v>
      </c>
      <c r="R4" s="53" t="s">
        <v>8</v>
      </c>
      <c r="S4" s="15">
        <f t="shared" si="1"/>
        <v>53</v>
      </c>
    </row>
    <row r="5" spans="1:19" ht="15" customHeight="1">
      <c r="A5" s="50"/>
      <c r="B5" s="47" t="s">
        <v>7</v>
      </c>
      <c r="C5" s="26" t="s">
        <v>46</v>
      </c>
      <c r="D5" s="26">
        <v>5</v>
      </c>
      <c r="E5" s="26">
        <v>0</v>
      </c>
      <c r="F5" s="26">
        <v>1</v>
      </c>
      <c r="G5" s="26">
        <v>4</v>
      </c>
      <c r="H5" s="26">
        <v>8</v>
      </c>
      <c r="I5" s="26">
        <v>11</v>
      </c>
      <c r="J5" s="26">
        <v>12</v>
      </c>
      <c r="K5" s="26">
        <v>12</v>
      </c>
      <c r="L5" s="26">
        <v>15</v>
      </c>
      <c r="M5" s="26">
        <v>10</v>
      </c>
      <c r="N5" s="26">
        <v>4</v>
      </c>
      <c r="O5" s="27">
        <v>0</v>
      </c>
      <c r="P5" s="28">
        <v>82</v>
      </c>
      <c r="Q5" s="53">
        <f t="shared" si="0"/>
        <v>14</v>
      </c>
      <c r="R5" s="53" t="s">
        <v>7</v>
      </c>
      <c r="S5" s="15">
        <f t="shared" si="1"/>
        <v>47</v>
      </c>
    </row>
    <row r="6" spans="1:19" ht="15" customHeight="1">
      <c r="A6" s="50"/>
      <c r="B6" s="47" t="s">
        <v>6</v>
      </c>
      <c r="C6" s="26" t="s">
        <v>46</v>
      </c>
      <c r="D6" s="26">
        <v>1</v>
      </c>
      <c r="E6" s="26">
        <v>1</v>
      </c>
      <c r="F6" s="26">
        <v>5</v>
      </c>
      <c r="G6" s="26">
        <v>3</v>
      </c>
      <c r="H6" s="26">
        <v>13</v>
      </c>
      <c r="I6" s="26">
        <v>13</v>
      </c>
      <c r="J6" s="26">
        <v>11</v>
      </c>
      <c r="K6" s="26">
        <v>15</v>
      </c>
      <c r="L6" s="26">
        <v>14</v>
      </c>
      <c r="M6" s="26">
        <v>12</v>
      </c>
      <c r="N6" s="26">
        <v>1</v>
      </c>
      <c r="O6" s="27">
        <v>1</v>
      </c>
      <c r="P6" s="28">
        <v>90</v>
      </c>
      <c r="Q6" s="53">
        <f t="shared" si="0"/>
        <v>13</v>
      </c>
      <c r="R6" s="53" t="s">
        <v>6</v>
      </c>
      <c r="S6" s="15">
        <f t="shared" si="1"/>
        <v>48</v>
      </c>
    </row>
    <row r="7" spans="1:19" ht="15" customHeight="1">
      <c r="A7" s="50"/>
      <c r="B7" s="47" t="s">
        <v>0</v>
      </c>
      <c r="C7" s="26" t="s">
        <v>46</v>
      </c>
      <c r="D7" s="26">
        <v>0</v>
      </c>
      <c r="E7" s="26">
        <v>4</v>
      </c>
      <c r="F7" s="26">
        <v>1</v>
      </c>
      <c r="G7" s="26">
        <v>9</v>
      </c>
      <c r="H7" s="26">
        <v>14</v>
      </c>
      <c r="I7" s="26">
        <v>6</v>
      </c>
      <c r="J7" s="26">
        <v>10</v>
      </c>
      <c r="K7" s="26">
        <v>3</v>
      </c>
      <c r="L7" s="26">
        <v>14</v>
      </c>
      <c r="M7" s="26">
        <v>1</v>
      </c>
      <c r="N7" s="26">
        <v>3</v>
      </c>
      <c r="O7" s="27">
        <v>1</v>
      </c>
      <c r="P7" s="28">
        <v>66</v>
      </c>
      <c r="Q7" s="53">
        <f t="shared" si="0"/>
        <v>4</v>
      </c>
      <c r="R7" s="53" t="s">
        <v>0</v>
      </c>
      <c r="S7" s="15">
        <f t="shared" si="1"/>
        <v>57</v>
      </c>
    </row>
    <row r="8" spans="1:19" ht="15" customHeight="1">
      <c r="A8" s="50"/>
      <c r="B8" s="47" t="s">
        <v>1</v>
      </c>
      <c r="C8" s="26" t="s">
        <v>46</v>
      </c>
      <c r="D8" s="26">
        <v>0</v>
      </c>
      <c r="E8" s="26">
        <v>3</v>
      </c>
      <c r="F8" s="26">
        <v>2</v>
      </c>
      <c r="G8" s="26">
        <v>1</v>
      </c>
      <c r="H8" s="26">
        <v>12</v>
      </c>
      <c r="I8" s="26">
        <v>4</v>
      </c>
      <c r="J8" s="26">
        <v>5</v>
      </c>
      <c r="K8" s="26">
        <v>13</v>
      </c>
      <c r="L8" s="26">
        <v>9</v>
      </c>
      <c r="M8" s="26">
        <v>3</v>
      </c>
      <c r="N8" s="26">
        <v>2</v>
      </c>
      <c r="O8" s="27">
        <v>0</v>
      </c>
      <c r="P8" s="28">
        <v>54</v>
      </c>
      <c r="Q8" s="53">
        <f t="shared" si="0"/>
        <v>5</v>
      </c>
      <c r="R8" s="53" t="s">
        <v>1</v>
      </c>
      <c r="S8" s="15">
        <f t="shared" si="1"/>
        <v>56</v>
      </c>
    </row>
    <row r="9" spans="1:19" ht="15" customHeight="1">
      <c r="A9" s="50"/>
      <c r="B9" s="47" t="s">
        <v>2</v>
      </c>
      <c r="C9" s="26" t="s">
        <v>46</v>
      </c>
      <c r="D9" s="26">
        <v>0</v>
      </c>
      <c r="E9" s="26">
        <v>0</v>
      </c>
      <c r="F9" s="26">
        <v>7</v>
      </c>
      <c r="G9" s="26">
        <v>4</v>
      </c>
      <c r="H9" s="26">
        <v>9</v>
      </c>
      <c r="I9" s="26">
        <v>7</v>
      </c>
      <c r="J9" s="26">
        <v>11</v>
      </c>
      <c r="K9" s="26">
        <v>15</v>
      </c>
      <c r="L9" s="26">
        <v>15</v>
      </c>
      <c r="M9" s="26">
        <v>19</v>
      </c>
      <c r="N9" s="26">
        <v>1</v>
      </c>
      <c r="O9" s="27">
        <v>0</v>
      </c>
      <c r="P9" s="28">
        <v>88</v>
      </c>
      <c r="Q9" s="53">
        <f t="shared" si="0"/>
        <v>20</v>
      </c>
      <c r="R9" s="53" t="s">
        <v>2</v>
      </c>
      <c r="S9" s="15">
        <f t="shared" si="1"/>
        <v>41</v>
      </c>
    </row>
    <row r="10" spans="1:19" ht="15" customHeight="1">
      <c r="A10" s="50"/>
      <c r="B10" s="47" t="s">
        <v>3</v>
      </c>
      <c r="C10" s="26" t="s">
        <v>46</v>
      </c>
      <c r="D10" s="26">
        <v>0</v>
      </c>
      <c r="E10" s="26">
        <v>2</v>
      </c>
      <c r="F10" s="26">
        <v>4</v>
      </c>
      <c r="G10" s="26">
        <v>7</v>
      </c>
      <c r="H10" s="26">
        <v>6</v>
      </c>
      <c r="I10" s="26">
        <v>9</v>
      </c>
      <c r="J10" s="26">
        <v>14</v>
      </c>
      <c r="K10" s="26">
        <v>10</v>
      </c>
      <c r="L10" s="26">
        <v>21</v>
      </c>
      <c r="M10" s="26">
        <v>11</v>
      </c>
      <c r="N10" s="26">
        <v>0</v>
      </c>
      <c r="O10" s="27">
        <v>0</v>
      </c>
      <c r="P10" s="28">
        <v>84</v>
      </c>
      <c r="Q10" s="53">
        <f t="shared" si="0"/>
        <v>11</v>
      </c>
      <c r="R10" s="53" t="s">
        <v>3</v>
      </c>
      <c r="S10" s="15">
        <f t="shared" si="1"/>
        <v>50</v>
      </c>
    </row>
    <row r="11" spans="1:19" ht="15" customHeight="1">
      <c r="A11" s="50"/>
      <c r="B11" s="47" t="s">
        <v>4</v>
      </c>
      <c r="C11" s="26" t="s">
        <v>46</v>
      </c>
      <c r="D11" s="26">
        <v>3</v>
      </c>
      <c r="E11" s="26">
        <v>5</v>
      </c>
      <c r="F11" s="26">
        <v>5</v>
      </c>
      <c r="G11" s="26">
        <v>6</v>
      </c>
      <c r="H11" s="26">
        <v>15</v>
      </c>
      <c r="I11" s="26">
        <v>9</v>
      </c>
      <c r="J11" s="26">
        <v>13</v>
      </c>
      <c r="K11" s="26">
        <v>14</v>
      </c>
      <c r="L11" s="26">
        <v>19</v>
      </c>
      <c r="M11" s="26">
        <v>7</v>
      </c>
      <c r="N11" s="26">
        <v>5</v>
      </c>
      <c r="O11" s="27">
        <v>0</v>
      </c>
      <c r="P11" s="28">
        <v>101</v>
      </c>
      <c r="Q11" s="53">
        <f t="shared" si="0"/>
        <v>12</v>
      </c>
      <c r="R11" s="53" t="s">
        <v>4</v>
      </c>
      <c r="S11" s="15">
        <f t="shared" si="1"/>
        <v>49</v>
      </c>
    </row>
    <row r="12" spans="1:19" ht="15.75" thickBot="1"/>
    <row r="13" spans="1:19" ht="15.75" thickTop="1">
      <c r="O13" s="18" t="s">
        <v>10</v>
      </c>
      <c r="P13" s="52">
        <f>365-P2</f>
        <v>283</v>
      </c>
    </row>
    <row r="14" spans="1:19">
      <c r="O14" s="47" t="s">
        <v>9</v>
      </c>
      <c r="P14" s="52">
        <f t="shared" ref="P14:P22" si="2">365-P3</f>
        <v>291</v>
      </c>
    </row>
    <row r="15" spans="1:19">
      <c r="O15" s="47" t="s">
        <v>8</v>
      </c>
      <c r="P15" s="52">
        <f t="shared" si="2"/>
        <v>287</v>
      </c>
    </row>
    <row r="16" spans="1:19">
      <c r="O16" s="47" t="s">
        <v>7</v>
      </c>
      <c r="P16" s="52">
        <f t="shared" si="2"/>
        <v>283</v>
      </c>
    </row>
    <row r="17" spans="15:16">
      <c r="O17" s="47" t="s">
        <v>6</v>
      </c>
      <c r="P17" s="52">
        <f t="shared" si="2"/>
        <v>275</v>
      </c>
    </row>
    <row r="18" spans="15:16">
      <c r="O18" s="47" t="s">
        <v>0</v>
      </c>
      <c r="P18" s="52">
        <f t="shared" si="2"/>
        <v>299</v>
      </c>
    </row>
    <row r="19" spans="15:16">
      <c r="O19" s="47" t="s">
        <v>1</v>
      </c>
      <c r="P19" s="52">
        <f t="shared" si="2"/>
        <v>311</v>
      </c>
    </row>
    <row r="20" spans="15:16">
      <c r="O20" s="47" t="s">
        <v>2</v>
      </c>
      <c r="P20" s="52">
        <f t="shared" si="2"/>
        <v>277</v>
      </c>
    </row>
    <row r="21" spans="15:16">
      <c r="O21" s="47" t="s">
        <v>3</v>
      </c>
      <c r="P21" s="52">
        <f t="shared" si="2"/>
        <v>281</v>
      </c>
    </row>
    <row r="22" spans="15:16">
      <c r="O22" s="47" t="s">
        <v>4</v>
      </c>
      <c r="P22" s="52">
        <f t="shared" si="2"/>
        <v>264</v>
      </c>
    </row>
    <row r="23" spans="15:16">
      <c r="P23" s="5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mpv_dataset_CCS</vt:lpstr>
      <vt:lpstr>Sheet2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Khoadphuwia</dc:creator>
  <cp:lastModifiedBy>Benjamin Khoadphuwia</cp:lastModifiedBy>
  <dcterms:created xsi:type="dcterms:W3CDTF">2023-06-08T10:14:28Z</dcterms:created>
  <dcterms:modified xsi:type="dcterms:W3CDTF">2023-06-17T01:20:06Z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dfd8b6-29ce-4202-8f62-d82b133ca2cc_Enabled">
    <vt:lpwstr>true</vt:lpwstr>
  </property>
  <property fmtid="{D5CDD505-2E9C-101B-9397-08002B2CF9AE}" pid="3" name="MSIP_Label_51dfd8b6-29ce-4202-8f62-d82b133ca2cc_SetDate">
    <vt:lpwstr>2023-06-08T10:13:28Z</vt:lpwstr>
  </property>
  <property fmtid="{D5CDD505-2E9C-101B-9397-08002B2CF9AE}" pid="4" name="MSIP_Label_51dfd8b6-29ce-4202-8f62-d82b133ca2cc_Method">
    <vt:lpwstr>Privileged</vt:lpwstr>
  </property>
  <property fmtid="{D5CDD505-2E9C-101B-9397-08002B2CF9AE}" pid="5" name="MSIP_Label_51dfd8b6-29ce-4202-8f62-d82b133ca2cc_Name">
    <vt:lpwstr>Public</vt:lpwstr>
  </property>
  <property fmtid="{D5CDD505-2E9C-101B-9397-08002B2CF9AE}" pid="6" name="MSIP_Label_51dfd8b6-29ce-4202-8f62-d82b133ca2cc_SiteId">
    <vt:lpwstr>097b580b-b474-487c-8883-46e0bb1b5c11</vt:lpwstr>
  </property>
  <property fmtid="{D5CDD505-2E9C-101B-9397-08002B2CF9AE}" pid="7" name="MSIP_Label_51dfd8b6-29ce-4202-8f62-d82b133ca2cc_ActionId">
    <vt:lpwstr>b27a29a4-057a-4346-b408-5701b2d57c4a</vt:lpwstr>
  </property>
  <property fmtid="{D5CDD505-2E9C-101B-9397-08002B2CF9AE}" pid="8" name="MSIP_Label_51dfd8b6-29ce-4202-8f62-d82b133ca2cc_ContentBits">
    <vt:lpwstr>0</vt:lpwstr>
  </property>
</Properties>
</file>