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2023\Prediction_Lab\"/>
    </mc:Choice>
  </mc:AlternateContent>
  <xr:revisionPtr revIDLastSave="0" documentId="13_ncr:1_{ACA28E26-CEDA-4F1A-B82B-02A4C11B50E6}" xr6:coauthVersionLast="47" xr6:coauthVersionMax="47" xr10:uidLastSave="{00000000-0000-0000-0000-000000000000}"/>
  <bookViews>
    <workbookView xWindow="-108" yWindow="-108" windowWidth="23256" windowHeight="12456" xr2:uid="{BC48BC57-B34E-4F85-82DD-D38724ECF3EB}"/>
  </bookViews>
  <sheets>
    <sheet name="data_Fer_mp" sheetId="5" r:id="rId1"/>
    <sheet name="raw_data_fer" sheetId="2" r:id="rId2"/>
    <sheet name="Sheet1" sheetId="3" r:id="rId3"/>
    <sheet name="Sheet1 (2)" sheetId="6" r:id="rId4"/>
    <sheet name="Sheet2" sheetId="4" r:id="rId5"/>
    <sheet name="Sheet5" sheetId="7" r:id="rId6"/>
  </sheets>
  <definedNames>
    <definedName name="_xlnm._FilterDatabase" localSheetId="1" hidden="1">raw_data_fer!$A$1:$L$53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5" l="1"/>
  <c r="C42" i="5"/>
  <c r="C38" i="5"/>
  <c r="C25" i="5"/>
  <c r="C28" i="5" s="1"/>
  <c r="C31" i="5" s="1"/>
  <c r="C34" i="5" s="1"/>
  <c r="E14" i="7"/>
  <c r="D14" i="7"/>
  <c r="C14" i="7"/>
  <c r="B14" i="7"/>
  <c r="E13" i="7"/>
  <c r="E12" i="7"/>
  <c r="E11" i="7"/>
  <c r="E10" i="7"/>
  <c r="E9" i="7"/>
  <c r="E8" i="7"/>
  <c r="E7" i="7"/>
  <c r="N3" i="3"/>
  <c r="N4" i="3"/>
  <c r="N5" i="3"/>
  <c r="N2" i="3"/>
  <c r="M20" i="6"/>
  <c r="L20" i="6"/>
  <c r="K20" i="6"/>
  <c r="J20" i="6"/>
  <c r="I20" i="6"/>
  <c r="H20" i="6"/>
  <c r="G20" i="6"/>
  <c r="AR5" i="4"/>
  <c r="AQ5" i="4"/>
  <c r="AP5" i="4"/>
  <c r="M5" i="3"/>
  <c r="L5" i="3"/>
  <c r="K5" i="3"/>
  <c r="J5" i="3"/>
  <c r="I5" i="3"/>
  <c r="H5" i="3"/>
  <c r="G5" i="3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C55" i="2"/>
  <c r="C56" i="2"/>
  <c r="C54" i="2"/>
  <c r="L54" i="2" l="1"/>
  <c r="L55" i="2"/>
  <c r="L56" i="2"/>
</calcChain>
</file>

<file path=xl/sharedStrings.xml><?xml version="1.0" encoding="utf-8"?>
<sst xmlns="http://schemas.openxmlformats.org/spreadsheetml/2006/main" count="170" uniqueCount="81">
  <si>
    <t>66/67</t>
  </si>
  <si>
    <t>65/66</t>
  </si>
  <si>
    <t>64/65</t>
  </si>
  <si>
    <t>63/64</t>
  </si>
  <si>
    <t>MP_group</t>
  </si>
  <si>
    <t>SB</t>
  </si>
  <si>
    <t>MPV</t>
  </si>
  <si>
    <t>MPL</t>
  </si>
  <si>
    <t>MPK</t>
  </si>
  <si>
    <t>MPG</t>
  </si>
  <si>
    <t>MP</t>
  </si>
  <si>
    <t>MKS</t>
  </si>
  <si>
    <t>MCE</t>
  </si>
  <si>
    <t>MAC</t>
  </si>
  <si>
    <t>Year</t>
  </si>
  <si>
    <t>Date</t>
  </si>
  <si>
    <t>ปริมาณน้ำฝน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</si>
  <si>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</si>
  <si>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</si>
  <si>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</si>
  <si>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</si>
  <si>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</si>
  <si>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</si>
  <si>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</si>
  <si>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</si>
  <si>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</si>
  <si>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</si>
  <si>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</si>
  <si>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</si>
  <si>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รวม (มม.)</t>
  </si>
  <si>
    <t>ฝนเฉลี่ย 18 ปี (1,000 มม.)</t>
  </si>
  <si>
    <t>01-2020</t>
  </si>
  <si>
    <t>01-2021</t>
  </si>
  <si>
    <t>01-2022</t>
  </si>
  <si>
    <t>01-2023</t>
  </si>
  <si>
    <t>02-2020</t>
  </si>
  <si>
    <t>02-2021</t>
  </si>
  <si>
    <t>02-2022</t>
  </si>
  <si>
    <t>02-2023</t>
  </si>
  <si>
    <t>03-2020</t>
  </si>
  <si>
    <t>03-2021</t>
  </si>
  <si>
    <t>03-2022</t>
  </si>
  <si>
    <t>03-2023</t>
  </si>
  <si>
    <t>04-2020</t>
  </si>
  <si>
    <t>04-2021</t>
  </si>
  <si>
    <t>04-2022</t>
  </si>
  <si>
    <t>04-2023</t>
  </si>
  <si>
    <t>05-2020</t>
  </si>
  <si>
    <t>05-2021</t>
  </si>
  <si>
    <t>05-2022</t>
  </si>
  <si>
    <t>05-2023</t>
  </si>
  <si>
    <t>06-2020</t>
  </si>
  <si>
    <t>06-2021</t>
  </si>
  <si>
    <t>06-2022</t>
  </si>
  <si>
    <t>06-2023</t>
  </si>
  <si>
    <t>07-2020</t>
  </si>
  <si>
    <t>07-2021</t>
  </si>
  <si>
    <t>07-2022</t>
  </si>
  <si>
    <t>08-2020</t>
  </si>
  <si>
    <t>08-2021</t>
  </si>
  <si>
    <t>08-2022</t>
  </si>
  <si>
    <t>09-2020</t>
  </si>
  <si>
    <t>09-2021</t>
  </si>
  <si>
    <t>09-2022</t>
  </si>
  <si>
    <t>10-2019</t>
  </si>
  <si>
    <t>10-2020</t>
  </si>
  <si>
    <t>10-2021</t>
  </si>
  <si>
    <t>10-2022</t>
  </si>
  <si>
    <t>11-2019</t>
  </si>
  <si>
    <t>11-2020</t>
  </si>
  <si>
    <t>11-2021</t>
  </si>
  <si>
    <t>11-2022</t>
  </si>
  <si>
    <t>12-2019</t>
  </si>
  <si>
    <t>12-2020</t>
  </si>
  <si>
    <t>12-2021</t>
  </si>
  <si>
    <t>12-2022</t>
  </si>
  <si>
    <t>Mp_Group</t>
  </si>
  <si>
    <t>Month</t>
  </si>
  <si>
    <t>Month_Year</t>
  </si>
  <si>
    <t>Rainfall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</si>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</sst>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Leelawadee"/>
      <family val="2"/>
    </font>
    <font>
      <b/>
      <sz val="11"/>
      <color theme="1"/>
      <name val="Leelawadee"/>
      <family val="2"/>
    </font>
    <font>
      <sz val="10"/>
      <name val="Leelawadee"/>
      <family val="2"/>
    </font>
    <font>
      <sz val="10"/>
      <color theme="1"/>
      <name val="Leelawadee"/>
      <family val="2"/>
    </font>
    <font>
      <sz val="10"/>
      <color rgb="FFFF0000"/>
      <name val="Leelawadee"/>
      <family val="2"/>
    </font>
    <font>
      <b/>
      <sz val="10"/>
      <color theme="9" tint="-0.249977111117893"/>
      <name val="Leelawadee"/>
      <family val="2"/>
    </font>
    <font>
      <b/>
      <sz val="10"/>
      <color indexed="8"/>
      <name val="Leelawadee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2" applyNumberFormat="1" applyFont="1"/>
    <xf numFmtId="17" fontId="1" fillId="0" borderId="0" xfId="1" applyNumberFormat="1"/>
    <xf numFmtId="17" fontId="1" fillId="2" borderId="0" xfId="1" applyNumberFormat="1" applyFill="1"/>
    <xf numFmtId="164" fontId="2" fillId="3" borderId="1" xfId="2" applyNumberFormat="1" applyFont="1" applyFill="1" applyBorder="1"/>
    <xf numFmtId="17" fontId="4" fillId="0" borderId="0" xfId="1" applyNumberFormat="1" applyFont="1"/>
    <xf numFmtId="17" fontId="1" fillId="4" borderId="0" xfId="1" applyNumberFormat="1" applyFill="1"/>
    <xf numFmtId="0" fontId="1" fillId="4" borderId="0" xfId="1" applyFill="1"/>
    <xf numFmtId="0" fontId="6" fillId="5" borderId="2" xfId="0" applyFont="1" applyFill="1" applyBorder="1" applyAlignment="1">
      <alignment horizontal="center" vertical="center" wrapText="1"/>
    </xf>
    <xf numFmtId="166" fontId="6" fillId="5" borderId="2" xfId="3" applyNumberFormat="1" applyFont="1" applyFill="1" applyBorder="1" applyAlignment="1">
      <alignment horizontal="center" vertical="center" wrapText="1"/>
    </xf>
    <xf numFmtId="166" fontId="7" fillId="5" borderId="2" xfId="3" applyNumberFormat="1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166" fontId="9" fillId="6" borderId="3" xfId="3" applyNumberFormat="1" applyFont="1" applyFill="1" applyBorder="1" applyAlignment="1">
      <alignment vertical="center"/>
    </xf>
    <xf numFmtId="0" fontId="8" fillId="6" borderId="4" xfId="0" applyFont="1" applyFill="1" applyBorder="1" applyAlignment="1">
      <alignment horizontal="center" vertical="center"/>
    </xf>
    <xf numFmtId="166" fontId="9" fillId="6" borderId="4" xfId="3" applyNumberFormat="1" applyFont="1" applyFill="1" applyBorder="1" applyAlignment="1">
      <alignment vertical="center"/>
    </xf>
    <xf numFmtId="166" fontId="8" fillId="6" borderId="4" xfId="3" applyNumberFormat="1" applyFont="1" applyFill="1" applyBorder="1" applyAlignment="1">
      <alignment vertical="center"/>
    </xf>
    <xf numFmtId="0" fontId="10" fillId="6" borderId="4" xfId="0" applyFont="1" applyFill="1" applyBorder="1" applyAlignment="1">
      <alignment horizontal="center" vertical="center"/>
    </xf>
    <xf numFmtId="166" fontId="10" fillId="6" borderId="4" xfId="3" applyNumberFormat="1" applyFont="1" applyFill="1" applyBorder="1" applyAlignment="1">
      <alignment vertical="center"/>
    </xf>
    <xf numFmtId="166" fontId="11" fillId="6" borderId="4" xfId="3" applyNumberFormat="1" applyFont="1" applyFill="1" applyBorder="1" applyAlignment="1">
      <alignment vertical="center"/>
    </xf>
    <xf numFmtId="166" fontId="9" fillId="6" borderId="5" xfId="3" applyNumberFormat="1" applyFont="1" applyFill="1" applyBorder="1" applyAlignment="1">
      <alignment vertical="center"/>
    </xf>
    <xf numFmtId="166" fontId="9" fillId="6" borderId="6" xfId="3" applyNumberFormat="1" applyFont="1" applyFill="1" applyBorder="1" applyAlignment="1">
      <alignment vertical="center"/>
    </xf>
    <xf numFmtId="0" fontId="12" fillId="5" borderId="2" xfId="0" applyFont="1" applyFill="1" applyBorder="1" applyAlignment="1">
      <alignment horizontal="center" vertical="center"/>
    </xf>
    <xf numFmtId="166" fontId="9" fillId="5" borderId="2" xfId="3" applyNumberFormat="1" applyFont="1" applyFill="1" applyBorder="1" applyAlignment="1">
      <alignment vertical="center"/>
    </xf>
    <xf numFmtId="0" fontId="2" fillId="3" borderId="1" xfId="0" applyFont="1" applyFill="1" applyBorder="1"/>
    <xf numFmtId="0" fontId="0" fillId="0" borderId="0" xfId="0" applyAlignment="1">
      <alignment horizontal="left"/>
    </xf>
    <xf numFmtId="166" fontId="9" fillId="6" borderId="7" xfId="3" applyNumberFormat="1" applyFont="1" applyFill="1" applyBorder="1" applyAlignment="1">
      <alignment vertical="center"/>
    </xf>
  </cellXfs>
  <cellStyles count="4">
    <cellStyle name="Comma" xfId="3" builtinId="3"/>
    <cellStyle name="Comma 2" xfId="2" xr:uid="{D94B843E-65ED-4F4D-AE04-839AA6864B2A}"/>
    <cellStyle name="Normal" xfId="0" builtinId="0"/>
    <cellStyle name="Normal 2" xfId="1" xr:uid="{86914C0C-2A02-4118-A953-E368056293C2}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EC6D-9006-4E6A-93E9-541572F552A5}">
  <dimension ref="A1:M47"/>
  <sheetViews>
    <sheetView tabSelected="1" workbookViewId="0">
      <selection activeCell="F16" sqref="F16"/>
    </sheetView>
  </sheetViews>
  <sheetFormatPr defaultColWidth="8.85546875" defaultRowHeight="15" x14ac:dyDescent="0.25"/>
  <cols>
    <col min="1" max="1" width="13.28515625" bestFit="1" customWidth="1"/>
    <col min="2" max="2" width="6.85546875" bestFit="1" customWidth="1"/>
    <col min="3" max="3" width="8.28515625" bestFit="1" customWidth="1"/>
    <col min="4" max="8" width="6.140625" bestFit="1" customWidth="1"/>
    <col min="9" max="9" width="7.28515625" bestFit="1" customWidth="1"/>
    <col min="10" max="12" width="6.140625" bestFit="1" customWidth="1"/>
    <col min="13" max="13" width="11.5703125" bestFit="1" customWidth="1"/>
  </cols>
  <sheetData>
    <row r="1" spans="1:13" ht="15.75" x14ac:dyDescent="0.25">
      <c r="A1" s="24" t="s">
        <v>78</v>
      </c>
      <c r="B1" t="s">
        <v>77</v>
      </c>
      <c r="C1" s="24" t="s">
        <v>79</v>
      </c>
      <c r="D1" s="24" t="s">
        <v>13</v>
      </c>
      <c r="E1" s="24" t="s">
        <v>12</v>
      </c>
      <c r="F1" s="24" t="s">
        <v>11</v>
      </c>
      <c r="G1" s="24" t="s">
        <v>10</v>
      </c>
      <c r="H1" s="24" t="s">
        <v>9</v>
      </c>
      <c r="I1" s="24" t="s">
        <v>8</v>
      </c>
      <c r="J1" s="24" t="s">
        <v>7</v>
      </c>
      <c r="K1" s="24" t="s">
        <v>6</v>
      </c>
      <c r="L1" s="24" t="s">
        <v>5</v>
      </c>
      <c r="M1" s="24" t="s">
        <v>76</v>
      </c>
    </row>
    <row r="2" spans="1:13" x14ac:dyDescent="0.25">
      <c r="A2" s="25" t="s">
        <v>31</v>
      </c>
      <c r="B2">
        <v>1</v>
      </c>
      <c r="C2" s="15">
        <v>0.74798167175099606</v>
      </c>
      <c r="D2">
        <v>1465</v>
      </c>
      <c r="E2">
        <v>2146</v>
      </c>
      <c r="F2">
        <v>7279</v>
      </c>
      <c r="G2">
        <v>4125</v>
      </c>
      <c r="H2">
        <v>3623</v>
      </c>
      <c r="I2">
        <v>4845</v>
      </c>
      <c r="J2">
        <v>4600</v>
      </c>
      <c r="K2">
        <v>1421</v>
      </c>
      <c r="L2">
        <v>1670</v>
      </c>
      <c r="M2">
        <v>31174</v>
      </c>
    </row>
    <row r="3" spans="1:13" x14ac:dyDescent="0.25">
      <c r="A3" s="25" t="s">
        <v>32</v>
      </c>
      <c r="B3">
        <v>1</v>
      </c>
      <c r="C3" s="15">
        <v>0</v>
      </c>
      <c r="D3">
        <v>574</v>
      </c>
      <c r="E3">
        <v>1024</v>
      </c>
      <c r="F3">
        <v>12713</v>
      </c>
      <c r="G3">
        <v>10476</v>
      </c>
      <c r="H3">
        <v>7027</v>
      </c>
      <c r="I3">
        <v>15703</v>
      </c>
      <c r="J3">
        <v>1895</v>
      </c>
      <c r="K3">
        <v>21412</v>
      </c>
      <c r="L3">
        <v>2492</v>
      </c>
      <c r="M3">
        <v>73316</v>
      </c>
    </row>
    <row r="4" spans="1:13" x14ac:dyDescent="0.25">
      <c r="A4" s="25" t="s">
        <v>33</v>
      </c>
      <c r="B4">
        <v>1</v>
      </c>
      <c r="C4" s="20">
        <v>9.120000000000001</v>
      </c>
      <c r="D4">
        <v>8831</v>
      </c>
      <c r="E4">
        <v>2448</v>
      </c>
      <c r="F4">
        <v>15386</v>
      </c>
      <c r="G4">
        <v>6231</v>
      </c>
      <c r="H4">
        <v>0</v>
      </c>
      <c r="I4">
        <v>39150</v>
      </c>
      <c r="J4">
        <v>5324</v>
      </c>
      <c r="K4">
        <v>26353</v>
      </c>
      <c r="L4">
        <v>5475</v>
      </c>
      <c r="M4">
        <v>109198</v>
      </c>
    </row>
    <row r="5" spans="1:13" x14ac:dyDescent="0.25">
      <c r="A5" s="25" t="s">
        <v>34</v>
      </c>
      <c r="B5">
        <v>1</v>
      </c>
      <c r="C5" s="21">
        <v>3.3385714285714281</v>
      </c>
      <c r="D5">
        <v>9146</v>
      </c>
      <c r="E5">
        <v>1629</v>
      </c>
      <c r="F5">
        <v>25111</v>
      </c>
      <c r="G5">
        <v>11292</v>
      </c>
      <c r="H5">
        <v>0</v>
      </c>
      <c r="I5">
        <v>31365</v>
      </c>
      <c r="J5">
        <v>7472</v>
      </c>
      <c r="K5">
        <v>21568</v>
      </c>
      <c r="L5">
        <v>6758</v>
      </c>
      <c r="M5">
        <v>114341</v>
      </c>
    </row>
    <row r="6" spans="1:13" x14ac:dyDescent="0.25">
      <c r="A6" s="25" t="s">
        <v>35</v>
      </c>
      <c r="B6">
        <v>2</v>
      </c>
      <c r="C6" s="15">
        <v>7.2606725515020676E-2</v>
      </c>
      <c r="D6">
        <v>821</v>
      </c>
      <c r="E6">
        <v>2044</v>
      </c>
      <c r="F6">
        <v>27953</v>
      </c>
      <c r="G6">
        <v>11540</v>
      </c>
      <c r="H6">
        <v>5330</v>
      </c>
      <c r="I6">
        <v>18471</v>
      </c>
      <c r="J6">
        <v>8204</v>
      </c>
      <c r="K6">
        <v>2724</v>
      </c>
      <c r="L6">
        <v>1585</v>
      </c>
      <c r="M6">
        <v>78672</v>
      </c>
    </row>
    <row r="7" spans="1:13" x14ac:dyDescent="0.25">
      <c r="A7" s="25" t="s">
        <v>36</v>
      </c>
      <c r="B7">
        <v>2</v>
      </c>
      <c r="C7" s="15">
        <v>14.96313730932579</v>
      </c>
      <c r="D7">
        <v>3122</v>
      </c>
      <c r="E7">
        <v>1139</v>
      </c>
      <c r="F7">
        <v>28393</v>
      </c>
      <c r="G7">
        <v>28083</v>
      </c>
      <c r="H7">
        <v>2776</v>
      </c>
      <c r="I7">
        <v>41394</v>
      </c>
      <c r="J7">
        <v>9790</v>
      </c>
      <c r="K7">
        <v>28615</v>
      </c>
      <c r="L7">
        <v>6348</v>
      </c>
      <c r="M7">
        <v>149660</v>
      </c>
    </row>
    <row r="8" spans="1:13" x14ac:dyDescent="0.25">
      <c r="A8" s="25" t="s">
        <v>37</v>
      </c>
      <c r="B8">
        <v>2</v>
      </c>
      <c r="C8" s="20">
        <v>44.24</v>
      </c>
      <c r="D8">
        <v>16744</v>
      </c>
      <c r="E8">
        <v>4016</v>
      </c>
      <c r="F8">
        <v>30128</v>
      </c>
      <c r="G8">
        <v>5303</v>
      </c>
      <c r="H8">
        <v>0</v>
      </c>
      <c r="I8">
        <v>36367</v>
      </c>
      <c r="J8">
        <v>20665</v>
      </c>
      <c r="K8">
        <v>62235</v>
      </c>
      <c r="L8">
        <v>6860</v>
      </c>
      <c r="M8">
        <v>182318</v>
      </c>
    </row>
    <row r="9" spans="1:13" x14ac:dyDescent="0.25">
      <c r="A9" s="25" t="s">
        <v>38</v>
      </c>
      <c r="B9">
        <v>2</v>
      </c>
      <c r="C9" s="21">
        <v>11.857142857142858</v>
      </c>
      <c r="D9">
        <v>21000</v>
      </c>
      <c r="E9">
        <v>4110</v>
      </c>
      <c r="F9">
        <v>33059</v>
      </c>
      <c r="G9">
        <v>8504</v>
      </c>
      <c r="H9">
        <v>0</v>
      </c>
      <c r="I9">
        <v>58632</v>
      </c>
      <c r="J9">
        <v>41582</v>
      </c>
      <c r="K9">
        <v>45173</v>
      </c>
      <c r="L9">
        <v>8209</v>
      </c>
      <c r="M9">
        <v>220269</v>
      </c>
    </row>
    <row r="10" spans="1:13" x14ac:dyDescent="0.25">
      <c r="A10" s="25" t="s">
        <v>39</v>
      </c>
      <c r="B10">
        <v>3</v>
      </c>
      <c r="C10" s="15">
        <v>51.000153056686813</v>
      </c>
      <c r="D10">
        <v>5118</v>
      </c>
      <c r="E10">
        <v>18384</v>
      </c>
      <c r="F10">
        <v>54557</v>
      </c>
      <c r="G10">
        <v>15552</v>
      </c>
      <c r="H10">
        <v>15930</v>
      </c>
      <c r="I10">
        <v>115586</v>
      </c>
      <c r="J10">
        <v>46602</v>
      </c>
      <c r="K10">
        <v>85499</v>
      </c>
      <c r="L10">
        <v>14472</v>
      </c>
      <c r="M10">
        <v>371700</v>
      </c>
    </row>
    <row r="11" spans="1:13" x14ac:dyDescent="0.25">
      <c r="A11" s="25" t="s">
        <v>40</v>
      </c>
      <c r="B11">
        <v>3</v>
      </c>
      <c r="C11" s="15">
        <v>21.159112642009557</v>
      </c>
      <c r="D11">
        <v>11696</v>
      </c>
      <c r="E11">
        <v>1105</v>
      </c>
      <c r="F11">
        <v>72783</v>
      </c>
      <c r="G11">
        <v>16581</v>
      </c>
      <c r="H11">
        <v>20975</v>
      </c>
      <c r="I11">
        <v>93363</v>
      </c>
      <c r="J11">
        <v>49761</v>
      </c>
      <c r="K11">
        <v>89610</v>
      </c>
      <c r="L11">
        <v>20547</v>
      </c>
      <c r="M11">
        <v>376421</v>
      </c>
    </row>
    <row r="12" spans="1:13" x14ac:dyDescent="0.25">
      <c r="A12" s="25" t="s">
        <v>41</v>
      </c>
      <c r="B12">
        <v>3</v>
      </c>
      <c r="C12" s="20">
        <v>59.96</v>
      </c>
      <c r="D12">
        <v>40711</v>
      </c>
      <c r="E12">
        <v>6256</v>
      </c>
      <c r="F12">
        <v>68362</v>
      </c>
      <c r="G12">
        <v>10801</v>
      </c>
      <c r="H12">
        <v>0</v>
      </c>
      <c r="I12">
        <v>100433</v>
      </c>
      <c r="J12">
        <v>36164</v>
      </c>
      <c r="K12">
        <v>65302</v>
      </c>
      <c r="L12">
        <v>20024</v>
      </c>
      <c r="M12">
        <v>348053</v>
      </c>
    </row>
    <row r="13" spans="1:13" x14ac:dyDescent="0.25">
      <c r="A13" s="25" t="s">
        <v>42</v>
      </c>
      <c r="B13">
        <v>3</v>
      </c>
      <c r="C13" s="21">
        <v>4.7257142857142851</v>
      </c>
      <c r="D13">
        <v>19271</v>
      </c>
      <c r="E13">
        <v>8953</v>
      </c>
      <c r="F13">
        <v>55997</v>
      </c>
      <c r="G13">
        <v>11517</v>
      </c>
      <c r="H13">
        <v>0</v>
      </c>
      <c r="I13">
        <v>70454</v>
      </c>
      <c r="J13">
        <v>39343</v>
      </c>
      <c r="K13">
        <v>27176</v>
      </c>
      <c r="L13">
        <v>17583</v>
      </c>
      <c r="M13">
        <v>250294</v>
      </c>
    </row>
    <row r="14" spans="1:13" x14ac:dyDescent="0.25">
      <c r="A14" s="25" t="s">
        <v>43</v>
      </c>
      <c r="B14">
        <v>4</v>
      </c>
      <c r="C14" s="15">
        <v>42.494054486396536</v>
      </c>
      <c r="D14">
        <v>23384</v>
      </c>
      <c r="E14">
        <v>13321</v>
      </c>
      <c r="F14">
        <v>50448</v>
      </c>
      <c r="G14">
        <v>15271</v>
      </c>
      <c r="H14">
        <v>21701</v>
      </c>
      <c r="I14">
        <v>71831</v>
      </c>
      <c r="J14">
        <v>43460</v>
      </c>
      <c r="K14">
        <v>35139</v>
      </c>
      <c r="L14">
        <v>18212</v>
      </c>
      <c r="M14">
        <v>292767</v>
      </c>
    </row>
    <row r="15" spans="1:13" x14ac:dyDescent="0.25">
      <c r="A15" s="25" t="s">
        <v>44</v>
      </c>
      <c r="B15">
        <v>4</v>
      </c>
      <c r="C15" s="15">
        <v>140.68680031763921</v>
      </c>
      <c r="D15">
        <v>12440</v>
      </c>
      <c r="E15">
        <v>12122</v>
      </c>
      <c r="F15">
        <v>59500</v>
      </c>
      <c r="G15">
        <v>25739</v>
      </c>
      <c r="H15">
        <v>15052</v>
      </c>
      <c r="I15">
        <v>52066</v>
      </c>
      <c r="J15">
        <v>42347</v>
      </c>
      <c r="K15">
        <v>34683</v>
      </c>
      <c r="L15">
        <v>16425</v>
      </c>
      <c r="M15">
        <v>270374</v>
      </c>
    </row>
    <row r="16" spans="1:13" x14ac:dyDescent="0.25">
      <c r="A16" s="25" t="s">
        <v>45</v>
      </c>
      <c r="B16">
        <v>4</v>
      </c>
      <c r="C16" s="20">
        <v>72.981428571428566</v>
      </c>
      <c r="D16">
        <v>17996</v>
      </c>
      <c r="E16">
        <v>8899</v>
      </c>
      <c r="F16">
        <v>64641</v>
      </c>
      <c r="G16">
        <v>19717</v>
      </c>
      <c r="H16">
        <v>0</v>
      </c>
      <c r="I16">
        <v>33294</v>
      </c>
      <c r="J16">
        <v>38031</v>
      </c>
      <c r="K16">
        <v>56045</v>
      </c>
      <c r="L16">
        <v>27171</v>
      </c>
      <c r="M16">
        <v>265794</v>
      </c>
    </row>
    <row r="17" spans="1:13" x14ac:dyDescent="0.25">
      <c r="A17" s="25" t="s">
        <v>46</v>
      </c>
      <c r="B17">
        <v>4</v>
      </c>
      <c r="C17" s="21">
        <v>24.179999999999996</v>
      </c>
      <c r="D17">
        <v>5364</v>
      </c>
      <c r="E17">
        <v>6151</v>
      </c>
      <c r="F17">
        <v>35453</v>
      </c>
      <c r="G17">
        <v>10918</v>
      </c>
      <c r="H17">
        <v>0</v>
      </c>
      <c r="I17">
        <v>69178</v>
      </c>
      <c r="J17">
        <v>23723</v>
      </c>
      <c r="K17">
        <v>62223</v>
      </c>
      <c r="L17">
        <v>2328</v>
      </c>
      <c r="M17">
        <v>215338</v>
      </c>
    </row>
    <row r="18" spans="1:13" x14ac:dyDescent="0.25">
      <c r="A18" s="25" t="s">
        <v>47</v>
      </c>
      <c r="B18">
        <v>5</v>
      </c>
      <c r="C18" s="15">
        <v>42.494054486396536</v>
      </c>
      <c r="D18">
        <v>3998</v>
      </c>
      <c r="E18">
        <v>15133</v>
      </c>
      <c r="F18">
        <v>23727</v>
      </c>
      <c r="G18">
        <v>17229</v>
      </c>
      <c r="H18">
        <v>9927</v>
      </c>
      <c r="I18">
        <v>33031</v>
      </c>
      <c r="J18">
        <v>31974</v>
      </c>
      <c r="K18">
        <v>21111</v>
      </c>
      <c r="L18">
        <v>23624</v>
      </c>
      <c r="M18">
        <v>179754</v>
      </c>
    </row>
    <row r="19" spans="1:13" x14ac:dyDescent="0.25">
      <c r="A19" s="25" t="s">
        <v>48</v>
      </c>
      <c r="B19">
        <v>5</v>
      </c>
      <c r="C19" s="15">
        <v>140.68680031763921</v>
      </c>
      <c r="D19">
        <v>13220</v>
      </c>
      <c r="E19">
        <v>18355</v>
      </c>
      <c r="F19">
        <v>58118</v>
      </c>
      <c r="G19">
        <v>26350</v>
      </c>
      <c r="H19">
        <v>19346</v>
      </c>
      <c r="I19">
        <v>71387</v>
      </c>
      <c r="J19">
        <v>49419</v>
      </c>
      <c r="K19">
        <v>40572</v>
      </c>
      <c r="L19">
        <v>18736</v>
      </c>
      <c r="M19">
        <v>315503</v>
      </c>
    </row>
    <row r="20" spans="1:13" x14ac:dyDescent="0.25">
      <c r="A20" s="25" t="s">
        <v>49</v>
      </c>
      <c r="B20">
        <v>5</v>
      </c>
      <c r="C20" s="20">
        <v>72.981428571428566</v>
      </c>
      <c r="D20">
        <v>26986</v>
      </c>
      <c r="E20">
        <v>17493</v>
      </c>
      <c r="F20">
        <v>54594</v>
      </c>
      <c r="G20">
        <v>15358</v>
      </c>
      <c r="H20">
        <v>0</v>
      </c>
      <c r="I20">
        <v>49051</v>
      </c>
      <c r="J20">
        <v>64491</v>
      </c>
      <c r="K20">
        <v>65050</v>
      </c>
      <c r="L20">
        <v>31576</v>
      </c>
      <c r="M20">
        <v>324599</v>
      </c>
    </row>
    <row r="21" spans="1:13" x14ac:dyDescent="0.25">
      <c r="A21" s="25" t="s">
        <v>50</v>
      </c>
      <c r="B21">
        <v>5</v>
      </c>
      <c r="C21" s="21">
        <v>24.179999999999996</v>
      </c>
      <c r="D21">
        <v>40395</v>
      </c>
      <c r="E21">
        <v>18292</v>
      </c>
      <c r="F21">
        <v>70643</v>
      </c>
      <c r="G21">
        <v>18350</v>
      </c>
      <c r="H21">
        <v>0</v>
      </c>
      <c r="I21">
        <v>69327</v>
      </c>
      <c r="J21">
        <v>50328</v>
      </c>
      <c r="K21">
        <v>48377</v>
      </c>
      <c r="L21">
        <v>17441</v>
      </c>
      <c r="M21">
        <v>333153</v>
      </c>
    </row>
    <row r="22" spans="1:13" x14ac:dyDescent="0.25">
      <c r="A22" s="25" t="s">
        <v>51</v>
      </c>
      <c r="B22">
        <v>6</v>
      </c>
      <c r="C22" s="15">
        <v>107.36471825081095</v>
      </c>
      <c r="D22">
        <v>3053</v>
      </c>
      <c r="E22">
        <v>6650</v>
      </c>
      <c r="F22">
        <v>18742</v>
      </c>
      <c r="G22">
        <v>28243</v>
      </c>
      <c r="H22">
        <v>7907</v>
      </c>
      <c r="I22">
        <v>24673</v>
      </c>
      <c r="J22">
        <v>32997</v>
      </c>
      <c r="K22">
        <v>20958</v>
      </c>
      <c r="L22">
        <v>12206</v>
      </c>
      <c r="M22">
        <v>155429</v>
      </c>
    </row>
    <row r="23" spans="1:13" x14ac:dyDescent="0.25">
      <c r="A23" s="25" t="s">
        <v>52</v>
      </c>
      <c r="B23">
        <v>6</v>
      </c>
      <c r="C23" s="15">
        <v>98.436381308224284</v>
      </c>
      <c r="D23">
        <v>11777</v>
      </c>
      <c r="E23">
        <v>17827</v>
      </c>
      <c r="F23">
        <v>44836</v>
      </c>
      <c r="G23">
        <v>15742</v>
      </c>
      <c r="H23">
        <v>18352</v>
      </c>
      <c r="I23">
        <v>51905</v>
      </c>
      <c r="J23">
        <v>39162</v>
      </c>
      <c r="K23">
        <v>24571</v>
      </c>
      <c r="L23">
        <v>16816</v>
      </c>
      <c r="M23">
        <v>240988</v>
      </c>
    </row>
    <row r="24" spans="1:13" x14ac:dyDescent="0.25">
      <c r="A24" s="25" t="s">
        <v>53</v>
      </c>
      <c r="B24">
        <v>6</v>
      </c>
      <c r="C24" s="20">
        <v>107.81714285714285</v>
      </c>
      <c r="D24">
        <v>15098</v>
      </c>
      <c r="E24">
        <v>15903</v>
      </c>
      <c r="F24">
        <v>20687</v>
      </c>
      <c r="G24">
        <v>10816</v>
      </c>
      <c r="H24">
        <v>0</v>
      </c>
      <c r="I24">
        <v>26996</v>
      </c>
      <c r="J24">
        <v>29237</v>
      </c>
      <c r="K24">
        <v>25815</v>
      </c>
      <c r="L24">
        <v>6959</v>
      </c>
      <c r="M24">
        <v>151511</v>
      </c>
    </row>
    <row r="25" spans="1:13" x14ac:dyDescent="0.25">
      <c r="A25" s="25" t="s">
        <v>54</v>
      </c>
      <c r="B25">
        <v>6</v>
      </c>
      <c r="C25" s="21">
        <f>AVERAGE(C22:C22)</f>
        <v>107.36471825081095</v>
      </c>
      <c r="D25">
        <v>17260</v>
      </c>
      <c r="E25">
        <v>6901</v>
      </c>
      <c r="F25">
        <v>20337</v>
      </c>
      <c r="G25">
        <v>2230</v>
      </c>
      <c r="H25">
        <v>0</v>
      </c>
      <c r="I25">
        <v>20343</v>
      </c>
      <c r="J25">
        <v>14568</v>
      </c>
      <c r="K25">
        <v>11293</v>
      </c>
      <c r="L25">
        <v>4083</v>
      </c>
      <c r="M25">
        <v>97015</v>
      </c>
    </row>
    <row r="26" spans="1:13" x14ac:dyDescent="0.25">
      <c r="A26" s="25" t="s">
        <v>55</v>
      </c>
      <c r="B26">
        <v>7</v>
      </c>
      <c r="C26" s="15">
        <v>159.81177079900627</v>
      </c>
      <c r="D26">
        <v>3927</v>
      </c>
      <c r="E26">
        <v>3451</v>
      </c>
      <c r="F26">
        <v>25075</v>
      </c>
      <c r="G26">
        <v>8184</v>
      </c>
      <c r="H26">
        <v>9395</v>
      </c>
      <c r="I26">
        <v>27230</v>
      </c>
      <c r="J26">
        <v>13874</v>
      </c>
      <c r="K26">
        <v>12073</v>
      </c>
      <c r="L26">
        <v>6656</v>
      </c>
      <c r="M26">
        <v>109865</v>
      </c>
    </row>
    <row r="27" spans="1:13" x14ac:dyDescent="0.25">
      <c r="A27" s="25" t="s">
        <v>56</v>
      </c>
      <c r="B27">
        <v>7</v>
      </c>
      <c r="C27" s="20">
        <v>196.60571428571424</v>
      </c>
      <c r="D27">
        <v>9396</v>
      </c>
      <c r="E27">
        <v>6709</v>
      </c>
      <c r="F27">
        <v>29705</v>
      </c>
      <c r="G27">
        <v>13252</v>
      </c>
      <c r="H27">
        <v>11264</v>
      </c>
      <c r="I27">
        <v>33575</v>
      </c>
      <c r="J27">
        <v>28955</v>
      </c>
      <c r="K27">
        <v>14537</v>
      </c>
      <c r="L27">
        <v>14894</v>
      </c>
      <c r="M27">
        <v>162287</v>
      </c>
    </row>
    <row r="28" spans="1:13" x14ac:dyDescent="0.25">
      <c r="A28" s="25" t="s">
        <v>57</v>
      </c>
      <c r="B28">
        <v>7</v>
      </c>
      <c r="C28" s="21">
        <f>AVERAGE(C25:C25)</f>
        <v>107.36471825081095</v>
      </c>
      <c r="D28">
        <v>8741</v>
      </c>
      <c r="E28">
        <v>5214</v>
      </c>
      <c r="F28">
        <v>24689</v>
      </c>
      <c r="G28">
        <v>5940</v>
      </c>
      <c r="H28">
        <v>0</v>
      </c>
      <c r="I28">
        <v>33208</v>
      </c>
      <c r="J28">
        <v>24095</v>
      </c>
      <c r="K28">
        <v>14064</v>
      </c>
      <c r="L28">
        <v>2855</v>
      </c>
      <c r="M28">
        <v>118806</v>
      </c>
    </row>
    <row r="29" spans="1:13" x14ac:dyDescent="0.25">
      <c r="A29" s="25" t="s">
        <v>58</v>
      </c>
      <c r="B29">
        <v>8</v>
      </c>
      <c r="C29" s="15">
        <v>118.34257140536336</v>
      </c>
      <c r="D29">
        <v>5376</v>
      </c>
      <c r="E29">
        <v>4148</v>
      </c>
      <c r="F29">
        <v>15041</v>
      </c>
      <c r="G29">
        <v>6714</v>
      </c>
      <c r="H29">
        <v>2693</v>
      </c>
      <c r="I29">
        <v>20262</v>
      </c>
      <c r="J29">
        <v>16779</v>
      </c>
      <c r="K29">
        <v>11711</v>
      </c>
      <c r="L29">
        <v>3301</v>
      </c>
      <c r="M29">
        <v>86025</v>
      </c>
    </row>
    <row r="30" spans="1:13" x14ac:dyDescent="0.25">
      <c r="A30" s="25" t="s">
        <v>59</v>
      </c>
      <c r="B30">
        <v>8</v>
      </c>
      <c r="C30" s="20">
        <v>214.07142857142858</v>
      </c>
      <c r="D30">
        <v>8691</v>
      </c>
      <c r="E30">
        <v>2904</v>
      </c>
      <c r="F30">
        <v>15407</v>
      </c>
      <c r="G30">
        <v>15686</v>
      </c>
      <c r="H30">
        <v>6191</v>
      </c>
      <c r="I30">
        <v>36252</v>
      </c>
      <c r="J30">
        <v>22625</v>
      </c>
      <c r="K30">
        <v>5596</v>
      </c>
      <c r="L30">
        <v>6037</v>
      </c>
      <c r="M30">
        <v>119389</v>
      </c>
    </row>
    <row r="31" spans="1:13" x14ac:dyDescent="0.25">
      <c r="A31" s="25" t="s">
        <v>60</v>
      </c>
      <c r="B31">
        <v>8</v>
      </c>
      <c r="C31" s="21">
        <f>AVERAGE(C28:C28)</f>
        <v>107.36471825081095</v>
      </c>
      <c r="D31">
        <v>6584</v>
      </c>
      <c r="E31">
        <v>4655</v>
      </c>
      <c r="F31">
        <v>23064</v>
      </c>
      <c r="G31">
        <v>7428</v>
      </c>
      <c r="H31">
        <v>0</v>
      </c>
      <c r="I31">
        <v>15424</v>
      </c>
      <c r="J31">
        <v>14648</v>
      </c>
      <c r="K31">
        <v>14750</v>
      </c>
      <c r="L31">
        <v>2401</v>
      </c>
      <c r="M31">
        <v>88954</v>
      </c>
    </row>
    <row r="32" spans="1:13" x14ac:dyDescent="0.25">
      <c r="A32" s="25" t="s">
        <v>61</v>
      </c>
      <c r="B32">
        <v>9</v>
      </c>
      <c r="C32" s="15">
        <v>308.0281424017017</v>
      </c>
      <c r="D32">
        <v>6008</v>
      </c>
      <c r="E32">
        <v>2052</v>
      </c>
      <c r="F32">
        <v>14475</v>
      </c>
      <c r="G32">
        <v>5395</v>
      </c>
      <c r="H32">
        <v>9106</v>
      </c>
      <c r="I32">
        <v>10803</v>
      </c>
      <c r="J32">
        <v>7169</v>
      </c>
      <c r="K32">
        <v>13989</v>
      </c>
      <c r="L32">
        <v>2362</v>
      </c>
      <c r="M32">
        <v>71359</v>
      </c>
    </row>
    <row r="33" spans="1:13" x14ac:dyDescent="0.25">
      <c r="A33" s="25" t="s">
        <v>62</v>
      </c>
      <c r="B33">
        <v>9</v>
      </c>
      <c r="C33" s="20">
        <v>306.50999999999993</v>
      </c>
      <c r="D33">
        <v>41430</v>
      </c>
      <c r="E33">
        <v>1304</v>
      </c>
      <c r="F33">
        <v>32942</v>
      </c>
      <c r="G33">
        <v>9641</v>
      </c>
      <c r="H33">
        <v>35</v>
      </c>
      <c r="I33">
        <v>3765</v>
      </c>
      <c r="J33">
        <v>64984</v>
      </c>
      <c r="K33">
        <v>7401</v>
      </c>
      <c r="L33">
        <v>2674</v>
      </c>
      <c r="M33">
        <v>164176</v>
      </c>
    </row>
    <row r="34" spans="1:13" x14ac:dyDescent="0.25">
      <c r="A34" s="25" t="s">
        <v>63</v>
      </c>
      <c r="B34">
        <v>9</v>
      </c>
      <c r="C34" s="21">
        <f>AVERAGE(C31:C31)</f>
        <v>107.36471825081095</v>
      </c>
      <c r="D34">
        <v>30510</v>
      </c>
      <c r="E34">
        <v>839</v>
      </c>
      <c r="F34">
        <v>24534</v>
      </c>
      <c r="G34">
        <v>5372</v>
      </c>
      <c r="H34">
        <v>0</v>
      </c>
      <c r="I34">
        <v>0</v>
      </c>
      <c r="J34">
        <v>0</v>
      </c>
      <c r="K34">
        <v>27282</v>
      </c>
      <c r="L34">
        <v>966</v>
      </c>
      <c r="M34">
        <v>89503</v>
      </c>
    </row>
    <row r="35" spans="1:13" x14ac:dyDescent="0.25">
      <c r="A35" s="25" t="s">
        <v>64</v>
      </c>
      <c r="B35">
        <v>10</v>
      </c>
      <c r="C35" s="15">
        <v>176.65463013800732</v>
      </c>
      <c r="D35">
        <v>0</v>
      </c>
      <c r="E35">
        <v>4819</v>
      </c>
      <c r="F35">
        <v>0</v>
      </c>
      <c r="G35">
        <v>0</v>
      </c>
      <c r="H35">
        <v>312</v>
      </c>
      <c r="I35">
        <v>0</v>
      </c>
      <c r="J35">
        <v>0</v>
      </c>
      <c r="K35">
        <v>0</v>
      </c>
      <c r="L35">
        <v>0</v>
      </c>
      <c r="M35">
        <v>5131</v>
      </c>
    </row>
    <row r="36" spans="1:13" x14ac:dyDescent="0.25">
      <c r="A36" s="25" t="s">
        <v>65</v>
      </c>
      <c r="B36">
        <v>10</v>
      </c>
      <c r="C36" s="15">
        <v>160.93818020209051</v>
      </c>
      <c r="D36">
        <v>13197</v>
      </c>
      <c r="E36">
        <v>2984</v>
      </c>
      <c r="F36">
        <v>54941</v>
      </c>
      <c r="G36">
        <v>5685</v>
      </c>
      <c r="H36">
        <v>13713</v>
      </c>
      <c r="I36">
        <v>2800</v>
      </c>
      <c r="J36">
        <v>45632</v>
      </c>
      <c r="K36">
        <v>12111</v>
      </c>
      <c r="L36">
        <v>334</v>
      </c>
      <c r="M36">
        <v>151397</v>
      </c>
    </row>
    <row r="37" spans="1:13" x14ac:dyDescent="0.25">
      <c r="A37" s="25" t="s">
        <v>66</v>
      </c>
      <c r="B37">
        <v>10</v>
      </c>
      <c r="C37" s="20">
        <v>109.39857142857143</v>
      </c>
      <c r="D37">
        <v>27019</v>
      </c>
      <c r="E37">
        <v>2953</v>
      </c>
      <c r="F37">
        <v>57821</v>
      </c>
      <c r="G37">
        <v>16062</v>
      </c>
      <c r="H37">
        <v>0</v>
      </c>
      <c r="I37">
        <v>26967</v>
      </c>
      <c r="J37">
        <v>13281</v>
      </c>
      <c r="K37">
        <v>46079</v>
      </c>
      <c r="L37">
        <v>9162</v>
      </c>
      <c r="M37">
        <v>199344</v>
      </c>
    </row>
    <row r="38" spans="1:13" x14ac:dyDescent="0.25">
      <c r="A38" s="25" t="s">
        <v>67</v>
      </c>
      <c r="B38">
        <v>10</v>
      </c>
      <c r="C38" s="21">
        <f>AVERAGE(C35:C35)</f>
        <v>176.65463013800732</v>
      </c>
      <c r="D38">
        <v>17406</v>
      </c>
      <c r="E38">
        <v>3171</v>
      </c>
      <c r="F38">
        <v>65388</v>
      </c>
      <c r="G38">
        <v>6995</v>
      </c>
      <c r="H38">
        <v>0</v>
      </c>
      <c r="I38">
        <v>3727</v>
      </c>
      <c r="J38">
        <v>6459</v>
      </c>
      <c r="K38">
        <v>24958</v>
      </c>
      <c r="L38">
        <v>4454</v>
      </c>
      <c r="M38">
        <v>132558</v>
      </c>
    </row>
    <row r="39" spans="1:13" x14ac:dyDescent="0.25">
      <c r="A39" s="25" t="s">
        <v>68</v>
      </c>
      <c r="B39">
        <v>11</v>
      </c>
      <c r="C39" s="15">
        <v>3.1007976107160657</v>
      </c>
      <c r="D39">
        <v>3704</v>
      </c>
      <c r="E39">
        <v>4719</v>
      </c>
      <c r="F39">
        <v>62005</v>
      </c>
      <c r="G39">
        <v>6265</v>
      </c>
      <c r="H39">
        <v>9660</v>
      </c>
      <c r="I39">
        <v>0</v>
      </c>
      <c r="J39">
        <v>0</v>
      </c>
      <c r="K39">
        <v>0</v>
      </c>
      <c r="L39">
        <v>0</v>
      </c>
      <c r="M39">
        <v>86353</v>
      </c>
    </row>
    <row r="40" spans="1:13" x14ac:dyDescent="0.25">
      <c r="A40" s="25" t="s">
        <v>69</v>
      </c>
      <c r="B40">
        <v>11</v>
      </c>
      <c r="C40" s="15">
        <v>7.2571230471012971</v>
      </c>
      <c r="D40">
        <v>17768</v>
      </c>
      <c r="E40">
        <v>5753</v>
      </c>
      <c r="F40">
        <v>56780</v>
      </c>
      <c r="G40">
        <v>6800</v>
      </c>
      <c r="H40">
        <v>4126</v>
      </c>
      <c r="I40">
        <v>49811</v>
      </c>
      <c r="J40">
        <v>11297</v>
      </c>
      <c r="K40">
        <v>16419</v>
      </c>
      <c r="L40">
        <v>1338</v>
      </c>
      <c r="M40">
        <v>170092</v>
      </c>
    </row>
    <row r="41" spans="1:13" x14ac:dyDescent="0.25">
      <c r="A41" s="25" t="s">
        <v>70</v>
      </c>
      <c r="B41">
        <v>11</v>
      </c>
      <c r="C41" s="20">
        <v>51.071428571428569</v>
      </c>
      <c r="D41">
        <v>32684</v>
      </c>
      <c r="E41">
        <v>5987</v>
      </c>
      <c r="F41">
        <v>42494</v>
      </c>
      <c r="G41">
        <v>27518</v>
      </c>
      <c r="H41">
        <v>0</v>
      </c>
      <c r="I41">
        <v>105894</v>
      </c>
      <c r="J41">
        <v>45710</v>
      </c>
      <c r="K41">
        <v>33098</v>
      </c>
      <c r="L41">
        <v>11640</v>
      </c>
      <c r="M41">
        <v>305025</v>
      </c>
    </row>
    <row r="42" spans="1:13" x14ac:dyDescent="0.25">
      <c r="A42" s="25" t="s">
        <v>71</v>
      </c>
      <c r="B42">
        <v>11</v>
      </c>
      <c r="C42" s="21">
        <f>AVERAGE(C39:C39)</f>
        <v>3.1007976107160657</v>
      </c>
      <c r="D42">
        <v>19617</v>
      </c>
      <c r="E42">
        <v>4997</v>
      </c>
      <c r="F42">
        <v>32584</v>
      </c>
      <c r="G42">
        <v>5836</v>
      </c>
      <c r="H42">
        <v>0</v>
      </c>
      <c r="I42">
        <v>11912</v>
      </c>
      <c r="J42">
        <v>16691</v>
      </c>
      <c r="K42">
        <v>18562</v>
      </c>
      <c r="L42">
        <v>5528</v>
      </c>
      <c r="M42">
        <v>115727</v>
      </c>
    </row>
    <row r="43" spans="1:13" x14ac:dyDescent="0.25">
      <c r="A43" s="25" t="s">
        <v>72</v>
      </c>
      <c r="B43">
        <v>12</v>
      </c>
      <c r="C43" s="15">
        <v>5.7142857142857143E-3</v>
      </c>
      <c r="D43">
        <v>5998</v>
      </c>
      <c r="E43">
        <v>1241</v>
      </c>
      <c r="F43">
        <v>38924</v>
      </c>
      <c r="G43">
        <v>6070</v>
      </c>
      <c r="H43">
        <v>7165</v>
      </c>
      <c r="I43">
        <v>21709</v>
      </c>
      <c r="J43">
        <v>7754</v>
      </c>
      <c r="K43">
        <v>10058</v>
      </c>
      <c r="L43">
        <v>1067</v>
      </c>
      <c r="M43">
        <v>99986</v>
      </c>
    </row>
    <row r="44" spans="1:13" x14ac:dyDescent="0.25">
      <c r="A44" s="25" t="s">
        <v>73</v>
      </c>
      <c r="B44">
        <v>12</v>
      </c>
      <c r="C44" s="15">
        <v>0.97087292145309612</v>
      </c>
      <c r="D44">
        <v>4445</v>
      </c>
      <c r="E44">
        <v>777</v>
      </c>
      <c r="F44">
        <v>12108</v>
      </c>
      <c r="G44">
        <v>14393</v>
      </c>
      <c r="H44">
        <v>23510</v>
      </c>
      <c r="I44">
        <v>65623</v>
      </c>
      <c r="J44">
        <v>6052</v>
      </c>
      <c r="K44">
        <v>12806</v>
      </c>
      <c r="L44">
        <v>4131</v>
      </c>
      <c r="M44">
        <v>143845</v>
      </c>
    </row>
    <row r="45" spans="1:13" x14ac:dyDescent="0.25">
      <c r="A45" s="25" t="s">
        <v>74</v>
      </c>
      <c r="B45">
        <v>12</v>
      </c>
      <c r="C45" s="20">
        <v>0</v>
      </c>
      <c r="D45">
        <v>17420</v>
      </c>
      <c r="E45">
        <v>2976</v>
      </c>
      <c r="F45">
        <v>29232</v>
      </c>
      <c r="G45">
        <v>18760</v>
      </c>
      <c r="H45">
        <v>0</v>
      </c>
      <c r="I45">
        <v>57434</v>
      </c>
      <c r="J45">
        <v>12736</v>
      </c>
      <c r="K45">
        <v>13555</v>
      </c>
      <c r="L45">
        <v>9842</v>
      </c>
      <c r="M45">
        <v>161955</v>
      </c>
    </row>
    <row r="46" spans="1:13" x14ac:dyDescent="0.25">
      <c r="A46" s="25" t="s">
        <v>75</v>
      </c>
      <c r="B46">
        <v>12</v>
      </c>
      <c r="C46" s="21">
        <f>AVERAGE(C43:C43)</f>
        <v>5.7142857142857143E-3</v>
      </c>
      <c r="D46">
        <v>7286</v>
      </c>
      <c r="E46">
        <v>2505</v>
      </c>
      <c r="F46">
        <v>29804</v>
      </c>
      <c r="G46">
        <v>4374</v>
      </c>
      <c r="H46">
        <v>0</v>
      </c>
      <c r="I46">
        <v>93904</v>
      </c>
      <c r="J46">
        <v>7502</v>
      </c>
      <c r="K46">
        <v>22297</v>
      </c>
      <c r="L46">
        <v>4651</v>
      </c>
      <c r="M46">
        <v>172323</v>
      </c>
    </row>
    <row r="47" spans="1:13" x14ac:dyDescent="0.25">
      <c r="A47">
        <v>0</v>
      </c>
      <c r="B47">
        <v>0</v>
      </c>
      <c r="C47" s="26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88E9-DDA7-4705-80CD-698A6F91DB38}">
  <dimension ref="A1:L58"/>
  <sheetViews>
    <sheetView zoomScale="60" zoomScaleNormal="60" workbookViewId="0">
      <selection activeCell="L1" sqref="L1:L1048576"/>
    </sheetView>
  </sheetViews>
  <sheetFormatPr defaultColWidth="8.85546875" defaultRowHeight="15.75" x14ac:dyDescent="0.25"/>
  <cols>
    <col min="1" max="1" width="7.7109375" style="1" bestFit="1" customWidth="1"/>
    <col min="2" max="2" width="9.7109375" style="1" bestFit="1" customWidth="1"/>
    <col min="3" max="3" width="9.5703125" style="2" bestFit="1" customWidth="1"/>
    <col min="4" max="4" width="9.28515625" style="2" bestFit="1" customWidth="1"/>
    <col min="5" max="5" width="9.5703125" style="2" bestFit="1" customWidth="1"/>
    <col min="6" max="6" width="9" style="2" bestFit="1" customWidth="1"/>
    <col min="7" max="8" width="9.7109375" style="2" bestFit="1" customWidth="1"/>
    <col min="9" max="9" width="9.28515625" style="2" bestFit="1" customWidth="1"/>
    <col min="10" max="10" width="9.5703125" style="2" bestFit="1" customWidth="1"/>
    <col min="11" max="11" width="9" style="2" bestFit="1" customWidth="1"/>
    <col min="12" max="12" width="16.85546875" style="2" bestFit="1" customWidth="1"/>
    <col min="13" max="16384" width="8.85546875" style="1"/>
  </cols>
  <sheetData>
    <row r="1" spans="1:12" x14ac:dyDescent="0.25">
      <c r="A1" s="1" t="s">
        <v>14</v>
      </c>
      <c r="B1" s="1" t="s">
        <v>15</v>
      </c>
      <c r="C1" s="5" t="s">
        <v>13</v>
      </c>
      <c r="D1" s="5" t="s">
        <v>12</v>
      </c>
      <c r="E1" s="5" t="s">
        <v>11</v>
      </c>
      <c r="F1" s="5" t="s">
        <v>10</v>
      </c>
      <c r="G1" s="5" t="s">
        <v>9</v>
      </c>
      <c r="H1" s="5" t="s">
        <v>8</v>
      </c>
      <c r="I1" s="5" t="s">
        <v>7</v>
      </c>
      <c r="J1" s="5" t="s">
        <v>6</v>
      </c>
      <c r="K1" s="5" t="s">
        <v>5</v>
      </c>
      <c r="L1" s="5" t="s">
        <v>4</v>
      </c>
    </row>
    <row r="2" spans="1:12" x14ac:dyDescent="0.25">
      <c r="A2" s="1" t="s">
        <v>3</v>
      </c>
      <c r="B2" s="7">
        <v>43831</v>
      </c>
      <c r="C2" s="2">
        <v>1465</v>
      </c>
      <c r="D2" s="2">
        <v>2146</v>
      </c>
      <c r="E2" s="2">
        <v>7279</v>
      </c>
      <c r="F2" s="2">
        <v>4125</v>
      </c>
      <c r="G2" s="2">
        <v>3623</v>
      </c>
      <c r="H2" s="2">
        <v>4845</v>
      </c>
      <c r="I2" s="2">
        <v>4600</v>
      </c>
      <c r="J2" s="2">
        <v>1421</v>
      </c>
      <c r="K2" s="2">
        <v>1670</v>
      </c>
      <c r="L2" s="2">
        <v>31174</v>
      </c>
    </row>
    <row r="3" spans="1:12" x14ac:dyDescent="0.25">
      <c r="A3" s="1" t="s">
        <v>3</v>
      </c>
      <c r="B3" s="7">
        <v>43862</v>
      </c>
      <c r="C3" s="2">
        <v>821</v>
      </c>
      <c r="D3" s="2">
        <v>2044</v>
      </c>
      <c r="E3" s="2">
        <v>27953</v>
      </c>
      <c r="F3" s="2">
        <v>11540</v>
      </c>
      <c r="G3" s="2">
        <v>5330</v>
      </c>
      <c r="H3" s="2">
        <v>18471</v>
      </c>
      <c r="I3" s="2">
        <v>8204</v>
      </c>
      <c r="J3" s="2">
        <v>2724</v>
      </c>
      <c r="K3" s="2">
        <v>1585</v>
      </c>
      <c r="L3" s="2">
        <v>78672</v>
      </c>
    </row>
    <row r="4" spans="1:12" x14ac:dyDescent="0.25">
      <c r="A4" s="1" t="s">
        <v>3</v>
      </c>
      <c r="B4" s="7">
        <v>43891</v>
      </c>
      <c r="C4" s="2">
        <v>5118</v>
      </c>
      <c r="D4" s="2">
        <v>18384</v>
      </c>
      <c r="E4" s="2">
        <v>54557</v>
      </c>
      <c r="F4" s="2">
        <v>15552</v>
      </c>
      <c r="G4" s="2">
        <v>15930</v>
      </c>
      <c r="H4" s="2">
        <v>115586</v>
      </c>
      <c r="I4" s="2">
        <v>46602</v>
      </c>
      <c r="J4" s="2">
        <v>85499</v>
      </c>
      <c r="K4" s="2">
        <v>14472</v>
      </c>
      <c r="L4" s="2">
        <v>371700</v>
      </c>
    </row>
    <row r="5" spans="1:12" x14ac:dyDescent="0.25">
      <c r="A5" s="1" t="s">
        <v>3</v>
      </c>
      <c r="B5" s="7">
        <v>43922</v>
      </c>
      <c r="C5" s="2">
        <v>23384</v>
      </c>
      <c r="D5" s="2">
        <v>13321</v>
      </c>
      <c r="E5" s="2">
        <v>50448</v>
      </c>
      <c r="F5" s="2">
        <v>15271</v>
      </c>
      <c r="G5" s="2">
        <v>21701</v>
      </c>
      <c r="H5" s="2">
        <v>71831</v>
      </c>
      <c r="I5" s="2">
        <v>43460</v>
      </c>
      <c r="J5" s="2">
        <v>35139</v>
      </c>
      <c r="K5" s="2">
        <v>18212</v>
      </c>
      <c r="L5" s="2">
        <v>292767</v>
      </c>
    </row>
    <row r="6" spans="1:12" x14ac:dyDescent="0.25">
      <c r="A6" s="1" t="s">
        <v>3</v>
      </c>
      <c r="B6" s="7">
        <v>43952</v>
      </c>
      <c r="C6" s="2">
        <v>3998</v>
      </c>
      <c r="D6" s="2">
        <v>15133</v>
      </c>
      <c r="E6" s="2">
        <v>23727</v>
      </c>
      <c r="F6" s="2">
        <v>17229</v>
      </c>
      <c r="G6" s="2">
        <v>9927</v>
      </c>
      <c r="H6" s="2">
        <v>33031</v>
      </c>
      <c r="I6" s="2">
        <v>31974</v>
      </c>
      <c r="J6" s="2">
        <v>21111</v>
      </c>
      <c r="K6" s="2">
        <v>23624</v>
      </c>
      <c r="L6" s="2">
        <v>179754</v>
      </c>
    </row>
    <row r="7" spans="1:12" x14ac:dyDescent="0.25">
      <c r="A7" s="1" t="s">
        <v>3</v>
      </c>
      <c r="B7" s="7">
        <v>43983</v>
      </c>
      <c r="C7" s="2">
        <v>3053</v>
      </c>
      <c r="D7" s="2">
        <v>6650</v>
      </c>
      <c r="E7" s="2">
        <v>18742</v>
      </c>
      <c r="F7" s="2">
        <v>28243</v>
      </c>
      <c r="G7" s="2">
        <v>7907</v>
      </c>
      <c r="H7" s="2">
        <v>24673</v>
      </c>
      <c r="I7" s="2">
        <v>32997</v>
      </c>
      <c r="J7" s="2">
        <v>20958</v>
      </c>
      <c r="K7" s="2">
        <v>12206</v>
      </c>
      <c r="L7" s="2">
        <v>155429</v>
      </c>
    </row>
    <row r="8" spans="1:12" x14ac:dyDescent="0.25">
      <c r="A8" s="1" t="s">
        <v>3</v>
      </c>
      <c r="B8" s="7">
        <v>44013</v>
      </c>
      <c r="C8" s="2">
        <v>3927</v>
      </c>
      <c r="D8" s="2">
        <v>3451</v>
      </c>
      <c r="E8" s="2">
        <v>25075</v>
      </c>
      <c r="F8" s="2">
        <v>8184</v>
      </c>
      <c r="G8" s="2">
        <v>9395</v>
      </c>
      <c r="H8" s="2">
        <v>27230</v>
      </c>
      <c r="I8" s="2">
        <v>13874</v>
      </c>
      <c r="J8" s="2">
        <v>12073</v>
      </c>
      <c r="K8" s="2">
        <v>6656</v>
      </c>
      <c r="L8" s="2">
        <v>109865</v>
      </c>
    </row>
    <row r="9" spans="1:12" x14ac:dyDescent="0.25">
      <c r="A9" s="1" t="s">
        <v>3</v>
      </c>
      <c r="B9" s="7">
        <v>44044</v>
      </c>
      <c r="C9" s="2">
        <v>5376</v>
      </c>
      <c r="D9" s="2">
        <v>4148</v>
      </c>
      <c r="E9" s="2">
        <v>15041</v>
      </c>
      <c r="F9" s="2">
        <v>6714</v>
      </c>
      <c r="G9" s="2">
        <v>2693</v>
      </c>
      <c r="H9" s="2">
        <v>20262</v>
      </c>
      <c r="I9" s="2">
        <v>16779</v>
      </c>
      <c r="J9" s="2">
        <v>11711</v>
      </c>
      <c r="K9" s="2">
        <v>3301</v>
      </c>
      <c r="L9" s="2">
        <v>86025</v>
      </c>
    </row>
    <row r="10" spans="1:12" x14ac:dyDescent="0.25">
      <c r="A10" s="1" t="s">
        <v>3</v>
      </c>
      <c r="B10" s="7">
        <v>44075</v>
      </c>
      <c r="C10" s="2">
        <v>476</v>
      </c>
      <c r="D10" s="2">
        <v>2052</v>
      </c>
      <c r="E10" s="2">
        <v>12848</v>
      </c>
      <c r="F10" s="2">
        <v>3445</v>
      </c>
      <c r="G10" s="2">
        <v>25</v>
      </c>
      <c r="H10" s="2">
        <v>10803</v>
      </c>
      <c r="I10" s="2">
        <v>7169</v>
      </c>
      <c r="J10" s="2">
        <v>2606</v>
      </c>
      <c r="K10" s="2">
        <v>2362</v>
      </c>
      <c r="L10" s="2">
        <v>41786</v>
      </c>
    </row>
    <row r="11" spans="1:12" x14ac:dyDescent="0.25">
      <c r="A11" s="1" t="s">
        <v>3</v>
      </c>
      <c r="B11" s="7">
        <v>44105</v>
      </c>
      <c r="C11" s="2">
        <v>309</v>
      </c>
      <c r="D11" s="2">
        <v>0</v>
      </c>
      <c r="E11" s="2">
        <v>0</v>
      </c>
      <c r="F11" s="2">
        <v>1175</v>
      </c>
      <c r="G11" s="2">
        <v>13</v>
      </c>
      <c r="H11" s="2">
        <v>0</v>
      </c>
      <c r="I11" s="2">
        <v>0</v>
      </c>
      <c r="J11" s="2">
        <v>0</v>
      </c>
      <c r="K11" s="2">
        <v>334</v>
      </c>
      <c r="L11" s="2">
        <v>1831</v>
      </c>
    </row>
    <row r="12" spans="1:12" x14ac:dyDescent="0.25">
      <c r="A12" s="1" t="s">
        <v>3</v>
      </c>
      <c r="B12" s="7">
        <v>44136</v>
      </c>
      <c r="C12" s="2">
        <v>60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60</v>
      </c>
    </row>
    <row r="13" spans="1:12" x14ac:dyDescent="0.25">
      <c r="A13" s="1" t="s">
        <v>3</v>
      </c>
      <c r="B13" s="7">
        <v>44166</v>
      </c>
      <c r="C13" s="2">
        <v>5998</v>
      </c>
      <c r="D13" s="2">
        <v>1241</v>
      </c>
      <c r="E13" s="2">
        <v>38924</v>
      </c>
      <c r="F13" s="2">
        <v>6070</v>
      </c>
      <c r="G13" s="2">
        <v>7165</v>
      </c>
      <c r="H13" s="2">
        <v>21709</v>
      </c>
      <c r="I13" s="2">
        <v>7754</v>
      </c>
      <c r="J13" s="2">
        <v>10058</v>
      </c>
      <c r="K13" s="2">
        <v>1067</v>
      </c>
      <c r="L13" s="2">
        <v>99986</v>
      </c>
    </row>
    <row r="14" spans="1:12" x14ac:dyDescent="0.25">
      <c r="A14" s="8" t="s">
        <v>2</v>
      </c>
      <c r="B14" s="4">
        <v>43831</v>
      </c>
      <c r="C14" s="2">
        <v>17708</v>
      </c>
      <c r="D14" s="2">
        <v>5753</v>
      </c>
      <c r="E14" s="2">
        <v>56780</v>
      </c>
      <c r="F14" s="2">
        <v>6800</v>
      </c>
      <c r="G14" s="2">
        <v>4126</v>
      </c>
      <c r="H14" s="2">
        <v>49811</v>
      </c>
      <c r="I14" s="2">
        <v>11297</v>
      </c>
      <c r="J14" s="2">
        <v>16419</v>
      </c>
      <c r="K14" s="2">
        <v>1338</v>
      </c>
      <c r="L14" s="2">
        <v>170032</v>
      </c>
    </row>
    <row r="15" spans="1:12" x14ac:dyDescent="0.25">
      <c r="A15" s="8" t="s">
        <v>2</v>
      </c>
      <c r="B15" s="4">
        <v>44075</v>
      </c>
      <c r="C15" s="2">
        <v>5532</v>
      </c>
      <c r="D15" s="2">
        <v>0</v>
      </c>
      <c r="E15" s="2">
        <v>1627</v>
      </c>
      <c r="F15" s="2">
        <v>1950</v>
      </c>
      <c r="G15" s="2">
        <v>9081</v>
      </c>
      <c r="H15" s="2">
        <v>0</v>
      </c>
      <c r="I15" s="2">
        <v>0</v>
      </c>
      <c r="J15" s="2">
        <v>11383</v>
      </c>
      <c r="K15" s="2">
        <v>0</v>
      </c>
      <c r="L15" s="2">
        <v>29573</v>
      </c>
    </row>
    <row r="16" spans="1:12" x14ac:dyDescent="0.25">
      <c r="A16" s="8" t="s">
        <v>2</v>
      </c>
      <c r="B16" s="4">
        <v>44105</v>
      </c>
      <c r="C16" s="2">
        <v>12888</v>
      </c>
      <c r="D16" s="2">
        <v>2984</v>
      </c>
      <c r="E16" s="2">
        <v>54941</v>
      </c>
      <c r="F16" s="2">
        <v>4510</v>
      </c>
      <c r="G16" s="2">
        <v>13700</v>
      </c>
      <c r="H16" s="2">
        <v>2800</v>
      </c>
      <c r="I16" s="2">
        <v>45632</v>
      </c>
      <c r="J16" s="2">
        <v>12111</v>
      </c>
      <c r="K16" s="2">
        <v>0</v>
      </c>
      <c r="L16" s="2">
        <v>149566</v>
      </c>
    </row>
    <row r="17" spans="1:12" x14ac:dyDescent="0.25">
      <c r="A17" s="8" t="s">
        <v>2</v>
      </c>
      <c r="B17" s="3">
        <v>44197</v>
      </c>
      <c r="C17" s="2">
        <v>574</v>
      </c>
      <c r="D17" s="2">
        <v>1024</v>
      </c>
      <c r="E17" s="2">
        <v>12713</v>
      </c>
      <c r="F17" s="2">
        <v>10476</v>
      </c>
      <c r="G17" s="2">
        <v>7027</v>
      </c>
      <c r="H17" s="2">
        <v>15703</v>
      </c>
      <c r="I17" s="2">
        <v>1895</v>
      </c>
      <c r="J17" s="2">
        <v>21412</v>
      </c>
      <c r="K17" s="2">
        <v>2492</v>
      </c>
      <c r="L17" s="2">
        <v>73316</v>
      </c>
    </row>
    <row r="18" spans="1:12" x14ac:dyDescent="0.25">
      <c r="A18" s="8" t="s">
        <v>2</v>
      </c>
      <c r="B18" s="3">
        <v>44228</v>
      </c>
      <c r="C18" s="2">
        <v>3122</v>
      </c>
      <c r="D18" s="2">
        <v>1139</v>
      </c>
      <c r="E18" s="2">
        <v>28393</v>
      </c>
      <c r="F18" s="2">
        <v>28083</v>
      </c>
      <c r="G18" s="2">
        <v>2776</v>
      </c>
      <c r="H18" s="2">
        <v>41394</v>
      </c>
      <c r="I18" s="2">
        <v>9790</v>
      </c>
      <c r="J18" s="2">
        <v>28615</v>
      </c>
      <c r="K18" s="2">
        <v>6348</v>
      </c>
      <c r="L18" s="2">
        <v>149660</v>
      </c>
    </row>
    <row r="19" spans="1:12" x14ac:dyDescent="0.25">
      <c r="A19" s="8" t="s">
        <v>2</v>
      </c>
      <c r="B19" s="3">
        <v>44256</v>
      </c>
      <c r="C19" s="2">
        <v>11696</v>
      </c>
      <c r="D19" s="2">
        <v>1105</v>
      </c>
      <c r="E19" s="2">
        <v>72783</v>
      </c>
      <c r="F19" s="2">
        <v>16581</v>
      </c>
      <c r="G19" s="2">
        <v>20975</v>
      </c>
      <c r="H19" s="2">
        <v>93363</v>
      </c>
      <c r="I19" s="2">
        <v>49761</v>
      </c>
      <c r="J19" s="2">
        <v>89610</v>
      </c>
      <c r="K19" s="2">
        <v>20547</v>
      </c>
      <c r="L19" s="2">
        <v>376421</v>
      </c>
    </row>
    <row r="20" spans="1:12" x14ac:dyDescent="0.25">
      <c r="A20" s="8" t="s">
        <v>2</v>
      </c>
      <c r="B20" s="3">
        <v>44287</v>
      </c>
      <c r="C20" s="2">
        <v>12440</v>
      </c>
      <c r="D20" s="2">
        <v>12122</v>
      </c>
      <c r="E20" s="2">
        <v>59500</v>
      </c>
      <c r="F20" s="2">
        <v>25739</v>
      </c>
      <c r="G20" s="2">
        <v>15052</v>
      </c>
      <c r="H20" s="2">
        <v>52066</v>
      </c>
      <c r="I20" s="2">
        <v>42347</v>
      </c>
      <c r="J20" s="2">
        <v>34683</v>
      </c>
      <c r="K20" s="2">
        <v>16425</v>
      </c>
      <c r="L20" s="2">
        <v>270374</v>
      </c>
    </row>
    <row r="21" spans="1:12" x14ac:dyDescent="0.25">
      <c r="A21" s="8" t="s">
        <v>2</v>
      </c>
      <c r="B21" s="3">
        <v>44317</v>
      </c>
      <c r="C21" s="2">
        <v>13220</v>
      </c>
      <c r="D21" s="2">
        <v>18355</v>
      </c>
      <c r="E21" s="2">
        <v>58118</v>
      </c>
      <c r="F21" s="2">
        <v>26350</v>
      </c>
      <c r="G21" s="2">
        <v>19346</v>
      </c>
      <c r="H21" s="2">
        <v>71387</v>
      </c>
      <c r="I21" s="2">
        <v>49419</v>
      </c>
      <c r="J21" s="2">
        <v>40572</v>
      </c>
      <c r="K21" s="2">
        <v>18736</v>
      </c>
      <c r="L21" s="2">
        <v>315503</v>
      </c>
    </row>
    <row r="22" spans="1:12" x14ac:dyDescent="0.25">
      <c r="A22" s="8" t="s">
        <v>2</v>
      </c>
      <c r="B22" s="3">
        <v>44348</v>
      </c>
      <c r="C22" s="2">
        <v>11777</v>
      </c>
      <c r="D22" s="2">
        <v>17827</v>
      </c>
      <c r="E22" s="2">
        <v>44836</v>
      </c>
      <c r="F22" s="2">
        <v>15742</v>
      </c>
      <c r="G22" s="2">
        <v>18352</v>
      </c>
      <c r="H22" s="2">
        <v>51905</v>
      </c>
      <c r="I22" s="2">
        <v>39162</v>
      </c>
      <c r="J22" s="2">
        <v>24571</v>
      </c>
      <c r="K22" s="2">
        <v>16816</v>
      </c>
      <c r="L22" s="2">
        <v>240988</v>
      </c>
    </row>
    <row r="23" spans="1:12" x14ac:dyDescent="0.25">
      <c r="A23" s="8" t="s">
        <v>2</v>
      </c>
      <c r="B23" s="3">
        <v>44378</v>
      </c>
      <c r="C23" s="2">
        <v>9396</v>
      </c>
      <c r="D23" s="2">
        <v>6709</v>
      </c>
      <c r="E23" s="2">
        <v>29705</v>
      </c>
      <c r="F23" s="2">
        <v>13252</v>
      </c>
      <c r="G23" s="2">
        <v>11264</v>
      </c>
      <c r="H23" s="2">
        <v>33575</v>
      </c>
      <c r="I23" s="2">
        <v>28955</v>
      </c>
      <c r="J23" s="2">
        <v>14537</v>
      </c>
      <c r="K23" s="2">
        <v>14894</v>
      </c>
      <c r="L23" s="2">
        <v>162287</v>
      </c>
    </row>
    <row r="24" spans="1:12" x14ac:dyDescent="0.25">
      <c r="A24" s="8" t="s">
        <v>2</v>
      </c>
      <c r="B24" s="3">
        <v>44409</v>
      </c>
      <c r="C24" s="2">
        <v>8691</v>
      </c>
      <c r="D24" s="2">
        <v>2904</v>
      </c>
      <c r="E24" s="2">
        <v>15407</v>
      </c>
      <c r="F24" s="2">
        <v>11036</v>
      </c>
      <c r="G24" s="2">
        <v>6191</v>
      </c>
      <c r="H24" s="2">
        <v>36252</v>
      </c>
      <c r="I24" s="2">
        <v>22625</v>
      </c>
      <c r="J24" s="2">
        <v>4856</v>
      </c>
      <c r="K24" s="2">
        <v>6037</v>
      </c>
      <c r="L24" s="2">
        <v>113999</v>
      </c>
    </row>
    <row r="25" spans="1:12" x14ac:dyDescent="0.25">
      <c r="A25" s="8" t="s">
        <v>2</v>
      </c>
      <c r="B25" s="3">
        <v>44440</v>
      </c>
      <c r="C25" s="2">
        <v>1365</v>
      </c>
      <c r="D25" s="2">
        <v>1304</v>
      </c>
      <c r="E25" s="2">
        <v>0</v>
      </c>
      <c r="F25" s="2">
        <v>3164</v>
      </c>
      <c r="G25" s="2">
        <v>35</v>
      </c>
      <c r="H25" s="2">
        <v>3765</v>
      </c>
      <c r="I25" s="2">
        <v>592</v>
      </c>
      <c r="J25" s="2">
        <v>2995</v>
      </c>
      <c r="K25" s="2">
        <v>2057</v>
      </c>
      <c r="L25" s="2">
        <v>15277</v>
      </c>
    </row>
    <row r="26" spans="1:12" x14ac:dyDescent="0.25">
      <c r="A26" s="8" t="s">
        <v>2</v>
      </c>
      <c r="B26" s="3">
        <v>44470</v>
      </c>
      <c r="C26" s="2">
        <v>0</v>
      </c>
      <c r="D26" s="2">
        <v>0</v>
      </c>
      <c r="E26" s="2">
        <v>0</v>
      </c>
      <c r="F26" s="2">
        <v>1561</v>
      </c>
      <c r="G26" s="2">
        <v>0</v>
      </c>
      <c r="H26" s="2">
        <v>0</v>
      </c>
      <c r="I26" s="2">
        <v>0</v>
      </c>
      <c r="J26" s="2">
        <v>0</v>
      </c>
      <c r="K26" s="2">
        <v>134</v>
      </c>
      <c r="L26" s="2">
        <v>1695</v>
      </c>
    </row>
    <row r="27" spans="1:12" x14ac:dyDescent="0.25">
      <c r="A27" s="8" t="s">
        <v>2</v>
      </c>
      <c r="B27" s="3">
        <v>44501</v>
      </c>
      <c r="C27" s="2">
        <v>145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145</v>
      </c>
    </row>
    <row r="28" spans="1:12" x14ac:dyDescent="0.25">
      <c r="A28" s="8" t="s">
        <v>2</v>
      </c>
      <c r="B28" s="4">
        <v>44896</v>
      </c>
      <c r="C28" s="2">
        <v>4445</v>
      </c>
      <c r="D28" s="2">
        <v>777</v>
      </c>
      <c r="E28" s="2">
        <v>12108</v>
      </c>
      <c r="F28" s="2">
        <v>14393</v>
      </c>
      <c r="G28" s="2">
        <v>23510</v>
      </c>
      <c r="H28" s="2">
        <v>65623</v>
      </c>
      <c r="I28" s="2">
        <v>6052</v>
      </c>
      <c r="J28" s="2">
        <v>12806</v>
      </c>
      <c r="K28" s="2">
        <v>4131</v>
      </c>
      <c r="L28" s="2">
        <v>143845</v>
      </c>
    </row>
    <row r="29" spans="1:12" x14ac:dyDescent="0.25">
      <c r="A29" s="1" t="s">
        <v>1</v>
      </c>
      <c r="B29" s="7">
        <v>44409</v>
      </c>
      <c r="C29" s="2">
        <v>0</v>
      </c>
      <c r="D29" s="2">
        <v>0</v>
      </c>
      <c r="E29" s="2">
        <v>0</v>
      </c>
      <c r="F29" s="2">
        <v>4650</v>
      </c>
      <c r="G29" s="2">
        <v>0</v>
      </c>
      <c r="H29" s="2">
        <v>0</v>
      </c>
      <c r="I29" s="2">
        <v>0</v>
      </c>
      <c r="J29" s="2">
        <v>740</v>
      </c>
      <c r="K29" s="2">
        <v>0</v>
      </c>
      <c r="L29" s="2">
        <v>5390</v>
      </c>
    </row>
    <row r="30" spans="1:12" x14ac:dyDescent="0.25">
      <c r="A30" s="1" t="s">
        <v>1</v>
      </c>
      <c r="B30" s="7">
        <v>44440</v>
      </c>
      <c r="C30" s="2">
        <v>40065</v>
      </c>
      <c r="D30" s="2">
        <v>0</v>
      </c>
      <c r="E30" s="2">
        <v>32942</v>
      </c>
      <c r="F30" s="2">
        <v>6477</v>
      </c>
      <c r="G30" s="2">
        <v>0</v>
      </c>
      <c r="H30" s="2">
        <v>0</v>
      </c>
      <c r="I30" s="2">
        <v>64392</v>
      </c>
      <c r="J30" s="2">
        <v>4406</v>
      </c>
      <c r="K30" s="2">
        <v>617</v>
      </c>
      <c r="L30" s="2">
        <v>148899</v>
      </c>
    </row>
    <row r="31" spans="1:12" x14ac:dyDescent="0.25">
      <c r="A31" s="1" t="s">
        <v>1</v>
      </c>
      <c r="B31" s="7">
        <v>44470</v>
      </c>
      <c r="C31" s="2">
        <v>27019</v>
      </c>
      <c r="D31" s="2">
        <v>2953</v>
      </c>
      <c r="E31" s="2">
        <v>57821</v>
      </c>
      <c r="F31" s="2">
        <v>14501</v>
      </c>
      <c r="G31" s="2">
        <v>0</v>
      </c>
      <c r="H31" s="2">
        <v>26967</v>
      </c>
      <c r="I31" s="2">
        <v>13281</v>
      </c>
      <c r="J31" s="2">
        <v>46079</v>
      </c>
      <c r="K31" s="2">
        <v>9028</v>
      </c>
      <c r="L31" s="2">
        <v>197649</v>
      </c>
    </row>
    <row r="32" spans="1:12" x14ac:dyDescent="0.25">
      <c r="A32" s="1" t="s">
        <v>1</v>
      </c>
      <c r="B32" s="7">
        <v>44501</v>
      </c>
      <c r="C32" s="2">
        <v>32539</v>
      </c>
      <c r="D32" s="2">
        <v>5987</v>
      </c>
      <c r="E32" s="2">
        <v>42494</v>
      </c>
      <c r="F32" s="2">
        <v>27518</v>
      </c>
      <c r="G32" s="2">
        <v>0</v>
      </c>
      <c r="H32" s="2">
        <v>105894</v>
      </c>
      <c r="I32" s="2">
        <v>45710</v>
      </c>
      <c r="J32" s="2">
        <v>33098</v>
      </c>
      <c r="K32" s="2">
        <v>11640</v>
      </c>
      <c r="L32" s="2">
        <v>304880</v>
      </c>
    </row>
    <row r="33" spans="1:12" x14ac:dyDescent="0.25">
      <c r="A33" s="1" t="s">
        <v>1</v>
      </c>
      <c r="B33" s="7">
        <v>44531</v>
      </c>
      <c r="C33" s="2">
        <v>17420</v>
      </c>
      <c r="D33" s="2">
        <v>2976</v>
      </c>
      <c r="E33" s="2">
        <v>29232</v>
      </c>
      <c r="F33" s="2">
        <v>18760</v>
      </c>
      <c r="G33" s="2">
        <v>0</v>
      </c>
      <c r="H33" s="2">
        <v>57434</v>
      </c>
      <c r="I33" s="2">
        <v>12736</v>
      </c>
      <c r="J33" s="2">
        <v>13555</v>
      </c>
      <c r="K33" s="2">
        <v>9842</v>
      </c>
      <c r="L33" s="2">
        <v>161955</v>
      </c>
    </row>
    <row r="34" spans="1:12" x14ac:dyDescent="0.25">
      <c r="A34" s="1" t="s">
        <v>1</v>
      </c>
      <c r="B34" s="7">
        <v>44562</v>
      </c>
      <c r="C34" s="2">
        <v>8831</v>
      </c>
      <c r="D34" s="2">
        <v>2448</v>
      </c>
      <c r="E34" s="2">
        <v>15386</v>
      </c>
      <c r="F34" s="2">
        <v>6231</v>
      </c>
      <c r="G34" s="2">
        <v>0</v>
      </c>
      <c r="H34" s="2">
        <v>39150</v>
      </c>
      <c r="I34" s="2">
        <v>5324</v>
      </c>
      <c r="J34" s="2">
        <v>26353</v>
      </c>
      <c r="K34" s="2">
        <v>5475</v>
      </c>
      <c r="L34" s="2">
        <v>109198</v>
      </c>
    </row>
    <row r="35" spans="1:12" x14ac:dyDescent="0.25">
      <c r="A35" s="1" t="s">
        <v>1</v>
      </c>
      <c r="B35" s="7">
        <v>44593</v>
      </c>
      <c r="C35" s="2">
        <v>16744</v>
      </c>
      <c r="D35" s="2">
        <v>4016</v>
      </c>
      <c r="E35" s="2">
        <v>30128</v>
      </c>
      <c r="F35" s="2">
        <v>5303</v>
      </c>
      <c r="G35" s="2">
        <v>0</v>
      </c>
      <c r="H35" s="2">
        <v>36367</v>
      </c>
      <c r="I35" s="2">
        <v>20665</v>
      </c>
      <c r="J35" s="2">
        <v>62235</v>
      </c>
      <c r="K35" s="2">
        <v>6860</v>
      </c>
      <c r="L35" s="2">
        <v>182318</v>
      </c>
    </row>
    <row r="36" spans="1:12" x14ac:dyDescent="0.25">
      <c r="A36" s="1" t="s">
        <v>1</v>
      </c>
      <c r="B36" s="7">
        <v>44621</v>
      </c>
      <c r="C36" s="2">
        <v>40711</v>
      </c>
      <c r="D36" s="2">
        <v>6256</v>
      </c>
      <c r="E36" s="2">
        <v>68362</v>
      </c>
      <c r="F36" s="2">
        <v>10801</v>
      </c>
      <c r="G36" s="2">
        <v>0</v>
      </c>
      <c r="H36" s="2">
        <v>100433</v>
      </c>
      <c r="I36" s="2">
        <v>36164</v>
      </c>
      <c r="J36" s="2">
        <v>65302</v>
      </c>
      <c r="K36" s="2">
        <v>20024</v>
      </c>
      <c r="L36" s="2">
        <v>348053</v>
      </c>
    </row>
    <row r="37" spans="1:12" x14ac:dyDescent="0.25">
      <c r="A37" s="1" t="s">
        <v>1</v>
      </c>
      <c r="B37" s="7">
        <v>44652</v>
      </c>
      <c r="C37" s="2">
        <v>17996</v>
      </c>
      <c r="D37" s="2">
        <v>8899</v>
      </c>
      <c r="E37" s="2">
        <v>64641</v>
      </c>
      <c r="F37" s="2">
        <v>19717</v>
      </c>
      <c r="G37" s="2">
        <v>0</v>
      </c>
      <c r="H37" s="2">
        <v>33294</v>
      </c>
      <c r="I37" s="2">
        <v>38031</v>
      </c>
      <c r="J37" s="2">
        <v>56045</v>
      </c>
      <c r="K37" s="2">
        <v>27171</v>
      </c>
      <c r="L37" s="2">
        <v>265794</v>
      </c>
    </row>
    <row r="38" spans="1:12" x14ac:dyDescent="0.25">
      <c r="A38" s="1" t="s">
        <v>1</v>
      </c>
      <c r="B38" s="7">
        <v>44682</v>
      </c>
      <c r="C38" s="2">
        <v>26986</v>
      </c>
      <c r="D38" s="2">
        <v>17493</v>
      </c>
      <c r="E38" s="2">
        <v>54594</v>
      </c>
      <c r="F38" s="2">
        <v>15358</v>
      </c>
      <c r="G38" s="2">
        <v>0</v>
      </c>
      <c r="H38" s="2">
        <v>49051</v>
      </c>
      <c r="I38" s="2">
        <v>64491</v>
      </c>
      <c r="J38" s="2">
        <v>65050</v>
      </c>
      <c r="K38" s="2">
        <v>31576</v>
      </c>
      <c r="L38" s="2">
        <v>324599</v>
      </c>
    </row>
    <row r="39" spans="1:12" x14ac:dyDescent="0.25">
      <c r="A39" s="1" t="s">
        <v>1</v>
      </c>
      <c r="B39" s="7">
        <v>44713</v>
      </c>
      <c r="C39" s="2">
        <v>15098</v>
      </c>
      <c r="D39" s="2">
        <v>15903</v>
      </c>
      <c r="E39" s="2">
        <v>20687</v>
      </c>
      <c r="F39" s="2">
        <v>10816</v>
      </c>
      <c r="G39" s="2">
        <v>0</v>
      </c>
      <c r="H39" s="2">
        <v>26996</v>
      </c>
      <c r="I39" s="2">
        <v>29237</v>
      </c>
      <c r="J39" s="2">
        <v>25815</v>
      </c>
      <c r="K39" s="2">
        <v>6959</v>
      </c>
      <c r="L39" s="2">
        <v>151511</v>
      </c>
    </row>
    <row r="40" spans="1:12" x14ac:dyDescent="0.25">
      <c r="A40" s="1" t="s">
        <v>1</v>
      </c>
      <c r="B40" s="7">
        <v>44743</v>
      </c>
      <c r="C40" s="2">
        <v>8741</v>
      </c>
      <c r="D40" s="2">
        <v>5214</v>
      </c>
      <c r="E40" s="2">
        <v>24689</v>
      </c>
      <c r="F40" s="2">
        <v>5940</v>
      </c>
      <c r="G40" s="2">
        <v>0</v>
      </c>
      <c r="H40" s="2">
        <v>33208</v>
      </c>
      <c r="I40" s="2">
        <v>24095</v>
      </c>
      <c r="J40" s="2">
        <v>14064</v>
      </c>
      <c r="K40" s="2">
        <v>2855</v>
      </c>
      <c r="L40" s="2">
        <v>118806</v>
      </c>
    </row>
    <row r="41" spans="1:12" x14ac:dyDescent="0.25">
      <c r="A41" s="1" t="s">
        <v>1</v>
      </c>
      <c r="B41" s="7">
        <v>44774</v>
      </c>
      <c r="C41" s="2">
        <v>6394</v>
      </c>
      <c r="D41" s="2">
        <v>4655</v>
      </c>
      <c r="E41" s="2">
        <v>23064</v>
      </c>
      <c r="F41" s="2">
        <v>7428</v>
      </c>
      <c r="G41" s="2">
        <v>0</v>
      </c>
      <c r="H41" s="2">
        <v>15424</v>
      </c>
      <c r="I41" s="2">
        <v>14648</v>
      </c>
      <c r="J41" s="2">
        <v>14750</v>
      </c>
      <c r="K41" s="2">
        <v>2401</v>
      </c>
      <c r="L41" s="2">
        <v>88764</v>
      </c>
    </row>
    <row r="42" spans="1:12" x14ac:dyDescent="0.25">
      <c r="A42" s="1" t="s">
        <v>1</v>
      </c>
      <c r="B42" s="7">
        <v>44805</v>
      </c>
      <c r="C42" s="2">
        <v>0</v>
      </c>
      <c r="D42" s="2">
        <v>839</v>
      </c>
      <c r="E42" s="2">
        <v>886</v>
      </c>
      <c r="F42" s="2">
        <v>3506</v>
      </c>
      <c r="G42" s="2">
        <v>0</v>
      </c>
      <c r="H42" s="2">
        <v>0</v>
      </c>
      <c r="I42" s="2">
        <v>0</v>
      </c>
      <c r="J42" s="2">
        <v>2311</v>
      </c>
      <c r="K42" s="2">
        <v>492</v>
      </c>
      <c r="L42" s="2">
        <v>8034</v>
      </c>
    </row>
    <row r="43" spans="1:12" x14ac:dyDescent="0.25">
      <c r="A43" s="1" t="s">
        <v>0</v>
      </c>
      <c r="B43" s="4">
        <v>44774</v>
      </c>
      <c r="C43" s="2">
        <v>190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190</v>
      </c>
    </row>
    <row r="44" spans="1:12" x14ac:dyDescent="0.25">
      <c r="A44" s="1" t="s">
        <v>0</v>
      </c>
      <c r="B44" s="4">
        <v>44805</v>
      </c>
      <c r="C44" s="2">
        <v>30510</v>
      </c>
      <c r="D44" s="2">
        <v>0</v>
      </c>
      <c r="E44" s="2">
        <v>23648</v>
      </c>
      <c r="F44" s="2">
        <v>1866</v>
      </c>
      <c r="G44" s="2">
        <v>0</v>
      </c>
      <c r="H44" s="2">
        <v>0</v>
      </c>
      <c r="I44" s="2">
        <v>0</v>
      </c>
      <c r="J44" s="2">
        <v>24971</v>
      </c>
      <c r="K44" s="2">
        <v>474</v>
      </c>
      <c r="L44" s="2">
        <v>81469</v>
      </c>
    </row>
    <row r="45" spans="1:12" x14ac:dyDescent="0.25">
      <c r="A45" s="1" t="s">
        <v>0</v>
      </c>
      <c r="B45" s="4">
        <v>44835</v>
      </c>
      <c r="C45" s="2">
        <v>17406</v>
      </c>
      <c r="D45" s="2">
        <v>3171</v>
      </c>
      <c r="E45" s="2">
        <v>65388</v>
      </c>
      <c r="F45" s="2">
        <v>6995</v>
      </c>
      <c r="G45" s="2">
        <v>0</v>
      </c>
      <c r="H45" s="2">
        <v>3727</v>
      </c>
      <c r="I45" s="2">
        <v>6459</v>
      </c>
      <c r="J45" s="2">
        <v>24958</v>
      </c>
      <c r="K45" s="2">
        <v>4454</v>
      </c>
      <c r="L45" s="2">
        <v>132558</v>
      </c>
    </row>
    <row r="46" spans="1:12" x14ac:dyDescent="0.25">
      <c r="A46" s="1" t="s">
        <v>0</v>
      </c>
      <c r="B46" s="4">
        <v>44866</v>
      </c>
      <c r="C46" s="2">
        <v>19617</v>
      </c>
      <c r="D46" s="2">
        <v>4997</v>
      </c>
      <c r="E46" s="2">
        <v>32584</v>
      </c>
      <c r="F46" s="2">
        <v>5836</v>
      </c>
      <c r="G46" s="2">
        <v>0</v>
      </c>
      <c r="H46" s="2">
        <v>11912</v>
      </c>
      <c r="I46" s="2">
        <v>16691</v>
      </c>
      <c r="J46" s="2">
        <v>18562</v>
      </c>
      <c r="K46" s="2">
        <v>5528</v>
      </c>
      <c r="L46" s="2">
        <v>115727</v>
      </c>
    </row>
    <row r="47" spans="1:12" x14ac:dyDescent="0.25">
      <c r="A47" s="1" t="s">
        <v>0</v>
      </c>
      <c r="B47" s="4">
        <v>44896</v>
      </c>
      <c r="C47" s="2">
        <v>7286</v>
      </c>
      <c r="D47" s="2">
        <v>2505</v>
      </c>
      <c r="E47" s="2">
        <v>29804</v>
      </c>
      <c r="F47" s="2">
        <v>4374</v>
      </c>
      <c r="G47" s="2">
        <v>0</v>
      </c>
      <c r="H47" s="2">
        <v>93904</v>
      </c>
      <c r="I47" s="2">
        <v>7502</v>
      </c>
      <c r="J47" s="2">
        <v>22297</v>
      </c>
      <c r="K47" s="2">
        <v>4651</v>
      </c>
      <c r="L47" s="2">
        <v>172323</v>
      </c>
    </row>
    <row r="48" spans="1:12" x14ac:dyDescent="0.25">
      <c r="A48" s="1" t="s">
        <v>0</v>
      </c>
      <c r="B48" s="3">
        <v>44927</v>
      </c>
      <c r="C48" s="2">
        <v>9146</v>
      </c>
      <c r="D48" s="2">
        <v>1629</v>
      </c>
      <c r="E48" s="2">
        <v>25111</v>
      </c>
      <c r="F48" s="2">
        <v>11292</v>
      </c>
      <c r="G48" s="2">
        <v>0</v>
      </c>
      <c r="H48" s="2">
        <v>31365</v>
      </c>
      <c r="I48" s="2">
        <v>7472</v>
      </c>
      <c r="J48" s="2">
        <v>21568</v>
      </c>
      <c r="K48" s="2">
        <v>6758</v>
      </c>
      <c r="L48" s="2">
        <v>114341</v>
      </c>
    </row>
    <row r="49" spans="1:12" x14ac:dyDescent="0.25">
      <c r="A49" s="1" t="s">
        <v>0</v>
      </c>
      <c r="B49" s="3">
        <v>44958</v>
      </c>
      <c r="C49" s="2">
        <v>21000</v>
      </c>
      <c r="D49" s="2">
        <v>4110</v>
      </c>
      <c r="E49" s="2">
        <v>33059</v>
      </c>
      <c r="F49" s="2">
        <v>8504</v>
      </c>
      <c r="G49" s="2">
        <v>0</v>
      </c>
      <c r="H49" s="2">
        <v>58632</v>
      </c>
      <c r="I49" s="2">
        <v>41582</v>
      </c>
      <c r="J49" s="2">
        <v>45173</v>
      </c>
      <c r="K49" s="2">
        <v>8209</v>
      </c>
      <c r="L49" s="2">
        <v>220269</v>
      </c>
    </row>
    <row r="50" spans="1:12" x14ac:dyDescent="0.25">
      <c r="A50" s="1" t="s">
        <v>0</v>
      </c>
      <c r="B50" s="3">
        <v>44986</v>
      </c>
      <c r="C50" s="2">
        <v>19271</v>
      </c>
      <c r="D50" s="2">
        <v>8953</v>
      </c>
      <c r="E50" s="2">
        <v>55997</v>
      </c>
      <c r="F50" s="2">
        <v>11517</v>
      </c>
      <c r="G50" s="2">
        <v>0</v>
      </c>
      <c r="H50" s="2">
        <v>70454</v>
      </c>
      <c r="I50" s="2">
        <v>39343</v>
      </c>
      <c r="J50" s="2">
        <v>27176</v>
      </c>
      <c r="K50" s="2">
        <v>17583</v>
      </c>
      <c r="L50" s="2">
        <v>250294</v>
      </c>
    </row>
    <row r="51" spans="1:12" x14ac:dyDescent="0.25">
      <c r="A51" s="1" t="s">
        <v>0</v>
      </c>
      <c r="B51" s="3">
        <v>45017</v>
      </c>
      <c r="C51" s="2">
        <v>5364</v>
      </c>
      <c r="D51" s="2">
        <v>6151</v>
      </c>
      <c r="E51" s="2">
        <v>35453</v>
      </c>
      <c r="F51" s="2">
        <v>10918</v>
      </c>
      <c r="G51" s="2">
        <v>0</v>
      </c>
      <c r="H51" s="2">
        <v>69178</v>
      </c>
      <c r="I51" s="2">
        <v>23723</v>
      </c>
      <c r="J51" s="2">
        <v>62223</v>
      </c>
      <c r="K51" s="2">
        <v>2328</v>
      </c>
      <c r="L51" s="2">
        <v>215338</v>
      </c>
    </row>
    <row r="52" spans="1:12" x14ac:dyDescent="0.25">
      <c r="A52" s="1" t="s">
        <v>0</v>
      </c>
      <c r="B52" s="3">
        <v>45047</v>
      </c>
      <c r="C52" s="2">
        <v>40395</v>
      </c>
      <c r="D52" s="2">
        <v>18292</v>
      </c>
      <c r="E52" s="2">
        <v>70643</v>
      </c>
      <c r="F52" s="2">
        <v>18350</v>
      </c>
      <c r="G52" s="2">
        <v>0</v>
      </c>
      <c r="H52" s="2">
        <v>69327</v>
      </c>
      <c r="I52" s="2">
        <v>50328</v>
      </c>
      <c r="J52" s="2">
        <v>48377</v>
      </c>
      <c r="K52" s="2">
        <v>17441</v>
      </c>
      <c r="L52" s="2">
        <v>333153</v>
      </c>
    </row>
    <row r="53" spans="1:12" x14ac:dyDescent="0.25">
      <c r="A53" s="1" t="s">
        <v>0</v>
      </c>
      <c r="B53" s="3">
        <v>45078</v>
      </c>
      <c r="C53" s="2">
        <v>17260</v>
      </c>
      <c r="D53" s="2">
        <v>6901</v>
      </c>
      <c r="E53" s="2">
        <v>20337</v>
      </c>
      <c r="F53" s="2">
        <v>2230</v>
      </c>
      <c r="G53" s="2">
        <v>0</v>
      </c>
      <c r="H53" s="2">
        <v>20343</v>
      </c>
      <c r="I53" s="2">
        <v>14568</v>
      </c>
      <c r="J53" s="2">
        <v>11293</v>
      </c>
      <c r="K53" s="2">
        <v>4083</v>
      </c>
      <c r="L53" s="2">
        <v>97015</v>
      </c>
    </row>
    <row r="54" spans="1:12" x14ac:dyDescent="0.25">
      <c r="A54" s="1" t="s">
        <v>0</v>
      </c>
      <c r="B54" s="6">
        <v>44743</v>
      </c>
      <c r="C54" s="2">
        <f>(+C8+C23+C40)/3</f>
        <v>7354.666666666667</v>
      </c>
      <c r="D54" s="2">
        <f>(+D8+D23+D40)/3</f>
        <v>5124.666666666667</v>
      </c>
      <c r="E54" s="2">
        <f>(+E8+E23+E40)/3</f>
        <v>26489.666666666668</v>
      </c>
      <c r="F54" s="2">
        <f>(+F8+F23+F40)/3</f>
        <v>9125.3333333333339</v>
      </c>
      <c r="G54" s="2">
        <f>(+G8+G23+G40)/3</f>
        <v>6886.333333333333</v>
      </c>
      <c r="H54" s="2">
        <f>(+H8+H23+H40)/3</f>
        <v>31337.666666666668</v>
      </c>
      <c r="I54" s="2">
        <f>(+I8+I23+I40)/3</f>
        <v>22308</v>
      </c>
      <c r="J54" s="2">
        <f>(+J8+J23+J40)/3</f>
        <v>13558</v>
      </c>
      <c r="K54" s="2">
        <f>(+K8+K23+K40)/3</f>
        <v>8135</v>
      </c>
      <c r="L54" s="2">
        <f>SUM(B54:K54)</f>
        <v>175062.33333333331</v>
      </c>
    </row>
    <row r="55" spans="1:12" x14ac:dyDescent="0.25">
      <c r="A55" s="1" t="s">
        <v>0</v>
      </c>
      <c r="B55" s="6">
        <v>44774</v>
      </c>
      <c r="C55" s="2">
        <f>(+C9+C24+C41)/3</f>
        <v>6820.333333333333</v>
      </c>
      <c r="D55" s="2">
        <f>(+D9+D24+D41)/3</f>
        <v>3902.3333333333335</v>
      </c>
      <c r="E55" s="2">
        <f>(+E9+E24+E41)/3</f>
        <v>17837.333333333332</v>
      </c>
      <c r="F55" s="2">
        <f>(+F9+F24+F41)/3</f>
        <v>8392.6666666666661</v>
      </c>
      <c r="G55" s="2">
        <f>(+G9+G24+G41)/3</f>
        <v>2961.3333333333335</v>
      </c>
      <c r="H55" s="2">
        <f>(+H9+H24+H41)/3</f>
        <v>23979.333333333332</v>
      </c>
      <c r="I55" s="2">
        <f>(+I9+I24+I41)/3</f>
        <v>18017.333333333332</v>
      </c>
      <c r="J55" s="2">
        <f>(+J9+J24+J41)/3</f>
        <v>10439</v>
      </c>
      <c r="K55" s="2">
        <f>(+K9+K24+K41)/3</f>
        <v>3913</v>
      </c>
      <c r="L55" s="2">
        <f t="shared" ref="L55:L56" si="0">SUM(B55:K55)</f>
        <v>141036.66666666666</v>
      </c>
    </row>
    <row r="56" spans="1:12" x14ac:dyDescent="0.25">
      <c r="A56" s="1" t="s">
        <v>0</v>
      </c>
      <c r="B56" s="6">
        <v>44805</v>
      </c>
      <c r="C56" s="2">
        <f>(+C10+C25+C42)/3</f>
        <v>613.66666666666663</v>
      </c>
      <c r="D56" s="2">
        <f>(+D10+D25+D42)/3</f>
        <v>1398.3333333333333</v>
      </c>
      <c r="E56" s="2">
        <f>(+E10+E25+E42)/3</f>
        <v>4578</v>
      </c>
      <c r="F56" s="2">
        <f>(+F10+F25+F42)/3</f>
        <v>3371.6666666666665</v>
      </c>
      <c r="G56" s="2">
        <f>(+G10+G25+G42)/3</f>
        <v>20</v>
      </c>
      <c r="H56" s="2">
        <f>(+H10+H25+H42)/3</f>
        <v>4856</v>
      </c>
      <c r="I56" s="2">
        <f>(+I10+I25+I42)/3</f>
        <v>2587</v>
      </c>
      <c r="J56" s="2">
        <f>(+J10+J25+J42)/3</f>
        <v>2637.3333333333335</v>
      </c>
      <c r="K56" s="2">
        <f>(+K10+K25+K42)/3</f>
        <v>1637</v>
      </c>
      <c r="L56" s="2">
        <f t="shared" si="0"/>
        <v>66504</v>
      </c>
    </row>
    <row r="57" spans="1:12" x14ac:dyDescent="0.25">
      <c r="B57" s="6"/>
    </row>
    <row r="58" spans="1:12" x14ac:dyDescent="0.25">
      <c r="B58" s="6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5560-8975-48CA-928F-1D0441AE9F1A}">
  <dimension ref="A1:N5"/>
  <sheetViews>
    <sheetView zoomScale="80" zoomScaleNormal="80" workbookViewId="0">
      <selection sqref="A1:N5"/>
    </sheetView>
  </sheetViews>
  <sheetFormatPr defaultRowHeight="15" x14ac:dyDescent="0.25"/>
  <sheetData>
    <row r="1" spans="1:14" ht="30" x14ac:dyDescent="0.25">
      <c r="A1" s="9" t="s">
        <v>80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1" t="s">
        <v>29</v>
      </c>
    </row>
    <row r="2" spans="1:14" x14ac:dyDescent="0.25">
      <c r="A2" s="14">
        <v>2563</v>
      </c>
      <c r="B2" s="15">
        <v>0.74798167175099606</v>
      </c>
      <c r="C2" s="15">
        <v>7.2606725515020676E-2</v>
      </c>
      <c r="D2" s="15">
        <v>51.000153056686813</v>
      </c>
      <c r="E2" s="15">
        <v>42.494054486396536</v>
      </c>
      <c r="F2" s="15">
        <v>101.62170647648766</v>
      </c>
      <c r="G2" s="15">
        <v>107.36471825081095</v>
      </c>
      <c r="H2" s="15">
        <v>124.04107618200081</v>
      </c>
      <c r="I2" s="15">
        <v>172.10198899109278</v>
      </c>
      <c r="J2" s="15">
        <v>196.01242428772025</v>
      </c>
      <c r="K2" s="15">
        <v>176.65463013800732</v>
      </c>
      <c r="L2" s="15">
        <v>3.1007976107160657</v>
      </c>
      <c r="M2" s="15">
        <v>5.7142857142857143E-3</v>
      </c>
      <c r="N2" s="15">
        <f>SUM(B2:M2)</f>
        <v>975.21785216289936</v>
      </c>
    </row>
    <row r="3" spans="1:14" x14ac:dyDescent="0.25">
      <c r="A3" s="14">
        <v>2564</v>
      </c>
      <c r="B3" s="15">
        <v>0</v>
      </c>
      <c r="C3" s="15">
        <v>14.96313730932579</v>
      </c>
      <c r="D3" s="15">
        <v>21.159112642009557</v>
      </c>
      <c r="E3" s="15">
        <v>140.68680031763921</v>
      </c>
      <c r="F3" s="15">
        <v>95.669089662540372</v>
      </c>
      <c r="G3" s="15">
        <v>98.436381308224284</v>
      </c>
      <c r="H3" s="15">
        <v>159.81177079900627</v>
      </c>
      <c r="I3" s="15">
        <v>118.34257140536336</v>
      </c>
      <c r="J3" s="15">
        <v>308.0281424017017</v>
      </c>
      <c r="K3" s="15">
        <v>160.93818020209051</v>
      </c>
      <c r="L3" s="15">
        <v>7.2571230471012971</v>
      </c>
      <c r="M3" s="15">
        <v>0.97087292145309612</v>
      </c>
      <c r="N3" s="15">
        <f t="shared" ref="N3:N5" si="0">SUM(B3:M3)</f>
        <v>1126.2631820164554</v>
      </c>
    </row>
    <row r="4" spans="1:14" x14ac:dyDescent="0.25">
      <c r="A4" s="14">
        <v>2565</v>
      </c>
      <c r="B4" s="20">
        <v>9.120000000000001</v>
      </c>
      <c r="C4" s="20">
        <v>44.24</v>
      </c>
      <c r="D4" s="20">
        <v>59.96</v>
      </c>
      <c r="E4" s="20">
        <v>72.981428571428566</v>
      </c>
      <c r="F4" s="20">
        <v>168.57714285714286</v>
      </c>
      <c r="G4" s="20">
        <v>107.81714285714285</v>
      </c>
      <c r="H4" s="20">
        <v>196.60571428571424</v>
      </c>
      <c r="I4" s="20">
        <v>214.07142857142858</v>
      </c>
      <c r="J4" s="20">
        <v>306.50999999999993</v>
      </c>
      <c r="K4" s="20">
        <v>109.39857142857143</v>
      </c>
      <c r="L4" s="20">
        <v>51.071428571428569</v>
      </c>
      <c r="M4" s="20">
        <v>0</v>
      </c>
      <c r="N4" s="15">
        <f t="shared" si="0"/>
        <v>1340.3528571428571</v>
      </c>
    </row>
    <row r="5" spans="1:14" x14ac:dyDescent="0.25">
      <c r="A5" s="14">
        <v>2566</v>
      </c>
      <c r="B5" s="21">
        <v>3.3385714285714281</v>
      </c>
      <c r="C5" s="21">
        <v>11.857142857142858</v>
      </c>
      <c r="D5" s="21">
        <v>4.7257142857142851</v>
      </c>
      <c r="E5" s="21">
        <v>24.179999999999996</v>
      </c>
      <c r="F5" s="21">
        <v>65.22</v>
      </c>
      <c r="G5" s="21">
        <f>AVERAGE(G2:G2)</f>
        <v>107.36471825081095</v>
      </c>
      <c r="H5" s="21">
        <f>AVERAGE(H2:H2)</f>
        <v>124.04107618200081</v>
      </c>
      <c r="I5" s="21">
        <f>AVERAGE(I2:I2)</f>
        <v>172.10198899109278</v>
      </c>
      <c r="J5" s="21">
        <f>AVERAGE(J2:J2)</f>
        <v>196.01242428772025</v>
      </c>
      <c r="K5" s="21">
        <f>AVERAGE(K2:K2)</f>
        <v>176.65463013800732</v>
      </c>
      <c r="L5" s="21">
        <f>AVERAGE(L2:L2)</f>
        <v>3.1007976107160657</v>
      </c>
      <c r="M5" s="21">
        <f>AVERAGE(M2:M2)</f>
        <v>5.7142857142857143E-3</v>
      </c>
      <c r="N5" s="15">
        <f t="shared" si="0"/>
        <v>888.60277831749102</v>
      </c>
    </row>
  </sheetData>
  <conditionalFormatting sqref="N2:N5">
    <cfRule type="cellIs" dxfId="6" priority="2" operator="lessThan">
      <formula>1000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4F8E-85E5-4A13-85EF-E28D441ED849}">
  <dimension ref="A1:N21"/>
  <sheetViews>
    <sheetView zoomScale="80" zoomScaleNormal="80" workbookViewId="0">
      <selection activeCell="A2" sqref="A2:XFD16"/>
    </sheetView>
  </sheetViews>
  <sheetFormatPr defaultRowHeight="15" x14ac:dyDescent="0.25"/>
  <sheetData>
    <row r="1" spans="1:14" ht="30" x14ac:dyDescent="0.25">
      <c r="A1" s="9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1" t="s">
        <v>29</v>
      </c>
    </row>
    <row r="2" spans="1:14" x14ac:dyDescent="0.25">
      <c r="A2" s="12">
        <v>2548</v>
      </c>
      <c r="B2" s="13">
        <v>1.7575757575757576</v>
      </c>
      <c r="C2" s="13">
        <v>0.20333333333333334</v>
      </c>
      <c r="D2" s="13">
        <v>29.389067599067598</v>
      </c>
      <c r="E2" s="13">
        <v>69.386480186480185</v>
      </c>
      <c r="F2" s="13">
        <v>150.79557109557109</v>
      </c>
      <c r="G2" s="13">
        <v>127.8284382284382</v>
      </c>
      <c r="H2" s="13">
        <v>231.43904428904429</v>
      </c>
      <c r="I2" s="13">
        <v>167.41608391608392</v>
      </c>
      <c r="J2" s="13">
        <v>296.88321678321682</v>
      </c>
      <c r="K2" s="13">
        <v>90.760442890442889</v>
      </c>
      <c r="L2" s="13">
        <v>62.914918414918418</v>
      </c>
      <c r="M2" s="13">
        <v>5.8249417249417244</v>
      </c>
      <c r="N2" s="13">
        <v>1234.5991142191142</v>
      </c>
    </row>
    <row r="3" spans="1:14" x14ac:dyDescent="0.25">
      <c r="A3" s="14">
        <v>2549</v>
      </c>
      <c r="B3" s="15">
        <v>0</v>
      </c>
      <c r="C3" s="15">
        <v>19.537128205128205</v>
      </c>
      <c r="D3" s="15">
        <v>55.062358974358972</v>
      </c>
      <c r="E3" s="15">
        <v>87.293435897435899</v>
      </c>
      <c r="F3" s="15">
        <v>162.29697435897435</v>
      </c>
      <c r="G3" s="15">
        <v>121.55912820512819</v>
      </c>
      <c r="H3" s="15">
        <v>111.03658461538461</v>
      </c>
      <c r="I3" s="15">
        <v>148.32432820512821</v>
      </c>
      <c r="J3" s="15">
        <v>225.47687179487178</v>
      </c>
      <c r="K3" s="15">
        <v>160.05661538461538</v>
      </c>
      <c r="L3" s="15">
        <v>7.3816923076923073</v>
      </c>
      <c r="M3" s="15">
        <v>0</v>
      </c>
      <c r="N3" s="15">
        <v>1098.0251179487179</v>
      </c>
    </row>
    <row r="4" spans="1:14" x14ac:dyDescent="0.25">
      <c r="A4" s="14">
        <v>2550</v>
      </c>
      <c r="B4" s="15">
        <v>2.9861538461538464</v>
      </c>
      <c r="C4" s="15">
        <v>13.252358974358975</v>
      </c>
      <c r="D4" s="15">
        <v>22.284309557109559</v>
      </c>
      <c r="E4" s="15">
        <v>88.649377435897435</v>
      </c>
      <c r="F4" s="15">
        <v>195.05711794871794</v>
      </c>
      <c r="G4" s="15">
        <v>100.97578461538461</v>
      </c>
      <c r="H4" s="15">
        <v>93.326758974358967</v>
      </c>
      <c r="I4" s="15">
        <v>217.93687179487179</v>
      </c>
      <c r="J4" s="15">
        <v>191.49910769230769</v>
      </c>
      <c r="K4" s="15">
        <v>182.78072820512821</v>
      </c>
      <c r="L4" s="15">
        <v>6.0365025641025642</v>
      </c>
      <c r="M4" s="15">
        <v>9.0656410256410261E-2</v>
      </c>
      <c r="N4" s="15">
        <v>1114.875728018648</v>
      </c>
    </row>
    <row r="5" spans="1:14" x14ac:dyDescent="0.25">
      <c r="A5" s="14">
        <v>2551</v>
      </c>
      <c r="B5" s="15">
        <v>4.3832410256410252</v>
      </c>
      <c r="C5" s="15">
        <v>20.506430769230768</v>
      </c>
      <c r="D5" s="15">
        <v>47.192753846153842</v>
      </c>
      <c r="E5" s="15">
        <v>137.2018128205128</v>
      </c>
      <c r="F5" s="15">
        <v>184.93764871794872</v>
      </c>
      <c r="G5" s="15">
        <v>157.16451282051281</v>
      </c>
      <c r="H5" s="15">
        <v>116.07619230769237</v>
      </c>
      <c r="I5" s="15">
        <v>132.37684615384612</v>
      </c>
      <c r="J5" s="15">
        <v>290.59125641025639</v>
      </c>
      <c r="K5" s="15">
        <v>143.43605128205132</v>
      </c>
      <c r="L5" s="15">
        <v>59.279615384615326</v>
      </c>
      <c r="M5" s="15">
        <v>1.4976666666666818</v>
      </c>
      <c r="N5" s="15">
        <v>1294.6440282051281</v>
      </c>
    </row>
    <row r="6" spans="1:14" x14ac:dyDescent="0.25">
      <c r="A6" s="14">
        <v>2552</v>
      </c>
      <c r="B6" s="15">
        <v>7.6923076923076927E-3</v>
      </c>
      <c r="C6" s="15">
        <v>6.3128791208791215</v>
      </c>
      <c r="D6" s="15">
        <v>73.30438461538462</v>
      </c>
      <c r="E6" s="15">
        <v>73.85065934065932</v>
      </c>
      <c r="F6" s="15">
        <v>196.24973626373625</v>
      </c>
      <c r="G6" s="15">
        <v>90.253692307692305</v>
      </c>
      <c r="H6" s="15">
        <v>123.71426373626375</v>
      </c>
      <c r="I6" s="15">
        <v>163.55436263736263</v>
      </c>
      <c r="J6" s="15">
        <v>211.95564835164836</v>
      </c>
      <c r="K6" s="15">
        <v>124.58439560439561</v>
      </c>
      <c r="L6" s="15">
        <v>4.7259560439560442</v>
      </c>
      <c r="M6" s="15">
        <v>0.35742857142857143</v>
      </c>
      <c r="N6" s="15">
        <v>1068.871098901099</v>
      </c>
    </row>
    <row r="7" spans="1:14" x14ac:dyDescent="0.25">
      <c r="A7" s="14">
        <v>2553</v>
      </c>
      <c r="B7" s="15">
        <v>30.106241758241758</v>
      </c>
      <c r="C7" s="15">
        <v>11.355296703296704</v>
      </c>
      <c r="D7" s="15">
        <v>7.9349010989010988</v>
      </c>
      <c r="E7" s="15">
        <v>39.780087912087915</v>
      </c>
      <c r="F7" s="15">
        <v>80.871274725274731</v>
      </c>
      <c r="G7" s="15">
        <v>178.08860989010989</v>
      </c>
      <c r="H7" s="15">
        <v>162.52290659340659</v>
      </c>
      <c r="I7" s="15">
        <v>289.6714972527472</v>
      </c>
      <c r="J7" s="15">
        <v>235.63795329670324</v>
      </c>
      <c r="K7" s="15">
        <v>224.3036401098901</v>
      </c>
      <c r="L7" s="15">
        <v>2.6000000000000002E-2</v>
      </c>
      <c r="M7" s="15">
        <v>18.286461538461538</v>
      </c>
      <c r="N7" s="15">
        <v>1278.5848708791207</v>
      </c>
    </row>
    <row r="8" spans="1:14" x14ac:dyDescent="0.25">
      <c r="A8" s="14">
        <v>2554</v>
      </c>
      <c r="B8" s="15">
        <v>4.7222222222222221E-2</v>
      </c>
      <c r="C8" s="15">
        <v>21.523609584859585</v>
      </c>
      <c r="D8" s="15">
        <v>49.398806471306465</v>
      </c>
      <c r="E8" s="15">
        <v>75.101906288156286</v>
      </c>
      <c r="F8" s="15">
        <v>152.20999236874235</v>
      </c>
      <c r="G8" s="15">
        <v>111.00709554334553</v>
      </c>
      <c r="H8" s="15">
        <v>178.06550976800978</v>
      </c>
      <c r="I8" s="15">
        <v>208.95688949938949</v>
      </c>
      <c r="J8" s="15">
        <v>311.44389804639809</v>
      </c>
      <c r="K8" s="15">
        <v>128.62356837606839</v>
      </c>
      <c r="L8" s="15">
        <v>6.8306105006105007</v>
      </c>
      <c r="M8" s="15">
        <v>0</v>
      </c>
      <c r="N8" s="15">
        <v>1243.2091086691084</v>
      </c>
    </row>
    <row r="9" spans="1:14" x14ac:dyDescent="0.25">
      <c r="A9" s="14">
        <v>2555</v>
      </c>
      <c r="B9" s="15">
        <v>24.430029761904763</v>
      </c>
      <c r="C9" s="15">
        <v>6.3104785247432309</v>
      </c>
      <c r="D9" s="15">
        <v>38.044561157796451</v>
      </c>
      <c r="E9" s="15">
        <v>67.302058531746042</v>
      </c>
      <c r="F9" s="15">
        <v>152.36500525210087</v>
      </c>
      <c r="G9" s="15">
        <v>74.781077556022424</v>
      </c>
      <c r="H9" s="15">
        <v>90.199243697479005</v>
      </c>
      <c r="I9" s="15">
        <v>130.91873774509804</v>
      </c>
      <c r="J9" s="15">
        <v>207.95327818627456</v>
      </c>
      <c r="K9" s="15">
        <v>62.294345238095225</v>
      </c>
      <c r="L9" s="15">
        <v>13.39624387254902</v>
      </c>
      <c r="M9" s="15">
        <v>8.7731250000000003</v>
      </c>
      <c r="N9" s="15">
        <v>876.76818452380974</v>
      </c>
    </row>
    <row r="10" spans="1:14" x14ac:dyDescent="0.25">
      <c r="A10" s="14">
        <v>2556</v>
      </c>
      <c r="B10" s="15">
        <v>23.81421043417367</v>
      </c>
      <c r="C10" s="15">
        <v>1.3873511904761904</v>
      </c>
      <c r="D10" s="15">
        <v>19.317216386554623</v>
      </c>
      <c r="E10" s="15">
        <v>34.646538865546219</v>
      </c>
      <c r="F10" s="15">
        <v>135.45054971988796</v>
      </c>
      <c r="G10" s="15">
        <v>137.29094625350143</v>
      </c>
      <c r="H10" s="15">
        <v>171.11583508403362</v>
      </c>
      <c r="I10" s="15">
        <v>117.39333683473389</v>
      </c>
      <c r="J10" s="15">
        <v>303.31094712885152</v>
      </c>
      <c r="K10" s="15">
        <v>83.26198529411765</v>
      </c>
      <c r="L10" s="15">
        <v>6.3987254901960782</v>
      </c>
      <c r="M10" s="15">
        <v>15.696497724089634</v>
      </c>
      <c r="N10" s="15">
        <v>1049.0841404061625</v>
      </c>
    </row>
    <row r="11" spans="1:14" x14ac:dyDescent="0.25">
      <c r="A11" s="14">
        <v>2557</v>
      </c>
      <c r="B11" s="15">
        <v>0</v>
      </c>
      <c r="C11" s="15">
        <v>0.53921568627450978</v>
      </c>
      <c r="D11" s="15">
        <v>19.707816876750702</v>
      </c>
      <c r="E11" s="15">
        <v>84.903277310924366</v>
      </c>
      <c r="F11" s="15">
        <v>112.54997198879552</v>
      </c>
      <c r="G11" s="15">
        <v>102.48297580143168</v>
      </c>
      <c r="H11" s="15">
        <v>111.07359667039331</v>
      </c>
      <c r="I11" s="15">
        <v>174.94438077423953</v>
      </c>
      <c r="J11" s="15">
        <v>183.66249721526037</v>
      </c>
      <c r="K11" s="15">
        <v>56.999012809802288</v>
      </c>
      <c r="L11" s="15">
        <v>51.085227652464503</v>
      </c>
      <c r="M11" s="15">
        <v>1.0829949874686717</v>
      </c>
      <c r="N11" s="15">
        <v>899.0309677738054</v>
      </c>
    </row>
    <row r="12" spans="1:14" x14ac:dyDescent="0.25">
      <c r="A12" s="14">
        <v>2558</v>
      </c>
      <c r="B12" s="15">
        <v>4.0654570249152284</v>
      </c>
      <c r="C12" s="15">
        <v>28.650973389355741</v>
      </c>
      <c r="D12" s="15">
        <v>42.908312324929966</v>
      </c>
      <c r="E12" s="15">
        <v>68.187990196078445</v>
      </c>
      <c r="F12" s="15">
        <v>50.918599439775903</v>
      </c>
      <c r="G12" s="15">
        <v>87.251892967713403</v>
      </c>
      <c r="H12" s="15">
        <v>123.86088235294119</v>
      </c>
      <c r="I12" s="15">
        <v>127.44882352941177</v>
      </c>
      <c r="J12" s="15">
        <v>178.17431372549018</v>
      </c>
      <c r="K12" s="15">
        <v>118.01458996756598</v>
      </c>
      <c r="L12" s="15">
        <v>29.380351430045703</v>
      </c>
      <c r="M12" s="15">
        <v>6.465471654248744</v>
      </c>
      <c r="N12" s="15">
        <v>865.32765800247216</v>
      </c>
    </row>
    <row r="13" spans="1:14" x14ac:dyDescent="0.25">
      <c r="A13" s="14">
        <v>2559</v>
      </c>
      <c r="B13" s="15">
        <v>21.592079463364296</v>
      </c>
      <c r="C13" s="15">
        <v>0.17181372549019611</v>
      </c>
      <c r="D13" s="15">
        <v>9.3405921052631573</v>
      </c>
      <c r="E13" s="15">
        <v>33.612071723426219</v>
      </c>
      <c r="F13" s="15">
        <v>85.419948142414853</v>
      </c>
      <c r="G13" s="15">
        <v>128.88868653250773</v>
      </c>
      <c r="H13" s="15">
        <v>137.65014060887515</v>
      </c>
      <c r="I13" s="15">
        <v>158.90828431372549</v>
      </c>
      <c r="J13" s="15">
        <v>209.516830016217</v>
      </c>
      <c r="K13" s="15">
        <v>105.47266798532279</v>
      </c>
      <c r="L13" s="15">
        <v>70.923083791996319</v>
      </c>
      <c r="M13" s="15">
        <v>1.3512745098039216</v>
      </c>
      <c r="N13" s="15">
        <v>962.84747291840722</v>
      </c>
    </row>
    <row r="14" spans="1:14" x14ac:dyDescent="0.25">
      <c r="A14" s="14">
        <v>2560</v>
      </c>
      <c r="B14" s="15">
        <v>16.207837039121866</v>
      </c>
      <c r="C14" s="15">
        <v>5.8847954310910957</v>
      </c>
      <c r="D14" s="15">
        <v>68.372311614598004</v>
      </c>
      <c r="E14" s="15">
        <v>28.287870766488414</v>
      </c>
      <c r="F14" s="15">
        <v>222.71797814053852</v>
      </c>
      <c r="G14" s="15">
        <v>148.1626451824749</v>
      </c>
      <c r="H14" s="15">
        <v>207.37863164670441</v>
      </c>
      <c r="I14" s="15">
        <v>179.12851700701546</v>
      </c>
      <c r="J14" s="15">
        <v>137.29659064848693</v>
      </c>
      <c r="K14" s="15">
        <v>170.23709775776339</v>
      </c>
      <c r="L14" s="15">
        <v>11.619973209911292</v>
      </c>
      <c r="M14" s="15">
        <v>16.958536343830463</v>
      </c>
      <c r="N14" s="15">
        <v>1212.2527847880247</v>
      </c>
    </row>
    <row r="15" spans="1:14" x14ac:dyDescent="0.25">
      <c r="A15" s="14">
        <v>2561</v>
      </c>
      <c r="B15" s="16">
        <v>3.7096626369846182</v>
      </c>
      <c r="C15" s="16">
        <v>36.081577947766036</v>
      </c>
      <c r="D15" s="16">
        <v>28.74463704939711</v>
      </c>
      <c r="E15" s="16">
        <v>98.560490425037642</v>
      </c>
      <c r="F15" s="16">
        <v>138.80633521191569</v>
      </c>
      <c r="G15" s="16">
        <v>103.9212800774217</v>
      </c>
      <c r="H15" s="16">
        <v>169.01269317176633</v>
      </c>
      <c r="I15" s="16">
        <v>105.48379516080756</v>
      </c>
      <c r="J15" s="16">
        <v>146.15609142620366</v>
      </c>
      <c r="K15" s="16">
        <v>60.127313727723951</v>
      </c>
      <c r="L15" s="16">
        <v>17.881548657740609</v>
      </c>
      <c r="M15" s="16">
        <v>10.172884958608643</v>
      </c>
      <c r="N15" s="16">
        <v>918.6583104513735</v>
      </c>
    </row>
    <row r="16" spans="1:14" x14ac:dyDescent="0.25">
      <c r="A16" s="17">
        <v>2562</v>
      </c>
      <c r="B16" s="18">
        <v>0.86201814058956905</v>
      </c>
      <c r="C16" s="18">
        <v>23.424692982456143</v>
      </c>
      <c r="D16" s="18">
        <v>14.799227980665949</v>
      </c>
      <c r="E16" s="18">
        <v>44.421213599474875</v>
      </c>
      <c r="F16" s="18">
        <v>132.17155119942714</v>
      </c>
      <c r="G16" s="18">
        <v>55.882413432511029</v>
      </c>
      <c r="H16" s="18">
        <v>59.779142720097283</v>
      </c>
      <c r="I16" s="18">
        <v>205.37810487904417</v>
      </c>
      <c r="J16" s="18">
        <v>146.38800542388438</v>
      </c>
      <c r="K16" s="18">
        <v>23.70211941457492</v>
      </c>
      <c r="L16" s="18">
        <v>9.1635393195254551</v>
      </c>
      <c r="M16" s="18">
        <v>0</v>
      </c>
      <c r="N16" s="18">
        <v>715.97202909225098</v>
      </c>
    </row>
    <row r="17" spans="1:14" x14ac:dyDescent="0.25">
      <c r="A17" s="14">
        <v>2563</v>
      </c>
      <c r="B17" s="15">
        <v>0.74798167175099606</v>
      </c>
      <c r="C17" s="15">
        <v>7.2606725515020676E-2</v>
      </c>
      <c r="D17" s="15">
        <v>51.000153056686813</v>
      </c>
      <c r="E17" s="15">
        <v>42.494054486396536</v>
      </c>
      <c r="F17" s="15">
        <v>101.62170647648766</v>
      </c>
      <c r="G17" s="15">
        <v>107.36471825081095</v>
      </c>
      <c r="H17" s="15">
        <v>124.04107618200081</v>
      </c>
      <c r="I17" s="15">
        <v>172.10198899109278</v>
      </c>
      <c r="J17" s="15">
        <v>196.01242428772025</v>
      </c>
      <c r="K17" s="15">
        <v>176.65463013800732</v>
      </c>
      <c r="L17" s="15">
        <v>3.1007976107160657</v>
      </c>
      <c r="M17" s="15">
        <v>5.7142857142857143E-3</v>
      </c>
      <c r="N17" s="15">
        <v>975.21785216289936</v>
      </c>
    </row>
    <row r="18" spans="1:14" x14ac:dyDescent="0.25">
      <c r="A18" s="14">
        <v>2564</v>
      </c>
      <c r="B18" s="15">
        <v>0</v>
      </c>
      <c r="C18" s="15">
        <v>14.96313730932579</v>
      </c>
      <c r="D18" s="15">
        <v>21.159112642009557</v>
      </c>
      <c r="E18" s="15">
        <v>140.68680031763921</v>
      </c>
      <c r="F18" s="15">
        <v>95.669089662540372</v>
      </c>
      <c r="G18" s="15">
        <v>98.436381308224284</v>
      </c>
      <c r="H18" s="15">
        <v>159.81177079900627</v>
      </c>
      <c r="I18" s="15">
        <v>118.34257140536336</v>
      </c>
      <c r="J18" s="15">
        <v>308.0281424017017</v>
      </c>
      <c r="K18" s="15">
        <v>160.93818020209051</v>
      </c>
      <c r="L18" s="15">
        <v>7.2571230471012971</v>
      </c>
      <c r="M18" s="15">
        <v>0.97087292145309612</v>
      </c>
      <c r="N18" s="19">
        <v>1126.2631820164554</v>
      </c>
    </row>
    <row r="19" spans="1:14" x14ac:dyDescent="0.25">
      <c r="A19" s="14">
        <v>2565</v>
      </c>
      <c r="B19" s="20">
        <v>9.120000000000001</v>
      </c>
      <c r="C19" s="20">
        <v>44.24</v>
      </c>
      <c r="D19" s="20">
        <v>59.96</v>
      </c>
      <c r="E19" s="20">
        <v>72.981428571428566</v>
      </c>
      <c r="F19" s="20">
        <v>168.57714285714286</v>
      </c>
      <c r="G19" s="20">
        <v>107.81714285714285</v>
      </c>
      <c r="H19" s="20">
        <v>196.60571428571424</v>
      </c>
      <c r="I19" s="20">
        <v>214.07142857142858</v>
      </c>
      <c r="J19" s="20">
        <v>306.50999999999993</v>
      </c>
      <c r="K19" s="20">
        <v>109.39857142857143</v>
      </c>
      <c r="L19" s="20">
        <v>51.071428571428569</v>
      </c>
      <c r="M19" s="20">
        <v>0</v>
      </c>
      <c r="N19" s="20">
        <v>1340.3528571428571</v>
      </c>
    </row>
    <row r="20" spans="1:14" x14ac:dyDescent="0.25">
      <c r="A20" s="14">
        <v>2566</v>
      </c>
      <c r="B20" s="21">
        <v>3.3385714285714281</v>
      </c>
      <c r="C20" s="21">
        <v>11.857142857142858</v>
      </c>
      <c r="D20" s="21">
        <v>4.7257142857142851</v>
      </c>
      <c r="E20" s="21">
        <v>24.179999999999996</v>
      </c>
      <c r="F20" s="21">
        <v>65.22</v>
      </c>
      <c r="G20" s="21">
        <f>AVERAGE(G15:G17)</f>
        <v>89.056137253581213</v>
      </c>
      <c r="H20" s="21">
        <f t="shared" ref="H20:M20" si="0">AVERAGE(H15:H17)</f>
        <v>117.61097069128816</v>
      </c>
      <c r="I20" s="21">
        <f t="shared" si="0"/>
        <v>160.98796301031484</v>
      </c>
      <c r="J20" s="21">
        <f t="shared" si="0"/>
        <v>162.85217371260276</v>
      </c>
      <c r="K20" s="21">
        <f t="shared" si="0"/>
        <v>86.828021093435396</v>
      </c>
      <c r="L20" s="21">
        <f t="shared" si="0"/>
        <v>10.048628529327376</v>
      </c>
      <c r="M20" s="21">
        <f t="shared" si="0"/>
        <v>3.3928664147743093</v>
      </c>
      <c r="N20" s="20">
        <v>109.32142857142857</v>
      </c>
    </row>
    <row r="21" spans="1:14" x14ac:dyDescent="0.25">
      <c r="A21" s="22" t="s">
        <v>30</v>
      </c>
      <c r="B21" s="23">
        <v>10</v>
      </c>
      <c r="C21" s="23">
        <v>10</v>
      </c>
      <c r="D21" s="23">
        <v>40</v>
      </c>
      <c r="E21" s="23">
        <v>70</v>
      </c>
      <c r="F21" s="23">
        <v>140</v>
      </c>
      <c r="G21" s="23">
        <v>110</v>
      </c>
      <c r="H21" s="23">
        <v>140</v>
      </c>
      <c r="I21" s="23">
        <v>170</v>
      </c>
      <c r="J21" s="23">
        <v>220</v>
      </c>
      <c r="K21" s="23">
        <v>120</v>
      </c>
      <c r="L21" s="23">
        <v>20</v>
      </c>
      <c r="M21" s="23">
        <v>10</v>
      </c>
      <c r="N21" s="23">
        <v>1060</v>
      </c>
    </row>
  </sheetData>
  <conditionalFormatting sqref="B21:M21">
    <cfRule type="top10" dxfId="5" priority="1" rank="3"/>
  </conditionalFormatting>
  <conditionalFormatting sqref="N2:N21">
    <cfRule type="cellIs" dxfId="4" priority="2" operator="lessThan">
      <formula>1000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DB3E-EA21-4D52-95A3-1D91F4749417}">
  <dimension ref="A2:AR5"/>
  <sheetViews>
    <sheetView workbookViewId="0">
      <selection activeCell="B4" sqref="B4:AR5"/>
    </sheetView>
  </sheetViews>
  <sheetFormatPr defaultRowHeight="15" x14ac:dyDescent="0.25"/>
  <sheetData>
    <row r="2" spans="1:44" ht="15.75" x14ac:dyDescent="0.25">
      <c r="A2" s="1" t="s">
        <v>15</v>
      </c>
      <c r="B2" s="7">
        <v>43831</v>
      </c>
      <c r="C2" s="7">
        <v>43862</v>
      </c>
      <c r="D2" s="7">
        <v>43891</v>
      </c>
      <c r="E2" s="7">
        <v>43922</v>
      </c>
      <c r="F2" s="7">
        <v>43952</v>
      </c>
      <c r="G2" s="7">
        <v>43983</v>
      </c>
      <c r="H2" s="7">
        <v>44013</v>
      </c>
      <c r="I2" s="7">
        <v>44044</v>
      </c>
      <c r="J2" s="7">
        <v>44075</v>
      </c>
      <c r="K2" s="7">
        <v>44105</v>
      </c>
      <c r="L2" s="7">
        <v>44136</v>
      </c>
      <c r="M2" s="7">
        <v>44166</v>
      </c>
    </row>
    <row r="3" spans="1:44" ht="15.75" x14ac:dyDescent="0.25">
      <c r="A3" s="5" t="s">
        <v>13</v>
      </c>
      <c r="B3" s="2">
        <v>1465</v>
      </c>
      <c r="C3" s="2">
        <v>821</v>
      </c>
      <c r="D3" s="2">
        <v>5118</v>
      </c>
      <c r="E3" s="2">
        <v>23384</v>
      </c>
      <c r="F3" s="2">
        <v>3998</v>
      </c>
      <c r="G3" s="2">
        <v>3053</v>
      </c>
      <c r="H3" s="2">
        <v>3927</v>
      </c>
      <c r="I3" s="2">
        <v>5376</v>
      </c>
      <c r="J3" s="2">
        <v>476</v>
      </c>
      <c r="K3" s="2">
        <v>309</v>
      </c>
      <c r="L3" s="2">
        <v>60</v>
      </c>
      <c r="M3" s="2">
        <v>5998</v>
      </c>
    </row>
    <row r="4" spans="1:44" ht="15.75" x14ac:dyDescent="0.25">
      <c r="B4" s="4">
        <v>43831</v>
      </c>
      <c r="C4" s="4">
        <v>44075</v>
      </c>
      <c r="D4" s="4">
        <v>44105</v>
      </c>
      <c r="E4" s="3">
        <v>44197</v>
      </c>
      <c r="F4" s="3">
        <v>44228</v>
      </c>
      <c r="G4" s="3">
        <v>44256</v>
      </c>
      <c r="H4" s="3">
        <v>44287</v>
      </c>
      <c r="I4" s="3">
        <v>44317</v>
      </c>
      <c r="J4" s="3">
        <v>44348</v>
      </c>
      <c r="K4" s="3">
        <v>44378</v>
      </c>
      <c r="L4" s="3">
        <v>44409</v>
      </c>
      <c r="M4" s="3">
        <v>44440</v>
      </c>
      <c r="N4" s="3">
        <v>44470</v>
      </c>
      <c r="O4" s="3">
        <v>44501</v>
      </c>
      <c r="P4" s="4">
        <v>44896</v>
      </c>
      <c r="Q4" s="7">
        <v>44409</v>
      </c>
      <c r="R4" s="7">
        <v>44440</v>
      </c>
      <c r="S4" s="7">
        <v>44470</v>
      </c>
      <c r="T4" s="7">
        <v>44501</v>
      </c>
      <c r="U4" s="7">
        <v>44531</v>
      </c>
      <c r="V4" s="7">
        <v>44562</v>
      </c>
      <c r="W4" s="7">
        <v>44593</v>
      </c>
      <c r="X4" s="7">
        <v>44621</v>
      </c>
      <c r="Y4" s="7">
        <v>44652</v>
      </c>
      <c r="Z4" s="7">
        <v>44682</v>
      </c>
      <c r="AA4" s="7">
        <v>44713</v>
      </c>
      <c r="AB4" s="7">
        <v>44743</v>
      </c>
      <c r="AC4" s="7">
        <v>44774</v>
      </c>
      <c r="AD4" s="7">
        <v>44805</v>
      </c>
      <c r="AE4" s="4">
        <v>44774</v>
      </c>
      <c r="AF4" s="4">
        <v>44805</v>
      </c>
      <c r="AG4" s="4">
        <v>44835</v>
      </c>
      <c r="AH4" s="4">
        <v>44866</v>
      </c>
      <c r="AI4" s="4">
        <v>44896</v>
      </c>
      <c r="AJ4" s="3">
        <v>44927</v>
      </c>
      <c r="AK4" s="3">
        <v>44958</v>
      </c>
      <c r="AL4" s="3">
        <v>44986</v>
      </c>
      <c r="AM4" s="3">
        <v>45017</v>
      </c>
      <c r="AN4" s="3">
        <v>45047</v>
      </c>
      <c r="AO4" s="3">
        <v>45078</v>
      </c>
      <c r="AP4" s="6">
        <v>44743</v>
      </c>
      <c r="AQ4" s="6">
        <v>44774</v>
      </c>
      <c r="AR4" s="6">
        <v>44805</v>
      </c>
    </row>
    <row r="5" spans="1:44" x14ac:dyDescent="0.25">
      <c r="B5" s="2">
        <v>17708</v>
      </c>
      <c r="C5" s="2">
        <v>5532</v>
      </c>
      <c r="D5" s="2">
        <v>12888</v>
      </c>
      <c r="E5" s="2">
        <v>574</v>
      </c>
      <c r="F5" s="2">
        <v>3122</v>
      </c>
      <c r="G5" s="2">
        <v>11696</v>
      </c>
      <c r="H5" s="2">
        <v>12440</v>
      </c>
      <c r="I5" s="2">
        <v>13220</v>
      </c>
      <c r="J5" s="2">
        <v>11777</v>
      </c>
      <c r="K5" s="2">
        <v>9396</v>
      </c>
      <c r="L5" s="2">
        <v>8691</v>
      </c>
      <c r="M5" s="2">
        <v>1365</v>
      </c>
      <c r="N5" s="2">
        <v>0</v>
      </c>
      <c r="O5" s="2">
        <v>145</v>
      </c>
      <c r="P5" s="2">
        <v>4445</v>
      </c>
      <c r="Q5" s="2">
        <v>0</v>
      </c>
      <c r="R5" s="2">
        <v>40065</v>
      </c>
      <c r="S5" s="2">
        <v>27019</v>
      </c>
      <c r="T5" s="2">
        <v>32539</v>
      </c>
      <c r="U5" s="2">
        <v>17420</v>
      </c>
      <c r="V5" s="2">
        <v>8831</v>
      </c>
      <c r="W5" s="2">
        <v>16744</v>
      </c>
      <c r="X5" s="2">
        <v>40711</v>
      </c>
      <c r="Y5" s="2">
        <v>17996</v>
      </c>
      <c r="Z5" s="2">
        <v>26986</v>
      </c>
      <c r="AA5" s="2">
        <v>15098</v>
      </c>
      <c r="AB5" s="2">
        <v>8741</v>
      </c>
      <c r="AC5" s="2">
        <v>6394</v>
      </c>
      <c r="AD5" s="2">
        <v>0</v>
      </c>
      <c r="AE5" s="2">
        <v>190</v>
      </c>
      <c r="AF5" s="2">
        <v>30510</v>
      </c>
      <c r="AG5" s="2">
        <v>17406</v>
      </c>
      <c r="AH5" s="2">
        <v>19617</v>
      </c>
      <c r="AI5" s="2">
        <v>7286</v>
      </c>
      <c r="AJ5" s="2">
        <v>9146</v>
      </c>
      <c r="AK5" s="2">
        <v>21000</v>
      </c>
      <c r="AL5" s="2">
        <v>19271</v>
      </c>
      <c r="AM5" s="2">
        <v>5364</v>
      </c>
      <c r="AN5" s="2">
        <v>40395</v>
      </c>
      <c r="AO5" s="2">
        <v>17260</v>
      </c>
      <c r="AP5" s="2">
        <f>(+H3+K5+AB5)/3</f>
        <v>7354.666666666667</v>
      </c>
      <c r="AQ5" s="2">
        <f>(+I3+L5+AC5)/3</f>
        <v>6820.333333333333</v>
      </c>
      <c r="AR5" s="2">
        <f>(+J3+M5+AD5)/3</f>
        <v>613.66666666666663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089D-4021-44F9-9275-F60E46B6A43C}">
  <dimension ref="A1:E14"/>
  <sheetViews>
    <sheetView workbookViewId="0">
      <selection activeCell="B13" sqref="B13:E13"/>
    </sheetView>
  </sheetViews>
  <sheetFormatPr defaultRowHeight="15" x14ac:dyDescent="0.25"/>
  <cols>
    <col min="1" max="1" width="6.42578125" bestFit="1" customWidth="1"/>
    <col min="2" max="2" width="6.140625" bestFit="1" customWidth="1"/>
    <col min="3" max="4" width="7.28515625" bestFit="1" customWidth="1"/>
    <col min="5" max="5" width="6.140625" bestFit="1" customWidth="1"/>
  </cols>
  <sheetData>
    <row r="1" spans="1:5" x14ac:dyDescent="0.25">
      <c r="A1" s="9" t="s">
        <v>80</v>
      </c>
      <c r="B1" s="14">
        <v>2563</v>
      </c>
      <c r="C1" s="14">
        <v>2564</v>
      </c>
      <c r="D1" s="14">
        <v>2565</v>
      </c>
      <c r="E1" s="14">
        <v>2566</v>
      </c>
    </row>
    <row r="2" spans="1:5" x14ac:dyDescent="0.25">
      <c r="A2" s="10" t="s">
        <v>17</v>
      </c>
      <c r="B2" s="15">
        <v>0.74798167175099606</v>
      </c>
      <c r="C2" s="15">
        <v>0</v>
      </c>
      <c r="D2" s="20">
        <v>9.120000000000001</v>
      </c>
      <c r="E2" s="21">
        <v>3.3385714285714281</v>
      </c>
    </row>
    <row r="3" spans="1:5" x14ac:dyDescent="0.25">
      <c r="A3" s="10" t="s">
        <v>18</v>
      </c>
      <c r="B3" s="15">
        <v>7.2606725515020676E-2</v>
      </c>
      <c r="C3" s="15">
        <v>14.96313730932579</v>
      </c>
      <c r="D3" s="20">
        <v>44.24</v>
      </c>
      <c r="E3" s="21">
        <v>11.857142857142858</v>
      </c>
    </row>
    <row r="4" spans="1:5" x14ac:dyDescent="0.25">
      <c r="A4" s="10" t="s">
        <v>19</v>
      </c>
      <c r="B4" s="15">
        <v>51.000153056686813</v>
      </c>
      <c r="C4" s="15">
        <v>21.159112642009557</v>
      </c>
      <c r="D4" s="20">
        <v>59.96</v>
      </c>
      <c r="E4" s="21">
        <v>4.7257142857142851</v>
      </c>
    </row>
    <row r="5" spans="1:5" x14ac:dyDescent="0.25">
      <c r="A5" s="10" t="s">
        <v>20</v>
      </c>
      <c r="B5" s="15">
        <v>42.494054486396536</v>
      </c>
      <c r="C5" s="15">
        <v>140.68680031763921</v>
      </c>
      <c r="D5" s="20">
        <v>72.981428571428566</v>
      </c>
      <c r="E5" s="21">
        <v>24.179999999999996</v>
      </c>
    </row>
    <row r="6" spans="1:5" x14ac:dyDescent="0.25">
      <c r="A6" s="10" t="s">
        <v>21</v>
      </c>
      <c r="B6" s="15">
        <v>42.494054486396536</v>
      </c>
      <c r="C6" s="15">
        <v>140.68680031763921</v>
      </c>
      <c r="D6" s="20">
        <v>72.981428571428566</v>
      </c>
      <c r="E6" s="21">
        <v>24.179999999999996</v>
      </c>
    </row>
    <row r="7" spans="1:5" x14ac:dyDescent="0.25">
      <c r="A7" s="10" t="s">
        <v>22</v>
      </c>
      <c r="B7" s="15">
        <v>107.36471825081095</v>
      </c>
      <c r="C7" s="15">
        <v>98.436381308224284</v>
      </c>
      <c r="D7" s="20">
        <v>107.81714285714285</v>
      </c>
      <c r="E7" s="21">
        <f>AVERAGE(B7:B7)</f>
        <v>107.36471825081095</v>
      </c>
    </row>
    <row r="8" spans="1:5" x14ac:dyDescent="0.25">
      <c r="A8" s="10" t="s">
        <v>23</v>
      </c>
      <c r="B8" s="15">
        <v>124.04107618200081</v>
      </c>
      <c r="C8" s="15">
        <v>159.81177079900627</v>
      </c>
      <c r="D8" s="20">
        <v>196.60571428571424</v>
      </c>
      <c r="E8" s="21">
        <f>AVERAGE(B8:B8)</f>
        <v>124.04107618200081</v>
      </c>
    </row>
    <row r="9" spans="1:5" x14ac:dyDescent="0.25">
      <c r="A9" s="10" t="s">
        <v>24</v>
      </c>
      <c r="B9" s="15">
        <v>172.10198899109278</v>
      </c>
      <c r="C9" s="15">
        <v>118.34257140536336</v>
      </c>
      <c r="D9" s="20">
        <v>214.07142857142858</v>
      </c>
      <c r="E9" s="21">
        <f>AVERAGE(B9:B9)</f>
        <v>172.10198899109278</v>
      </c>
    </row>
    <row r="10" spans="1:5" x14ac:dyDescent="0.25">
      <c r="A10" s="10" t="s">
        <v>25</v>
      </c>
      <c r="B10" s="15">
        <v>196.01242428772025</v>
      </c>
      <c r="C10" s="15">
        <v>308.0281424017017</v>
      </c>
      <c r="D10" s="20">
        <v>306.50999999999993</v>
      </c>
      <c r="E10" s="21">
        <f>AVERAGE(B10:B10)</f>
        <v>196.01242428772025</v>
      </c>
    </row>
    <row r="11" spans="1:5" x14ac:dyDescent="0.25">
      <c r="A11" s="10" t="s">
        <v>26</v>
      </c>
      <c r="B11" s="15">
        <v>176.65463013800732</v>
      </c>
      <c r="C11" s="15">
        <v>160.93818020209051</v>
      </c>
      <c r="D11" s="20">
        <v>109.39857142857143</v>
      </c>
      <c r="E11" s="21">
        <f>AVERAGE(B11:B11)</f>
        <v>176.65463013800732</v>
      </c>
    </row>
    <row r="12" spans="1:5" x14ac:dyDescent="0.25">
      <c r="A12" s="10" t="s">
        <v>27</v>
      </c>
      <c r="B12" s="15">
        <v>3.1007976107160657</v>
      </c>
      <c r="C12" s="15">
        <v>7.2571230471012971</v>
      </c>
      <c r="D12" s="20">
        <v>51.071428571428569</v>
      </c>
      <c r="E12" s="21">
        <f>AVERAGE(B12:B12)</f>
        <v>3.1007976107160657</v>
      </c>
    </row>
    <row r="13" spans="1:5" x14ac:dyDescent="0.25">
      <c r="A13" s="10" t="s">
        <v>28</v>
      </c>
      <c r="B13" s="15">
        <v>5.7142857142857143E-3</v>
      </c>
      <c r="C13" s="15">
        <v>0.97087292145309612</v>
      </c>
      <c r="D13" s="20">
        <v>0</v>
      </c>
      <c r="E13" s="21">
        <f>AVERAGE(B13:B13)</f>
        <v>5.7142857142857143E-3</v>
      </c>
    </row>
    <row r="14" spans="1:5" ht="30" x14ac:dyDescent="0.25">
      <c r="A14" s="11" t="s">
        <v>29</v>
      </c>
      <c r="B14" s="15">
        <f>SUM(B2:B13)</f>
        <v>916.0902001728083</v>
      </c>
      <c r="C14" s="15">
        <f>SUM(C2:C13)</f>
        <v>1171.2808926715543</v>
      </c>
      <c r="D14" s="15">
        <f>SUM(D2:D13)</f>
        <v>1244.7571428571428</v>
      </c>
      <c r="E14" s="15">
        <f>SUM(E2:E13)</f>
        <v>847.56277831749094</v>
      </c>
    </row>
  </sheetData>
  <conditionalFormatting sqref="B14:E14">
    <cfRule type="cellIs" dxfId="0" priority="1" operator="less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data_Fer_mp</vt:lpstr>
      <vt:lpstr>raw_data_fer</vt:lpstr>
      <vt:lpstr>Sheet1</vt:lpstr>
      <vt:lpstr>Sheet1 (2)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2023-06-15T07:15:35Z</dcterms:created>
  <dcterms:modified xsi:type="dcterms:W3CDTF">2023-06-17T06:18:23Z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2023-06-15T07:17:31Z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007cc3dd-0b82-4d35-bd25-50dc218a1929</vt:lpwstr>
  </property>
  <property fmtid="{D5CDD505-2E9C-101B-9397-08002B2CF9AE}" pid="8" name="MSIP_Label_51dfd8b6-29ce-4202-8f62-d82b133ca2cc_ContentBits">
    <vt:lpwstr>0</vt:lpwstr>
  </property>
</Properties>
</file>