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90" activeTab="1"/>
  </bookViews>
  <sheets>
    <sheet name="双路延时控制器" sheetId="2" r:id="rId1"/>
    <sheet name="价格计算" sheetId="3" r:id="rId2"/>
  </sheets>
  <calcPr calcId="144525"/>
</workbook>
</file>

<file path=xl/sharedStrings.xml><?xml version="1.0" encoding="utf-8"?>
<sst xmlns="http://schemas.openxmlformats.org/spreadsheetml/2006/main" count="127">
  <si>
    <t>序号</t>
  </si>
  <si>
    <t>物料名称</t>
  </si>
  <si>
    <t>供应商物料型号</t>
  </si>
  <si>
    <t>物料描述</t>
  </si>
  <si>
    <t>封装</t>
  </si>
  <si>
    <t>位号</t>
  </si>
  <si>
    <t>单板用量</t>
  </si>
  <si>
    <t>供应商</t>
  </si>
  <si>
    <t>单价</t>
  </si>
  <si>
    <t>总价</t>
  </si>
  <si>
    <t>生产备注</t>
  </si>
  <si>
    <t>贴片二极管</t>
  </si>
  <si>
    <t>SS34</t>
  </si>
  <si>
    <t>SS34-SMA（DO-214AC）</t>
  </si>
  <si>
    <t>SMA</t>
  </si>
  <si>
    <t>D2</t>
  </si>
  <si>
    <t>轻触按键</t>
  </si>
  <si>
    <t>K2-1107ST</t>
  </si>
  <si>
    <t>SMD</t>
  </si>
  <si>
    <t>K1,K2,K3,K4</t>
  </si>
  <si>
    <t>贴片保险丝</t>
  </si>
  <si>
    <t>JFC0603-1100FS</t>
  </si>
  <si>
    <t>0.2A-9V</t>
  </si>
  <si>
    <t>C_0603</t>
  </si>
  <si>
    <t>F2,F3</t>
  </si>
  <si>
    <t>功率电感</t>
  </si>
  <si>
    <t>SMNR6045-680MT(68uH)</t>
  </si>
  <si>
    <t>6.0*6.0*4.5</t>
  </si>
  <si>
    <t>L1</t>
  </si>
  <si>
    <t>0.36英寸共阴数码管-4位</t>
  </si>
  <si>
    <t>FJ3461AH</t>
  </si>
  <si>
    <t>LED-SEG-TH_12P-L30.0-W14.0-P2.54-S10.16-BL</t>
  </si>
  <si>
    <t>LED6</t>
  </si>
  <si>
    <t>永鑫恒创</t>
  </si>
  <si>
    <r>
      <rPr>
        <sz val="11"/>
        <color theme="1"/>
        <rFont val="宋体"/>
        <charset val="134"/>
      </rPr>
      <t>四位</t>
    </r>
    <r>
      <rPr>
        <sz val="11"/>
        <color theme="1"/>
        <rFont val="Tahoma"/>
        <charset val="134"/>
      </rPr>
      <t>0.36</t>
    </r>
    <r>
      <rPr>
        <sz val="11"/>
        <color theme="1"/>
        <rFont val="宋体"/>
        <charset val="134"/>
      </rPr>
      <t>英寸红色</t>
    </r>
  </si>
  <si>
    <t>贴片电阻</t>
  </si>
  <si>
    <t>150R</t>
  </si>
  <si>
    <t>R0805</t>
  </si>
  <si>
    <t>R4</t>
  </si>
  <si>
    <t>27R</t>
  </si>
  <si>
    <t>R2010</t>
  </si>
  <si>
    <t>R7,R12</t>
  </si>
  <si>
    <t>330R</t>
  </si>
  <si>
    <t>R8,R11</t>
  </si>
  <si>
    <t>R9,R10</t>
  </si>
  <si>
    <t>1K</t>
  </si>
  <si>
    <t>R0603</t>
  </si>
  <si>
    <t>R1,R2,R3,R5,R14</t>
  </si>
  <si>
    <t>2K</t>
  </si>
  <si>
    <t>R15</t>
  </si>
  <si>
    <t>贴片电容</t>
  </si>
  <si>
    <t>100nF</t>
  </si>
  <si>
    <t>C0805</t>
  </si>
  <si>
    <t>C1,C4</t>
  </si>
  <si>
    <t>C0603</t>
  </si>
  <si>
    <t>C10,C9,C5,C8</t>
  </si>
  <si>
    <t>贴片铝电解电容</t>
  </si>
  <si>
    <t>RVT1V471M1010</t>
  </si>
  <si>
    <t>470uF 35V</t>
  </si>
  <si>
    <t>SMD,8x10.2mm</t>
  </si>
  <si>
    <t>C2</t>
  </si>
  <si>
    <t>EEHZK1V181P</t>
  </si>
  <si>
    <t xml:space="preserve">1000uF 10V </t>
  </si>
  <si>
    <t>C3</t>
  </si>
  <si>
    <r>
      <rPr>
        <sz val="11"/>
        <color theme="1"/>
        <rFont val="宋体"/>
        <charset val="134"/>
      </rPr>
      <t>贴片</t>
    </r>
    <r>
      <rPr>
        <sz val="11"/>
        <color theme="1"/>
        <rFont val="Tahoma"/>
        <charset val="134"/>
      </rPr>
      <t>LED-</t>
    </r>
    <r>
      <rPr>
        <sz val="11"/>
        <color theme="1"/>
        <rFont val="宋体"/>
        <charset val="134"/>
      </rPr>
      <t>红</t>
    </r>
  </si>
  <si>
    <t>LED0603</t>
  </si>
  <si>
    <t>LED1,LED2,LED3,LED4,LED5</t>
  </si>
  <si>
    <t>芯片</t>
  </si>
  <si>
    <t>STC15W204S-35I-SOP16</t>
  </si>
  <si>
    <t>SOP-16</t>
  </si>
  <si>
    <t>U7</t>
  </si>
  <si>
    <t>74HC595D</t>
  </si>
  <si>
    <t>U5,U6</t>
  </si>
  <si>
    <t>整流桥</t>
  </si>
  <si>
    <t>ABS10</t>
  </si>
  <si>
    <t>ABS</t>
  </si>
  <si>
    <t>D1</t>
  </si>
  <si>
    <t>DC-DC芯片</t>
  </si>
  <si>
    <t>XL1509-5.0E1</t>
  </si>
  <si>
    <t>SOP-8_150mil</t>
  </si>
  <si>
    <t>U1</t>
  </si>
  <si>
    <r>
      <rPr>
        <sz val="11"/>
        <color theme="1"/>
        <rFont val="Tahoma"/>
        <charset val="134"/>
      </rPr>
      <t>LED</t>
    </r>
    <r>
      <rPr>
        <sz val="11"/>
        <color theme="1"/>
        <rFont val="宋体"/>
        <charset val="134"/>
      </rPr>
      <t>驱动</t>
    </r>
  </si>
  <si>
    <t>TM1650</t>
  </si>
  <si>
    <t>SOP-16_150mil</t>
  </si>
  <si>
    <t>U4</t>
  </si>
  <si>
    <t>光耦芯片</t>
  </si>
  <si>
    <t>EL3083</t>
  </si>
  <si>
    <t>SMD-6</t>
  </si>
  <si>
    <t>U2,U3</t>
  </si>
  <si>
    <r>
      <rPr>
        <sz val="11"/>
        <color theme="1"/>
        <rFont val="宋体"/>
        <charset val="134"/>
      </rPr>
      <t xml:space="preserve">MOC3083 </t>
    </r>
    <r>
      <rPr>
        <sz val="11"/>
        <color theme="1"/>
        <rFont val="宋体"/>
        <charset val="134"/>
      </rPr>
      <t>可替代</t>
    </r>
  </si>
  <si>
    <t>栅栏式接线端子-带盖</t>
  </si>
  <si>
    <t>HB-9500-6P</t>
  </si>
  <si>
    <t>P=9.5mm</t>
  </si>
  <si>
    <t>CN3</t>
  </si>
  <si>
    <t>带盖子</t>
  </si>
  <si>
    <t>连接器针座</t>
  </si>
  <si>
    <t>XH-4A</t>
  </si>
  <si>
    <t>P=2.5mm</t>
  </si>
  <si>
    <t>CN1,CN2,CN4</t>
  </si>
  <si>
    <t>XH-3A</t>
  </si>
  <si>
    <t>CN5,CN6,CN7,CN8,CN9,CN10</t>
  </si>
  <si>
    <t>自锁开关-带灯</t>
  </si>
  <si>
    <t>散热片</t>
  </si>
  <si>
    <r>
      <rPr>
        <sz val="11"/>
        <color theme="1"/>
        <rFont val="Tahoma"/>
        <charset val="134"/>
      </rPr>
      <t>散热器</t>
    </r>
    <r>
      <rPr>
        <sz val="11"/>
        <color theme="1"/>
        <rFont val="Tahoma"/>
        <charset val="134"/>
      </rPr>
      <t>30*30*25 2P</t>
    </r>
  </si>
  <si>
    <t xml:space="preserve"> P=23mm</t>
  </si>
  <si>
    <t>长：30mm 宽：25mm 高：30mm</t>
  </si>
  <si>
    <t>散热片螺丝</t>
  </si>
  <si>
    <t>灌封变压器</t>
  </si>
  <si>
    <t>AS3023-E-0300-150-S</t>
  </si>
  <si>
    <t>AS3023-E-0300-150-S_32.5×27.5×34.5MM</t>
  </si>
  <si>
    <t>T1</t>
  </si>
  <si>
    <t>南京安盛电子有限公司</t>
  </si>
  <si>
    <t>单独购买</t>
  </si>
  <si>
    <t>可控硅</t>
  </si>
  <si>
    <t>BTA41-800B</t>
  </si>
  <si>
    <t>TO-3P</t>
  </si>
  <si>
    <t>Q3,Q2</t>
  </si>
  <si>
    <t>东莞市环昕微实业有限公司</t>
  </si>
  <si>
    <t>PCB</t>
  </si>
  <si>
    <r>
      <t>1000</t>
    </r>
    <r>
      <rPr>
        <sz val="11"/>
        <color theme="1"/>
        <rFont val="宋体"/>
        <charset val="134"/>
      </rPr>
      <t>片价格</t>
    </r>
  </si>
  <si>
    <t>店铺：深圳市永鑫恒创电子</t>
  </si>
  <si>
    <t>长</t>
  </si>
  <si>
    <t>宽</t>
  </si>
  <si>
    <t>面积</t>
  </si>
  <si>
    <t>数量</t>
  </si>
  <si>
    <t>单片价</t>
  </si>
  <si>
    <r>
      <t>元</t>
    </r>
    <r>
      <rPr>
        <b/>
        <sz val="11"/>
        <color theme="1"/>
        <rFont val="Tahoma"/>
        <charset val="134"/>
      </rPr>
      <t>/</t>
    </r>
    <r>
      <rPr>
        <b/>
        <sz val="11"/>
        <color theme="1"/>
        <rFont val="宋体"/>
        <charset val="134"/>
      </rPr>
      <t>平米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</si>
</sst>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11">
    <xf numFmtId="0" fontId="0" fillId="0" borderId="0"/>
    <xf numFmtId="42" fontId="5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8" borderId="14" applyNumberFormat="0" applyFont="0" applyAlignment="0" applyProtection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5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19" fillId="32" borderId="1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0" borderId="0"/>
    <xf numFmtId="0" fontId="8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8" borderId="14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2" xfId="86" applyFont="1" applyBorder="1">
      <alignment vertic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5" fillId="0" borderId="4" xfId="86" applyBorder="1">
      <alignment vertical="center"/>
    </xf>
    <xf numFmtId="0" fontId="0" fillId="0" borderId="4" xfId="0" applyBorder="1" applyAlignment="1">
      <alignment horizontal="center"/>
    </xf>
    <xf numFmtId="0" fontId="1" fillId="0" borderId="4" xfId="0" applyFont="1" applyBorder="1"/>
    <xf numFmtId="0" fontId="5" fillId="0" borderId="4" xfId="0" applyFont="1" applyFill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5" fillId="0" borderId="4" xfId="86" applyBorder="1" applyAlignment="1">
      <alignment horizontal="center" vertical="center"/>
    </xf>
    <xf numFmtId="0" fontId="5" fillId="0" borderId="4" xfId="86" applyBorder="1" applyAlignment="1">
      <alignment horizontal="left" vertical="center"/>
    </xf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5" fillId="0" borderId="6" xfId="86" applyBorder="1">
      <alignment vertic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7" xfId="0" applyFont="1" applyBorder="1"/>
    <xf numFmtId="0" fontId="5" fillId="0" borderId="7" xfId="86" applyBorder="1">
      <alignment vertical="center"/>
    </xf>
    <xf numFmtId="0" fontId="1" fillId="0" borderId="7" xfId="0" applyFont="1" applyBorder="1" applyAlignment="1">
      <alignment horizontal="center"/>
    </xf>
    <xf numFmtId="0" fontId="5" fillId="0" borderId="4" xfId="86" applyFont="1" applyBorder="1">
      <alignment vertical="center"/>
    </xf>
    <xf numFmtId="0" fontId="2" fillId="0" borderId="8" xfId="0" applyFont="1" applyBorder="1"/>
    <xf numFmtId="0" fontId="0" fillId="0" borderId="9" xfId="0" applyBorder="1"/>
    <xf numFmtId="0" fontId="1" fillId="0" borderId="9" xfId="0" applyFont="1" applyBorder="1"/>
    <xf numFmtId="0" fontId="0" fillId="0" borderId="9" xfId="0" applyFont="1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center"/>
    </xf>
    <xf numFmtId="0" fontId="5" fillId="0" borderId="4" xfId="86" applyFont="1" applyFill="1" applyBorder="1">
      <alignment vertical="center"/>
    </xf>
    <xf numFmtId="0" fontId="0" fillId="0" borderId="4" xfId="0" applyFill="1" applyBorder="1"/>
    <xf numFmtId="0" fontId="5" fillId="0" borderId="4" xfId="86" applyFill="1" applyBorder="1">
      <alignment vertical="center"/>
    </xf>
    <xf numFmtId="0" fontId="1" fillId="0" borderId="4" xfId="0" applyFont="1" applyFill="1" applyBorder="1"/>
  </cellXfs>
  <cellStyles count="11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3 2" xfId="5"/>
    <cellStyle name="常规 11 2 2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常规 12 2 2" xfId="18"/>
    <cellStyle name="标题 4" xfId="19" builtinId="19"/>
    <cellStyle name="警告文本" xfId="20" builtinId="11"/>
    <cellStyle name="标题" xfId="21" builtinId="15"/>
    <cellStyle name="常规 5 2" xfId="22"/>
    <cellStyle name="常规 16 4" xfId="23"/>
    <cellStyle name="常规 12" xfId="24"/>
    <cellStyle name="解释性文本" xfId="25" builtinId="53"/>
    <cellStyle name="标题 1" xfId="26" builtinId="16"/>
    <cellStyle name="标题 2" xfId="27" builtinId="17"/>
    <cellStyle name="常规 5 2 2" xfId="28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常规 8 3" xfId="36"/>
    <cellStyle name="强调文字颜色 2" xfId="37" builtinId="33"/>
    <cellStyle name="链接单元格" xfId="38" builtinId="24"/>
    <cellStyle name="汇总" xfId="39" builtinId="25"/>
    <cellStyle name="好" xfId="40" builtinId="26"/>
    <cellStyle name="适中" xfId="41" builtinId="28"/>
    <cellStyle name="20% - 强调文字颜色 5" xfId="42" builtinId="46"/>
    <cellStyle name="常规 8 2" xfId="43"/>
    <cellStyle name="强调文字颜色 1" xfId="44" builtinId="29"/>
    <cellStyle name="20% - 强调文字颜色 1" xfId="45" builtinId="30"/>
    <cellStyle name="40% - 强调文字颜色 1" xfId="46" builtinId="31"/>
    <cellStyle name="20% - 强调文字颜色 2" xfId="47" builtinId="34"/>
    <cellStyle name="40% - 强调文字颜色 2" xfId="48" builtinId="35"/>
    <cellStyle name="常规 13 2 2" xfId="49"/>
    <cellStyle name="强调文字颜色 3" xfId="50" builtinId="37"/>
    <cellStyle name="强调文字颜色 4" xfId="51" builtinId="41"/>
    <cellStyle name="20% - 强调文字颜色 4" xfId="52" builtinId="42"/>
    <cellStyle name="40% - 强调文字颜色 4" xfId="53" builtinId="43"/>
    <cellStyle name="强调文字颜色 5" xfId="54" builtinId="45"/>
    <cellStyle name="40% - 强调文字颜色 5" xfId="55" builtinId="47"/>
    <cellStyle name="60% - 强调文字颜色 5" xfId="56" builtinId="48"/>
    <cellStyle name="强调文字颜色 6" xfId="57" builtinId="49"/>
    <cellStyle name="常规 16 2" xfId="58"/>
    <cellStyle name="常规 10" xfId="59"/>
    <cellStyle name="40% - 强调文字颜色 6" xfId="60" builtinId="51"/>
    <cellStyle name="常规 10 2" xfId="61"/>
    <cellStyle name="60% - 强调文字颜色 6" xfId="62" builtinId="52"/>
    <cellStyle name="常规 2 10 2" xfId="63"/>
    <cellStyle name="常规 14" xfId="64"/>
    <cellStyle name="常规 10 2 2" xfId="65"/>
    <cellStyle name="常规 16 3" xfId="66"/>
    <cellStyle name="常规 11" xfId="67"/>
    <cellStyle name="常规 13" xfId="68"/>
    <cellStyle name="常规 11 2" xfId="69"/>
    <cellStyle name="常规 12 2" xfId="70"/>
    <cellStyle name="常规 14 2" xfId="71"/>
    <cellStyle name="常规 14 2 2" xfId="72"/>
    <cellStyle name="常规 20" xfId="73"/>
    <cellStyle name="常规 2 10 3" xfId="74"/>
    <cellStyle name="常规 15" xfId="75"/>
    <cellStyle name="常规 15 2" xfId="76"/>
    <cellStyle name="常规 15 2 2" xfId="77"/>
    <cellStyle name="常规 15 2 3" xfId="78"/>
    <cellStyle name="常规 15 3" xfId="79"/>
    <cellStyle name="常规 15 3 2" xfId="80"/>
    <cellStyle name="常规 16" xfId="81"/>
    <cellStyle name="常规 17" xfId="82"/>
    <cellStyle name="常规 18" xfId="83"/>
    <cellStyle name="常规 19" xfId="84"/>
    <cellStyle name="常规 19 2" xfId="85"/>
    <cellStyle name="常规 2" xfId="86"/>
    <cellStyle name="常规 2 10" xfId="87"/>
    <cellStyle name="常规 2 2" xfId="88"/>
    <cellStyle name="常规 2 2 2" xfId="89"/>
    <cellStyle name="常规 2 3" xfId="90"/>
    <cellStyle name="常规 3" xfId="91"/>
    <cellStyle name="常规 3 2" xfId="92"/>
    <cellStyle name="常规 3 2 2" xfId="93"/>
    <cellStyle name="常规 4" xfId="94"/>
    <cellStyle name="常规 4 2" xfId="95"/>
    <cellStyle name="常规 4 2 2" xfId="96"/>
    <cellStyle name="常规 5" xfId="97"/>
    <cellStyle name="注释 2" xfId="98"/>
    <cellStyle name="常规 6 2" xfId="99"/>
    <cellStyle name="常规 6 2 2" xfId="100"/>
    <cellStyle name="常规 7" xfId="101"/>
    <cellStyle name="常规 7 2" xfId="102"/>
    <cellStyle name="常规 7 2 2" xfId="103"/>
    <cellStyle name="常规 8" xfId="104"/>
    <cellStyle name="常规 8 2 2" xfId="105"/>
    <cellStyle name="常规 8 2 3" xfId="106"/>
    <cellStyle name="常规 8 3 2" xfId="107"/>
    <cellStyle name="常规 9" xfId="108"/>
    <cellStyle name="常规 9 2" xfId="109"/>
    <cellStyle name="常规 9 2 2" xfId="11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workbookViewId="0">
      <selection activeCell="K41" sqref="K41"/>
    </sheetView>
  </sheetViews>
  <sheetFormatPr defaultColWidth="9" defaultRowHeight="14.25"/>
  <cols>
    <col min="1" max="1" width="5.75" customWidth="1"/>
    <col min="2" max="2" width="21.75" customWidth="1"/>
    <col min="3" max="3" width="20.625" customWidth="1"/>
    <col min="4" max="4" width="31.375" customWidth="1"/>
    <col min="5" max="5" width="19.375" customWidth="1"/>
    <col min="6" max="6" width="20.5" customWidth="1"/>
    <col min="7" max="7" width="9.75" customWidth="1"/>
    <col min="8" max="8" width="23.625" style="5" customWidth="1"/>
    <col min="9" max="9" width="16.375" style="5" customWidth="1"/>
    <col min="10" max="10" width="11.25" style="5" customWidth="1"/>
    <col min="11" max="11" width="37.5" customWidth="1"/>
  </cols>
  <sheetData>
    <row r="1" spans="1:11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29" t="s">
        <v>10</v>
      </c>
    </row>
    <row r="2" spans="1:11">
      <c r="A2" s="10">
        <v>1</v>
      </c>
      <c r="B2" s="11" t="s">
        <v>11</v>
      </c>
      <c r="C2" s="11" t="s">
        <v>12</v>
      </c>
      <c r="D2" s="12" t="s">
        <v>13</v>
      </c>
      <c r="E2" s="12" t="s">
        <v>14</v>
      </c>
      <c r="F2" s="12" t="s">
        <v>15</v>
      </c>
      <c r="G2" s="12">
        <v>1</v>
      </c>
      <c r="H2" s="13"/>
      <c r="I2" s="13"/>
      <c r="J2" s="13">
        <f>I2*G2</f>
        <v>0</v>
      </c>
      <c r="K2" s="30"/>
    </row>
    <row r="3" spans="1:11">
      <c r="A3" s="10">
        <v>2</v>
      </c>
      <c r="B3" s="14" t="s">
        <v>16</v>
      </c>
      <c r="C3" s="11" t="s">
        <v>17</v>
      </c>
      <c r="D3" s="12" t="s">
        <v>18</v>
      </c>
      <c r="E3" s="12" t="s">
        <v>18</v>
      </c>
      <c r="F3" s="12" t="s">
        <v>19</v>
      </c>
      <c r="G3" s="12">
        <v>4</v>
      </c>
      <c r="H3" s="13"/>
      <c r="I3" s="13"/>
      <c r="J3" s="13">
        <f t="shared" ref="J3:J21" si="0">I3*G3</f>
        <v>0</v>
      </c>
      <c r="K3" s="30"/>
    </row>
    <row r="4" spans="1:11">
      <c r="A4" s="10">
        <v>3</v>
      </c>
      <c r="B4" s="14" t="s">
        <v>20</v>
      </c>
      <c r="C4" s="11" t="s">
        <v>21</v>
      </c>
      <c r="D4" s="12" t="s">
        <v>22</v>
      </c>
      <c r="E4" s="12" t="s">
        <v>23</v>
      </c>
      <c r="F4" s="12" t="s">
        <v>24</v>
      </c>
      <c r="G4" s="12">
        <v>2</v>
      </c>
      <c r="H4" s="13"/>
      <c r="I4" s="13"/>
      <c r="J4" s="13">
        <f t="shared" si="0"/>
        <v>0</v>
      </c>
      <c r="K4" s="30"/>
    </row>
    <row r="5" spans="1:11">
      <c r="A5" s="10">
        <v>4</v>
      </c>
      <c r="B5" s="14" t="s">
        <v>25</v>
      </c>
      <c r="C5" s="11" t="s">
        <v>26</v>
      </c>
      <c r="D5" s="12" t="s">
        <v>27</v>
      </c>
      <c r="E5" s="12"/>
      <c r="F5" s="15" t="s">
        <v>28</v>
      </c>
      <c r="G5" s="12">
        <v>1</v>
      </c>
      <c r="H5" s="13"/>
      <c r="I5" s="13"/>
      <c r="J5" s="13">
        <f t="shared" si="0"/>
        <v>0</v>
      </c>
      <c r="K5" s="30"/>
    </row>
    <row r="6" spans="1:11">
      <c r="A6" s="10">
        <v>5</v>
      </c>
      <c r="B6" s="14" t="s">
        <v>29</v>
      </c>
      <c r="C6" s="11" t="s">
        <v>30</v>
      </c>
      <c r="D6" s="12" t="s">
        <v>31</v>
      </c>
      <c r="E6" s="12"/>
      <c r="F6" s="12" t="s">
        <v>32</v>
      </c>
      <c r="G6" s="12">
        <v>1</v>
      </c>
      <c r="H6" s="13" t="s">
        <v>33</v>
      </c>
      <c r="I6" s="13">
        <v>0.72</v>
      </c>
      <c r="J6" s="13">
        <f t="shared" si="0"/>
        <v>0.72</v>
      </c>
      <c r="K6" s="31" t="s">
        <v>34</v>
      </c>
    </row>
    <row r="7" spans="1:11">
      <c r="A7" s="10">
        <v>6</v>
      </c>
      <c r="B7" s="14"/>
      <c r="C7" s="11"/>
      <c r="D7" s="12"/>
      <c r="E7" s="12"/>
      <c r="F7" s="12"/>
      <c r="G7" s="12"/>
      <c r="H7" s="16"/>
      <c r="I7" s="13"/>
      <c r="J7" s="13">
        <f t="shared" si="0"/>
        <v>0</v>
      </c>
      <c r="K7" s="30"/>
    </row>
    <row r="8" spans="1:11">
      <c r="A8" s="10">
        <v>7</v>
      </c>
      <c r="B8" s="11" t="s">
        <v>35</v>
      </c>
      <c r="C8" s="11"/>
      <c r="D8" s="12" t="s">
        <v>36</v>
      </c>
      <c r="E8" s="12" t="s">
        <v>37</v>
      </c>
      <c r="F8" s="12" t="s">
        <v>38</v>
      </c>
      <c r="G8" s="12">
        <v>1</v>
      </c>
      <c r="H8" s="16"/>
      <c r="I8" s="13"/>
      <c r="J8" s="13">
        <f t="shared" si="0"/>
        <v>0</v>
      </c>
      <c r="K8" s="30"/>
    </row>
    <row r="9" spans="1:11">
      <c r="A9" s="10">
        <v>8</v>
      </c>
      <c r="B9" s="11" t="s">
        <v>35</v>
      </c>
      <c r="C9" s="11"/>
      <c r="D9" s="12" t="s">
        <v>39</v>
      </c>
      <c r="E9" s="12" t="s">
        <v>40</v>
      </c>
      <c r="F9" s="15" t="s">
        <v>41</v>
      </c>
      <c r="G9" s="12">
        <v>2</v>
      </c>
      <c r="H9" s="13"/>
      <c r="I9" s="13"/>
      <c r="J9" s="13">
        <f t="shared" si="0"/>
        <v>0</v>
      </c>
      <c r="K9" s="30"/>
    </row>
    <row r="10" spans="1:11">
      <c r="A10" s="10">
        <v>9</v>
      </c>
      <c r="B10" s="11" t="s">
        <v>35</v>
      </c>
      <c r="C10" s="11"/>
      <c r="D10" s="12" t="s">
        <v>42</v>
      </c>
      <c r="E10" s="12" t="s">
        <v>37</v>
      </c>
      <c r="F10" s="12" t="s">
        <v>43</v>
      </c>
      <c r="G10" s="12">
        <v>2</v>
      </c>
      <c r="H10" s="13"/>
      <c r="I10" s="13"/>
      <c r="J10" s="13">
        <f t="shared" si="0"/>
        <v>0</v>
      </c>
      <c r="K10" s="30"/>
    </row>
    <row r="11" spans="1:11">
      <c r="A11" s="10">
        <v>10</v>
      </c>
      <c r="B11" s="11" t="s">
        <v>35</v>
      </c>
      <c r="C11" s="11"/>
      <c r="D11" s="12" t="s">
        <v>42</v>
      </c>
      <c r="E11" s="12" t="s">
        <v>40</v>
      </c>
      <c r="F11" s="12" t="s">
        <v>44</v>
      </c>
      <c r="G11" s="12">
        <v>2</v>
      </c>
      <c r="H11" s="13"/>
      <c r="I11" s="13"/>
      <c r="J11" s="13">
        <f t="shared" si="0"/>
        <v>0</v>
      </c>
      <c r="K11" s="30"/>
    </row>
    <row r="12" spans="1:11">
      <c r="A12" s="10">
        <v>11</v>
      </c>
      <c r="B12" s="11" t="s">
        <v>35</v>
      </c>
      <c r="C12" s="11"/>
      <c r="D12" s="12" t="s">
        <v>45</v>
      </c>
      <c r="E12" s="12" t="s">
        <v>46</v>
      </c>
      <c r="F12" s="12" t="s">
        <v>47</v>
      </c>
      <c r="G12" s="12">
        <v>5</v>
      </c>
      <c r="H12" s="13"/>
      <c r="I12" s="13"/>
      <c r="J12" s="13">
        <f t="shared" si="0"/>
        <v>0</v>
      </c>
      <c r="K12" s="30"/>
    </row>
    <row r="13" spans="1:11">
      <c r="A13" s="10">
        <v>12</v>
      </c>
      <c r="B13" s="11" t="s">
        <v>35</v>
      </c>
      <c r="C13" s="11"/>
      <c r="D13" s="12" t="s">
        <v>48</v>
      </c>
      <c r="E13" s="12" t="s">
        <v>46</v>
      </c>
      <c r="F13" s="12" t="s">
        <v>49</v>
      </c>
      <c r="G13" s="12">
        <v>1</v>
      </c>
      <c r="H13" s="16"/>
      <c r="I13" s="13"/>
      <c r="J13" s="13">
        <f t="shared" si="0"/>
        <v>0</v>
      </c>
      <c r="K13" s="30"/>
    </row>
    <row r="14" spans="1:11">
      <c r="A14" s="10">
        <v>13</v>
      </c>
      <c r="B14" s="14" t="s">
        <v>50</v>
      </c>
      <c r="C14" s="11"/>
      <c r="D14" s="12" t="s">
        <v>51</v>
      </c>
      <c r="E14" s="12" t="s">
        <v>52</v>
      </c>
      <c r="F14" s="12" t="s">
        <v>53</v>
      </c>
      <c r="G14" s="12">
        <v>2</v>
      </c>
      <c r="H14" s="16"/>
      <c r="I14" s="13"/>
      <c r="J14" s="13">
        <f t="shared" si="0"/>
        <v>0</v>
      </c>
      <c r="K14" s="30"/>
    </row>
    <row r="15" spans="1:11">
      <c r="A15" s="10">
        <v>14</v>
      </c>
      <c r="B15" s="14" t="s">
        <v>50</v>
      </c>
      <c r="C15" s="11"/>
      <c r="D15" s="12" t="s">
        <v>51</v>
      </c>
      <c r="E15" s="12" t="s">
        <v>54</v>
      </c>
      <c r="F15" s="12" t="s">
        <v>55</v>
      </c>
      <c r="G15" s="12">
        <v>4</v>
      </c>
      <c r="H15" s="13"/>
      <c r="I15" s="13"/>
      <c r="J15" s="13">
        <f t="shared" si="0"/>
        <v>0</v>
      </c>
      <c r="K15" s="30"/>
    </row>
    <row r="16" spans="1:11">
      <c r="A16" s="10">
        <v>15</v>
      </c>
      <c r="B16" s="14" t="s">
        <v>56</v>
      </c>
      <c r="C16" s="11" t="s">
        <v>57</v>
      </c>
      <c r="D16" s="12" t="s">
        <v>58</v>
      </c>
      <c r="E16" s="12" t="s">
        <v>59</v>
      </c>
      <c r="F16" s="12" t="s">
        <v>60</v>
      </c>
      <c r="G16" s="12">
        <v>1</v>
      </c>
      <c r="H16" s="13"/>
      <c r="I16" s="13"/>
      <c r="J16" s="13">
        <f t="shared" si="0"/>
        <v>0</v>
      </c>
      <c r="K16" s="30"/>
    </row>
    <row r="17" spans="1:11">
      <c r="A17" s="10">
        <v>16</v>
      </c>
      <c r="B17" s="14" t="s">
        <v>56</v>
      </c>
      <c r="C17" s="11" t="s">
        <v>61</v>
      </c>
      <c r="D17" s="12" t="s">
        <v>62</v>
      </c>
      <c r="E17" s="12" t="s">
        <v>59</v>
      </c>
      <c r="F17" s="12" t="s">
        <v>63</v>
      </c>
      <c r="G17" s="12">
        <v>1</v>
      </c>
      <c r="H17" s="13"/>
      <c r="I17" s="13"/>
      <c r="J17" s="13">
        <f t="shared" si="0"/>
        <v>0</v>
      </c>
      <c r="K17" s="30"/>
    </row>
    <row r="18" spans="1:11">
      <c r="A18" s="10">
        <v>17</v>
      </c>
      <c r="B18" s="14" t="s">
        <v>64</v>
      </c>
      <c r="C18" s="11"/>
      <c r="D18" s="12"/>
      <c r="E18" s="12" t="s">
        <v>65</v>
      </c>
      <c r="F18" s="12" t="s">
        <v>66</v>
      </c>
      <c r="G18" s="12">
        <v>5</v>
      </c>
      <c r="H18" s="13"/>
      <c r="I18" s="13"/>
      <c r="J18" s="13">
        <f t="shared" si="0"/>
        <v>0</v>
      </c>
      <c r="K18" s="30"/>
    </row>
    <row r="19" spans="1:11">
      <c r="A19" s="10"/>
      <c r="B19" s="11"/>
      <c r="C19" s="11"/>
      <c r="D19" s="12"/>
      <c r="E19" s="12"/>
      <c r="F19" s="12"/>
      <c r="G19" s="12"/>
      <c r="H19" s="16"/>
      <c r="I19" s="13"/>
      <c r="J19" s="13">
        <f t="shared" si="0"/>
        <v>0</v>
      </c>
      <c r="K19" s="30"/>
    </row>
    <row r="20" spans="1:11">
      <c r="A20" s="10">
        <v>18</v>
      </c>
      <c r="B20" s="14" t="s">
        <v>67</v>
      </c>
      <c r="C20" s="11" t="s">
        <v>68</v>
      </c>
      <c r="D20" s="12"/>
      <c r="E20" s="12" t="s">
        <v>69</v>
      </c>
      <c r="F20" s="12" t="s">
        <v>70</v>
      </c>
      <c r="G20" s="12">
        <v>1</v>
      </c>
      <c r="H20" s="17" t="s">
        <v>33</v>
      </c>
      <c r="I20" s="13">
        <v>1.45</v>
      </c>
      <c r="J20" s="13">
        <f t="shared" si="0"/>
        <v>1.45</v>
      </c>
      <c r="K20" s="30"/>
    </row>
    <row r="21" spans="1:11">
      <c r="A21" s="10">
        <v>19</v>
      </c>
      <c r="B21" s="14" t="s">
        <v>67</v>
      </c>
      <c r="C21" s="11" t="s">
        <v>71</v>
      </c>
      <c r="D21" s="12"/>
      <c r="E21" s="12" t="s">
        <v>69</v>
      </c>
      <c r="F21" s="12" t="s">
        <v>72</v>
      </c>
      <c r="G21" s="12">
        <v>2</v>
      </c>
      <c r="H21" s="16" t="s">
        <v>33</v>
      </c>
      <c r="I21" s="13">
        <v>0.12</v>
      </c>
      <c r="J21" s="13">
        <f t="shared" si="0"/>
        <v>0.24</v>
      </c>
      <c r="K21" s="30"/>
    </row>
    <row r="22" spans="1:11">
      <c r="A22" s="10">
        <v>20</v>
      </c>
      <c r="B22" s="14" t="s">
        <v>73</v>
      </c>
      <c r="C22" s="11" t="s">
        <v>74</v>
      </c>
      <c r="D22" s="12"/>
      <c r="E22" s="12" t="s">
        <v>75</v>
      </c>
      <c r="F22" s="12" t="s">
        <v>76</v>
      </c>
      <c r="G22" s="12">
        <v>1</v>
      </c>
      <c r="H22" s="13" t="s">
        <v>33</v>
      </c>
      <c r="I22" s="13">
        <v>0.06</v>
      </c>
      <c r="J22" s="13">
        <f t="shared" ref="J22:J34" si="1">I22*G22</f>
        <v>0.06</v>
      </c>
      <c r="K22" s="30"/>
    </row>
    <row r="23" spans="1:11">
      <c r="A23" s="10">
        <v>21</v>
      </c>
      <c r="B23" s="14" t="s">
        <v>77</v>
      </c>
      <c r="C23" s="11" t="s">
        <v>78</v>
      </c>
      <c r="D23" s="12"/>
      <c r="E23" s="12" t="s">
        <v>79</v>
      </c>
      <c r="F23" s="12" t="s">
        <v>80</v>
      </c>
      <c r="G23" s="12">
        <v>1</v>
      </c>
      <c r="H23" s="13" t="s">
        <v>33</v>
      </c>
      <c r="I23" s="13">
        <v>0.54</v>
      </c>
      <c r="J23" s="13">
        <f t="shared" si="1"/>
        <v>0.54</v>
      </c>
      <c r="K23" s="30"/>
    </row>
    <row r="24" spans="1:11">
      <c r="A24" s="10">
        <v>22</v>
      </c>
      <c r="B24" s="14" t="s">
        <v>81</v>
      </c>
      <c r="C24" s="11" t="s">
        <v>82</v>
      </c>
      <c r="D24" s="12"/>
      <c r="E24" s="12" t="s">
        <v>83</v>
      </c>
      <c r="F24" s="12" t="s">
        <v>84</v>
      </c>
      <c r="G24" s="12">
        <v>1</v>
      </c>
      <c r="H24" s="16" t="s">
        <v>33</v>
      </c>
      <c r="I24" s="13">
        <v>0.28</v>
      </c>
      <c r="J24" s="13">
        <f t="shared" si="1"/>
        <v>0.28</v>
      </c>
      <c r="K24" s="30"/>
    </row>
    <row r="25" spans="1:11">
      <c r="A25" s="10">
        <v>23</v>
      </c>
      <c r="B25" s="14" t="s">
        <v>85</v>
      </c>
      <c r="C25" s="11" t="s">
        <v>86</v>
      </c>
      <c r="D25" s="12"/>
      <c r="E25" s="12" t="s">
        <v>87</v>
      </c>
      <c r="F25" s="12" t="s">
        <v>88</v>
      </c>
      <c r="G25" s="12">
        <v>2</v>
      </c>
      <c r="H25" s="16" t="s">
        <v>33</v>
      </c>
      <c r="I25" s="13">
        <v>0.62</v>
      </c>
      <c r="J25" s="13">
        <f t="shared" si="1"/>
        <v>1.24</v>
      </c>
      <c r="K25" s="31" t="s">
        <v>89</v>
      </c>
    </row>
    <row r="26" spans="1:11">
      <c r="A26" s="10"/>
      <c r="B26" s="14"/>
      <c r="C26" s="11"/>
      <c r="D26" s="12"/>
      <c r="E26" s="12"/>
      <c r="F26" s="12"/>
      <c r="G26" s="12"/>
      <c r="H26" s="16"/>
      <c r="I26" s="13"/>
      <c r="J26" s="13">
        <f t="shared" si="1"/>
        <v>0</v>
      </c>
      <c r="K26" s="30"/>
    </row>
    <row r="27" spans="1:11">
      <c r="A27" s="10">
        <v>24</v>
      </c>
      <c r="B27" s="14" t="s">
        <v>90</v>
      </c>
      <c r="C27" s="11" t="s">
        <v>91</v>
      </c>
      <c r="D27" s="12"/>
      <c r="E27" s="12" t="s">
        <v>92</v>
      </c>
      <c r="F27" s="12" t="s">
        <v>93</v>
      </c>
      <c r="G27" s="12">
        <v>1</v>
      </c>
      <c r="H27" s="17" t="s">
        <v>33</v>
      </c>
      <c r="I27" s="13">
        <v>1.08</v>
      </c>
      <c r="J27" s="13">
        <f t="shared" si="1"/>
        <v>1.08</v>
      </c>
      <c r="K27" s="31" t="s">
        <v>94</v>
      </c>
    </row>
    <row r="28" spans="1:11">
      <c r="A28" s="10">
        <v>25</v>
      </c>
      <c r="B28" s="14" t="s">
        <v>95</v>
      </c>
      <c r="C28" s="11" t="s">
        <v>96</v>
      </c>
      <c r="D28" s="12"/>
      <c r="E28" s="12" t="s">
        <v>97</v>
      </c>
      <c r="F28" s="12" t="s">
        <v>98</v>
      </c>
      <c r="G28" s="12">
        <v>3</v>
      </c>
      <c r="H28" s="13" t="s">
        <v>33</v>
      </c>
      <c r="I28" s="13">
        <v>0.03</v>
      </c>
      <c r="J28" s="13">
        <f t="shared" si="1"/>
        <v>0.09</v>
      </c>
      <c r="K28" s="30"/>
    </row>
    <row r="29" spans="1:11">
      <c r="A29" s="10">
        <v>26</v>
      </c>
      <c r="B29" s="14" t="s">
        <v>95</v>
      </c>
      <c r="C29" s="11" t="s">
        <v>99</v>
      </c>
      <c r="D29" s="12"/>
      <c r="E29" s="12" t="s">
        <v>97</v>
      </c>
      <c r="F29" s="12" t="s">
        <v>100</v>
      </c>
      <c r="G29" s="12">
        <v>6</v>
      </c>
      <c r="H29" s="13" t="s">
        <v>33</v>
      </c>
      <c r="I29" s="13">
        <v>0.02</v>
      </c>
      <c r="J29" s="13">
        <f t="shared" si="1"/>
        <v>0.12</v>
      </c>
      <c r="K29" s="30"/>
    </row>
    <row r="30" spans="1:11">
      <c r="A30" s="10">
        <v>27</v>
      </c>
      <c r="B30" s="14" t="s">
        <v>101</v>
      </c>
      <c r="C30" s="11"/>
      <c r="D30" s="12"/>
      <c r="E30" s="12"/>
      <c r="F30" s="12"/>
      <c r="G30" s="12"/>
      <c r="H30" s="13"/>
      <c r="I30" s="13"/>
      <c r="J30" s="13">
        <f t="shared" si="1"/>
        <v>0</v>
      </c>
      <c r="K30" s="30"/>
    </row>
    <row r="31" spans="1:11">
      <c r="A31" s="10">
        <v>28</v>
      </c>
      <c r="B31" s="14" t="s">
        <v>102</v>
      </c>
      <c r="C31" s="11" t="s">
        <v>103</v>
      </c>
      <c r="D31" s="12"/>
      <c r="E31" s="12" t="s">
        <v>104</v>
      </c>
      <c r="F31" s="12" t="s">
        <v>105</v>
      </c>
      <c r="G31" s="12">
        <v>2</v>
      </c>
      <c r="H31" s="16" t="s">
        <v>33</v>
      </c>
      <c r="I31" s="13">
        <v>0.38</v>
      </c>
      <c r="J31" s="13">
        <f t="shared" si="1"/>
        <v>0.76</v>
      </c>
      <c r="K31" s="30"/>
    </row>
    <row r="32" spans="1:11">
      <c r="A32" s="10">
        <v>29</v>
      </c>
      <c r="B32" s="14" t="s">
        <v>106</v>
      </c>
      <c r="C32" s="11"/>
      <c r="D32" s="12"/>
      <c r="E32" s="12"/>
      <c r="F32" s="12"/>
      <c r="G32" s="12">
        <v>2</v>
      </c>
      <c r="H32" s="16"/>
      <c r="I32" s="13"/>
      <c r="J32" s="13">
        <f t="shared" si="1"/>
        <v>0</v>
      </c>
      <c r="K32" s="30"/>
    </row>
    <row r="33" spans="1:11">
      <c r="A33" s="10">
        <v>30</v>
      </c>
      <c r="B33" s="14" t="s">
        <v>107</v>
      </c>
      <c r="C33" s="11" t="s">
        <v>108</v>
      </c>
      <c r="D33" s="12" t="s">
        <v>109</v>
      </c>
      <c r="E33" s="12" t="s">
        <v>109</v>
      </c>
      <c r="F33" s="12" t="s">
        <v>110</v>
      </c>
      <c r="G33" s="12">
        <v>1</v>
      </c>
      <c r="H33" s="16" t="s">
        <v>111</v>
      </c>
      <c r="I33" s="13">
        <v>7.2</v>
      </c>
      <c r="J33" s="13">
        <f t="shared" si="1"/>
        <v>7.2</v>
      </c>
      <c r="K33" s="31" t="s">
        <v>112</v>
      </c>
    </row>
    <row r="34" spans="1:11">
      <c r="A34" s="10">
        <v>31</v>
      </c>
      <c r="B34" s="14" t="s">
        <v>113</v>
      </c>
      <c r="C34" s="11" t="s">
        <v>114</v>
      </c>
      <c r="D34" s="12"/>
      <c r="E34" s="12" t="s">
        <v>115</v>
      </c>
      <c r="F34" s="18" t="s">
        <v>116</v>
      </c>
      <c r="G34" s="12">
        <v>2</v>
      </c>
      <c r="H34" s="16" t="s">
        <v>117</v>
      </c>
      <c r="I34" s="13">
        <v>4.85</v>
      </c>
      <c r="J34" s="13">
        <f t="shared" si="1"/>
        <v>9.7</v>
      </c>
      <c r="K34" s="31" t="s">
        <v>112</v>
      </c>
    </row>
    <row r="35" spans="1:11">
      <c r="A35" s="10"/>
      <c r="B35" s="14" t="s">
        <v>118</v>
      </c>
      <c r="C35" s="11"/>
      <c r="D35" s="12"/>
      <c r="E35" s="12"/>
      <c r="F35" s="12"/>
      <c r="G35" s="12">
        <v>1</v>
      </c>
      <c r="H35" s="16"/>
      <c r="I35" s="13">
        <v>2.868</v>
      </c>
      <c r="J35" s="13">
        <f>I35*G35</f>
        <v>2.868</v>
      </c>
      <c r="K35" s="32" t="s">
        <v>119</v>
      </c>
    </row>
    <row r="36" ht="15" spans="1:11">
      <c r="A36" s="19"/>
      <c r="B36" s="20"/>
      <c r="C36" s="21"/>
      <c r="D36" s="22"/>
      <c r="E36" s="22"/>
      <c r="F36" s="22"/>
      <c r="G36" s="22"/>
      <c r="H36" s="23"/>
      <c r="I36" s="23" t="s">
        <v>9</v>
      </c>
      <c r="J36" s="33">
        <f>SUM(J2:J35)</f>
        <v>26.348</v>
      </c>
      <c r="K36" s="34"/>
    </row>
    <row r="37" spans="1:11">
      <c r="A37" s="24"/>
      <c r="B37" s="25"/>
      <c r="C37" s="24"/>
      <c r="D37" s="26"/>
      <c r="E37" s="26"/>
      <c r="F37" s="26"/>
      <c r="G37" s="26"/>
      <c r="H37" s="27"/>
      <c r="I37" s="35"/>
      <c r="J37" s="35"/>
      <c r="K37" s="24"/>
    </row>
    <row r="38" spans="1:11">
      <c r="A38" s="11"/>
      <c r="B38" s="14" t="s">
        <v>120</v>
      </c>
      <c r="C38" s="11"/>
      <c r="D38" s="12"/>
      <c r="E38" s="12"/>
      <c r="F38" s="12"/>
      <c r="G38" s="12"/>
      <c r="H38" s="16"/>
      <c r="I38" s="13"/>
      <c r="J38" s="13"/>
      <c r="K38" s="11"/>
    </row>
    <row r="39" spans="1:11">
      <c r="A39" s="11"/>
      <c r="B39" s="11"/>
      <c r="C39" s="11"/>
      <c r="D39" s="12"/>
      <c r="E39" s="12"/>
      <c r="F39" s="12"/>
      <c r="G39" s="12"/>
      <c r="H39" s="13"/>
      <c r="I39" s="13"/>
      <c r="J39" s="13"/>
      <c r="K39" s="11"/>
    </row>
    <row r="40" spans="1:11">
      <c r="A40" s="11"/>
      <c r="B40" s="11"/>
      <c r="C40" s="11"/>
      <c r="D40" s="12"/>
      <c r="E40" s="12"/>
      <c r="F40" s="12"/>
      <c r="G40" s="12"/>
      <c r="H40" s="13"/>
      <c r="I40" s="13"/>
      <c r="J40" s="13"/>
      <c r="K40" s="11"/>
    </row>
    <row r="41" spans="1:11">
      <c r="A41" s="11"/>
      <c r="B41" s="11"/>
      <c r="C41" s="11"/>
      <c r="D41" s="12"/>
      <c r="E41" s="12"/>
      <c r="F41" s="12"/>
      <c r="G41" s="12"/>
      <c r="H41" s="13"/>
      <c r="I41" s="13"/>
      <c r="J41" s="13"/>
      <c r="K41" s="11"/>
    </row>
    <row r="42" spans="1:11">
      <c r="A42" s="11"/>
      <c r="B42" s="14"/>
      <c r="C42" s="28"/>
      <c r="D42" s="28"/>
      <c r="E42" s="12"/>
      <c r="F42" s="12"/>
      <c r="G42" s="12"/>
      <c r="H42" s="16"/>
      <c r="I42" s="13"/>
      <c r="J42" s="13"/>
      <c r="K42" s="14"/>
    </row>
    <row r="43" spans="1:11">
      <c r="A43" s="11"/>
      <c r="B43" s="14"/>
      <c r="C43" s="28"/>
      <c r="D43" s="12"/>
      <c r="E43" s="12"/>
      <c r="F43" s="12"/>
      <c r="G43" s="12"/>
      <c r="H43" s="16"/>
      <c r="I43" s="13"/>
      <c r="J43" s="13"/>
      <c r="K43" s="14"/>
    </row>
    <row r="44" spans="1:11">
      <c r="A44" s="11"/>
      <c r="B44" s="11"/>
      <c r="C44" s="11"/>
      <c r="D44" s="12"/>
      <c r="E44" s="12"/>
      <c r="F44" s="12"/>
      <c r="G44" s="12"/>
      <c r="H44" s="13"/>
      <c r="I44" s="13"/>
      <c r="J44" s="13"/>
      <c r="K44" s="11"/>
    </row>
    <row r="45" spans="1:11">
      <c r="A45" s="11"/>
      <c r="B45" s="11"/>
      <c r="C45" s="11"/>
      <c r="D45" s="12"/>
      <c r="E45" s="12"/>
      <c r="F45" s="12"/>
      <c r="G45" s="12"/>
      <c r="H45" s="13"/>
      <c r="I45" s="13"/>
      <c r="J45" s="13"/>
      <c r="K45" s="11"/>
    </row>
    <row r="46" spans="1:11">
      <c r="A46" s="11"/>
      <c r="B46" s="14"/>
      <c r="C46" s="11"/>
      <c r="D46" s="12"/>
      <c r="E46" s="12"/>
      <c r="F46" s="12"/>
      <c r="G46" s="12"/>
      <c r="H46" s="16"/>
      <c r="I46" s="13"/>
      <c r="J46" s="13"/>
      <c r="K46" s="14"/>
    </row>
    <row r="47" spans="1:11">
      <c r="A47" s="11"/>
      <c r="B47" s="11"/>
      <c r="C47" s="11"/>
      <c r="D47" s="12"/>
      <c r="E47" s="12"/>
      <c r="F47" s="12"/>
      <c r="G47" s="12"/>
      <c r="H47" s="13"/>
      <c r="I47" s="13"/>
      <c r="J47" s="13"/>
      <c r="K47" s="11"/>
    </row>
    <row r="48" spans="1:11">
      <c r="A48" s="11"/>
      <c r="B48" s="11"/>
      <c r="C48" s="11"/>
      <c r="D48" s="12"/>
      <c r="E48" s="12"/>
      <c r="F48" s="12"/>
      <c r="G48" s="12"/>
      <c r="H48" s="13"/>
      <c r="I48" s="13"/>
      <c r="J48" s="13"/>
      <c r="K48" s="14"/>
    </row>
    <row r="49" spans="1:11">
      <c r="A49" s="11"/>
      <c r="B49" s="11"/>
      <c r="C49" s="11"/>
      <c r="D49" s="12"/>
      <c r="E49" s="12"/>
      <c r="F49" s="12"/>
      <c r="G49" s="12"/>
      <c r="H49" s="13"/>
      <c r="I49" s="13"/>
      <c r="J49" s="13"/>
      <c r="K49" s="14"/>
    </row>
    <row r="50" spans="1:11">
      <c r="A50" s="11"/>
      <c r="B50" s="11"/>
      <c r="C50" s="11"/>
      <c r="D50" s="12"/>
      <c r="E50" s="12"/>
      <c r="F50" s="12"/>
      <c r="G50" s="12"/>
      <c r="H50" s="13"/>
      <c r="I50" s="13"/>
      <c r="J50" s="13"/>
      <c r="K50" s="14"/>
    </row>
    <row r="51" spans="1:11">
      <c r="A51" s="11"/>
      <c r="B51" s="11"/>
      <c r="C51" s="11"/>
      <c r="D51" s="12"/>
      <c r="E51" s="12"/>
      <c r="F51" s="12"/>
      <c r="G51" s="12"/>
      <c r="H51" s="13"/>
      <c r="I51" s="13"/>
      <c r="J51" s="13"/>
      <c r="K51" s="11"/>
    </row>
    <row r="52" spans="1:11">
      <c r="A52" s="11"/>
      <c r="B52" s="11"/>
      <c r="C52" s="11"/>
      <c r="D52" s="28"/>
      <c r="E52" s="12"/>
      <c r="F52" s="12"/>
      <c r="G52" s="12"/>
      <c r="H52" s="13"/>
      <c r="I52" s="13"/>
      <c r="J52" s="13"/>
      <c r="K52" s="11"/>
    </row>
    <row r="53" spans="1:11">
      <c r="A53" s="11"/>
      <c r="B53" s="11"/>
      <c r="C53" s="11"/>
      <c r="D53" s="28"/>
      <c r="E53" s="12"/>
      <c r="F53" s="12"/>
      <c r="G53" s="12"/>
      <c r="H53" s="13"/>
      <c r="I53" s="13"/>
      <c r="J53" s="13"/>
      <c r="K53" s="11"/>
    </row>
    <row r="54" spans="1:11">
      <c r="A54" s="11"/>
      <c r="B54" s="11"/>
      <c r="C54" s="11"/>
      <c r="D54" s="28"/>
      <c r="E54" s="12"/>
      <c r="F54" s="12"/>
      <c r="G54" s="12"/>
      <c r="H54" s="13"/>
      <c r="I54" s="13"/>
      <c r="J54" s="13"/>
      <c r="K54" s="11"/>
    </row>
    <row r="55" spans="1:11">
      <c r="A55" s="11"/>
      <c r="B55" s="11"/>
      <c r="C55" s="11"/>
      <c r="D55" s="12"/>
      <c r="E55" s="12"/>
      <c r="F55" s="12"/>
      <c r="G55" s="12"/>
      <c r="H55" s="13"/>
      <c r="I55" s="13"/>
      <c r="J55" s="13"/>
      <c r="K55" s="11"/>
    </row>
    <row r="56" spans="1:11">
      <c r="A56" s="11"/>
      <c r="B56" s="11"/>
      <c r="C56" s="11"/>
      <c r="D56" s="12"/>
      <c r="E56" s="12"/>
      <c r="F56" s="12"/>
      <c r="G56" s="12"/>
      <c r="H56" s="13"/>
      <c r="I56" s="13"/>
      <c r="J56" s="13"/>
      <c r="K56" s="11"/>
    </row>
    <row r="57" spans="1:11">
      <c r="A57" s="11"/>
      <c r="B57" s="11"/>
      <c r="C57" s="11"/>
      <c r="D57" s="12"/>
      <c r="E57" s="12"/>
      <c r="F57" s="12"/>
      <c r="G57" s="12"/>
      <c r="H57" s="13"/>
      <c r="I57" s="13"/>
      <c r="J57" s="13"/>
      <c r="K57" s="11"/>
    </row>
    <row r="58" spans="1:11">
      <c r="A58" s="11"/>
      <c r="B58" s="11"/>
      <c r="C58" s="11"/>
      <c r="D58" s="12"/>
      <c r="E58" s="12"/>
      <c r="F58" s="12"/>
      <c r="G58" s="12"/>
      <c r="H58" s="13"/>
      <c r="I58" s="13"/>
      <c r="J58" s="13"/>
      <c r="K58" s="11"/>
    </row>
    <row r="59" spans="1:11">
      <c r="A59" s="11"/>
      <c r="B59" s="11"/>
      <c r="C59" s="11"/>
      <c r="D59" s="12"/>
      <c r="E59" s="12"/>
      <c r="F59" s="12"/>
      <c r="G59" s="12"/>
      <c r="H59" s="13"/>
      <c r="I59" s="13"/>
      <c r="J59" s="13"/>
      <c r="K59" s="11"/>
    </row>
    <row r="60" spans="1:11">
      <c r="A60" s="11"/>
      <c r="B60" s="11"/>
      <c r="C60" s="11"/>
      <c r="D60" s="12"/>
      <c r="E60" s="12"/>
      <c r="F60" s="12"/>
      <c r="G60" s="12"/>
      <c r="H60" s="13"/>
      <c r="I60" s="13"/>
      <c r="J60" s="13"/>
      <c r="K60" s="11"/>
    </row>
    <row r="61" spans="1:11">
      <c r="A61" s="11"/>
      <c r="B61" s="11"/>
      <c r="C61" s="11"/>
      <c r="D61" s="12"/>
      <c r="E61" s="12"/>
      <c r="F61" s="12"/>
      <c r="G61" s="12"/>
      <c r="H61" s="13"/>
      <c r="I61" s="13"/>
      <c r="J61" s="13"/>
      <c r="K61" s="11"/>
    </row>
    <row r="62" spans="1:11">
      <c r="A62" s="11"/>
      <c r="B62" s="11"/>
      <c r="C62" s="11"/>
      <c r="D62" s="12"/>
      <c r="E62" s="12"/>
      <c r="F62" s="12"/>
      <c r="G62" s="12"/>
      <c r="H62" s="13"/>
      <c r="I62" s="13"/>
      <c r="J62" s="13"/>
      <c r="K62" s="11"/>
    </row>
    <row r="63" spans="1:11">
      <c r="A63" s="11"/>
      <c r="B63" s="11"/>
      <c r="C63" s="11"/>
      <c r="D63" s="12"/>
      <c r="E63" s="12"/>
      <c r="F63" s="12"/>
      <c r="G63" s="12"/>
      <c r="H63" s="13"/>
      <c r="I63" s="13"/>
      <c r="J63" s="13"/>
      <c r="K63" s="11"/>
    </row>
    <row r="64" spans="1:11">
      <c r="A64" s="11"/>
      <c r="B64" s="11"/>
      <c r="C64" s="11"/>
      <c r="D64" s="12"/>
      <c r="E64" s="12"/>
      <c r="F64" s="12"/>
      <c r="G64" s="12"/>
      <c r="H64" s="13"/>
      <c r="I64" s="13"/>
      <c r="J64" s="13"/>
      <c r="K64" s="11"/>
    </row>
    <row r="65" spans="1:11">
      <c r="A65" s="11"/>
      <c r="B65" s="11"/>
      <c r="C65" s="11"/>
      <c r="D65" s="12"/>
      <c r="E65" s="12"/>
      <c r="F65" s="12"/>
      <c r="G65" s="12"/>
      <c r="H65" s="13"/>
      <c r="I65" s="13"/>
      <c r="J65" s="13"/>
      <c r="K65" s="11"/>
    </row>
    <row r="66" spans="1:11">
      <c r="A66" s="11"/>
      <c r="B66" s="11"/>
      <c r="C66" s="11"/>
      <c r="D66" s="12"/>
      <c r="E66" s="12"/>
      <c r="F66" s="12"/>
      <c r="G66" s="12"/>
      <c r="H66" s="13"/>
      <c r="I66" s="13"/>
      <c r="J66" s="13"/>
      <c r="K66" s="11"/>
    </row>
    <row r="67" spans="1:11">
      <c r="A67" s="11"/>
      <c r="B67" s="11"/>
      <c r="C67" s="11"/>
      <c r="D67" s="12"/>
      <c r="E67" s="12"/>
      <c r="F67" s="12"/>
      <c r="G67" s="12"/>
      <c r="H67" s="13"/>
      <c r="I67" s="13"/>
      <c r="J67" s="13"/>
      <c r="K67" s="11"/>
    </row>
    <row r="68" spans="1:11">
      <c r="A68" s="11"/>
      <c r="B68" s="11"/>
      <c r="C68" s="11"/>
      <c r="D68" s="12"/>
      <c r="E68" s="12"/>
      <c r="F68" s="12"/>
      <c r="G68" s="12"/>
      <c r="H68" s="13"/>
      <c r="I68" s="13"/>
      <c r="J68" s="13"/>
      <c r="K68" s="11"/>
    </row>
    <row r="69" spans="1:11">
      <c r="A69" s="11"/>
      <c r="B69" s="11"/>
      <c r="C69" s="11"/>
      <c r="D69" s="12"/>
      <c r="E69" s="12"/>
      <c r="F69" s="12"/>
      <c r="G69" s="12"/>
      <c r="H69" s="13"/>
      <c r="I69" s="13"/>
      <c r="J69" s="13"/>
      <c r="K69" s="11"/>
    </row>
    <row r="70" spans="1:11">
      <c r="A70" s="11"/>
      <c r="B70" s="11"/>
      <c r="C70" s="11"/>
      <c r="D70" s="12"/>
      <c r="E70" s="12"/>
      <c r="F70" s="12"/>
      <c r="G70" s="12"/>
      <c r="H70" s="13"/>
      <c r="I70" s="13"/>
      <c r="J70" s="13"/>
      <c r="K70" s="11"/>
    </row>
    <row r="71" spans="1:11">
      <c r="A71" s="11"/>
      <c r="B71" s="11"/>
      <c r="C71" s="11"/>
      <c r="D71" s="12"/>
      <c r="E71" s="12"/>
      <c r="F71" s="12"/>
      <c r="G71" s="12"/>
      <c r="H71" s="13"/>
      <c r="I71" s="13"/>
      <c r="J71" s="13"/>
      <c r="K71" s="11"/>
    </row>
    <row r="72" spans="1:11">
      <c r="A72" s="11"/>
      <c r="B72" s="11"/>
      <c r="C72" s="11"/>
      <c r="D72" s="12"/>
      <c r="E72" s="12"/>
      <c r="F72" s="12"/>
      <c r="G72" s="12"/>
      <c r="H72" s="13"/>
      <c r="I72" s="13"/>
      <c r="J72" s="13"/>
      <c r="K72" s="11"/>
    </row>
    <row r="73" spans="1:11">
      <c r="A73" s="11"/>
      <c r="B73" s="11"/>
      <c r="C73" s="11"/>
      <c r="D73" s="12"/>
      <c r="E73" s="12"/>
      <c r="F73" s="12"/>
      <c r="G73" s="12"/>
      <c r="H73" s="13"/>
      <c r="I73" s="13"/>
      <c r="J73" s="13"/>
      <c r="K73" s="11"/>
    </row>
    <row r="74" spans="1:11">
      <c r="A74" s="11"/>
      <c r="B74" s="11"/>
      <c r="C74" s="11"/>
      <c r="D74" s="12"/>
      <c r="E74" s="12"/>
      <c r="F74" s="12"/>
      <c r="G74" s="12"/>
      <c r="H74" s="13"/>
      <c r="I74" s="13"/>
      <c r="J74" s="13"/>
      <c r="K74" s="14"/>
    </row>
    <row r="75" spans="1:11">
      <c r="A75" s="11"/>
      <c r="B75" s="11"/>
      <c r="C75" s="11"/>
      <c r="D75" s="12"/>
      <c r="E75" s="12"/>
      <c r="F75" s="12"/>
      <c r="G75" s="12"/>
      <c r="H75" s="13"/>
      <c r="I75" s="13"/>
      <c r="J75" s="13"/>
      <c r="K75" s="14"/>
    </row>
    <row r="76" spans="1:11">
      <c r="A76" s="11"/>
      <c r="B76" s="11"/>
      <c r="C76" s="11"/>
      <c r="D76" s="12"/>
      <c r="E76" s="12"/>
      <c r="F76" s="12"/>
      <c r="G76" s="12"/>
      <c r="H76" s="13"/>
      <c r="I76" s="13"/>
      <c r="J76" s="13"/>
      <c r="K76" s="11"/>
    </row>
    <row r="77" spans="1:11">
      <c r="A77" s="11"/>
      <c r="B77" s="11"/>
      <c r="C77" s="11"/>
      <c r="D77" s="12"/>
      <c r="E77" s="12"/>
      <c r="F77" s="12"/>
      <c r="G77" s="12"/>
      <c r="H77" s="13"/>
      <c r="I77" s="13"/>
      <c r="J77" s="13"/>
      <c r="K77" s="11"/>
    </row>
    <row r="78" spans="1:11">
      <c r="A78" s="11"/>
      <c r="B78" s="11"/>
      <c r="C78" s="11"/>
      <c r="D78" s="12"/>
      <c r="E78" s="12"/>
      <c r="F78" s="12"/>
      <c r="G78" s="12"/>
      <c r="H78" s="13"/>
      <c r="I78" s="13"/>
      <c r="J78" s="13"/>
      <c r="K78" s="11"/>
    </row>
    <row r="79" spans="1:11">
      <c r="A79" s="11"/>
      <c r="B79" s="11"/>
      <c r="C79" s="11"/>
      <c r="D79" s="12"/>
      <c r="E79" s="12"/>
      <c r="F79" s="12"/>
      <c r="G79" s="12"/>
      <c r="H79" s="13"/>
      <c r="I79" s="13"/>
      <c r="J79" s="13"/>
      <c r="K79" s="11"/>
    </row>
    <row r="80" spans="1:11">
      <c r="A80" s="11"/>
      <c r="B80" s="11"/>
      <c r="C80" s="11"/>
      <c r="D80" s="12"/>
      <c r="E80" s="12"/>
      <c r="F80" s="12"/>
      <c r="G80" s="12"/>
      <c r="H80" s="13"/>
      <c r="I80" s="13"/>
      <c r="J80" s="13"/>
      <c r="K80" s="11"/>
    </row>
    <row r="81" spans="1:11">
      <c r="A81" s="11"/>
      <c r="B81" s="11"/>
      <c r="C81" s="11"/>
      <c r="D81" s="12"/>
      <c r="E81" s="12"/>
      <c r="F81" s="12"/>
      <c r="G81" s="12"/>
      <c r="H81" s="13"/>
      <c r="I81" s="13"/>
      <c r="J81" s="13"/>
      <c r="K81" s="11"/>
    </row>
    <row r="82" spans="1:11">
      <c r="A82" s="11"/>
      <c r="B82" s="11"/>
      <c r="C82" s="11"/>
      <c r="D82" s="12"/>
      <c r="E82" s="12"/>
      <c r="F82" s="12"/>
      <c r="G82" s="12"/>
      <c r="H82" s="13"/>
      <c r="I82" s="13"/>
      <c r="J82" s="13"/>
      <c r="K82" s="11"/>
    </row>
    <row r="83" spans="1:11">
      <c r="A83" s="11"/>
      <c r="B83" s="11"/>
      <c r="C83" s="11"/>
      <c r="D83" s="12"/>
      <c r="E83" s="12"/>
      <c r="F83" s="12"/>
      <c r="G83" s="12"/>
      <c r="H83" s="13"/>
      <c r="I83" s="13"/>
      <c r="J83" s="13"/>
      <c r="K83" s="11"/>
    </row>
    <row r="84" spans="1:11">
      <c r="A84" s="11"/>
      <c r="B84" s="11"/>
      <c r="C84" s="11"/>
      <c r="D84" s="12"/>
      <c r="E84" s="12"/>
      <c r="F84" s="12"/>
      <c r="G84" s="12"/>
      <c r="H84" s="13"/>
      <c r="I84" s="13"/>
      <c r="J84" s="13"/>
      <c r="K84" s="11"/>
    </row>
    <row r="85" spans="1:11">
      <c r="A85" s="11"/>
      <c r="B85" s="11"/>
      <c r="C85" s="11"/>
      <c r="D85" s="12"/>
      <c r="E85" s="12"/>
      <c r="F85" s="12"/>
      <c r="G85" s="12"/>
      <c r="H85" s="13"/>
      <c r="I85" s="13"/>
      <c r="J85" s="13"/>
      <c r="K85" s="11"/>
    </row>
    <row r="86" spans="1:11">
      <c r="A86" s="11"/>
      <c r="B86" s="11"/>
      <c r="C86" s="11"/>
      <c r="D86" s="12"/>
      <c r="E86" s="12"/>
      <c r="F86" s="12"/>
      <c r="G86" s="12"/>
      <c r="H86" s="13"/>
      <c r="I86" s="13"/>
      <c r="J86" s="13"/>
      <c r="K86" s="14"/>
    </row>
    <row r="87" spans="1:11">
      <c r="A87" s="11"/>
      <c r="B87" s="11"/>
      <c r="C87" s="11"/>
      <c r="D87" s="12"/>
      <c r="E87" s="12"/>
      <c r="F87" s="12"/>
      <c r="G87" s="12"/>
      <c r="H87" s="13"/>
      <c r="I87" s="13"/>
      <c r="J87" s="13"/>
      <c r="K87" s="11"/>
    </row>
    <row r="88" spans="1:11">
      <c r="A88" s="11"/>
      <c r="B88" s="11"/>
      <c r="C88" s="11"/>
      <c r="D88" s="12"/>
      <c r="E88" s="12"/>
      <c r="F88" s="12"/>
      <c r="G88" s="12"/>
      <c r="H88" s="13"/>
      <c r="I88" s="13"/>
      <c r="J88" s="13"/>
      <c r="K88" s="11"/>
    </row>
    <row r="89" spans="1:11">
      <c r="A89" s="11"/>
      <c r="B89" s="11"/>
      <c r="C89" s="11"/>
      <c r="D89" s="12"/>
      <c r="E89" s="12"/>
      <c r="F89" s="12"/>
      <c r="G89" s="12"/>
      <c r="H89" s="13"/>
      <c r="I89" s="13"/>
      <c r="J89" s="13"/>
      <c r="K89" s="11"/>
    </row>
    <row r="90" spans="1:11">
      <c r="A90" s="11"/>
      <c r="B90" s="11"/>
      <c r="C90" s="11"/>
      <c r="D90" s="12"/>
      <c r="E90" s="12"/>
      <c r="F90" s="12"/>
      <c r="G90" s="12"/>
      <c r="H90" s="13"/>
      <c r="I90" s="13"/>
      <c r="J90" s="13"/>
      <c r="K90" s="11"/>
    </row>
    <row r="91" spans="1:11">
      <c r="A91" s="11"/>
      <c r="B91" s="11"/>
      <c r="C91" s="11"/>
      <c r="D91" s="12"/>
      <c r="E91" s="12"/>
      <c r="F91" s="12"/>
      <c r="G91" s="12"/>
      <c r="H91" s="13"/>
      <c r="I91" s="13"/>
      <c r="J91" s="13"/>
      <c r="K91" s="11"/>
    </row>
    <row r="92" spans="1:11">
      <c r="A92" s="11"/>
      <c r="B92" s="11"/>
      <c r="C92" s="11"/>
      <c r="D92" s="12"/>
      <c r="E92" s="12"/>
      <c r="F92" s="12"/>
      <c r="G92" s="12"/>
      <c r="H92" s="13"/>
      <c r="I92" s="13"/>
      <c r="J92" s="13"/>
      <c r="K92" s="11"/>
    </row>
    <row r="93" spans="1:11">
      <c r="A93" s="11"/>
      <c r="B93" s="11"/>
      <c r="C93" s="11"/>
      <c r="D93" s="36"/>
      <c r="E93" s="37"/>
      <c r="F93" s="37"/>
      <c r="G93" s="38"/>
      <c r="H93" s="13"/>
      <c r="I93" s="13"/>
      <c r="J93" s="13"/>
      <c r="K93" s="37"/>
    </row>
    <row r="94" spans="1:11">
      <c r="A94" s="11"/>
      <c r="B94" s="14"/>
      <c r="C94" s="11"/>
      <c r="D94" s="39"/>
      <c r="E94" s="37"/>
      <c r="F94" s="37"/>
      <c r="G94" s="38"/>
      <c r="H94" s="16"/>
      <c r="I94" s="13"/>
      <c r="J94" s="13"/>
      <c r="K94" s="3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J10" sqref="J10"/>
    </sheetView>
  </sheetViews>
  <sheetFormatPr defaultColWidth="9" defaultRowHeight="14.25" outlineLevelCol="6"/>
  <cols>
    <col min="5" max="5" width="14.875" customWidth="1"/>
    <col min="6" max="6" width="11.375" customWidth="1"/>
    <col min="7" max="7" width="11.125" customWidth="1"/>
  </cols>
  <sheetData>
    <row r="1" spans="1:7">
      <c r="A1" s="1" t="s">
        <v>121</v>
      </c>
      <c r="B1" s="2">
        <v>10</v>
      </c>
      <c r="C1" s="2"/>
      <c r="D1" s="2"/>
      <c r="E1" s="2"/>
      <c r="F1" s="2"/>
      <c r="G1" s="2"/>
    </row>
    <row r="2" spans="1:7">
      <c r="A2" s="1" t="s">
        <v>122</v>
      </c>
      <c r="B2" s="2">
        <v>10</v>
      </c>
      <c r="C2" s="2"/>
      <c r="D2" s="2"/>
      <c r="E2" s="2"/>
      <c r="F2" s="2"/>
      <c r="G2" s="2"/>
    </row>
    <row r="3" spans="1:7">
      <c r="A3" s="1" t="s">
        <v>123</v>
      </c>
      <c r="B3" s="2">
        <f>B1*B2</f>
        <v>100</v>
      </c>
      <c r="C3" s="2"/>
      <c r="D3" s="2"/>
      <c r="E3" s="2"/>
      <c r="F3" s="2"/>
      <c r="G3" s="2"/>
    </row>
    <row r="4" spans="3:7">
      <c r="C4" s="3" t="s">
        <v>9</v>
      </c>
      <c r="D4" s="3" t="s">
        <v>124</v>
      </c>
      <c r="E4" s="3" t="s">
        <v>123</v>
      </c>
      <c r="F4" s="3" t="s">
        <v>125</v>
      </c>
      <c r="G4" s="3" t="s">
        <v>126</v>
      </c>
    </row>
    <row r="5" spans="3:7">
      <c r="C5" s="4">
        <v>208</v>
      </c>
      <c r="D5" s="4">
        <v>50</v>
      </c>
      <c r="E5" s="3">
        <f>D5*100/10000</f>
        <v>0.5</v>
      </c>
      <c r="F5" s="4">
        <f t="shared" ref="F5:F19" si="0">C5/D5</f>
        <v>4.16</v>
      </c>
      <c r="G5" s="4">
        <f t="shared" ref="G5:G19" si="1">C5/E5</f>
        <v>416</v>
      </c>
    </row>
    <row r="6" spans="3:7">
      <c r="C6" s="4">
        <v>278</v>
      </c>
      <c r="D6" s="4">
        <v>75</v>
      </c>
      <c r="E6" s="3">
        <f>D6*100/10000</f>
        <v>0.75</v>
      </c>
      <c r="F6" s="4">
        <f t="shared" si="0"/>
        <v>3.70666666666667</v>
      </c>
      <c r="G6" s="4">
        <f t="shared" si="1"/>
        <v>370.666666666667</v>
      </c>
    </row>
    <row r="7" spans="3:7">
      <c r="C7" s="4">
        <v>348</v>
      </c>
      <c r="D7" s="4">
        <v>100</v>
      </c>
      <c r="E7" s="3">
        <f>D7*100/10000</f>
        <v>1</v>
      </c>
      <c r="F7" s="4">
        <f t="shared" si="0"/>
        <v>3.48</v>
      </c>
      <c r="G7" s="4">
        <f t="shared" si="1"/>
        <v>348</v>
      </c>
    </row>
    <row r="8" spans="3:7">
      <c r="C8" s="4">
        <v>418</v>
      </c>
      <c r="D8" s="4">
        <v>125</v>
      </c>
      <c r="E8" s="3">
        <f t="shared" ref="E8:E19" si="2">D8*100/10000</f>
        <v>1.25</v>
      </c>
      <c r="F8" s="4">
        <f t="shared" si="0"/>
        <v>3.344</v>
      </c>
      <c r="G8" s="4">
        <f t="shared" si="1"/>
        <v>334.4</v>
      </c>
    </row>
    <row r="9" spans="3:7">
      <c r="C9" s="4">
        <v>488</v>
      </c>
      <c r="D9" s="4">
        <v>150</v>
      </c>
      <c r="E9" s="3">
        <f t="shared" si="2"/>
        <v>1.5</v>
      </c>
      <c r="F9" s="4">
        <f t="shared" si="0"/>
        <v>3.25333333333333</v>
      </c>
      <c r="G9" s="4">
        <f t="shared" si="1"/>
        <v>325.333333333333</v>
      </c>
    </row>
    <row r="10" spans="3:7">
      <c r="C10" s="4">
        <v>628</v>
      </c>
      <c r="D10" s="4">
        <v>200</v>
      </c>
      <c r="E10" s="3">
        <f t="shared" si="2"/>
        <v>2</v>
      </c>
      <c r="F10" s="4">
        <f t="shared" si="0"/>
        <v>3.14</v>
      </c>
      <c r="G10" s="4">
        <f t="shared" si="1"/>
        <v>314</v>
      </c>
    </row>
    <row r="11" spans="3:7">
      <c r="C11" s="4">
        <v>768</v>
      </c>
      <c r="D11" s="4">
        <v>250</v>
      </c>
      <c r="E11" s="3">
        <f t="shared" si="2"/>
        <v>2.5</v>
      </c>
      <c r="F11" s="4">
        <f t="shared" si="0"/>
        <v>3.072</v>
      </c>
      <c r="G11" s="4">
        <f t="shared" si="1"/>
        <v>307.2</v>
      </c>
    </row>
    <row r="12" spans="3:7">
      <c r="C12" s="4">
        <v>908</v>
      </c>
      <c r="D12" s="4">
        <v>300</v>
      </c>
      <c r="E12" s="3">
        <f t="shared" si="2"/>
        <v>3</v>
      </c>
      <c r="F12" s="4">
        <f t="shared" si="0"/>
        <v>3.02666666666667</v>
      </c>
      <c r="G12" s="4">
        <f t="shared" si="1"/>
        <v>302.666666666667</v>
      </c>
    </row>
    <row r="13" spans="3:7">
      <c r="C13" s="4">
        <v>1468</v>
      </c>
      <c r="D13" s="4">
        <v>500</v>
      </c>
      <c r="E13" s="3">
        <f t="shared" si="2"/>
        <v>5</v>
      </c>
      <c r="F13" s="4">
        <f t="shared" si="0"/>
        <v>2.936</v>
      </c>
      <c r="G13" s="4">
        <f t="shared" si="1"/>
        <v>293.6</v>
      </c>
    </row>
    <row r="14" spans="3:7">
      <c r="C14" s="4">
        <v>2308</v>
      </c>
      <c r="D14" s="4">
        <v>800</v>
      </c>
      <c r="E14" s="3">
        <f t="shared" si="2"/>
        <v>8</v>
      </c>
      <c r="F14" s="4">
        <f t="shared" si="0"/>
        <v>2.885</v>
      </c>
      <c r="G14" s="4">
        <f t="shared" si="1"/>
        <v>288.5</v>
      </c>
    </row>
    <row r="15" spans="3:7">
      <c r="C15" s="4">
        <v>2868</v>
      </c>
      <c r="D15" s="4">
        <v>1000</v>
      </c>
      <c r="E15" s="3">
        <f t="shared" si="2"/>
        <v>10</v>
      </c>
      <c r="F15" s="4">
        <f t="shared" si="0"/>
        <v>2.868</v>
      </c>
      <c r="G15" s="4">
        <f t="shared" si="1"/>
        <v>286.8</v>
      </c>
    </row>
    <row r="16" spans="3:7">
      <c r="C16" s="4">
        <v>5668</v>
      </c>
      <c r="D16" s="4">
        <v>2000</v>
      </c>
      <c r="E16" s="3">
        <f t="shared" si="2"/>
        <v>20</v>
      </c>
      <c r="F16" s="4">
        <f t="shared" si="0"/>
        <v>2.834</v>
      </c>
      <c r="G16" s="4">
        <f t="shared" si="1"/>
        <v>283.4</v>
      </c>
    </row>
    <row r="17" spans="3:7">
      <c r="C17" s="4">
        <v>14069</v>
      </c>
      <c r="D17" s="4">
        <v>5000</v>
      </c>
      <c r="E17" s="3">
        <f t="shared" si="2"/>
        <v>50</v>
      </c>
      <c r="F17" s="4">
        <f t="shared" si="0"/>
        <v>2.8138</v>
      </c>
      <c r="G17" s="4">
        <f t="shared" si="1"/>
        <v>281.38</v>
      </c>
    </row>
    <row r="18" spans="3:7">
      <c r="C18" s="4">
        <v>28070</v>
      </c>
      <c r="D18" s="4">
        <v>10000</v>
      </c>
      <c r="E18" s="3">
        <f t="shared" si="2"/>
        <v>100</v>
      </c>
      <c r="F18" s="4">
        <f t="shared" si="0"/>
        <v>2.807</v>
      </c>
      <c r="G18" s="4">
        <f t="shared" si="1"/>
        <v>280.7</v>
      </c>
    </row>
    <row r="19" spans="3:7">
      <c r="C19" s="4"/>
      <c r="D19" s="4"/>
      <c r="E19" s="3"/>
      <c r="F19" s="4"/>
      <c r="G19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双路延时控制器</vt:lpstr>
      <vt:lpstr>价格计算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2008-09-11T17:22:00Z</dcterms:created>
  <dcterms:modified xsi:type="dcterms:W3CDTF">2020-03-25T10:02:54Z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