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y/Desktop/Thesis/Compound Results/"/>
    </mc:Choice>
  </mc:AlternateContent>
  <xr:revisionPtr revIDLastSave="0" documentId="13_ncr:1_{CA18ECA8-BE0B-364D-AFFD-D686CDF29AE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Compounds" sheetId="1" r:id="rId1"/>
  </sheets>
  <definedNames>
    <definedName name="_xlnm._FilterDatabase" localSheetId="0" hidden="1">Compounds!$AH$1:$AH$68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" l="1"/>
  <c r="AH2" i="1"/>
  <c r="AH3" i="1"/>
  <c r="AH4" i="1"/>
  <c r="AH51" i="1"/>
  <c r="AH5" i="1"/>
  <c r="AH52" i="1"/>
  <c r="AH6" i="1"/>
  <c r="AH7" i="1"/>
  <c r="AH8" i="1"/>
  <c r="AH9" i="1"/>
  <c r="AH10" i="1"/>
  <c r="AH11" i="1"/>
  <c r="AH12" i="1"/>
  <c r="AH13" i="1"/>
  <c r="AH53" i="1"/>
  <c r="AH54" i="1"/>
  <c r="AH14" i="1"/>
  <c r="AH15" i="1"/>
  <c r="AH16" i="1"/>
  <c r="AH55" i="1"/>
  <c r="AH17" i="1"/>
  <c r="AH56" i="1"/>
  <c r="AH57" i="1"/>
  <c r="AH18" i="1"/>
  <c r="AH58" i="1"/>
  <c r="AH19" i="1"/>
  <c r="AH59" i="1"/>
  <c r="AH20" i="1"/>
  <c r="AH21" i="1"/>
  <c r="AH22" i="1"/>
  <c r="AH60" i="1"/>
  <c r="AH61" i="1"/>
  <c r="AH23" i="1"/>
  <c r="AH24" i="1"/>
  <c r="AH62" i="1"/>
  <c r="AH63" i="1"/>
  <c r="AH25" i="1"/>
  <c r="AH26" i="1"/>
  <c r="AH27" i="1"/>
  <c r="AH28" i="1"/>
  <c r="AH29" i="1"/>
  <c r="AH64" i="1"/>
  <c r="AH65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G50" i="1"/>
  <c r="AG1" i="1"/>
  <c r="AG2" i="1"/>
  <c r="AG3" i="1"/>
  <c r="AG4" i="1"/>
  <c r="AG51" i="1"/>
  <c r="AG5" i="1"/>
  <c r="AG52" i="1"/>
  <c r="AG6" i="1"/>
  <c r="AG7" i="1"/>
  <c r="AG8" i="1"/>
  <c r="AG9" i="1"/>
  <c r="AG10" i="1"/>
  <c r="AG11" i="1"/>
  <c r="AG12" i="1"/>
  <c r="AG13" i="1"/>
  <c r="AG53" i="1"/>
  <c r="AG54" i="1"/>
  <c r="AG14" i="1"/>
  <c r="AG15" i="1"/>
  <c r="AG16" i="1"/>
  <c r="AG55" i="1"/>
  <c r="AG17" i="1"/>
  <c r="AG56" i="1"/>
  <c r="AG57" i="1"/>
  <c r="AG18" i="1"/>
  <c r="AG58" i="1"/>
  <c r="AG19" i="1"/>
  <c r="AG59" i="1"/>
  <c r="AG20" i="1"/>
  <c r="AG21" i="1"/>
  <c r="AG22" i="1"/>
  <c r="AG60" i="1"/>
  <c r="AG61" i="1"/>
  <c r="AG23" i="1"/>
  <c r="AG24" i="1"/>
  <c r="AG62" i="1"/>
  <c r="AG63" i="1"/>
  <c r="AG25" i="1"/>
  <c r="AG26" i="1"/>
  <c r="AG27" i="1"/>
  <c r="AG28" i="1"/>
  <c r="AG29" i="1"/>
  <c r="AG64" i="1"/>
  <c r="AG65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</calcChain>
</file>

<file path=xl/sharedStrings.xml><?xml version="1.0" encoding="utf-8"?>
<sst xmlns="http://schemas.openxmlformats.org/spreadsheetml/2006/main" count="1047" uniqueCount="162">
  <si>
    <t>Tags</t>
  </si>
  <si>
    <t>Checked</t>
  </si>
  <si>
    <t>Name</t>
  </si>
  <si>
    <t>Formula</t>
  </si>
  <si>
    <t>Annot. Source: Predicted Compositions</t>
  </si>
  <si>
    <t>Annot. Source: mzCloud Search</t>
  </si>
  <si>
    <t>Annot. Source: ChemSpider Search</t>
  </si>
  <si>
    <t>Annot. Source: MassList Search</t>
  </si>
  <si>
    <t>Annot. DeltaMass [ppm]</t>
  </si>
  <si>
    <t>Calc. MW</t>
  </si>
  <si>
    <t>m/z</t>
  </si>
  <si>
    <t>RT [min]</t>
  </si>
  <si>
    <t>Area (Max.)</t>
  </si>
  <si>
    <t># ChemSpider Results</t>
  </si>
  <si>
    <t># mzCloud Results</t>
  </si>
  <si>
    <t>mzCloud Best Match</t>
  </si>
  <si>
    <t>mzCloud Best Match Confidence</t>
  </si>
  <si>
    <t>Mass List Match: Arita Lab 6549 Flavonoid Structure Database</t>
  </si>
  <si>
    <t>Mass List Match: EFS HRAM Compound Database</t>
  </si>
  <si>
    <t>Mass List Match: FCCDB_2022</t>
  </si>
  <si>
    <t>Mass List Match: Natural Products Atlas 2023_06</t>
  </si>
  <si>
    <t>MS2</t>
  </si>
  <si>
    <t>MS Depth</t>
  </si>
  <si>
    <t>Reference Ion</t>
  </si>
  <si>
    <t>Area: Benji_aspartic_acid_A_pos.raw (F1)</t>
  </si>
  <si>
    <t>Area: Benji_aspartic_acid_B_pos.raw (F2)</t>
  </si>
  <si>
    <t>Peak Rating (Max.)</t>
  </si>
  <si>
    <t>Peak Rating: Benji_aspartic_acid_A_pos.raw (F1)</t>
  </si>
  <si>
    <t>Peak Rating: Benji_aspartic_acid_B_pos.raw (F2)</t>
  </si>
  <si>
    <t/>
  </si>
  <si>
    <t>L-Aspartic acid</t>
  </si>
  <si>
    <t>C4 H7 N O4</t>
  </si>
  <si>
    <t>Full match</t>
  </si>
  <si>
    <t>No matches found</t>
  </si>
  <si>
    <t>Multiple matches found</t>
  </si>
  <si>
    <t>DDA for preferred ion</t>
  </si>
  <si>
    <t>[M+H]+1</t>
  </si>
  <si>
    <t>Oleamide</t>
  </si>
  <si>
    <t>C18 H35 N O</t>
  </si>
  <si>
    <t>No results</t>
  </si>
  <si>
    <t>Partial match</t>
  </si>
  <si>
    <t>Single match found</t>
  </si>
  <si>
    <t>No match</t>
  </si>
  <si>
    <t>1H-Benzotriazole, 4,5,6,7-tetrahydro-</t>
  </si>
  <si>
    <t>C6 H9 N3</t>
  </si>
  <si>
    <t>C16 H29 N O15</t>
  </si>
  <si>
    <t>[M+H-H2O]+1</t>
  </si>
  <si>
    <t>N-Methyl-D-aspartic acid (NMDA)</t>
  </si>
  <si>
    <t>C5 H9 N O4</t>
  </si>
  <si>
    <t>Linoleamide</t>
  </si>
  <si>
    <t>C18 H33 N O</t>
  </si>
  <si>
    <t>1-Acetyl-N-methylprolinamide</t>
  </si>
  <si>
    <t>C8 H14 N2 O2</t>
  </si>
  <si>
    <t>5-Hydroxymethyl-2-furaldehyde</t>
  </si>
  <si>
    <t>C6 H6 O3</t>
  </si>
  <si>
    <t>Cyclo-(N-MeVal-N-MeAla)</t>
  </si>
  <si>
    <t>C10 H18 N2 O2</t>
  </si>
  <si>
    <t>Bohemamine E</t>
  </si>
  <si>
    <t>C14 H20 N2 O4</t>
  </si>
  <si>
    <t>Hexadecanamide</t>
  </si>
  <si>
    <t>C16 H33 N O</t>
  </si>
  <si>
    <t>2-Pyrrolidinone, 1-dodecyl-</t>
  </si>
  <si>
    <t>C16 H31 N O</t>
  </si>
  <si>
    <t>L-Alanyl-L-proline</t>
  </si>
  <si>
    <t>C8 H14 N2 O3</t>
  </si>
  <si>
    <t>Xestostreptin</t>
  </si>
  <si>
    <t>C9 H14 N2 O3</t>
  </si>
  <si>
    <t>Spirangien A</t>
  </si>
  <si>
    <t>C41 H66 O9</t>
  </si>
  <si>
    <t>Phenethylamine</t>
  </si>
  <si>
    <t>C8 H11 N</t>
  </si>
  <si>
    <t>[M+H-NH3]+1</t>
  </si>
  <si>
    <t>n-ethyl-2,5-diethoxy-4-nitroacetanilide</t>
  </si>
  <si>
    <t>C14 H20 N2 O5</t>
  </si>
  <si>
    <t>6-Methoxyquinoline N-oxide</t>
  </si>
  <si>
    <t>C10 H9 N O2</t>
  </si>
  <si>
    <t>No MS2</t>
  </si>
  <si>
    <t>2-amino-N-2'-(phenylacetyl)propanimide</t>
  </si>
  <si>
    <t>C11 H14 N2 O2</t>
  </si>
  <si>
    <t>NP-016455</t>
  </si>
  <si>
    <t>C11 H18 N2 O4</t>
  </si>
  <si>
    <t>Amobarbital</t>
  </si>
  <si>
    <t>C11 H18 N2 O3</t>
  </si>
  <si>
    <t>N-Methylolacrylamide</t>
  </si>
  <si>
    <t>C4 H7 N O2</t>
  </si>
  <si>
    <t>3-hydroxyquinuclidine-3-carbonitrile hydrochloride</t>
  </si>
  <si>
    <t>C8 H12 N2 O</t>
  </si>
  <si>
    <t>Lenacil</t>
  </si>
  <si>
    <t>C13 H18 N2 O2</t>
  </si>
  <si>
    <t>2-[4-(3-Amino-2-hydroxypropoxy)phenyl]acetamide</t>
  </si>
  <si>
    <t>C11 H16 N2 O3</t>
  </si>
  <si>
    <t>Not the top hit</t>
  </si>
  <si>
    <t>NP-013736</t>
  </si>
  <si>
    <t>C10 H16 N2 O2</t>
  </si>
  <si>
    <t>idrapril</t>
  </si>
  <si>
    <t>C11 H18 N2 O5</t>
  </si>
  <si>
    <t>Collacyclumine C</t>
  </si>
  <si>
    <t>C12 H16 N2 O2</t>
  </si>
  <si>
    <t>Bohemamine</t>
  </si>
  <si>
    <t>C14 H18 N2 O3</t>
  </si>
  <si>
    <t>Pyridoxamine</t>
  </si>
  <si>
    <t>C8 H12 N2 O2</t>
  </si>
  <si>
    <t>methyl 4-(3,4-dihydroxybenzamido)butanoate</t>
  </si>
  <si>
    <t>C12 H15 N O5</t>
  </si>
  <si>
    <t>Piperidinoacetonitrile</t>
  </si>
  <si>
    <t>C7 H12 N2</t>
  </si>
  <si>
    <t>Geralcin E</t>
  </si>
  <si>
    <t>C10 H18 N2 O3</t>
  </si>
  <si>
    <t>Rilmenidine</t>
  </si>
  <si>
    <t>C10 H16 N2 O</t>
  </si>
  <si>
    <t>Soboliferamide</t>
  </si>
  <si>
    <t>C9 H14 N2 O4</t>
  </si>
  <si>
    <t>Metanephrine</t>
  </si>
  <si>
    <t>C10 H15 N O3</t>
  </si>
  <si>
    <t>5-amino-2-(dimethylamino)benzoic acid</t>
  </si>
  <si>
    <t>C9 H12 N2 O2</t>
  </si>
  <si>
    <t>NP-020439</t>
  </si>
  <si>
    <t>(S)-5-isopropyl-3-methoxyimidazolidine-2,4-dione</t>
  </si>
  <si>
    <t>C7 H12 N2 O3</t>
  </si>
  <si>
    <t>Loline</t>
  </si>
  <si>
    <t>C8 H14 N2 O</t>
  </si>
  <si>
    <t>3-Morpholino-4-tetrahydro-1H-pyrrol-1-ylcyclobut-3-ene-1,2-dione</t>
  </si>
  <si>
    <t>C12 H16 N2 O3</t>
  </si>
  <si>
    <t>N,N'-Methylenebisacrylamide</t>
  </si>
  <si>
    <t>C7 H10 N2 O2</t>
  </si>
  <si>
    <t>Acrylic acid, 2-methyl-, 2-(2-oxo-1-imidazolidinyl)ethyl ester</t>
  </si>
  <si>
    <t>Jenamidine A</t>
  </si>
  <si>
    <t>C13 H18 N2 O3</t>
  </si>
  <si>
    <t>2-Ethyl-4-methylimidazole</t>
  </si>
  <si>
    <t>C6 H10 N2</t>
  </si>
  <si>
    <t>3-(2,6-Dioxocyclohexyl)propanenitrile</t>
  </si>
  <si>
    <t>C9 H11 N O2</t>
  </si>
  <si>
    <t>1,6-Diisocyanatohexane</t>
  </si>
  <si>
    <t>Stearamide</t>
  </si>
  <si>
    <t>C18 H37 N O</t>
  </si>
  <si>
    <t>2,3,5,6-Tetramethylpyrazine</t>
  </si>
  <si>
    <t>C8 H12 N2</t>
  </si>
  <si>
    <t>(E)-ectylurea</t>
  </si>
  <si>
    <t>C7 H12 N2 O2</t>
  </si>
  <si>
    <t>Cyclo(4-hydroxy-R-Pro-S-Leu)</t>
  </si>
  <si>
    <t>3-Aminocrotonic acid,diester with ethyleneglycol</t>
  </si>
  <si>
    <t>C10 H16 N2 O4</t>
  </si>
  <si>
    <t>Corynecin III</t>
  </si>
  <si>
    <t>C13 H18 N2 O5</t>
  </si>
  <si>
    <t>Bicyclomycin</t>
  </si>
  <si>
    <t>C12 H18 N2 O7</t>
  </si>
  <si>
    <t>Beta-Ethynylserine</t>
  </si>
  <si>
    <t>C5 H7 N O3</t>
  </si>
  <si>
    <t>Cyclo-(L-Ala-trans-4-hydroxy-L-Pro)</t>
  </si>
  <si>
    <t>C8 H12 N2 O3</t>
  </si>
  <si>
    <t>Axinelline A</t>
  </si>
  <si>
    <t>C12 H15 N O6</t>
  </si>
  <si>
    <t>Maniwamycin A</t>
  </si>
  <si>
    <t>11-Aminoundecanoic acid</t>
  </si>
  <si>
    <t>C11 H23 N O2</t>
  </si>
  <si>
    <t>Boc-Val-OSu</t>
  </si>
  <si>
    <t>C14 H22 N2 O6</t>
  </si>
  <si>
    <t>MR566B</t>
  </si>
  <si>
    <t>C8 H11 N O4</t>
  </si>
  <si>
    <t>Conflamide D</t>
  </si>
  <si>
    <t>C14 H24 N2 O5</t>
  </si>
  <si>
    <t>Benzocaine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</si>
</sst>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66"/>
  <sheetViews>
    <sheetView tabSelected="1" workbookViewId="0">
      <selection activeCell="AH1" sqref="AG1:AH1"/>
    </sheetView>
  </sheetViews>
  <sheetFormatPr baseColWidth="10" defaultRowHeight="16" x14ac:dyDescent="0.2"/>
  <sheetData>
    <row r="1" spans="1:34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G1" t="str">
        <f>IF(OR(ISNUMBER(SEARCH("Cl", D1)), ISNUMBER(SEARCH("F", D1)), ISNUMBER(SEARCH("P", D1)), ISNUMBER(SEARCH("S", D1)), ISNUMBER(SEARCH("Fe", D1))), "DELETE", "KEEP")</f>
        <v>DELETE</v>
      </c>
      <c r="AH1" t="str">
        <f>IF(AND(I1&gt;=-5, I1&lt;=5), "", "DELETE")</f>
        <v>DELETE</v>
      </c>
    </row>
    <row r="2" spans="1:34" ht="15" x14ac:dyDescent="0.2">
      <c r="A2" s="2" t="s">
        <v>29</v>
      </c>
      <c r="B2" s="2" t="b">
        <v>0</v>
      </c>
      <c r="C2" s="2" t="s">
        <v>30</v>
      </c>
      <c r="D2" s="2" t="s">
        <v>31</v>
      </c>
      <c r="E2" s="2" t="s">
        <v>32</v>
      </c>
      <c r="F2" s="2" t="s">
        <v>32</v>
      </c>
      <c r="G2" s="2" t="s">
        <v>32</v>
      </c>
      <c r="H2" s="2" t="s">
        <v>32</v>
      </c>
      <c r="I2" s="2">
        <v>-1.63</v>
      </c>
      <c r="J2" s="2">
        <v>133.03729000000001</v>
      </c>
      <c r="K2" s="2">
        <v>134.04454000000001</v>
      </c>
      <c r="L2" s="2">
        <v>0.96699999999999997</v>
      </c>
      <c r="M2" s="2">
        <v>4599855841.2938204</v>
      </c>
      <c r="N2" s="2">
        <v>10</v>
      </c>
      <c r="O2" s="2">
        <v>2</v>
      </c>
      <c r="P2" s="2">
        <v>99.8</v>
      </c>
      <c r="Q2" s="2">
        <v>10</v>
      </c>
      <c r="R2" s="2" t="s">
        <v>33</v>
      </c>
      <c r="S2" s="2" t="s">
        <v>33</v>
      </c>
      <c r="T2" s="2" t="s">
        <v>34</v>
      </c>
      <c r="U2" s="2" t="s">
        <v>33</v>
      </c>
      <c r="V2" s="2" t="s">
        <v>35</v>
      </c>
      <c r="W2" s="2">
        <v>3</v>
      </c>
      <c r="X2" s="2" t="s">
        <v>36</v>
      </c>
      <c r="Y2" s="2">
        <v>4599855841.2938204</v>
      </c>
      <c r="Z2" s="2">
        <v>2438115986.30235</v>
      </c>
      <c r="AA2" s="2">
        <v>10</v>
      </c>
      <c r="AB2" s="2">
        <v>8.9</v>
      </c>
      <c r="AC2" s="2">
        <v>10</v>
      </c>
      <c r="AG2" t="str">
        <f>IF(OR(ISNUMBER(SEARCH("Cl", D2)), ISNUMBER(SEARCH("F", D2)), ISNUMBER(SEARCH("P", D2)), ISNUMBER(SEARCH("S", D2)), ISNUMBER(SEARCH("Fe", D2))), "DELETE", "KEEP")</f>
        <v>KEEP</v>
      </c>
      <c r="AH2" t="str">
        <f>IF(AND(I2&gt;=-5, I2&lt;=5), "", "DELETE")</f>
        <v/>
      </c>
    </row>
    <row r="3" spans="1:34" ht="15" x14ac:dyDescent="0.2">
      <c r="A3" s="2" t="s">
        <v>29</v>
      </c>
      <c r="B3" s="2" t="b">
        <v>0</v>
      </c>
      <c r="C3" s="2" t="s">
        <v>37</v>
      </c>
      <c r="D3" s="2" t="s">
        <v>38</v>
      </c>
      <c r="E3" s="2" t="s">
        <v>39</v>
      </c>
      <c r="F3" s="2" t="s">
        <v>32</v>
      </c>
      <c r="G3" s="2" t="s">
        <v>32</v>
      </c>
      <c r="H3" s="2" t="s">
        <v>40</v>
      </c>
      <c r="I3" s="2">
        <v>-0.43</v>
      </c>
      <c r="J3" s="2">
        <v>281.27174000000002</v>
      </c>
      <c r="K3" s="2">
        <v>282.27902</v>
      </c>
      <c r="L3" s="2">
        <v>27.323</v>
      </c>
      <c r="M3" s="2">
        <v>1432250913.25945</v>
      </c>
      <c r="N3" s="2">
        <v>8</v>
      </c>
      <c r="O3" s="2">
        <v>3</v>
      </c>
      <c r="P3" s="2">
        <v>97.7</v>
      </c>
      <c r="Q3" s="2">
        <v>98.8</v>
      </c>
      <c r="R3" s="2" t="s">
        <v>33</v>
      </c>
      <c r="S3" s="2" t="s">
        <v>41</v>
      </c>
      <c r="T3" s="2" t="s">
        <v>41</v>
      </c>
      <c r="U3" s="2" t="s">
        <v>33</v>
      </c>
      <c r="V3" s="2" t="s">
        <v>35</v>
      </c>
      <c r="W3" s="2">
        <v>3</v>
      </c>
      <c r="X3" s="2" t="s">
        <v>36</v>
      </c>
      <c r="Y3" s="2">
        <v>1432250913.25945</v>
      </c>
      <c r="Z3" s="2">
        <v>1054350965.68777</v>
      </c>
      <c r="AA3" s="2">
        <v>8.9</v>
      </c>
      <c r="AB3" s="2">
        <v>8.9</v>
      </c>
      <c r="AC3" s="2">
        <v>8.4</v>
      </c>
      <c r="AG3" t="str">
        <f>IF(OR(ISNUMBER(SEARCH("Cl", D3)), ISNUMBER(SEARCH("F", D3)), ISNUMBER(SEARCH("P", D3)), ISNUMBER(SEARCH("S", D3)), ISNUMBER(SEARCH("Fe", D3))), "DELETE", "KEEP")</f>
        <v>KEEP</v>
      </c>
      <c r="AH3" t="str">
        <f>IF(AND(I3&gt;=-5, I3&lt;=5), "", "DELETE")</f>
        <v/>
      </c>
    </row>
    <row r="4" spans="1:34" ht="15" x14ac:dyDescent="0.2">
      <c r="A4" s="2" t="s">
        <v>29</v>
      </c>
      <c r="B4" s="2" t="b">
        <v>0</v>
      </c>
      <c r="C4" s="2" t="s">
        <v>43</v>
      </c>
      <c r="D4" s="2" t="s">
        <v>44</v>
      </c>
      <c r="E4" s="2" t="s">
        <v>32</v>
      </c>
      <c r="F4" s="2" t="s">
        <v>39</v>
      </c>
      <c r="G4" s="2" t="s">
        <v>40</v>
      </c>
      <c r="H4" s="2" t="s">
        <v>32</v>
      </c>
      <c r="I4" s="2">
        <v>-0.02</v>
      </c>
      <c r="J4" s="2">
        <v>123.07965</v>
      </c>
      <c r="K4" s="2">
        <v>124.08692000000001</v>
      </c>
      <c r="L4" s="2">
        <v>29.678000000000001</v>
      </c>
      <c r="M4" s="2">
        <v>333944466.67544001</v>
      </c>
      <c r="N4" s="2">
        <v>12</v>
      </c>
      <c r="O4" s="2">
        <v>0</v>
      </c>
      <c r="P4" s="2" t="s">
        <v>29</v>
      </c>
      <c r="Q4" s="2" t="s">
        <v>29</v>
      </c>
      <c r="R4" s="2" t="s">
        <v>33</v>
      </c>
      <c r="S4" s="2" t="s">
        <v>33</v>
      </c>
      <c r="T4" s="2" t="s">
        <v>41</v>
      </c>
      <c r="U4" s="2" t="s">
        <v>33</v>
      </c>
      <c r="V4" s="2" t="s">
        <v>35</v>
      </c>
      <c r="W4" s="2">
        <v>3</v>
      </c>
      <c r="X4" s="2" t="s">
        <v>36</v>
      </c>
      <c r="Y4" s="2" t="s">
        <v>29</v>
      </c>
      <c r="Z4" s="2">
        <v>333944466.67544001</v>
      </c>
      <c r="AA4" s="2">
        <v>2.4</v>
      </c>
      <c r="AB4" s="2" t="s">
        <v>29</v>
      </c>
      <c r="AC4" s="2">
        <v>2.4</v>
      </c>
      <c r="AG4" t="str">
        <f>IF(OR(ISNUMBER(SEARCH("Cl", D4)), ISNUMBER(SEARCH("F", D4)), ISNUMBER(SEARCH("P", D4)), ISNUMBER(SEARCH("S", D4)), ISNUMBER(SEARCH("Fe", D4))), "DELETE", "KEEP")</f>
        <v>KEEP</v>
      </c>
      <c r="AH4" t="str">
        <f>IF(AND(I4&gt;=-5, I4&lt;=5), "", "DELETE")</f>
        <v/>
      </c>
    </row>
    <row r="5" spans="1:34" ht="15" x14ac:dyDescent="0.2">
      <c r="A5" s="2" t="s">
        <v>29</v>
      </c>
      <c r="B5" s="2" t="b">
        <v>0</v>
      </c>
      <c r="C5" s="2" t="s">
        <v>29</v>
      </c>
      <c r="D5" s="2" t="s">
        <v>45</v>
      </c>
      <c r="E5" s="2" t="s">
        <v>32</v>
      </c>
      <c r="F5" s="2" t="s">
        <v>39</v>
      </c>
      <c r="G5" s="2" t="s">
        <v>39</v>
      </c>
      <c r="H5" s="2" t="s">
        <v>39</v>
      </c>
      <c r="I5" s="2">
        <v>0.99</v>
      </c>
      <c r="J5" s="2">
        <v>475.15419000000003</v>
      </c>
      <c r="K5" s="2">
        <v>458.15089</v>
      </c>
      <c r="L5" s="2">
        <v>1.03</v>
      </c>
      <c r="M5" s="2">
        <v>210774448.52771801</v>
      </c>
      <c r="N5" s="2">
        <v>0</v>
      </c>
      <c r="O5" s="2">
        <v>0</v>
      </c>
      <c r="P5" s="2" t="s">
        <v>29</v>
      </c>
      <c r="Q5" s="2" t="s">
        <v>29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35</v>
      </c>
      <c r="W5" s="2">
        <v>3</v>
      </c>
      <c r="X5" s="2" t="s">
        <v>46</v>
      </c>
      <c r="Y5" s="2">
        <v>210774448.52771801</v>
      </c>
      <c r="Z5" s="2">
        <v>63227461.984925702</v>
      </c>
      <c r="AA5" s="2">
        <v>9.5</v>
      </c>
      <c r="AB5" s="2">
        <v>9.5</v>
      </c>
      <c r="AC5" s="2">
        <v>9.1</v>
      </c>
      <c r="AG5" t="str">
        <f>IF(OR(ISNUMBER(SEARCH("Cl", D5)), ISNUMBER(SEARCH("F", D5)), ISNUMBER(SEARCH("P", D5)), ISNUMBER(SEARCH("S", D5)), ISNUMBER(SEARCH("Fe", D5))), "DELETE", "KEEP")</f>
        <v>KEEP</v>
      </c>
      <c r="AH5" t="str">
        <f>IF(AND(I5&gt;=-5, I5&lt;=5), "", "DELETE")</f>
        <v/>
      </c>
    </row>
    <row r="6" spans="1:34" ht="15" x14ac:dyDescent="0.2">
      <c r="A6" s="2" t="s">
        <v>29</v>
      </c>
      <c r="B6" s="2" t="b">
        <v>0</v>
      </c>
      <c r="C6" s="2" t="s">
        <v>47</v>
      </c>
      <c r="D6" s="2" t="s">
        <v>48</v>
      </c>
      <c r="E6" s="2" t="s">
        <v>32</v>
      </c>
      <c r="F6" s="2" t="s">
        <v>32</v>
      </c>
      <c r="G6" s="2" t="s">
        <v>32</v>
      </c>
      <c r="H6" s="2" t="s">
        <v>40</v>
      </c>
      <c r="I6" s="2">
        <v>-0.17</v>
      </c>
      <c r="J6" s="2">
        <v>147.05313000000001</v>
      </c>
      <c r="K6" s="2">
        <v>148.06040999999999</v>
      </c>
      <c r="L6" s="2">
        <v>1.01</v>
      </c>
      <c r="M6" s="2">
        <v>171659462.168643</v>
      </c>
      <c r="N6" s="2">
        <v>32</v>
      </c>
      <c r="O6" s="2">
        <v>3</v>
      </c>
      <c r="P6" s="2">
        <v>77.5</v>
      </c>
      <c r="Q6" s="2">
        <v>28.9</v>
      </c>
      <c r="R6" s="2" t="s">
        <v>33</v>
      </c>
      <c r="S6" s="2" t="s">
        <v>41</v>
      </c>
      <c r="T6" s="2" t="s">
        <v>41</v>
      </c>
      <c r="U6" s="2" t="s">
        <v>41</v>
      </c>
      <c r="V6" s="2" t="s">
        <v>35</v>
      </c>
      <c r="W6" s="2">
        <v>3</v>
      </c>
      <c r="X6" s="2" t="s">
        <v>36</v>
      </c>
      <c r="Y6" s="2">
        <v>171659462.168643</v>
      </c>
      <c r="Z6" s="2">
        <v>42401287.055830099</v>
      </c>
      <c r="AA6" s="2">
        <v>9.5</v>
      </c>
      <c r="AB6" s="2">
        <v>9.5</v>
      </c>
      <c r="AC6" s="2">
        <v>8.6</v>
      </c>
      <c r="AG6" t="str">
        <f>IF(OR(ISNUMBER(SEARCH("Cl", D6)), ISNUMBER(SEARCH("F", D6)), ISNUMBER(SEARCH("P", D6)), ISNUMBER(SEARCH("S", D6)), ISNUMBER(SEARCH("Fe", D6))), "DELETE", "KEEP")</f>
        <v>KEEP</v>
      </c>
      <c r="AH6" t="str">
        <f>IF(AND(I6&gt;=-5, I6&lt;=5), "", "DELETE")</f>
        <v/>
      </c>
    </row>
    <row r="7" spans="1:34" ht="15" x14ac:dyDescent="0.2">
      <c r="A7" s="2" t="s">
        <v>29</v>
      </c>
      <c r="B7" s="2" t="b">
        <v>0</v>
      </c>
      <c r="C7" s="2" t="s">
        <v>49</v>
      </c>
      <c r="D7" s="2" t="s">
        <v>50</v>
      </c>
      <c r="E7" s="2" t="s">
        <v>32</v>
      </c>
      <c r="F7" s="2" t="s">
        <v>39</v>
      </c>
      <c r="G7" s="2" t="s">
        <v>40</v>
      </c>
      <c r="H7" s="2" t="s">
        <v>32</v>
      </c>
      <c r="I7" s="2">
        <v>-0.01</v>
      </c>
      <c r="J7" s="2">
        <v>279.25621000000001</v>
      </c>
      <c r="K7" s="2">
        <v>280.26348999999999</v>
      </c>
      <c r="L7" s="2">
        <v>25.026</v>
      </c>
      <c r="M7" s="2">
        <v>153810103.57369801</v>
      </c>
      <c r="N7" s="2">
        <v>1</v>
      </c>
      <c r="O7" s="2">
        <v>0</v>
      </c>
      <c r="P7" s="2" t="s">
        <v>29</v>
      </c>
      <c r="Q7" s="2" t="s">
        <v>29</v>
      </c>
      <c r="R7" s="2" t="s">
        <v>33</v>
      </c>
      <c r="S7" s="2" t="s">
        <v>33</v>
      </c>
      <c r="T7" s="2" t="s">
        <v>41</v>
      </c>
      <c r="U7" s="2" t="s">
        <v>33</v>
      </c>
      <c r="V7" s="2" t="s">
        <v>35</v>
      </c>
      <c r="W7" s="2">
        <v>3</v>
      </c>
      <c r="X7" s="2" t="s">
        <v>36</v>
      </c>
      <c r="Y7" s="2">
        <v>153810103.57369801</v>
      </c>
      <c r="Z7" s="2">
        <v>118168237.61338</v>
      </c>
      <c r="AA7" s="2">
        <v>6.7</v>
      </c>
      <c r="AB7" s="2">
        <v>6.2</v>
      </c>
      <c r="AC7" s="2">
        <v>6.7</v>
      </c>
      <c r="AG7" t="str">
        <f>IF(OR(ISNUMBER(SEARCH("Cl", D7)), ISNUMBER(SEARCH("F", D7)), ISNUMBER(SEARCH("P", D7)), ISNUMBER(SEARCH("S", D7)), ISNUMBER(SEARCH("Fe", D7))), "DELETE", "KEEP")</f>
        <v>KEEP</v>
      </c>
      <c r="AH7" t="str">
        <f>IF(AND(I7&gt;=-5, I7&lt;=5), "", "DELETE")</f>
        <v/>
      </c>
    </row>
    <row r="8" spans="1:34" ht="15" x14ac:dyDescent="0.2">
      <c r="A8" s="2" t="s">
        <v>29</v>
      </c>
      <c r="B8" s="2" t="b">
        <v>0</v>
      </c>
      <c r="C8" s="2" t="s">
        <v>51</v>
      </c>
      <c r="D8" s="2" t="s">
        <v>52</v>
      </c>
      <c r="E8" s="2" t="s">
        <v>32</v>
      </c>
      <c r="F8" s="2" t="s">
        <v>39</v>
      </c>
      <c r="G8" s="2" t="s">
        <v>32</v>
      </c>
      <c r="H8" s="2" t="s">
        <v>39</v>
      </c>
      <c r="I8" s="2">
        <v>-0.14000000000000001</v>
      </c>
      <c r="J8" s="2">
        <v>170.10550000000001</v>
      </c>
      <c r="K8" s="2">
        <v>171.11277999999999</v>
      </c>
      <c r="L8" s="2">
        <v>1.0429999999999999</v>
      </c>
      <c r="M8" s="2">
        <v>131772079.504412</v>
      </c>
      <c r="N8" s="2">
        <v>13</v>
      </c>
      <c r="O8" s="2">
        <v>0</v>
      </c>
      <c r="P8" s="2" t="s">
        <v>29</v>
      </c>
      <c r="Q8" s="2" t="s">
        <v>29</v>
      </c>
      <c r="R8" s="2" t="s">
        <v>33</v>
      </c>
      <c r="S8" s="2" t="s">
        <v>33</v>
      </c>
      <c r="T8" s="2" t="s">
        <v>33</v>
      </c>
      <c r="U8" s="2" t="s">
        <v>33</v>
      </c>
      <c r="V8" s="2" t="s">
        <v>35</v>
      </c>
      <c r="W8" s="2">
        <v>3</v>
      </c>
      <c r="X8" s="2" t="s">
        <v>36</v>
      </c>
      <c r="Y8" s="2">
        <v>5840227.3362884503</v>
      </c>
      <c r="Z8" s="2">
        <v>131772079.504412</v>
      </c>
      <c r="AA8" s="2">
        <v>7.1</v>
      </c>
      <c r="AB8" s="2">
        <v>7.1</v>
      </c>
      <c r="AC8" s="2">
        <v>5.0999999999999996</v>
      </c>
      <c r="AG8" t="str">
        <f>IF(OR(ISNUMBER(SEARCH("Cl", D8)), ISNUMBER(SEARCH("F", D8)), ISNUMBER(SEARCH("P", D8)), ISNUMBER(SEARCH("S", D8)), ISNUMBER(SEARCH("Fe", D8))), "DELETE", "KEEP")</f>
        <v>KEEP</v>
      </c>
      <c r="AH8" t="str">
        <f>IF(AND(I8&gt;=-5, I8&lt;=5), "", "DELETE")</f>
        <v/>
      </c>
    </row>
    <row r="9" spans="1:34" ht="15" x14ac:dyDescent="0.2">
      <c r="A9" s="2" t="s">
        <v>29</v>
      </c>
      <c r="B9" s="2" t="b">
        <v>0</v>
      </c>
      <c r="C9" s="2" t="s">
        <v>53</v>
      </c>
      <c r="D9" s="2" t="s">
        <v>54</v>
      </c>
      <c r="E9" s="2" t="s">
        <v>32</v>
      </c>
      <c r="F9" s="2" t="s">
        <v>32</v>
      </c>
      <c r="G9" s="2" t="s">
        <v>40</v>
      </c>
      <c r="H9" s="2" t="s">
        <v>32</v>
      </c>
      <c r="I9" s="2">
        <v>-0.36</v>
      </c>
      <c r="J9" s="2">
        <v>126.03165</v>
      </c>
      <c r="K9" s="2">
        <v>127.03891</v>
      </c>
      <c r="L9" s="2">
        <v>2.6840000000000002</v>
      </c>
      <c r="M9" s="2">
        <v>114043274.166247</v>
      </c>
      <c r="N9" s="2">
        <v>27</v>
      </c>
      <c r="O9" s="2">
        <v>3</v>
      </c>
      <c r="P9" s="2">
        <v>96.9</v>
      </c>
      <c r="Q9" s="2">
        <v>9.8000000000000007</v>
      </c>
      <c r="R9" s="2" t="s">
        <v>33</v>
      </c>
      <c r="S9" s="2" t="s">
        <v>33</v>
      </c>
      <c r="T9" s="2" t="s">
        <v>41</v>
      </c>
      <c r="U9" s="2" t="s">
        <v>34</v>
      </c>
      <c r="V9" s="2" t="s">
        <v>35</v>
      </c>
      <c r="W9" s="2">
        <v>3</v>
      </c>
      <c r="X9" s="2" t="s">
        <v>36</v>
      </c>
      <c r="Y9" s="2">
        <v>114043274.166247</v>
      </c>
      <c r="Z9" s="2">
        <v>29140745.5726666</v>
      </c>
      <c r="AA9" s="2">
        <v>6.7</v>
      </c>
      <c r="AB9" s="2">
        <v>6.7</v>
      </c>
      <c r="AC9" s="2">
        <v>4.5</v>
      </c>
      <c r="AG9" t="str">
        <f>IF(OR(ISNUMBER(SEARCH("Cl", D9)), ISNUMBER(SEARCH("F", D9)), ISNUMBER(SEARCH("P", D9)), ISNUMBER(SEARCH("S", D9)), ISNUMBER(SEARCH("Fe", D9))), "DELETE", "KEEP")</f>
        <v>KEEP</v>
      </c>
      <c r="AH9" t="str">
        <f>IF(AND(I9&gt;=-5, I9&lt;=5), "", "DELETE")</f>
        <v/>
      </c>
    </row>
    <row r="10" spans="1:34" ht="15" x14ac:dyDescent="0.2">
      <c r="A10" s="2" t="s">
        <v>29</v>
      </c>
      <c r="B10" s="2" t="b">
        <v>0</v>
      </c>
      <c r="C10" s="2" t="s">
        <v>55</v>
      </c>
      <c r="D10" s="2" t="s">
        <v>56</v>
      </c>
      <c r="E10" s="2" t="s">
        <v>32</v>
      </c>
      <c r="F10" s="2" t="s">
        <v>39</v>
      </c>
      <c r="G10" s="2" t="s">
        <v>40</v>
      </c>
      <c r="H10" s="2" t="s">
        <v>32</v>
      </c>
      <c r="I10" s="2">
        <v>-0.21</v>
      </c>
      <c r="J10" s="2">
        <v>198.13678999999999</v>
      </c>
      <c r="K10" s="2">
        <v>199.14406</v>
      </c>
      <c r="L10" s="2">
        <v>1.474</v>
      </c>
      <c r="M10" s="2">
        <v>107624286.889374</v>
      </c>
      <c r="N10" s="2">
        <v>7</v>
      </c>
      <c r="O10" s="2">
        <v>0</v>
      </c>
      <c r="P10" s="2" t="s">
        <v>29</v>
      </c>
      <c r="Q10" s="2" t="s">
        <v>29</v>
      </c>
      <c r="R10" s="2" t="s">
        <v>33</v>
      </c>
      <c r="S10" s="2" t="s">
        <v>33</v>
      </c>
      <c r="T10" s="2" t="s">
        <v>33</v>
      </c>
      <c r="U10" s="2" t="s">
        <v>34</v>
      </c>
      <c r="V10" s="2" t="s">
        <v>35</v>
      </c>
      <c r="W10" s="2">
        <v>3</v>
      </c>
      <c r="X10" s="2" t="s">
        <v>36</v>
      </c>
      <c r="Y10" s="2">
        <v>7823830.6369474204</v>
      </c>
      <c r="Z10" s="2">
        <v>107624286.889374</v>
      </c>
      <c r="AA10" s="2">
        <v>5.7</v>
      </c>
      <c r="AB10" s="2">
        <v>5.4</v>
      </c>
      <c r="AC10" s="2">
        <v>5.7</v>
      </c>
      <c r="AG10" t="str">
        <f>IF(OR(ISNUMBER(SEARCH("Cl", D10)), ISNUMBER(SEARCH("F", D10)), ISNUMBER(SEARCH("P", D10)), ISNUMBER(SEARCH("S", D10)), ISNUMBER(SEARCH("Fe", D10))), "DELETE", "KEEP")</f>
        <v>KEEP</v>
      </c>
      <c r="AH10" t="str">
        <f>IF(AND(I10&gt;=-5, I10&lt;=5), "", "DELETE")</f>
        <v/>
      </c>
    </row>
    <row r="11" spans="1:34" ht="15" x14ac:dyDescent="0.2">
      <c r="A11" s="2" t="s">
        <v>29</v>
      </c>
      <c r="B11" s="2" t="b">
        <v>0</v>
      </c>
      <c r="C11" s="2" t="s">
        <v>57</v>
      </c>
      <c r="D11" s="2" t="s">
        <v>58</v>
      </c>
      <c r="E11" s="2" t="s">
        <v>32</v>
      </c>
      <c r="F11" s="2" t="s">
        <v>39</v>
      </c>
      <c r="G11" s="2" t="s">
        <v>40</v>
      </c>
      <c r="H11" s="2" t="s">
        <v>32</v>
      </c>
      <c r="I11" s="2">
        <v>0.16</v>
      </c>
      <c r="J11" s="2">
        <v>280.14235000000002</v>
      </c>
      <c r="K11" s="2">
        <v>281.14963</v>
      </c>
      <c r="L11" s="2">
        <v>2.0110000000000001</v>
      </c>
      <c r="M11" s="2">
        <v>106295445.718483</v>
      </c>
      <c r="N11" s="2">
        <v>8</v>
      </c>
      <c r="O11" s="2">
        <v>0</v>
      </c>
      <c r="P11" s="2" t="s">
        <v>29</v>
      </c>
      <c r="Q11" s="2" t="s">
        <v>29</v>
      </c>
      <c r="R11" s="2" t="s">
        <v>33</v>
      </c>
      <c r="S11" s="2" t="s">
        <v>33</v>
      </c>
      <c r="T11" s="2" t="s">
        <v>33</v>
      </c>
      <c r="U11" s="2" t="s">
        <v>34</v>
      </c>
      <c r="V11" s="2" t="s">
        <v>35</v>
      </c>
      <c r="W11" s="2">
        <v>3</v>
      </c>
      <c r="X11" s="2" t="s">
        <v>36</v>
      </c>
      <c r="Y11" s="2" t="s">
        <v>29</v>
      </c>
      <c r="Z11" s="2">
        <v>106295445.718483</v>
      </c>
      <c r="AA11" s="2">
        <v>5.7</v>
      </c>
      <c r="AB11" s="2" t="s">
        <v>29</v>
      </c>
      <c r="AC11" s="2">
        <v>5.7</v>
      </c>
      <c r="AG11" t="str">
        <f>IF(OR(ISNUMBER(SEARCH("Cl", D11)), ISNUMBER(SEARCH("F", D11)), ISNUMBER(SEARCH("P", D11)), ISNUMBER(SEARCH("S", D11)), ISNUMBER(SEARCH("Fe", D11))), "DELETE", "KEEP")</f>
        <v>KEEP</v>
      </c>
      <c r="AH11" t="str">
        <f>IF(AND(I11&gt;=-5, I11&lt;=5), "", "DELETE")</f>
        <v/>
      </c>
    </row>
    <row r="12" spans="1:34" ht="15" x14ac:dyDescent="0.2">
      <c r="A12" s="2" t="s">
        <v>29</v>
      </c>
      <c r="B12" s="2" t="b">
        <v>0</v>
      </c>
      <c r="C12" s="2" t="s">
        <v>59</v>
      </c>
      <c r="D12" s="2" t="s">
        <v>60</v>
      </c>
      <c r="E12" s="2" t="s">
        <v>32</v>
      </c>
      <c r="F12" s="2" t="s">
        <v>32</v>
      </c>
      <c r="G12" s="2" t="s">
        <v>32</v>
      </c>
      <c r="H12" s="2" t="s">
        <v>40</v>
      </c>
      <c r="I12" s="2">
        <v>0.01</v>
      </c>
      <c r="J12" s="2">
        <v>255.25622000000001</v>
      </c>
      <c r="K12" s="2">
        <v>256.26348999999999</v>
      </c>
      <c r="L12" s="2">
        <v>26.645</v>
      </c>
      <c r="M12" s="2">
        <v>95378855.738809094</v>
      </c>
      <c r="N12" s="2">
        <v>7</v>
      </c>
      <c r="O12" s="2">
        <v>2</v>
      </c>
      <c r="P12" s="2">
        <v>97</v>
      </c>
      <c r="Q12" s="2">
        <v>58.3</v>
      </c>
      <c r="R12" s="2" t="s">
        <v>33</v>
      </c>
      <c r="S12" s="2" t="s">
        <v>33</v>
      </c>
      <c r="T12" s="2" t="s">
        <v>34</v>
      </c>
      <c r="U12" s="2" t="s">
        <v>33</v>
      </c>
      <c r="V12" s="2" t="s">
        <v>35</v>
      </c>
      <c r="W12" s="2">
        <v>3</v>
      </c>
      <c r="X12" s="2" t="s">
        <v>36</v>
      </c>
      <c r="Y12" s="2">
        <v>95378855.738809094</v>
      </c>
      <c r="Z12" s="2">
        <v>68718413.836768702</v>
      </c>
      <c r="AA12" s="2">
        <v>6.7</v>
      </c>
      <c r="AB12" s="2">
        <v>6.7</v>
      </c>
      <c r="AC12" s="2">
        <v>6.7</v>
      </c>
      <c r="AG12" t="str">
        <f>IF(OR(ISNUMBER(SEARCH("Cl", D12)), ISNUMBER(SEARCH("F", D12)), ISNUMBER(SEARCH("P", D12)), ISNUMBER(SEARCH("S", D12)), ISNUMBER(SEARCH("Fe", D12))), "DELETE", "KEEP")</f>
        <v>KEEP</v>
      </c>
      <c r="AH12" t="str">
        <f>IF(AND(I12&gt;=-5, I12&lt;=5), "", "DELETE")</f>
        <v/>
      </c>
    </row>
    <row r="13" spans="1:34" ht="15" x14ac:dyDescent="0.2">
      <c r="A13" s="2" t="s">
        <v>29</v>
      </c>
      <c r="B13" s="2" t="b">
        <v>0</v>
      </c>
      <c r="C13" s="2" t="s">
        <v>61</v>
      </c>
      <c r="D13" s="2" t="s">
        <v>62</v>
      </c>
      <c r="E13" s="2" t="s">
        <v>32</v>
      </c>
      <c r="F13" s="2" t="s">
        <v>39</v>
      </c>
      <c r="G13" s="2" t="s">
        <v>40</v>
      </c>
      <c r="H13" s="2" t="s">
        <v>32</v>
      </c>
      <c r="I13" s="2">
        <v>-7.0000000000000007E-2</v>
      </c>
      <c r="J13" s="2">
        <v>253.24055000000001</v>
      </c>
      <c r="K13" s="2">
        <v>254.24781999999999</v>
      </c>
      <c r="L13" s="2">
        <v>23.984999999999999</v>
      </c>
      <c r="M13" s="2">
        <v>85346215.112130895</v>
      </c>
      <c r="N13" s="2">
        <v>3</v>
      </c>
      <c r="O13" s="2">
        <v>0</v>
      </c>
      <c r="P13" s="2" t="s">
        <v>29</v>
      </c>
      <c r="Q13" s="2" t="s">
        <v>29</v>
      </c>
      <c r="R13" s="2" t="s">
        <v>33</v>
      </c>
      <c r="S13" s="2" t="s">
        <v>33</v>
      </c>
      <c r="T13" s="2" t="s">
        <v>41</v>
      </c>
      <c r="U13" s="2" t="s">
        <v>33</v>
      </c>
      <c r="V13" s="2" t="s">
        <v>35</v>
      </c>
      <c r="W13" s="2">
        <v>3</v>
      </c>
      <c r="X13" s="2" t="s">
        <v>36</v>
      </c>
      <c r="Y13" s="2">
        <v>85346215.112130895</v>
      </c>
      <c r="Z13" s="2">
        <v>61988013.160011701</v>
      </c>
      <c r="AA13" s="2">
        <v>7.8</v>
      </c>
      <c r="AB13" s="2">
        <v>7.8</v>
      </c>
      <c r="AC13" s="2">
        <v>7</v>
      </c>
      <c r="AG13" t="str">
        <f>IF(OR(ISNUMBER(SEARCH("Cl", D13)), ISNUMBER(SEARCH("F", D13)), ISNUMBER(SEARCH("P", D13)), ISNUMBER(SEARCH("S", D13)), ISNUMBER(SEARCH("Fe", D13))), "DELETE", "KEEP")</f>
        <v>KEEP</v>
      </c>
      <c r="AH13" t="str">
        <f>IF(AND(I13&gt;=-5, I13&lt;=5), "", "DELETE")</f>
        <v/>
      </c>
    </row>
    <row r="14" spans="1:34" ht="15" x14ac:dyDescent="0.2">
      <c r="A14" s="2" t="s">
        <v>29</v>
      </c>
      <c r="B14" s="2" t="b">
        <v>0</v>
      </c>
      <c r="C14" s="2" t="s">
        <v>63</v>
      </c>
      <c r="D14" s="2" t="s">
        <v>64</v>
      </c>
      <c r="E14" s="2" t="s">
        <v>32</v>
      </c>
      <c r="F14" s="2" t="s">
        <v>32</v>
      </c>
      <c r="G14" s="2" t="s">
        <v>32</v>
      </c>
      <c r="H14" s="2" t="s">
        <v>39</v>
      </c>
      <c r="I14" s="2">
        <v>0.04</v>
      </c>
      <c r="J14" s="2">
        <v>186.10045</v>
      </c>
      <c r="K14" s="2">
        <v>187.10773</v>
      </c>
      <c r="L14" s="2">
        <v>0.97099999999999997</v>
      </c>
      <c r="M14" s="2">
        <v>68188683.079277307</v>
      </c>
      <c r="N14" s="2">
        <v>9</v>
      </c>
      <c r="O14" s="2">
        <v>1</v>
      </c>
      <c r="P14" s="2">
        <v>35.6</v>
      </c>
      <c r="Q14" s="2">
        <v>6.8</v>
      </c>
      <c r="R14" s="2" t="s">
        <v>33</v>
      </c>
      <c r="S14" s="2" t="s">
        <v>33</v>
      </c>
      <c r="T14" s="2" t="s">
        <v>33</v>
      </c>
      <c r="U14" s="2" t="s">
        <v>33</v>
      </c>
      <c r="V14" s="2" t="s">
        <v>35</v>
      </c>
      <c r="W14" s="2">
        <v>3</v>
      </c>
      <c r="X14" s="2" t="s">
        <v>36</v>
      </c>
      <c r="Y14" s="2" t="s">
        <v>29</v>
      </c>
      <c r="Z14" s="2">
        <v>68188683.079277307</v>
      </c>
      <c r="AA14" s="2">
        <v>9.6999999999999993</v>
      </c>
      <c r="AB14" s="2" t="s">
        <v>29</v>
      </c>
      <c r="AC14" s="2">
        <v>9.6999999999999993</v>
      </c>
      <c r="AG14" t="str">
        <f>IF(OR(ISNUMBER(SEARCH("Cl", D14)), ISNUMBER(SEARCH("F", D14)), ISNUMBER(SEARCH("P", D14)), ISNUMBER(SEARCH("S", D14)), ISNUMBER(SEARCH("Fe", D14))), "DELETE", "KEEP")</f>
        <v>KEEP</v>
      </c>
      <c r="AH14" t="str">
        <f>IF(AND(I14&gt;=-5, I14&lt;=5), "", "DELETE")</f>
        <v/>
      </c>
    </row>
    <row r="15" spans="1:34" ht="15" x14ac:dyDescent="0.2">
      <c r="A15" s="2" t="s">
        <v>29</v>
      </c>
      <c r="B15" s="2" t="b">
        <v>0</v>
      </c>
      <c r="C15" s="2" t="s">
        <v>65</v>
      </c>
      <c r="D15" s="2" t="s">
        <v>66</v>
      </c>
      <c r="E15" s="2" t="s">
        <v>32</v>
      </c>
      <c r="F15" s="2" t="s">
        <v>39</v>
      </c>
      <c r="G15" s="2" t="s">
        <v>40</v>
      </c>
      <c r="H15" s="2" t="s">
        <v>32</v>
      </c>
      <c r="I15" s="2">
        <v>0.18</v>
      </c>
      <c r="J15" s="2">
        <v>198.10048</v>
      </c>
      <c r="K15" s="2">
        <v>199.10774000000001</v>
      </c>
      <c r="L15" s="2">
        <v>2.0579999999999998</v>
      </c>
      <c r="M15" s="2">
        <v>63900296.779125601</v>
      </c>
      <c r="N15" s="2">
        <v>11</v>
      </c>
      <c r="O15" s="2">
        <v>0</v>
      </c>
      <c r="P15" s="2" t="s">
        <v>29</v>
      </c>
      <c r="Q15" s="2" t="s">
        <v>29</v>
      </c>
      <c r="R15" s="2" t="s">
        <v>33</v>
      </c>
      <c r="S15" s="2" t="s">
        <v>33</v>
      </c>
      <c r="T15" s="2" t="s">
        <v>41</v>
      </c>
      <c r="U15" s="2" t="s">
        <v>34</v>
      </c>
      <c r="V15" s="2" t="s">
        <v>35</v>
      </c>
      <c r="W15" s="2">
        <v>3</v>
      </c>
      <c r="X15" s="2" t="s">
        <v>36</v>
      </c>
      <c r="Y15" s="2" t="s">
        <v>29</v>
      </c>
      <c r="Z15" s="2">
        <v>63900296.779125601</v>
      </c>
      <c r="AA15" s="2">
        <v>7.5</v>
      </c>
      <c r="AB15" s="2" t="s">
        <v>29</v>
      </c>
      <c r="AC15" s="2">
        <v>7.5</v>
      </c>
      <c r="AG15" t="str">
        <f>IF(OR(ISNUMBER(SEARCH("Cl", D15)), ISNUMBER(SEARCH("F", D15)), ISNUMBER(SEARCH("P", D15)), ISNUMBER(SEARCH("S", D15)), ISNUMBER(SEARCH("Fe", D15))), "DELETE", "KEEP")</f>
        <v>KEEP</v>
      </c>
      <c r="AH15" t="str">
        <f>IF(AND(I15&gt;=-5, I15&lt;=5), "", "DELETE")</f>
        <v/>
      </c>
    </row>
    <row r="16" spans="1:34" ht="15" x14ac:dyDescent="0.2">
      <c r="A16" s="2" t="s">
        <v>29</v>
      </c>
      <c r="B16" s="2" t="b">
        <v>0</v>
      </c>
      <c r="C16" s="2" t="s">
        <v>67</v>
      </c>
      <c r="D16" s="2" t="s">
        <v>68</v>
      </c>
      <c r="E16" s="2" t="s">
        <v>42</v>
      </c>
      <c r="F16" s="2" t="s">
        <v>39</v>
      </c>
      <c r="G16" s="2" t="s">
        <v>39</v>
      </c>
      <c r="H16" s="2" t="s">
        <v>32</v>
      </c>
      <c r="I16" s="2">
        <v>-2.4700000000000002</v>
      </c>
      <c r="J16" s="2">
        <v>702.46894999999995</v>
      </c>
      <c r="K16" s="2">
        <v>703.47622999999999</v>
      </c>
      <c r="L16" s="2">
        <v>29.041</v>
      </c>
      <c r="M16" s="2">
        <v>61616904.041052297</v>
      </c>
      <c r="N16" s="2">
        <v>0</v>
      </c>
      <c r="O16" s="2">
        <v>0</v>
      </c>
      <c r="P16" s="2" t="s">
        <v>29</v>
      </c>
      <c r="Q16" s="2" t="s">
        <v>29</v>
      </c>
      <c r="R16" s="2" t="s">
        <v>33</v>
      </c>
      <c r="S16" s="2" t="s">
        <v>33</v>
      </c>
      <c r="T16" s="2" t="s">
        <v>33</v>
      </c>
      <c r="U16" s="2" t="s">
        <v>34</v>
      </c>
      <c r="V16" s="2" t="s">
        <v>35</v>
      </c>
      <c r="W16" s="2">
        <v>3</v>
      </c>
      <c r="X16" s="2" t="s">
        <v>36</v>
      </c>
      <c r="Y16" s="2">
        <v>61246763.793046102</v>
      </c>
      <c r="Z16" s="2">
        <v>61616904.041052297</v>
      </c>
      <c r="AA16" s="2">
        <v>4.8</v>
      </c>
      <c r="AB16" s="2">
        <v>4.8</v>
      </c>
      <c r="AC16" s="2">
        <v>4.2</v>
      </c>
      <c r="AG16" t="str">
        <f>IF(OR(ISNUMBER(SEARCH("Cl", D16)), ISNUMBER(SEARCH("F", D16)), ISNUMBER(SEARCH("P", D16)), ISNUMBER(SEARCH("S", D16)), ISNUMBER(SEARCH("Fe", D16))), "DELETE", "KEEP")</f>
        <v>KEEP</v>
      </c>
      <c r="AH16" t="str">
        <f>IF(AND(I16&gt;=-5, I16&lt;=5), "", "DELETE")</f>
        <v/>
      </c>
    </row>
    <row r="17" spans="1:34" ht="15" x14ac:dyDescent="0.2">
      <c r="A17" s="2" t="s">
        <v>29</v>
      </c>
      <c r="B17" s="2" t="b">
        <v>0</v>
      </c>
      <c r="C17" s="2" t="s">
        <v>69</v>
      </c>
      <c r="D17" s="2" t="s">
        <v>70</v>
      </c>
      <c r="E17" s="2" t="s">
        <v>32</v>
      </c>
      <c r="F17" s="2" t="s">
        <v>32</v>
      </c>
      <c r="G17" s="2" t="s">
        <v>32</v>
      </c>
      <c r="H17" s="2" t="s">
        <v>32</v>
      </c>
      <c r="I17" s="2">
        <v>-0.27</v>
      </c>
      <c r="J17" s="2">
        <v>121.08911999999999</v>
      </c>
      <c r="K17" s="2">
        <v>105.06984</v>
      </c>
      <c r="L17" s="2">
        <v>3.5350000000000001</v>
      </c>
      <c r="M17" s="2">
        <v>50480619.312276997</v>
      </c>
      <c r="N17" s="2">
        <v>48</v>
      </c>
      <c r="O17" s="2">
        <v>3</v>
      </c>
      <c r="P17" s="2">
        <v>99.8</v>
      </c>
      <c r="Q17" s="2">
        <v>10</v>
      </c>
      <c r="R17" s="2" t="s">
        <v>33</v>
      </c>
      <c r="S17" s="2" t="s">
        <v>33</v>
      </c>
      <c r="T17" s="2" t="s">
        <v>34</v>
      </c>
      <c r="U17" s="2" t="s">
        <v>33</v>
      </c>
      <c r="V17" s="2" t="s">
        <v>35</v>
      </c>
      <c r="W17" s="2">
        <v>3</v>
      </c>
      <c r="X17" s="2" t="s">
        <v>71</v>
      </c>
      <c r="Y17" s="2" t="s">
        <v>29</v>
      </c>
      <c r="Z17" s="2">
        <v>50480619.312276997</v>
      </c>
      <c r="AA17" s="2">
        <v>8</v>
      </c>
      <c r="AB17" s="2" t="s">
        <v>29</v>
      </c>
      <c r="AC17" s="2">
        <v>8</v>
      </c>
      <c r="AG17" t="str">
        <f>IF(OR(ISNUMBER(SEARCH("Cl", D17)), ISNUMBER(SEARCH("F", D17)), ISNUMBER(SEARCH("P", D17)), ISNUMBER(SEARCH("S", D17)), ISNUMBER(SEARCH("Fe", D17))), "DELETE", "KEEP")</f>
        <v>KEEP</v>
      </c>
      <c r="AH17" t="str">
        <f>IF(AND(I17&gt;=-5, I17&lt;=5), "", "DELETE")</f>
        <v/>
      </c>
    </row>
    <row r="18" spans="1:34" ht="15" x14ac:dyDescent="0.2">
      <c r="A18" s="2" t="s">
        <v>29</v>
      </c>
      <c r="B18" s="2" t="b">
        <v>0</v>
      </c>
      <c r="C18" s="2" t="s">
        <v>72</v>
      </c>
      <c r="D18" s="2" t="s">
        <v>73</v>
      </c>
      <c r="E18" s="2" t="s">
        <v>32</v>
      </c>
      <c r="F18" s="2" t="s">
        <v>39</v>
      </c>
      <c r="G18" s="2" t="s">
        <v>32</v>
      </c>
      <c r="H18" s="2" t="s">
        <v>39</v>
      </c>
      <c r="I18" s="2">
        <v>0.83</v>
      </c>
      <c r="J18" s="2">
        <v>296.13747000000001</v>
      </c>
      <c r="K18" s="2">
        <v>297.14474000000001</v>
      </c>
      <c r="L18" s="2">
        <v>1.5229999999999999</v>
      </c>
      <c r="M18" s="2">
        <v>50273027.634418301</v>
      </c>
      <c r="N18" s="2">
        <v>6</v>
      </c>
      <c r="O18" s="2">
        <v>0</v>
      </c>
      <c r="P18" s="2" t="s">
        <v>29</v>
      </c>
      <c r="Q18" s="2" t="s">
        <v>29</v>
      </c>
      <c r="R18" s="2" t="s">
        <v>33</v>
      </c>
      <c r="S18" s="2" t="s">
        <v>33</v>
      </c>
      <c r="T18" s="2" t="s">
        <v>33</v>
      </c>
      <c r="U18" s="2" t="s">
        <v>33</v>
      </c>
      <c r="V18" s="2" t="s">
        <v>35</v>
      </c>
      <c r="W18" s="2">
        <v>3</v>
      </c>
      <c r="X18" s="2" t="s">
        <v>36</v>
      </c>
      <c r="Y18" s="2" t="s">
        <v>29</v>
      </c>
      <c r="Z18" s="2">
        <v>50273027.634418301</v>
      </c>
      <c r="AA18" s="2">
        <v>4.2</v>
      </c>
      <c r="AB18" s="2" t="s">
        <v>29</v>
      </c>
      <c r="AC18" s="2">
        <v>4.2</v>
      </c>
      <c r="AG18" t="str">
        <f>IF(OR(ISNUMBER(SEARCH("Cl", D18)), ISNUMBER(SEARCH("F", D18)), ISNUMBER(SEARCH("P", D18)), ISNUMBER(SEARCH("S", D18)), ISNUMBER(SEARCH("Fe", D18))), "DELETE", "KEEP")</f>
        <v>KEEP</v>
      </c>
      <c r="AH18" t="str">
        <f>IF(AND(I18&gt;=-5, I18&lt;=5), "", "DELETE")</f>
        <v/>
      </c>
    </row>
    <row r="19" spans="1:34" ht="15" x14ac:dyDescent="0.2">
      <c r="A19" s="2" t="s">
        <v>29</v>
      </c>
      <c r="B19" s="2" t="b">
        <v>0</v>
      </c>
      <c r="C19" s="2" t="s">
        <v>74</v>
      </c>
      <c r="D19" s="2" t="s">
        <v>75</v>
      </c>
      <c r="E19" s="2" t="s">
        <v>32</v>
      </c>
      <c r="F19" s="2" t="s">
        <v>32</v>
      </c>
      <c r="G19" s="2" t="s">
        <v>40</v>
      </c>
      <c r="H19" s="2" t="s">
        <v>40</v>
      </c>
      <c r="I19" s="2">
        <v>-0.05</v>
      </c>
      <c r="J19" s="2">
        <v>175.06332</v>
      </c>
      <c r="K19" s="2">
        <v>176.07060000000001</v>
      </c>
      <c r="L19" s="2">
        <v>2.2109999999999999</v>
      </c>
      <c r="M19" s="2">
        <v>46789039.353639498</v>
      </c>
      <c r="N19" s="2">
        <v>29</v>
      </c>
      <c r="O19" s="2">
        <v>3</v>
      </c>
      <c r="P19" s="2">
        <v>97.2</v>
      </c>
      <c r="Q19" s="2">
        <v>9.9</v>
      </c>
      <c r="R19" s="2" t="s">
        <v>33</v>
      </c>
      <c r="S19" s="2" t="s">
        <v>41</v>
      </c>
      <c r="T19" s="2" t="s">
        <v>33</v>
      </c>
      <c r="U19" s="2" t="s">
        <v>34</v>
      </c>
      <c r="V19" s="2" t="s">
        <v>35</v>
      </c>
      <c r="W19" s="2">
        <v>3</v>
      </c>
      <c r="X19" s="2" t="s">
        <v>36</v>
      </c>
      <c r="Y19" s="2">
        <v>35759169.425572</v>
      </c>
      <c r="Z19" s="2">
        <v>46789039.353639498</v>
      </c>
      <c r="AA19" s="2">
        <v>7.7</v>
      </c>
      <c r="AB19" s="2">
        <v>7.7</v>
      </c>
      <c r="AC19" s="2">
        <v>5.9</v>
      </c>
      <c r="AG19" t="str">
        <f>IF(OR(ISNUMBER(SEARCH("Cl", D19)), ISNUMBER(SEARCH("F", D19)), ISNUMBER(SEARCH("P", D19)), ISNUMBER(SEARCH("S", D19)), ISNUMBER(SEARCH("Fe", D19))), "DELETE", "KEEP")</f>
        <v>KEEP</v>
      </c>
      <c r="AH19" t="str">
        <f>IF(AND(I19&gt;=-5, I19&lt;=5), "", "DELETE")</f>
        <v/>
      </c>
    </row>
    <row r="20" spans="1:34" ht="15" x14ac:dyDescent="0.2">
      <c r="A20" s="2" t="s">
        <v>29</v>
      </c>
      <c r="B20" s="2" t="b">
        <v>0</v>
      </c>
      <c r="C20" s="2" t="s">
        <v>77</v>
      </c>
      <c r="D20" s="2" t="s">
        <v>78</v>
      </c>
      <c r="E20" s="2" t="s">
        <v>32</v>
      </c>
      <c r="F20" s="2" t="s">
        <v>39</v>
      </c>
      <c r="G20" s="2" t="s">
        <v>40</v>
      </c>
      <c r="H20" s="2" t="s">
        <v>32</v>
      </c>
      <c r="I20" s="2">
        <v>0.02</v>
      </c>
      <c r="J20" s="2">
        <v>206.10552999999999</v>
      </c>
      <c r="K20" s="2">
        <v>207.11281</v>
      </c>
      <c r="L20" s="2">
        <v>2.54</v>
      </c>
      <c r="M20" s="2">
        <v>42567039.025747597</v>
      </c>
      <c r="N20" s="2">
        <v>25</v>
      </c>
      <c r="O20" s="2">
        <v>0</v>
      </c>
      <c r="P20" s="2" t="s">
        <v>29</v>
      </c>
      <c r="Q20" s="2" t="s">
        <v>29</v>
      </c>
      <c r="R20" s="2" t="s">
        <v>33</v>
      </c>
      <c r="S20" s="2" t="s">
        <v>33</v>
      </c>
      <c r="T20" s="2" t="s">
        <v>34</v>
      </c>
      <c r="U20" s="2" t="s">
        <v>34</v>
      </c>
      <c r="V20" s="2" t="s">
        <v>35</v>
      </c>
      <c r="W20" s="2">
        <v>3</v>
      </c>
      <c r="X20" s="2" t="s">
        <v>36</v>
      </c>
      <c r="Y20" s="2" t="s">
        <v>29</v>
      </c>
      <c r="Z20" s="2">
        <v>42567039.025747597</v>
      </c>
      <c r="AA20" s="2">
        <v>7.5</v>
      </c>
      <c r="AB20" s="2" t="s">
        <v>29</v>
      </c>
      <c r="AC20" s="2">
        <v>7.5</v>
      </c>
      <c r="AG20" t="str">
        <f>IF(OR(ISNUMBER(SEARCH("Cl", D20)), ISNUMBER(SEARCH("F", D20)), ISNUMBER(SEARCH("P", D20)), ISNUMBER(SEARCH("S", D20)), ISNUMBER(SEARCH("Fe", D20))), "DELETE", "KEEP")</f>
        <v>KEEP</v>
      </c>
      <c r="AH20" t="str">
        <f>IF(AND(I20&gt;=-5, I20&lt;=5), "", "DELETE")</f>
        <v/>
      </c>
    </row>
    <row r="21" spans="1:34" ht="15" x14ac:dyDescent="0.2">
      <c r="A21" s="2" t="s">
        <v>29</v>
      </c>
      <c r="B21" s="2" t="b">
        <v>0</v>
      </c>
      <c r="C21" s="2" t="s">
        <v>79</v>
      </c>
      <c r="D21" s="2" t="s">
        <v>80</v>
      </c>
      <c r="E21" s="2" t="s">
        <v>32</v>
      </c>
      <c r="F21" s="2" t="s">
        <v>32</v>
      </c>
      <c r="G21" s="2" t="s">
        <v>40</v>
      </c>
      <c r="H21" s="2" t="s">
        <v>40</v>
      </c>
      <c r="I21" s="2">
        <v>0.22</v>
      </c>
      <c r="J21" s="2">
        <v>242.12671</v>
      </c>
      <c r="K21" s="2">
        <v>243.13399000000001</v>
      </c>
      <c r="L21" s="2">
        <v>1.046</v>
      </c>
      <c r="M21" s="2">
        <v>41939838.994147897</v>
      </c>
      <c r="N21" s="2">
        <v>3</v>
      </c>
      <c r="O21" s="2">
        <v>2</v>
      </c>
      <c r="P21" s="2">
        <v>67.599999999999994</v>
      </c>
      <c r="Q21" s="2">
        <v>24.1</v>
      </c>
      <c r="R21" s="2" t="s">
        <v>33</v>
      </c>
      <c r="S21" s="2" t="s">
        <v>33</v>
      </c>
      <c r="T21" s="2" t="s">
        <v>33</v>
      </c>
      <c r="U21" s="2" t="s">
        <v>34</v>
      </c>
      <c r="V21" s="2" t="s">
        <v>35</v>
      </c>
      <c r="W21" s="2">
        <v>3</v>
      </c>
      <c r="X21" s="2" t="s">
        <v>36</v>
      </c>
      <c r="Y21" s="2" t="s">
        <v>29</v>
      </c>
      <c r="Z21" s="2">
        <v>41939838.994147897</v>
      </c>
      <c r="AA21" s="2">
        <v>8</v>
      </c>
      <c r="AB21" s="2" t="s">
        <v>29</v>
      </c>
      <c r="AC21" s="2">
        <v>8</v>
      </c>
      <c r="AG21" t="str">
        <f>IF(OR(ISNUMBER(SEARCH("Cl", D21)), ISNUMBER(SEARCH("F", D21)), ISNUMBER(SEARCH("P", D21)), ISNUMBER(SEARCH("S", D21)), ISNUMBER(SEARCH("Fe", D21))), "DELETE", "KEEP")</f>
        <v>KEEP</v>
      </c>
      <c r="AH21" t="str">
        <f>IF(AND(I21&gt;=-5, I21&lt;=5), "", "DELETE")</f>
        <v/>
      </c>
    </row>
    <row r="22" spans="1:34" ht="15" x14ac:dyDescent="0.2">
      <c r="A22" s="2" t="s">
        <v>29</v>
      </c>
      <c r="B22" s="2" t="b">
        <v>0</v>
      </c>
      <c r="C22" s="2" t="s">
        <v>81</v>
      </c>
      <c r="D22" s="2" t="s">
        <v>82</v>
      </c>
      <c r="E22" s="2" t="s">
        <v>32</v>
      </c>
      <c r="F22" s="2" t="s">
        <v>32</v>
      </c>
      <c r="G22" s="2" t="s">
        <v>40</v>
      </c>
      <c r="H22" s="2" t="s">
        <v>40</v>
      </c>
      <c r="I22" s="2">
        <v>-0.01</v>
      </c>
      <c r="J22" s="2">
        <v>226.13174000000001</v>
      </c>
      <c r="K22" s="2">
        <v>227.13898</v>
      </c>
      <c r="L22" s="2">
        <v>4.8540000000000001</v>
      </c>
      <c r="M22" s="2">
        <v>41764988.0802406</v>
      </c>
      <c r="N22" s="2">
        <v>20</v>
      </c>
      <c r="O22" s="2">
        <v>2</v>
      </c>
      <c r="P22" s="2">
        <v>37.6</v>
      </c>
      <c r="Q22" s="2">
        <v>49.9</v>
      </c>
      <c r="R22" s="2" t="s">
        <v>33</v>
      </c>
      <c r="S22" s="2" t="s">
        <v>33</v>
      </c>
      <c r="T22" s="2" t="s">
        <v>33</v>
      </c>
      <c r="U22" s="2" t="s">
        <v>34</v>
      </c>
      <c r="V22" s="2" t="s">
        <v>35</v>
      </c>
      <c r="W22" s="2">
        <v>3</v>
      </c>
      <c r="X22" s="2" t="s">
        <v>36</v>
      </c>
      <c r="Y22" s="2" t="s">
        <v>29</v>
      </c>
      <c r="Z22" s="2">
        <v>41764988.0802406</v>
      </c>
      <c r="AA22" s="2">
        <v>7.5</v>
      </c>
      <c r="AB22" s="2" t="s">
        <v>29</v>
      </c>
      <c r="AC22" s="2">
        <v>7.5</v>
      </c>
      <c r="AG22" t="str">
        <f>IF(OR(ISNUMBER(SEARCH("Cl", D22)), ISNUMBER(SEARCH("F", D22)), ISNUMBER(SEARCH("P", D22)), ISNUMBER(SEARCH("S", D22)), ISNUMBER(SEARCH("Fe", D22))), "DELETE", "KEEP")</f>
        <v>KEEP</v>
      </c>
      <c r="AH22" t="str">
        <f>IF(AND(I22&gt;=-5, I22&lt;=5), "", "DELETE")</f>
        <v/>
      </c>
    </row>
    <row r="23" spans="1:34" ht="15" x14ac:dyDescent="0.2">
      <c r="A23" s="2" t="s">
        <v>29</v>
      </c>
      <c r="B23" s="2" t="b">
        <v>0</v>
      </c>
      <c r="C23" s="2" t="s">
        <v>83</v>
      </c>
      <c r="D23" s="2" t="s">
        <v>84</v>
      </c>
      <c r="E23" s="2" t="s">
        <v>32</v>
      </c>
      <c r="F23" s="2" t="s">
        <v>39</v>
      </c>
      <c r="G23" s="2" t="s">
        <v>40</v>
      </c>
      <c r="H23" s="2" t="s">
        <v>32</v>
      </c>
      <c r="I23" s="2">
        <v>-0.03</v>
      </c>
      <c r="J23" s="2">
        <v>101.04767</v>
      </c>
      <c r="K23" s="2">
        <v>102.05495000000001</v>
      </c>
      <c r="L23" s="2">
        <v>1.012</v>
      </c>
      <c r="M23" s="2">
        <v>38764951.2658097</v>
      </c>
      <c r="N23" s="2">
        <v>25</v>
      </c>
      <c r="O23" s="2">
        <v>0</v>
      </c>
      <c r="P23" s="2" t="s">
        <v>29</v>
      </c>
      <c r="Q23" s="2" t="s">
        <v>29</v>
      </c>
      <c r="R23" s="2" t="s">
        <v>33</v>
      </c>
      <c r="S23" s="2" t="s">
        <v>33</v>
      </c>
      <c r="T23" s="2" t="s">
        <v>41</v>
      </c>
      <c r="U23" s="2" t="s">
        <v>33</v>
      </c>
      <c r="V23" s="2" t="s">
        <v>35</v>
      </c>
      <c r="W23" s="2">
        <v>3</v>
      </c>
      <c r="X23" s="2" t="s">
        <v>36</v>
      </c>
      <c r="Y23" s="2">
        <v>38764951.2658097</v>
      </c>
      <c r="Z23" s="2">
        <v>9487599.9270092193</v>
      </c>
      <c r="AA23" s="2">
        <v>9.1</v>
      </c>
      <c r="AB23" s="2">
        <v>9.1</v>
      </c>
      <c r="AC23" s="2">
        <v>7.1</v>
      </c>
      <c r="AG23" t="str">
        <f>IF(OR(ISNUMBER(SEARCH("Cl", D23)), ISNUMBER(SEARCH("F", D23)), ISNUMBER(SEARCH("P", D23)), ISNUMBER(SEARCH("S", D23)), ISNUMBER(SEARCH("Fe", D23))), "DELETE", "KEEP")</f>
        <v>KEEP</v>
      </c>
      <c r="AH23" t="str">
        <f>IF(AND(I23&gt;=-5, I23&lt;=5), "", "DELETE")</f>
        <v/>
      </c>
    </row>
    <row r="24" spans="1:34" ht="15" x14ac:dyDescent="0.2">
      <c r="A24" s="2" t="s">
        <v>29</v>
      </c>
      <c r="B24" s="2" t="b">
        <v>0</v>
      </c>
      <c r="C24" s="2" t="s">
        <v>85</v>
      </c>
      <c r="D24" s="2" t="s">
        <v>86</v>
      </c>
      <c r="E24" s="2" t="s">
        <v>32</v>
      </c>
      <c r="F24" s="2" t="s">
        <v>32</v>
      </c>
      <c r="G24" s="2" t="s">
        <v>40</v>
      </c>
      <c r="H24" s="2" t="s">
        <v>39</v>
      </c>
      <c r="I24" s="2">
        <v>-0.04</v>
      </c>
      <c r="J24" s="2">
        <v>152.09495999999999</v>
      </c>
      <c r="K24" s="2">
        <v>153.10222999999999</v>
      </c>
      <c r="L24" s="2">
        <v>1.4139999999999999</v>
      </c>
      <c r="M24" s="2">
        <v>36476957.147813797</v>
      </c>
      <c r="N24" s="2">
        <v>28</v>
      </c>
      <c r="O24" s="2">
        <v>3</v>
      </c>
      <c r="P24" s="2">
        <v>41.5</v>
      </c>
      <c r="Q24" s="2">
        <v>34.200000000000003</v>
      </c>
      <c r="R24" s="2" t="s">
        <v>33</v>
      </c>
      <c r="S24" s="2" t="s">
        <v>33</v>
      </c>
      <c r="T24" s="2" t="s">
        <v>33</v>
      </c>
      <c r="U24" s="2" t="s">
        <v>33</v>
      </c>
      <c r="V24" s="2" t="s">
        <v>35</v>
      </c>
      <c r="W24" s="2">
        <v>3</v>
      </c>
      <c r="X24" s="2" t="s">
        <v>36</v>
      </c>
      <c r="Y24" s="2" t="s">
        <v>29</v>
      </c>
      <c r="Z24" s="2">
        <v>36476957.147813797</v>
      </c>
      <c r="AA24" s="2">
        <v>2.8</v>
      </c>
      <c r="AB24" s="2" t="s">
        <v>29</v>
      </c>
      <c r="AC24" s="2">
        <v>2.8</v>
      </c>
      <c r="AG24" t="str">
        <f>IF(OR(ISNUMBER(SEARCH("Cl", D24)), ISNUMBER(SEARCH("F", D24)), ISNUMBER(SEARCH("P", D24)), ISNUMBER(SEARCH("S", D24)), ISNUMBER(SEARCH("Fe", D24))), "DELETE", "KEEP")</f>
        <v>KEEP</v>
      </c>
      <c r="AH24" t="str">
        <f>IF(AND(I24&gt;=-5, I24&lt;=5), "", "DELETE")</f>
        <v/>
      </c>
    </row>
    <row r="25" spans="1:34" ht="15" x14ac:dyDescent="0.2">
      <c r="A25" s="2" t="s">
        <v>29</v>
      </c>
      <c r="B25" s="2" t="b">
        <v>0</v>
      </c>
      <c r="C25" s="2" t="s">
        <v>87</v>
      </c>
      <c r="D25" s="2" t="s">
        <v>88</v>
      </c>
      <c r="E25" s="2" t="s">
        <v>32</v>
      </c>
      <c r="F25" s="2" t="s">
        <v>32</v>
      </c>
      <c r="G25" s="2" t="s">
        <v>32</v>
      </c>
      <c r="H25" s="2" t="s">
        <v>40</v>
      </c>
      <c r="I25" s="2">
        <v>-0.13</v>
      </c>
      <c r="J25" s="2">
        <v>234.13679999999999</v>
      </c>
      <c r="K25" s="2">
        <v>235.14407</v>
      </c>
      <c r="L25" s="2">
        <v>5.3460000000000001</v>
      </c>
      <c r="M25" s="2">
        <v>33880518.611910902</v>
      </c>
      <c r="N25" s="2">
        <v>15</v>
      </c>
      <c r="O25" s="2">
        <v>1</v>
      </c>
      <c r="P25" s="2">
        <v>30.1</v>
      </c>
      <c r="Q25" s="2">
        <v>6.5</v>
      </c>
      <c r="R25" s="2" t="s">
        <v>33</v>
      </c>
      <c r="S25" s="2" t="s">
        <v>41</v>
      </c>
      <c r="T25" s="2" t="s">
        <v>33</v>
      </c>
      <c r="U25" s="2" t="s">
        <v>34</v>
      </c>
      <c r="V25" s="2" t="s">
        <v>35</v>
      </c>
      <c r="W25" s="2">
        <v>3</v>
      </c>
      <c r="X25" s="2" t="s">
        <v>36</v>
      </c>
      <c r="Y25" s="2" t="s">
        <v>29</v>
      </c>
      <c r="Z25" s="2">
        <v>33880518.611910902</v>
      </c>
      <c r="AA25" s="2">
        <v>4.5</v>
      </c>
      <c r="AB25" s="2" t="s">
        <v>29</v>
      </c>
      <c r="AC25" s="2">
        <v>4.5</v>
      </c>
      <c r="AG25" t="str">
        <f>IF(OR(ISNUMBER(SEARCH("Cl", D25)), ISNUMBER(SEARCH("F", D25)), ISNUMBER(SEARCH("P", D25)), ISNUMBER(SEARCH("S", D25)), ISNUMBER(SEARCH("Fe", D25))), "DELETE", "KEEP")</f>
        <v>KEEP</v>
      </c>
      <c r="AH25" t="str">
        <f>IF(AND(I25&gt;=-5, I25&lt;=5), "", "DELETE")</f>
        <v/>
      </c>
    </row>
    <row r="26" spans="1:34" ht="15" x14ac:dyDescent="0.2">
      <c r="A26" s="2" t="s">
        <v>29</v>
      </c>
      <c r="B26" s="2" t="b">
        <v>0</v>
      </c>
      <c r="C26" s="2" t="s">
        <v>89</v>
      </c>
      <c r="D26" s="2" t="s">
        <v>90</v>
      </c>
      <c r="E26" s="2" t="s">
        <v>32</v>
      </c>
      <c r="F26" s="2" t="s">
        <v>32</v>
      </c>
      <c r="G26" s="2" t="s">
        <v>91</v>
      </c>
      <c r="H26" s="2" t="s">
        <v>40</v>
      </c>
      <c r="I26" s="2">
        <v>0.13</v>
      </c>
      <c r="J26" s="2">
        <v>224.11612</v>
      </c>
      <c r="K26" s="2">
        <v>225.1234</v>
      </c>
      <c r="L26" s="2">
        <v>1.56</v>
      </c>
      <c r="M26" s="2">
        <v>31402396.8729841</v>
      </c>
      <c r="N26" s="2">
        <v>26</v>
      </c>
      <c r="O26" s="2">
        <v>4</v>
      </c>
      <c r="P26" s="2">
        <v>62.7</v>
      </c>
      <c r="Q26" s="2">
        <v>8.1</v>
      </c>
      <c r="R26" s="2" t="s">
        <v>33</v>
      </c>
      <c r="S26" s="2" t="s">
        <v>33</v>
      </c>
      <c r="T26" s="2" t="s">
        <v>33</v>
      </c>
      <c r="U26" s="2" t="s">
        <v>41</v>
      </c>
      <c r="V26" s="2" t="s">
        <v>35</v>
      </c>
      <c r="W26" s="2">
        <v>3</v>
      </c>
      <c r="X26" s="2" t="s">
        <v>36</v>
      </c>
      <c r="Y26" s="2" t="s">
        <v>29</v>
      </c>
      <c r="Z26" s="2">
        <v>31402396.8729841</v>
      </c>
      <c r="AA26" s="2">
        <v>2.8</v>
      </c>
      <c r="AB26" s="2" t="s">
        <v>29</v>
      </c>
      <c r="AC26" s="2">
        <v>2.8</v>
      </c>
      <c r="AG26" t="str">
        <f>IF(OR(ISNUMBER(SEARCH("Cl", D26)), ISNUMBER(SEARCH("F", D26)), ISNUMBER(SEARCH("P", D26)), ISNUMBER(SEARCH("S", D26)), ISNUMBER(SEARCH("Fe", D26))), "DELETE", "KEEP")</f>
        <v>KEEP</v>
      </c>
      <c r="AH26" t="str">
        <f>IF(AND(I26&gt;=-5, I26&lt;=5), "", "DELETE")</f>
        <v/>
      </c>
    </row>
    <row r="27" spans="1:34" ht="15" x14ac:dyDescent="0.2">
      <c r="A27" s="2" t="s">
        <v>29</v>
      </c>
      <c r="B27" s="2" t="b">
        <v>0</v>
      </c>
      <c r="C27" s="2" t="s">
        <v>92</v>
      </c>
      <c r="D27" s="2" t="s">
        <v>93</v>
      </c>
      <c r="E27" s="2" t="s">
        <v>32</v>
      </c>
      <c r="F27" s="2" t="s">
        <v>32</v>
      </c>
      <c r="G27" s="2" t="s">
        <v>40</v>
      </c>
      <c r="H27" s="2" t="s">
        <v>91</v>
      </c>
      <c r="I27" s="2">
        <v>0.05</v>
      </c>
      <c r="J27" s="2">
        <v>196.12119000000001</v>
      </c>
      <c r="K27" s="2">
        <v>197.12845999999999</v>
      </c>
      <c r="L27" s="2">
        <v>3.3340000000000001</v>
      </c>
      <c r="M27" s="2">
        <v>29538816.4706962</v>
      </c>
      <c r="N27" s="2">
        <v>12</v>
      </c>
      <c r="O27" s="2">
        <v>2</v>
      </c>
      <c r="P27" s="2">
        <v>96.8</v>
      </c>
      <c r="Q27" s="2">
        <v>9.8000000000000007</v>
      </c>
      <c r="R27" s="2" t="s">
        <v>33</v>
      </c>
      <c r="S27" s="2" t="s">
        <v>33</v>
      </c>
      <c r="T27" s="2" t="s">
        <v>33</v>
      </c>
      <c r="U27" s="2" t="s">
        <v>34</v>
      </c>
      <c r="V27" s="2" t="s">
        <v>35</v>
      </c>
      <c r="W27" s="2">
        <v>3</v>
      </c>
      <c r="X27" s="2" t="s">
        <v>36</v>
      </c>
      <c r="Y27" s="2" t="s">
        <v>29</v>
      </c>
      <c r="Z27" s="2">
        <v>29538816.4706962</v>
      </c>
      <c r="AA27" s="2">
        <v>4.5</v>
      </c>
      <c r="AB27" s="2" t="s">
        <v>29</v>
      </c>
      <c r="AC27" s="2">
        <v>4.5</v>
      </c>
      <c r="AG27" t="str">
        <f>IF(OR(ISNUMBER(SEARCH("Cl", D27)), ISNUMBER(SEARCH("F", D27)), ISNUMBER(SEARCH("P", D27)), ISNUMBER(SEARCH("S", D27)), ISNUMBER(SEARCH("Fe", D27))), "DELETE", "KEEP")</f>
        <v>KEEP</v>
      </c>
      <c r="AH27" t="str">
        <f>IF(AND(I27&gt;=-5, I27&lt;=5), "", "DELETE")</f>
        <v/>
      </c>
    </row>
    <row r="28" spans="1:34" ht="15" x14ac:dyDescent="0.2">
      <c r="A28" s="2" t="s">
        <v>29</v>
      </c>
      <c r="B28" s="2" t="b">
        <v>0</v>
      </c>
      <c r="C28" s="2" t="s">
        <v>94</v>
      </c>
      <c r="D28" s="2" t="s">
        <v>95</v>
      </c>
      <c r="E28" s="2" t="s">
        <v>32</v>
      </c>
      <c r="F28" s="2" t="s">
        <v>39</v>
      </c>
      <c r="G28" s="2" t="s">
        <v>32</v>
      </c>
      <c r="H28" s="2" t="s">
        <v>39</v>
      </c>
      <c r="I28" s="2">
        <v>0.34</v>
      </c>
      <c r="J28" s="2">
        <v>258.12166000000002</v>
      </c>
      <c r="K28" s="2">
        <v>259.12894</v>
      </c>
      <c r="L28" s="2">
        <v>1.028</v>
      </c>
      <c r="M28" s="2">
        <v>29262136.393009499</v>
      </c>
      <c r="N28" s="2">
        <v>9</v>
      </c>
      <c r="O28" s="2">
        <v>0</v>
      </c>
      <c r="P28" s="2" t="s">
        <v>29</v>
      </c>
      <c r="Q28" s="2" t="s">
        <v>29</v>
      </c>
      <c r="R28" s="2" t="s">
        <v>33</v>
      </c>
      <c r="S28" s="2" t="s">
        <v>33</v>
      </c>
      <c r="T28" s="2" t="s">
        <v>33</v>
      </c>
      <c r="U28" s="2" t="s">
        <v>33</v>
      </c>
      <c r="V28" s="2" t="s">
        <v>76</v>
      </c>
      <c r="W28" s="2">
        <v>1</v>
      </c>
      <c r="X28" s="2" t="s">
        <v>36</v>
      </c>
      <c r="Y28" s="2" t="s">
        <v>29</v>
      </c>
      <c r="Z28" s="2">
        <v>29262136.393009499</v>
      </c>
      <c r="AA28" s="2">
        <v>8.3000000000000007</v>
      </c>
      <c r="AB28" s="2" t="s">
        <v>29</v>
      </c>
      <c r="AC28" s="2">
        <v>8.3000000000000007</v>
      </c>
      <c r="AG28" t="str">
        <f>IF(OR(ISNUMBER(SEARCH("Cl", D28)), ISNUMBER(SEARCH("F", D28)), ISNUMBER(SEARCH("P", D28)), ISNUMBER(SEARCH("S", D28)), ISNUMBER(SEARCH("Fe", D28))), "DELETE", "KEEP")</f>
        <v>KEEP</v>
      </c>
      <c r="AH28" t="str">
        <f>IF(AND(I28&gt;=-5, I28&lt;=5), "", "DELETE")</f>
        <v/>
      </c>
    </row>
    <row r="29" spans="1:34" ht="15" x14ac:dyDescent="0.2">
      <c r="A29" s="2" t="s">
        <v>29</v>
      </c>
      <c r="B29" s="2" t="b">
        <v>0</v>
      </c>
      <c r="C29" s="2" t="s">
        <v>96</v>
      </c>
      <c r="D29" s="2" t="s">
        <v>97</v>
      </c>
      <c r="E29" s="2" t="s">
        <v>32</v>
      </c>
      <c r="F29" s="2" t="s">
        <v>39</v>
      </c>
      <c r="G29" s="2" t="s">
        <v>40</v>
      </c>
      <c r="H29" s="2" t="s">
        <v>32</v>
      </c>
      <c r="I29" s="2">
        <v>-0.03</v>
      </c>
      <c r="J29" s="2">
        <v>220.12117000000001</v>
      </c>
      <c r="K29" s="2">
        <v>221.12844999999999</v>
      </c>
      <c r="L29" s="2">
        <v>3.984</v>
      </c>
      <c r="M29" s="2">
        <v>29253354.659535699</v>
      </c>
      <c r="N29" s="2">
        <v>24</v>
      </c>
      <c r="O29" s="2">
        <v>0</v>
      </c>
      <c r="P29" s="2" t="s">
        <v>29</v>
      </c>
      <c r="Q29" s="2" t="s">
        <v>29</v>
      </c>
      <c r="R29" s="2" t="s">
        <v>33</v>
      </c>
      <c r="S29" s="2" t="s">
        <v>33</v>
      </c>
      <c r="T29" s="2" t="s">
        <v>33</v>
      </c>
      <c r="U29" s="2" t="s">
        <v>41</v>
      </c>
      <c r="V29" s="2" t="s">
        <v>35</v>
      </c>
      <c r="W29" s="2">
        <v>3</v>
      </c>
      <c r="X29" s="2" t="s">
        <v>36</v>
      </c>
      <c r="Y29" s="2" t="s">
        <v>29</v>
      </c>
      <c r="Z29" s="2">
        <v>29253354.659535699</v>
      </c>
      <c r="AA29" s="2">
        <v>4.5</v>
      </c>
      <c r="AB29" s="2" t="s">
        <v>29</v>
      </c>
      <c r="AC29" s="2">
        <v>4.5</v>
      </c>
      <c r="AG29" t="str">
        <f>IF(OR(ISNUMBER(SEARCH("Cl", D29)), ISNUMBER(SEARCH("F", D29)), ISNUMBER(SEARCH("P", D29)), ISNUMBER(SEARCH("S", D29)), ISNUMBER(SEARCH("Fe", D29))), "DELETE", "KEEP")</f>
        <v>KEEP</v>
      </c>
      <c r="AH29" t="str">
        <f>IF(AND(I29&gt;=-5, I29&lt;=5), "", "DELETE")</f>
        <v/>
      </c>
    </row>
    <row r="30" spans="1:34" ht="15" x14ac:dyDescent="0.2">
      <c r="A30" s="2" t="s">
        <v>29</v>
      </c>
      <c r="B30" s="2" t="b">
        <v>0</v>
      </c>
      <c r="C30" s="2" t="s">
        <v>98</v>
      </c>
      <c r="D30" s="2" t="s">
        <v>99</v>
      </c>
      <c r="E30" s="2" t="s">
        <v>32</v>
      </c>
      <c r="F30" s="2" t="s">
        <v>39</v>
      </c>
      <c r="G30" s="2" t="s">
        <v>40</v>
      </c>
      <c r="H30" s="2" t="s">
        <v>32</v>
      </c>
      <c r="I30" s="2">
        <v>0.42</v>
      </c>
      <c r="J30" s="2">
        <v>262.13184999999999</v>
      </c>
      <c r="K30" s="2">
        <v>263.13913000000002</v>
      </c>
      <c r="L30" s="2">
        <v>3.5129999999999999</v>
      </c>
      <c r="M30" s="2">
        <v>28116384.823540401</v>
      </c>
      <c r="N30" s="2">
        <v>14</v>
      </c>
      <c r="O30" s="2">
        <v>0</v>
      </c>
      <c r="P30" s="2" t="s">
        <v>29</v>
      </c>
      <c r="Q30" s="2" t="s">
        <v>29</v>
      </c>
      <c r="R30" s="2" t="s">
        <v>33</v>
      </c>
      <c r="S30" s="2" t="s">
        <v>41</v>
      </c>
      <c r="T30" s="2" t="s">
        <v>33</v>
      </c>
      <c r="U30" s="2" t="s">
        <v>34</v>
      </c>
      <c r="V30" s="2" t="s">
        <v>35</v>
      </c>
      <c r="W30" s="2">
        <v>3</v>
      </c>
      <c r="X30" s="2" t="s">
        <v>36</v>
      </c>
      <c r="Y30" s="2" t="s">
        <v>29</v>
      </c>
      <c r="Z30" s="2">
        <v>28116384.823540401</v>
      </c>
      <c r="AA30" s="2">
        <v>3.4</v>
      </c>
      <c r="AB30" s="2" t="s">
        <v>29</v>
      </c>
      <c r="AC30" s="2">
        <v>3.4</v>
      </c>
      <c r="AG30" t="str">
        <f>IF(OR(ISNUMBER(SEARCH("Cl", D30)), ISNUMBER(SEARCH("F", D30)), ISNUMBER(SEARCH("P", D30)), ISNUMBER(SEARCH("S", D30)), ISNUMBER(SEARCH("Fe", D30))), "DELETE", "KEEP")</f>
        <v>KEEP</v>
      </c>
      <c r="AH30" t="str">
        <f>IF(AND(I30&gt;=-5, I30&lt;=5), "", "DELETE")</f>
        <v/>
      </c>
    </row>
    <row r="31" spans="1:34" ht="15" x14ac:dyDescent="0.2">
      <c r="A31" s="2" t="s">
        <v>29</v>
      </c>
      <c r="B31" s="2" t="b">
        <v>0</v>
      </c>
      <c r="C31" s="2" t="s">
        <v>100</v>
      </c>
      <c r="D31" s="2" t="s">
        <v>101</v>
      </c>
      <c r="E31" s="2" t="s">
        <v>32</v>
      </c>
      <c r="F31" s="2" t="s">
        <v>32</v>
      </c>
      <c r="G31" s="2" t="s">
        <v>32</v>
      </c>
      <c r="H31" s="2" t="s">
        <v>40</v>
      </c>
      <c r="I31" s="2">
        <v>0.08</v>
      </c>
      <c r="J31" s="2">
        <v>168.08989</v>
      </c>
      <c r="K31" s="2">
        <v>169.09717000000001</v>
      </c>
      <c r="L31" s="2">
        <v>1.3129999999999999</v>
      </c>
      <c r="M31" s="2">
        <v>26489470.160922602</v>
      </c>
      <c r="N31" s="2">
        <v>24</v>
      </c>
      <c r="O31" s="2">
        <v>3</v>
      </c>
      <c r="P31" s="2">
        <v>93.1</v>
      </c>
      <c r="Q31" s="2">
        <v>9.6999999999999993</v>
      </c>
      <c r="R31" s="2" t="s">
        <v>33</v>
      </c>
      <c r="S31" s="2" t="s">
        <v>33</v>
      </c>
      <c r="T31" s="2" t="s">
        <v>34</v>
      </c>
      <c r="U31" s="2" t="s">
        <v>34</v>
      </c>
      <c r="V31" s="2" t="s">
        <v>35</v>
      </c>
      <c r="W31" s="2">
        <v>3</v>
      </c>
      <c r="X31" s="2" t="s">
        <v>36</v>
      </c>
      <c r="Y31" s="2" t="s">
        <v>29</v>
      </c>
      <c r="Z31" s="2">
        <v>26489470.160922602</v>
      </c>
      <c r="AA31" s="2">
        <v>7.7</v>
      </c>
      <c r="AB31" s="2" t="s">
        <v>29</v>
      </c>
      <c r="AC31" s="2">
        <v>7.7</v>
      </c>
      <c r="AG31" t="str">
        <f>IF(OR(ISNUMBER(SEARCH("Cl", D31)), ISNUMBER(SEARCH("F", D31)), ISNUMBER(SEARCH("P", D31)), ISNUMBER(SEARCH("S", D31)), ISNUMBER(SEARCH("Fe", D31))), "DELETE", "KEEP")</f>
        <v>KEEP</v>
      </c>
      <c r="AH31" t="str">
        <f>IF(AND(I31&gt;=-5, I31&lt;=5), "", "DELETE")</f>
        <v/>
      </c>
    </row>
    <row r="32" spans="1:34" ht="15" x14ac:dyDescent="0.2">
      <c r="A32" s="2" t="s">
        <v>29</v>
      </c>
      <c r="B32" s="2" t="b">
        <v>0</v>
      </c>
      <c r="C32" s="2" t="s">
        <v>102</v>
      </c>
      <c r="D32" s="2" t="s">
        <v>103</v>
      </c>
      <c r="E32" s="2" t="s">
        <v>32</v>
      </c>
      <c r="F32" s="2" t="s">
        <v>39</v>
      </c>
      <c r="G32" s="2" t="s">
        <v>40</v>
      </c>
      <c r="H32" s="2" t="s">
        <v>32</v>
      </c>
      <c r="I32" s="2">
        <v>0.35</v>
      </c>
      <c r="J32" s="2">
        <v>253.09511000000001</v>
      </c>
      <c r="K32" s="2">
        <v>254.10239000000001</v>
      </c>
      <c r="L32" s="2">
        <v>1.2589999999999999</v>
      </c>
      <c r="M32" s="2">
        <v>25762505.6106565</v>
      </c>
      <c r="N32" s="2">
        <v>10</v>
      </c>
      <c r="O32" s="2">
        <v>0</v>
      </c>
      <c r="P32" s="2" t="s">
        <v>29</v>
      </c>
      <c r="Q32" s="2" t="s">
        <v>29</v>
      </c>
      <c r="R32" s="2" t="s">
        <v>33</v>
      </c>
      <c r="S32" s="2" t="s">
        <v>33</v>
      </c>
      <c r="T32" s="2" t="s">
        <v>33</v>
      </c>
      <c r="U32" s="2" t="s">
        <v>34</v>
      </c>
      <c r="V32" s="2" t="s">
        <v>35</v>
      </c>
      <c r="W32" s="2">
        <v>3</v>
      </c>
      <c r="X32" s="2" t="s">
        <v>36</v>
      </c>
      <c r="Y32" s="2">
        <v>25762505.6106565</v>
      </c>
      <c r="Z32" s="2" t="s">
        <v>29</v>
      </c>
      <c r="AA32" s="2">
        <v>7.7</v>
      </c>
      <c r="AB32" s="2">
        <v>7.7</v>
      </c>
      <c r="AC32" s="2" t="s">
        <v>29</v>
      </c>
      <c r="AG32" t="str">
        <f>IF(OR(ISNUMBER(SEARCH("Cl", D32)), ISNUMBER(SEARCH("F", D32)), ISNUMBER(SEARCH("P", D32)), ISNUMBER(SEARCH("S", D32)), ISNUMBER(SEARCH("Fe", D32))), "DELETE", "KEEP")</f>
        <v>KEEP</v>
      </c>
      <c r="AH32" t="str">
        <f>IF(AND(I32&gt;=-5, I32&lt;=5), "", "DELETE")</f>
        <v/>
      </c>
    </row>
    <row r="33" spans="1:34" ht="15" x14ac:dyDescent="0.2">
      <c r="A33" s="2" t="s">
        <v>29</v>
      </c>
      <c r="B33" s="2" t="b">
        <v>0</v>
      </c>
      <c r="C33" s="2" t="s">
        <v>104</v>
      </c>
      <c r="D33" s="2" t="s">
        <v>105</v>
      </c>
      <c r="E33" s="2" t="s">
        <v>32</v>
      </c>
      <c r="F33" s="2" t="s">
        <v>39</v>
      </c>
      <c r="G33" s="2" t="s">
        <v>32</v>
      </c>
      <c r="H33" s="2" t="s">
        <v>39</v>
      </c>
      <c r="I33" s="2">
        <v>-0.02</v>
      </c>
      <c r="J33" s="2">
        <v>124.10005</v>
      </c>
      <c r="K33" s="2">
        <v>125.10732</v>
      </c>
      <c r="L33" s="2">
        <v>3.0059999999999998</v>
      </c>
      <c r="M33" s="2">
        <v>23920490.201288201</v>
      </c>
      <c r="N33" s="2">
        <v>10</v>
      </c>
      <c r="O33" s="2">
        <v>0</v>
      </c>
      <c r="P33" s="2" t="s">
        <v>29</v>
      </c>
      <c r="Q33" s="2" t="s">
        <v>29</v>
      </c>
      <c r="R33" s="2" t="s">
        <v>33</v>
      </c>
      <c r="S33" s="2" t="s">
        <v>33</v>
      </c>
      <c r="T33" s="2" t="s">
        <v>33</v>
      </c>
      <c r="U33" s="2" t="s">
        <v>33</v>
      </c>
      <c r="V33" s="2" t="s">
        <v>35</v>
      </c>
      <c r="W33" s="2">
        <v>3</v>
      </c>
      <c r="X33" s="2" t="s">
        <v>36</v>
      </c>
      <c r="Y33" s="2" t="s">
        <v>29</v>
      </c>
      <c r="Z33" s="2">
        <v>23920490.201288201</v>
      </c>
      <c r="AA33" s="2">
        <v>7.7</v>
      </c>
      <c r="AB33" s="2" t="s">
        <v>29</v>
      </c>
      <c r="AC33" s="2">
        <v>7.7</v>
      </c>
      <c r="AG33" t="str">
        <f>IF(OR(ISNUMBER(SEARCH("Cl", D33)), ISNUMBER(SEARCH("F", D33)), ISNUMBER(SEARCH("P", D33)), ISNUMBER(SEARCH("S", D33)), ISNUMBER(SEARCH("Fe", D33))), "DELETE", "KEEP")</f>
        <v>KEEP</v>
      </c>
      <c r="AH33" t="str">
        <f>IF(AND(I33&gt;=-5, I33&lt;=5), "", "DELETE")</f>
        <v/>
      </c>
    </row>
    <row r="34" spans="1:34" ht="15" x14ac:dyDescent="0.2">
      <c r="A34" s="2" t="s">
        <v>29</v>
      </c>
      <c r="B34" s="2" t="b">
        <v>0</v>
      </c>
      <c r="C34" s="2" t="s">
        <v>106</v>
      </c>
      <c r="D34" s="2" t="s">
        <v>107</v>
      </c>
      <c r="E34" s="2" t="s">
        <v>32</v>
      </c>
      <c r="F34" s="2" t="s">
        <v>39</v>
      </c>
      <c r="G34" s="2" t="s">
        <v>40</v>
      </c>
      <c r="H34" s="2" t="s">
        <v>32</v>
      </c>
      <c r="I34" s="2">
        <v>0.16</v>
      </c>
      <c r="J34" s="2">
        <v>214.13177999999999</v>
      </c>
      <c r="K34" s="2">
        <v>215.13905</v>
      </c>
      <c r="L34" s="2">
        <v>1.337</v>
      </c>
      <c r="M34" s="2">
        <v>22381497.131379399</v>
      </c>
      <c r="N34" s="2">
        <v>8</v>
      </c>
      <c r="O34" s="2">
        <v>0</v>
      </c>
      <c r="P34" s="2" t="s">
        <v>29</v>
      </c>
      <c r="Q34" s="2" t="s">
        <v>29</v>
      </c>
      <c r="R34" s="2" t="s">
        <v>33</v>
      </c>
      <c r="S34" s="2" t="s">
        <v>33</v>
      </c>
      <c r="T34" s="2" t="s">
        <v>33</v>
      </c>
      <c r="U34" s="2" t="s">
        <v>34</v>
      </c>
      <c r="V34" s="2" t="s">
        <v>76</v>
      </c>
      <c r="W34" s="2">
        <v>1</v>
      </c>
      <c r="X34" s="2" t="s">
        <v>36</v>
      </c>
      <c r="Y34" s="2" t="s">
        <v>29</v>
      </c>
      <c r="Z34" s="2">
        <v>22381497.131379399</v>
      </c>
      <c r="AA34" s="2">
        <v>0.7</v>
      </c>
      <c r="AB34" s="2" t="s">
        <v>29</v>
      </c>
      <c r="AC34" s="2">
        <v>0.7</v>
      </c>
      <c r="AG34" t="str">
        <f>IF(OR(ISNUMBER(SEARCH("Cl", D34)), ISNUMBER(SEARCH("F", D34)), ISNUMBER(SEARCH("P", D34)), ISNUMBER(SEARCH("S", D34)), ISNUMBER(SEARCH("Fe", D34))), "DELETE", "KEEP")</f>
        <v>KEEP</v>
      </c>
      <c r="AH34" t="str">
        <f>IF(AND(I34&gt;=-5, I34&lt;=5), "", "DELETE")</f>
        <v/>
      </c>
    </row>
    <row r="35" spans="1:34" ht="15" x14ac:dyDescent="0.2">
      <c r="A35" s="2" t="s">
        <v>29</v>
      </c>
      <c r="B35" s="2" t="b">
        <v>0</v>
      </c>
      <c r="C35" s="2" t="s">
        <v>108</v>
      </c>
      <c r="D35" s="2" t="s">
        <v>109</v>
      </c>
      <c r="E35" s="2" t="s">
        <v>32</v>
      </c>
      <c r="F35" s="2" t="s">
        <v>32</v>
      </c>
      <c r="G35" s="2" t="s">
        <v>40</v>
      </c>
      <c r="H35" s="2" t="s">
        <v>40</v>
      </c>
      <c r="I35" s="2">
        <v>0.03</v>
      </c>
      <c r="J35" s="2">
        <v>180.12627000000001</v>
      </c>
      <c r="K35" s="2">
        <v>181.13354000000001</v>
      </c>
      <c r="L35" s="2">
        <v>2.2759999999999998</v>
      </c>
      <c r="M35" s="2">
        <v>20913525.1642785</v>
      </c>
      <c r="N35" s="2">
        <v>4</v>
      </c>
      <c r="O35" s="2">
        <v>1</v>
      </c>
      <c r="P35" s="2">
        <v>46</v>
      </c>
      <c r="Q35" s="2">
        <v>7.3</v>
      </c>
      <c r="R35" s="2" t="s">
        <v>33</v>
      </c>
      <c r="S35" s="2" t="s">
        <v>33</v>
      </c>
      <c r="T35" s="2" t="s">
        <v>33</v>
      </c>
      <c r="U35" s="2" t="s">
        <v>34</v>
      </c>
      <c r="V35" s="2" t="s">
        <v>35</v>
      </c>
      <c r="W35" s="2">
        <v>3</v>
      </c>
      <c r="X35" s="2" t="s">
        <v>36</v>
      </c>
      <c r="Y35" s="2" t="s">
        <v>29</v>
      </c>
      <c r="Z35" s="2">
        <v>20913525.1642785</v>
      </c>
      <c r="AA35" s="2">
        <v>4.5</v>
      </c>
      <c r="AB35" s="2" t="s">
        <v>29</v>
      </c>
      <c r="AC35" s="2">
        <v>4.5</v>
      </c>
      <c r="AG35" t="str">
        <f>IF(OR(ISNUMBER(SEARCH("Cl", D35)), ISNUMBER(SEARCH("F", D35)), ISNUMBER(SEARCH("P", D35)), ISNUMBER(SEARCH("S", D35)), ISNUMBER(SEARCH("Fe", D35))), "DELETE", "KEEP")</f>
        <v>KEEP</v>
      </c>
      <c r="AH35" t="str">
        <f>IF(AND(I35&gt;=-5, I35&lt;=5), "", "DELETE")</f>
        <v/>
      </c>
    </row>
    <row r="36" spans="1:34" ht="15" x14ac:dyDescent="0.2">
      <c r="A36" s="2" t="s">
        <v>29</v>
      </c>
      <c r="B36" s="2" t="b">
        <v>0</v>
      </c>
      <c r="C36" s="2" t="s">
        <v>110</v>
      </c>
      <c r="D36" s="2" t="s">
        <v>111</v>
      </c>
      <c r="E36" s="2" t="s">
        <v>32</v>
      </c>
      <c r="F36" s="2" t="s">
        <v>39</v>
      </c>
      <c r="G36" s="2" t="s">
        <v>40</v>
      </c>
      <c r="H36" s="2" t="s">
        <v>32</v>
      </c>
      <c r="I36" s="2">
        <v>0.34</v>
      </c>
      <c r="J36" s="2">
        <v>214.09542999999999</v>
      </c>
      <c r="K36" s="2">
        <v>215.10271</v>
      </c>
      <c r="L36" s="2">
        <v>1.444</v>
      </c>
      <c r="M36" s="2">
        <v>20481723.483079702</v>
      </c>
      <c r="N36" s="2">
        <v>2</v>
      </c>
      <c r="O36" s="2">
        <v>0</v>
      </c>
      <c r="P36" s="2" t="s">
        <v>29</v>
      </c>
      <c r="Q36" s="2" t="s">
        <v>29</v>
      </c>
      <c r="R36" s="2" t="s">
        <v>33</v>
      </c>
      <c r="S36" s="2" t="s">
        <v>33</v>
      </c>
      <c r="T36" s="2" t="s">
        <v>33</v>
      </c>
      <c r="U36" s="2" t="s">
        <v>41</v>
      </c>
      <c r="V36" s="2" t="s">
        <v>35</v>
      </c>
      <c r="W36" s="2">
        <v>3</v>
      </c>
      <c r="X36" s="2" t="s">
        <v>36</v>
      </c>
      <c r="Y36" s="2" t="s">
        <v>29</v>
      </c>
      <c r="Z36" s="2">
        <v>20481723.483079702</v>
      </c>
      <c r="AA36" s="2">
        <v>7.2</v>
      </c>
      <c r="AB36" s="2" t="s">
        <v>29</v>
      </c>
      <c r="AC36" s="2">
        <v>7.2</v>
      </c>
      <c r="AG36" t="str">
        <f>IF(OR(ISNUMBER(SEARCH("Cl", D36)), ISNUMBER(SEARCH("F", D36)), ISNUMBER(SEARCH("P", D36)), ISNUMBER(SEARCH("S", D36)), ISNUMBER(SEARCH("Fe", D36))), "DELETE", "KEEP")</f>
        <v>KEEP</v>
      </c>
      <c r="AH36" t="str">
        <f>IF(AND(I36&gt;=-5, I36&lt;=5), "", "DELETE")</f>
        <v/>
      </c>
    </row>
    <row r="37" spans="1:34" ht="15" x14ac:dyDescent="0.2">
      <c r="A37" s="2" t="s">
        <v>29</v>
      </c>
      <c r="B37" s="2" t="b">
        <v>0</v>
      </c>
      <c r="C37" s="2" t="s">
        <v>112</v>
      </c>
      <c r="D37" s="2" t="s">
        <v>113</v>
      </c>
      <c r="E37" s="2" t="s">
        <v>32</v>
      </c>
      <c r="F37" s="2" t="s">
        <v>39</v>
      </c>
      <c r="G37" s="2" t="s">
        <v>40</v>
      </c>
      <c r="H37" s="2" t="s">
        <v>32</v>
      </c>
      <c r="I37" s="2">
        <v>0.09</v>
      </c>
      <c r="J37" s="2">
        <v>197.10521</v>
      </c>
      <c r="K37" s="2">
        <v>198.11249000000001</v>
      </c>
      <c r="L37" s="2">
        <v>1.038</v>
      </c>
      <c r="M37" s="2">
        <v>19096794.131411199</v>
      </c>
      <c r="N37" s="2">
        <v>19</v>
      </c>
      <c r="O37" s="2">
        <v>0</v>
      </c>
      <c r="P37" s="2" t="s">
        <v>29</v>
      </c>
      <c r="Q37" s="2" t="s">
        <v>29</v>
      </c>
      <c r="R37" s="2" t="s">
        <v>33</v>
      </c>
      <c r="S37" s="2" t="s">
        <v>34</v>
      </c>
      <c r="T37" s="2" t="s">
        <v>33</v>
      </c>
      <c r="U37" s="2" t="s">
        <v>34</v>
      </c>
      <c r="V37" s="2" t="s">
        <v>76</v>
      </c>
      <c r="W37" s="2">
        <v>1</v>
      </c>
      <c r="X37" s="2" t="s">
        <v>36</v>
      </c>
      <c r="Y37" s="2" t="s">
        <v>29</v>
      </c>
      <c r="Z37" s="2">
        <v>19096794.131411199</v>
      </c>
      <c r="AA37" s="2">
        <v>5</v>
      </c>
      <c r="AB37" s="2" t="s">
        <v>29</v>
      </c>
      <c r="AC37" s="2">
        <v>5</v>
      </c>
      <c r="AG37" t="str">
        <f>IF(OR(ISNUMBER(SEARCH("Cl", D37)), ISNUMBER(SEARCH("F", D37)), ISNUMBER(SEARCH("P", D37)), ISNUMBER(SEARCH("S", D37)), ISNUMBER(SEARCH("Fe", D37))), "DELETE", "KEEP")</f>
        <v>KEEP</v>
      </c>
      <c r="AH37" t="str">
        <f>IF(AND(I37&gt;=-5, I37&lt;=5), "", "DELETE")</f>
        <v/>
      </c>
    </row>
    <row r="38" spans="1:34" ht="15" x14ac:dyDescent="0.2">
      <c r="A38" s="2" t="s">
        <v>29</v>
      </c>
      <c r="B38" s="2" t="b">
        <v>0</v>
      </c>
      <c r="C38" s="2" t="s">
        <v>114</v>
      </c>
      <c r="D38" s="2" t="s">
        <v>115</v>
      </c>
      <c r="E38" s="2" t="s">
        <v>32</v>
      </c>
      <c r="F38" s="2" t="s">
        <v>32</v>
      </c>
      <c r="G38" s="2" t="s">
        <v>40</v>
      </c>
      <c r="H38" s="2" t="s">
        <v>40</v>
      </c>
      <c r="I38" s="2">
        <v>-0.09</v>
      </c>
      <c r="J38" s="2">
        <v>180.08985999999999</v>
      </c>
      <c r="K38" s="2">
        <v>181.09714</v>
      </c>
      <c r="L38" s="2">
        <v>4.0659999999999998</v>
      </c>
      <c r="M38" s="2">
        <v>18980799.1130585</v>
      </c>
      <c r="N38" s="2">
        <v>35</v>
      </c>
      <c r="O38" s="2">
        <v>1</v>
      </c>
      <c r="P38" s="2">
        <v>46.6</v>
      </c>
      <c r="Q38" s="2">
        <v>35.200000000000003</v>
      </c>
      <c r="R38" s="2" t="s">
        <v>33</v>
      </c>
      <c r="S38" s="2" t="s">
        <v>41</v>
      </c>
      <c r="T38" s="2" t="s">
        <v>41</v>
      </c>
      <c r="U38" s="2" t="s">
        <v>33</v>
      </c>
      <c r="V38" s="2" t="s">
        <v>35</v>
      </c>
      <c r="W38" s="2">
        <v>3</v>
      </c>
      <c r="X38" s="2" t="s">
        <v>36</v>
      </c>
      <c r="Y38" s="2" t="s">
        <v>29</v>
      </c>
      <c r="Z38" s="2">
        <v>18980799.1130585</v>
      </c>
      <c r="AA38" s="2">
        <v>7.9</v>
      </c>
      <c r="AB38" s="2" t="s">
        <v>29</v>
      </c>
      <c r="AC38" s="2">
        <v>7.9</v>
      </c>
      <c r="AG38" t="str">
        <f>IF(OR(ISNUMBER(SEARCH("Cl", D38)), ISNUMBER(SEARCH("F", D38)), ISNUMBER(SEARCH("P", D38)), ISNUMBER(SEARCH("S", D38)), ISNUMBER(SEARCH("Fe", D38))), "DELETE", "KEEP")</f>
        <v>KEEP</v>
      </c>
      <c r="AH38" t="str">
        <f>IF(AND(I38&gt;=-5, I38&lt;=5), "", "DELETE")</f>
        <v/>
      </c>
    </row>
    <row r="39" spans="1:34" ht="15" x14ac:dyDescent="0.2">
      <c r="A39" s="2" t="s">
        <v>29</v>
      </c>
      <c r="B39" s="2" t="b">
        <v>0</v>
      </c>
      <c r="C39" s="2" t="s">
        <v>116</v>
      </c>
      <c r="D39" s="2" t="s">
        <v>80</v>
      </c>
      <c r="E39" s="2" t="s">
        <v>32</v>
      </c>
      <c r="F39" s="2" t="s">
        <v>32</v>
      </c>
      <c r="G39" s="2" t="s">
        <v>40</v>
      </c>
      <c r="H39" s="2" t="s">
        <v>40</v>
      </c>
      <c r="I39" s="2">
        <v>0.16</v>
      </c>
      <c r="J39" s="2">
        <v>242.1267</v>
      </c>
      <c r="K39" s="2">
        <v>243.13397000000001</v>
      </c>
      <c r="L39" s="2">
        <v>3.915</v>
      </c>
      <c r="M39" s="2">
        <v>18615387.666251902</v>
      </c>
      <c r="N39" s="2">
        <v>3</v>
      </c>
      <c r="O39" s="2">
        <v>2</v>
      </c>
      <c r="P39" s="2">
        <v>45.9</v>
      </c>
      <c r="Q39" s="2">
        <v>35</v>
      </c>
      <c r="R39" s="2" t="s">
        <v>33</v>
      </c>
      <c r="S39" s="2" t="s">
        <v>33</v>
      </c>
      <c r="T39" s="2" t="s">
        <v>33</v>
      </c>
      <c r="U39" s="2" t="s">
        <v>34</v>
      </c>
      <c r="V39" s="2" t="s">
        <v>35</v>
      </c>
      <c r="W39" s="2">
        <v>3</v>
      </c>
      <c r="X39" s="2" t="s">
        <v>36</v>
      </c>
      <c r="Y39" s="2" t="s">
        <v>29</v>
      </c>
      <c r="Z39" s="2">
        <v>18615387.666251902</v>
      </c>
      <c r="AA39" s="2">
        <v>6.8</v>
      </c>
      <c r="AB39" s="2" t="s">
        <v>29</v>
      </c>
      <c r="AC39" s="2">
        <v>6.8</v>
      </c>
      <c r="AG39" t="str">
        <f>IF(OR(ISNUMBER(SEARCH("Cl", D39)), ISNUMBER(SEARCH("F", D39)), ISNUMBER(SEARCH("P", D39)), ISNUMBER(SEARCH("S", D39)), ISNUMBER(SEARCH("Fe", D39))), "DELETE", "KEEP")</f>
        <v>KEEP</v>
      </c>
      <c r="AH39" t="str">
        <f>IF(AND(I39&gt;=-5, I39&lt;=5), "", "DELETE")</f>
        <v/>
      </c>
    </row>
    <row r="40" spans="1:34" ht="15" x14ac:dyDescent="0.2">
      <c r="A40" s="2" t="s">
        <v>29</v>
      </c>
      <c r="B40" s="2" t="b">
        <v>0</v>
      </c>
      <c r="C40" s="2" t="s">
        <v>117</v>
      </c>
      <c r="D40" s="2" t="s">
        <v>118</v>
      </c>
      <c r="E40" s="2" t="s">
        <v>32</v>
      </c>
      <c r="F40" s="2" t="s">
        <v>39</v>
      </c>
      <c r="G40" s="2" t="s">
        <v>40</v>
      </c>
      <c r="H40" s="2" t="s">
        <v>32</v>
      </c>
      <c r="I40" s="2">
        <v>0.02</v>
      </c>
      <c r="J40" s="2">
        <v>172.08479</v>
      </c>
      <c r="K40" s="2">
        <v>173.09207000000001</v>
      </c>
      <c r="L40" s="2">
        <v>0.94</v>
      </c>
      <c r="M40" s="2">
        <v>17356582.8259238</v>
      </c>
      <c r="N40" s="2">
        <v>13</v>
      </c>
      <c r="O40" s="2">
        <v>0</v>
      </c>
      <c r="P40" s="2" t="s">
        <v>29</v>
      </c>
      <c r="Q40" s="2" t="s">
        <v>29</v>
      </c>
      <c r="R40" s="2" t="s">
        <v>33</v>
      </c>
      <c r="S40" s="2" t="s">
        <v>33</v>
      </c>
      <c r="T40" s="2" t="s">
        <v>33</v>
      </c>
      <c r="U40" s="2" t="s">
        <v>34</v>
      </c>
      <c r="V40" s="2" t="s">
        <v>35</v>
      </c>
      <c r="W40" s="2">
        <v>3</v>
      </c>
      <c r="X40" s="2" t="s">
        <v>36</v>
      </c>
      <c r="Y40" s="2" t="s">
        <v>29</v>
      </c>
      <c r="Z40" s="2">
        <v>17356582.8259238</v>
      </c>
      <c r="AA40" s="2">
        <v>6.8</v>
      </c>
      <c r="AB40" s="2" t="s">
        <v>29</v>
      </c>
      <c r="AC40" s="2">
        <v>6.8</v>
      </c>
      <c r="AG40" t="str">
        <f>IF(OR(ISNUMBER(SEARCH("Cl", D40)), ISNUMBER(SEARCH("F", D40)), ISNUMBER(SEARCH("P", D40)), ISNUMBER(SEARCH("S", D40)), ISNUMBER(SEARCH("Fe", D40))), "DELETE", "KEEP")</f>
        <v>KEEP</v>
      </c>
      <c r="AH40" t="str">
        <f>IF(AND(I40&gt;=-5, I40&lt;=5), "", "DELETE")</f>
        <v/>
      </c>
    </row>
    <row r="41" spans="1:34" ht="15" x14ac:dyDescent="0.2">
      <c r="A41" s="2" t="s">
        <v>29</v>
      </c>
      <c r="B41" s="2" t="b">
        <v>0</v>
      </c>
      <c r="C41" s="2" t="s">
        <v>119</v>
      </c>
      <c r="D41" s="2" t="s">
        <v>120</v>
      </c>
      <c r="E41" s="2" t="s">
        <v>32</v>
      </c>
      <c r="F41" s="2" t="s">
        <v>39</v>
      </c>
      <c r="G41" s="2" t="s">
        <v>91</v>
      </c>
      <c r="H41" s="2" t="s">
        <v>32</v>
      </c>
      <c r="I41" s="2">
        <v>0.1</v>
      </c>
      <c r="J41" s="2">
        <v>154.11062999999999</v>
      </c>
      <c r="K41" s="2">
        <v>155.11789999999999</v>
      </c>
      <c r="L41" s="2">
        <v>1.595</v>
      </c>
      <c r="M41" s="2">
        <v>16970538.764649801</v>
      </c>
      <c r="N41" s="2">
        <v>5</v>
      </c>
      <c r="O41" s="2">
        <v>0</v>
      </c>
      <c r="P41" s="2" t="s">
        <v>29</v>
      </c>
      <c r="Q41" s="2" t="s">
        <v>29</v>
      </c>
      <c r="R41" s="2" t="s">
        <v>33</v>
      </c>
      <c r="S41" s="2" t="s">
        <v>33</v>
      </c>
      <c r="T41" s="2" t="s">
        <v>33</v>
      </c>
      <c r="U41" s="2" t="s">
        <v>41</v>
      </c>
      <c r="V41" s="2" t="s">
        <v>76</v>
      </c>
      <c r="W41" s="2">
        <v>1</v>
      </c>
      <c r="X41" s="2" t="s">
        <v>36</v>
      </c>
      <c r="Y41" s="2" t="s">
        <v>29</v>
      </c>
      <c r="Z41" s="2">
        <v>16970538.764649801</v>
      </c>
      <c r="AA41" s="2">
        <v>5.2</v>
      </c>
      <c r="AB41" s="2" t="s">
        <v>29</v>
      </c>
      <c r="AC41" s="2">
        <v>5.2</v>
      </c>
      <c r="AG41" t="str">
        <f>IF(OR(ISNUMBER(SEARCH("Cl", D41)), ISNUMBER(SEARCH("F", D41)), ISNUMBER(SEARCH("P", D41)), ISNUMBER(SEARCH("S", D41)), ISNUMBER(SEARCH("Fe", D41))), "DELETE", "KEEP")</f>
        <v>KEEP</v>
      </c>
      <c r="AH41" t="str">
        <f>IF(AND(I41&gt;=-5, I41&lt;=5), "", "DELETE")</f>
        <v/>
      </c>
    </row>
    <row r="42" spans="1:34" ht="15" x14ac:dyDescent="0.2">
      <c r="A42" s="2" t="s">
        <v>29</v>
      </c>
      <c r="B42" s="2" t="b">
        <v>0</v>
      </c>
      <c r="C42" s="2" t="s">
        <v>121</v>
      </c>
      <c r="D42" s="2" t="s">
        <v>122</v>
      </c>
      <c r="E42" s="2" t="s">
        <v>91</v>
      </c>
      <c r="F42" s="2" t="s">
        <v>32</v>
      </c>
      <c r="G42" s="2" t="s">
        <v>40</v>
      </c>
      <c r="H42" s="2" t="s">
        <v>32</v>
      </c>
      <c r="I42" s="2">
        <v>0.25</v>
      </c>
      <c r="J42" s="2">
        <v>236.11615</v>
      </c>
      <c r="K42" s="2">
        <v>237.12343000000001</v>
      </c>
      <c r="L42" s="2">
        <v>1.673</v>
      </c>
      <c r="M42" s="2">
        <v>16845238.620818999</v>
      </c>
      <c r="N42" s="2">
        <v>21</v>
      </c>
      <c r="O42" s="2">
        <v>4</v>
      </c>
      <c r="P42" s="2">
        <v>95.6</v>
      </c>
      <c r="Q42" s="2">
        <v>9.8000000000000007</v>
      </c>
      <c r="R42" s="2" t="s">
        <v>33</v>
      </c>
      <c r="S42" s="2" t="s">
        <v>41</v>
      </c>
      <c r="T42" s="2" t="s">
        <v>33</v>
      </c>
      <c r="U42" s="2" t="s">
        <v>33</v>
      </c>
      <c r="V42" s="2" t="s">
        <v>35</v>
      </c>
      <c r="W42" s="2">
        <v>3</v>
      </c>
      <c r="X42" s="2" t="s">
        <v>36</v>
      </c>
      <c r="Y42" s="2" t="s">
        <v>29</v>
      </c>
      <c r="Z42" s="2">
        <v>16845238.620818999</v>
      </c>
      <c r="AA42" s="2">
        <v>4.0999999999999996</v>
      </c>
      <c r="AB42" s="2" t="s">
        <v>29</v>
      </c>
      <c r="AC42" s="2">
        <v>4.0999999999999996</v>
      </c>
      <c r="AG42" t="str">
        <f>IF(OR(ISNUMBER(SEARCH("Cl", D42)), ISNUMBER(SEARCH("F", D42)), ISNUMBER(SEARCH("P", D42)), ISNUMBER(SEARCH("S", D42)), ISNUMBER(SEARCH("Fe", D42))), "DELETE", "KEEP")</f>
        <v>KEEP</v>
      </c>
      <c r="AH42" t="str">
        <f>IF(AND(I42&gt;=-5, I42&lt;=5), "", "DELETE")</f>
        <v/>
      </c>
    </row>
    <row r="43" spans="1:34" ht="15" x14ac:dyDescent="0.2">
      <c r="A43" s="2" t="s">
        <v>29</v>
      </c>
      <c r="B43" s="2" t="b">
        <v>0</v>
      </c>
      <c r="C43" s="2" t="s">
        <v>123</v>
      </c>
      <c r="D43" s="2" t="s">
        <v>124</v>
      </c>
      <c r="E43" s="2" t="s">
        <v>32</v>
      </c>
      <c r="F43" s="2" t="s">
        <v>39</v>
      </c>
      <c r="G43" s="2" t="s">
        <v>40</v>
      </c>
      <c r="H43" s="2" t="s">
        <v>32</v>
      </c>
      <c r="I43" s="2">
        <v>-0.05</v>
      </c>
      <c r="J43" s="2">
        <v>154.07422</v>
      </c>
      <c r="K43" s="2">
        <v>155.08150000000001</v>
      </c>
      <c r="L43" s="2">
        <v>1.05</v>
      </c>
      <c r="M43" s="2">
        <v>16784211.519458801</v>
      </c>
      <c r="N43" s="2">
        <v>23</v>
      </c>
      <c r="O43" s="2">
        <v>0</v>
      </c>
      <c r="P43" s="2" t="s">
        <v>29</v>
      </c>
      <c r="Q43" s="2" t="s">
        <v>29</v>
      </c>
      <c r="R43" s="2" t="s">
        <v>33</v>
      </c>
      <c r="S43" s="2" t="s">
        <v>33</v>
      </c>
      <c r="T43" s="2" t="s">
        <v>41</v>
      </c>
      <c r="U43" s="2" t="s">
        <v>33</v>
      </c>
      <c r="V43" s="2" t="s">
        <v>76</v>
      </c>
      <c r="W43" s="2">
        <v>1</v>
      </c>
      <c r="X43" s="2" t="s">
        <v>36</v>
      </c>
      <c r="Y43" s="2" t="s">
        <v>29</v>
      </c>
      <c r="Z43" s="2">
        <v>16784211.519458801</v>
      </c>
      <c r="AA43" s="2">
        <v>2.5</v>
      </c>
      <c r="AB43" s="2" t="s">
        <v>29</v>
      </c>
      <c r="AC43" s="2">
        <v>2.5</v>
      </c>
      <c r="AG43" t="str">
        <f>IF(OR(ISNUMBER(SEARCH("Cl", D43)), ISNUMBER(SEARCH("F", D43)), ISNUMBER(SEARCH("P", D43)), ISNUMBER(SEARCH("S", D43)), ISNUMBER(SEARCH("Fe", D43))), "DELETE", "KEEP")</f>
        <v>KEEP</v>
      </c>
      <c r="AH43" t="str">
        <f>IF(AND(I43&gt;=-5, I43&lt;=5), "", "DELETE")</f>
        <v/>
      </c>
    </row>
    <row r="44" spans="1:34" ht="15" x14ac:dyDescent="0.2">
      <c r="A44" s="2" t="s">
        <v>29</v>
      </c>
      <c r="B44" s="2" t="b">
        <v>0</v>
      </c>
      <c r="C44" s="2" t="s">
        <v>102</v>
      </c>
      <c r="D44" s="2" t="s">
        <v>103</v>
      </c>
      <c r="E44" s="2" t="s">
        <v>32</v>
      </c>
      <c r="F44" s="2" t="s">
        <v>39</v>
      </c>
      <c r="G44" s="2" t="s">
        <v>40</v>
      </c>
      <c r="H44" s="2" t="s">
        <v>32</v>
      </c>
      <c r="I44" s="2">
        <v>0.53</v>
      </c>
      <c r="J44" s="2">
        <v>253.09515999999999</v>
      </c>
      <c r="K44" s="2">
        <v>254.10243</v>
      </c>
      <c r="L44" s="2">
        <v>1.0349999999999999</v>
      </c>
      <c r="M44" s="2">
        <v>16499429.281461099</v>
      </c>
      <c r="N44" s="2">
        <v>12</v>
      </c>
      <c r="O44" s="2">
        <v>0</v>
      </c>
      <c r="P44" s="2" t="s">
        <v>29</v>
      </c>
      <c r="Q44" s="2" t="s">
        <v>29</v>
      </c>
      <c r="R44" s="2" t="s">
        <v>33</v>
      </c>
      <c r="S44" s="2" t="s">
        <v>33</v>
      </c>
      <c r="T44" s="2" t="s">
        <v>33</v>
      </c>
      <c r="U44" s="2" t="s">
        <v>34</v>
      </c>
      <c r="V44" s="2" t="s">
        <v>35</v>
      </c>
      <c r="W44" s="2">
        <v>3</v>
      </c>
      <c r="X44" s="2" t="s">
        <v>36</v>
      </c>
      <c r="Y44" s="2">
        <v>16499429.281461099</v>
      </c>
      <c r="Z44" s="2" t="s">
        <v>29</v>
      </c>
      <c r="AA44" s="2">
        <v>7.4</v>
      </c>
      <c r="AB44" s="2">
        <v>7.4</v>
      </c>
      <c r="AC44" s="2" t="s">
        <v>29</v>
      </c>
      <c r="AG44" t="str">
        <f>IF(OR(ISNUMBER(SEARCH("Cl", D44)), ISNUMBER(SEARCH("F", D44)), ISNUMBER(SEARCH("P", D44)), ISNUMBER(SEARCH("S", D44)), ISNUMBER(SEARCH("Fe", D44))), "DELETE", "KEEP")</f>
        <v>KEEP</v>
      </c>
      <c r="AH44" t="str">
        <f>IF(AND(I44&gt;=-5, I44&lt;=5), "", "DELETE")</f>
        <v/>
      </c>
    </row>
    <row r="45" spans="1:34" ht="15" x14ac:dyDescent="0.2">
      <c r="A45" s="2" t="s">
        <v>29</v>
      </c>
      <c r="B45" s="2" t="b">
        <v>0</v>
      </c>
      <c r="C45" s="2" t="s">
        <v>125</v>
      </c>
      <c r="D45" s="2" t="s">
        <v>66</v>
      </c>
      <c r="E45" s="2" t="s">
        <v>32</v>
      </c>
      <c r="F45" s="2" t="s">
        <v>39</v>
      </c>
      <c r="G45" s="2" t="s">
        <v>40</v>
      </c>
      <c r="H45" s="2" t="s">
        <v>32</v>
      </c>
      <c r="I45" s="2">
        <v>0.12</v>
      </c>
      <c r="J45" s="2">
        <v>198.10047</v>
      </c>
      <c r="K45" s="2">
        <v>199.10774000000001</v>
      </c>
      <c r="L45" s="2">
        <v>1.0489999999999999</v>
      </c>
      <c r="M45" s="2">
        <v>16139638.454969401</v>
      </c>
      <c r="N45" s="2">
        <v>11</v>
      </c>
      <c r="O45" s="2">
        <v>0</v>
      </c>
      <c r="P45" s="2" t="s">
        <v>29</v>
      </c>
      <c r="Q45" s="2" t="s">
        <v>29</v>
      </c>
      <c r="R45" s="2" t="s">
        <v>33</v>
      </c>
      <c r="S45" s="2" t="s">
        <v>33</v>
      </c>
      <c r="T45" s="2" t="s">
        <v>41</v>
      </c>
      <c r="U45" s="2" t="s">
        <v>34</v>
      </c>
      <c r="V45" s="2" t="s">
        <v>76</v>
      </c>
      <c r="W45" s="2">
        <v>1</v>
      </c>
      <c r="X45" s="2" t="s">
        <v>36</v>
      </c>
      <c r="Y45" s="2" t="s">
        <v>29</v>
      </c>
      <c r="Z45" s="2">
        <v>16139638.454969401</v>
      </c>
      <c r="AA45" s="2">
        <v>3</v>
      </c>
      <c r="AB45" s="2" t="s">
        <v>29</v>
      </c>
      <c r="AC45" s="2">
        <v>3</v>
      </c>
      <c r="AG45" t="str">
        <f>IF(OR(ISNUMBER(SEARCH("Cl", D45)), ISNUMBER(SEARCH("F", D45)), ISNUMBER(SEARCH("P", D45)), ISNUMBER(SEARCH("S", D45)), ISNUMBER(SEARCH("Fe", D45))), "DELETE", "KEEP")</f>
        <v>KEEP</v>
      </c>
      <c r="AH45" t="str">
        <f>IF(AND(I45&gt;=-5, I45&lt;=5), "", "DELETE")</f>
        <v/>
      </c>
    </row>
    <row r="46" spans="1:34" ht="15" x14ac:dyDescent="0.2">
      <c r="A46" s="2" t="s">
        <v>29</v>
      </c>
      <c r="B46" s="2" t="b">
        <v>0</v>
      </c>
      <c r="C46" s="2" t="s">
        <v>126</v>
      </c>
      <c r="D46" s="2" t="s">
        <v>127</v>
      </c>
      <c r="E46" s="2" t="s">
        <v>32</v>
      </c>
      <c r="F46" s="2" t="s">
        <v>39</v>
      </c>
      <c r="G46" s="2" t="s">
        <v>40</v>
      </c>
      <c r="H46" s="2" t="s">
        <v>32</v>
      </c>
      <c r="I46" s="2">
        <v>0.14000000000000001</v>
      </c>
      <c r="J46" s="2">
        <v>250.13177999999999</v>
      </c>
      <c r="K46" s="2">
        <v>251.13905</v>
      </c>
      <c r="L46" s="2">
        <v>3.9220000000000002</v>
      </c>
      <c r="M46" s="2">
        <v>14627484.8789005</v>
      </c>
      <c r="N46" s="2">
        <v>18</v>
      </c>
      <c r="O46" s="2">
        <v>0</v>
      </c>
      <c r="P46" s="2" t="s">
        <v>29</v>
      </c>
      <c r="Q46" s="2" t="s">
        <v>29</v>
      </c>
      <c r="R46" s="2" t="s">
        <v>33</v>
      </c>
      <c r="S46" s="2" t="s">
        <v>41</v>
      </c>
      <c r="T46" s="2" t="s">
        <v>33</v>
      </c>
      <c r="U46" s="2" t="s">
        <v>34</v>
      </c>
      <c r="V46" s="2" t="s">
        <v>35</v>
      </c>
      <c r="W46" s="2">
        <v>3</v>
      </c>
      <c r="X46" s="2" t="s">
        <v>36</v>
      </c>
      <c r="Y46" s="2" t="s">
        <v>29</v>
      </c>
      <c r="Z46" s="2">
        <v>14627484.8789005</v>
      </c>
      <c r="AA46" s="2">
        <v>4.0999999999999996</v>
      </c>
      <c r="AB46" s="2" t="s">
        <v>29</v>
      </c>
      <c r="AC46" s="2">
        <v>4.0999999999999996</v>
      </c>
      <c r="AG46" t="str">
        <f>IF(OR(ISNUMBER(SEARCH("Cl", D46)), ISNUMBER(SEARCH("F", D46)), ISNUMBER(SEARCH("P", D46)), ISNUMBER(SEARCH("S", D46)), ISNUMBER(SEARCH("Fe", D46))), "DELETE", "KEEP")</f>
        <v>KEEP</v>
      </c>
      <c r="AH46" t="str">
        <f>IF(AND(I46&gt;=-5, I46&lt;=5), "", "DELETE")</f>
        <v/>
      </c>
    </row>
    <row r="47" spans="1:34" ht="15" x14ac:dyDescent="0.2">
      <c r="A47" s="2" t="s">
        <v>29</v>
      </c>
      <c r="B47" s="2" t="b">
        <v>0</v>
      </c>
      <c r="C47" s="2" t="s">
        <v>128</v>
      </c>
      <c r="D47" s="2" t="s">
        <v>129</v>
      </c>
      <c r="E47" s="2" t="s">
        <v>32</v>
      </c>
      <c r="F47" s="2" t="s">
        <v>39</v>
      </c>
      <c r="G47" s="2" t="s">
        <v>40</v>
      </c>
      <c r="H47" s="2" t="s">
        <v>32</v>
      </c>
      <c r="I47" s="2">
        <v>0.14000000000000001</v>
      </c>
      <c r="J47" s="2">
        <v>110.08441000000001</v>
      </c>
      <c r="K47" s="2">
        <v>111.09169</v>
      </c>
      <c r="L47" s="2">
        <v>1.611</v>
      </c>
      <c r="M47" s="2">
        <v>14426379.4556966</v>
      </c>
      <c r="N47" s="2">
        <v>13</v>
      </c>
      <c r="O47" s="2">
        <v>0</v>
      </c>
      <c r="P47" s="2" t="s">
        <v>29</v>
      </c>
      <c r="Q47" s="2" t="s">
        <v>29</v>
      </c>
      <c r="R47" s="2" t="s">
        <v>33</v>
      </c>
      <c r="S47" s="2" t="s">
        <v>33</v>
      </c>
      <c r="T47" s="2" t="s">
        <v>34</v>
      </c>
      <c r="U47" s="2" t="s">
        <v>33</v>
      </c>
      <c r="V47" s="2" t="s">
        <v>35</v>
      </c>
      <c r="W47" s="2">
        <v>3</v>
      </c>
      <c r="X47" s="2" t="s">
        <v>36</v>
      </c>
      <c r="Y47" s="2" t="s">
        <v>29</v>
      </c>
      <c r="Z47" s="2">
        <v>14426379.4556966</v>
      </c>
      <c r="AA47" s="2">
        <v>6.8</v>
      </c>
      <c r="AB47" s="2" t="s">
        <v>29</v>
      </c>
      <c r="AC47" s="2">
        <v>6.8</v>
      </c>
      <c r="AG47" t="str">
        <f>IF(OR(ISNUMBER(SEARCH("Cl", D47)), ISNUMBER(SEARCH("F", D47)), ISNUMBER(SEARCH("P", D47)), ISNUMBER(SEARCH("S", D47)), ISNUMBER(SEARCH("Fe", D47))), "DELETE", "KEEP")</f>
        <v>KEEP</v>
      </c>
      <c r="AH47" t="str">
        <f>IF(AND(I47&gt;=-5, I47&lt;=5), "", "DELETE")</f>
        <v/>
      </c>
    </row>
    <row r="48" spans="1:34" ht="15" x14ac:dyDescent="0.2">
      <c r="A48" s="2" t="s">
        <v>29</v>
      </c>
      <c r="B48" s="2" t="b">
        <v>0</v>
      </c>
      <c r="C48" s="2" t="s">
        <v>130</v>
      </c>
      <c r="D48" s="2" t="s">
        <v>131</v>
      </c>
      <c r="E48" s="2" t="s">
        <v>32</v>
      </c>
      <c r="F48" s="2" t="s">
        <v>32</v>
      </c>
      <c r="G48" s="2" t="s">
        <v>40</v>
      </c>
      <c r="H48" s="2" t="s">
        <v>40</v>
      </c>
      <c r="I48" s="2">
        <v>0.39</v>
      </c>
      <c r="J48" s="2">
        <v>165.07903999999999</v>
      </c>
      <c r="K48" s="2">
        <v>166.08632</v>
      </c>
      <c r="L48" s="2">
        <v>1.516</v>
      </c>
      <c r="M48" s="2">
        <v>14135244.513541101</v>
      </c>
      <c r="N48" s="2">
        <v>91</v>
      </c>
      <c r="O48" s="2">
        <v>2</v>
      </c>
      <c r="P48" s="2">
        <v>69.7</v>
      </c>
      <c r="Q48" s="2">
        <v>39.6</v>
      </c>
      <c r="R48" s="2" t="s">
        <v>33</v>
      </c>
      <c r="S48" s="2" t="s">
        <v>34</v>
      </c>
      <c r="T48" s="2" t="s">
        <v>34</v>
      </c>
      <c r="U48" s="2" t="s">
        <v>41</v>
      </c>
      <c r="V48" s="2" t="s">
        <v>35</v>
      </c>
      <c r="W48" s="2">
        <v>3</v>
      </c>
      <c r="X48" s="2" t="s">
        <v>36</v>
      </c>
      <c r="Y48" s="2" t="s">
        <v>29</v>
      </c>
      <c r="Z48" s="2">
        <v>14135244.513541101</v>
      </c>
      <c r="AA48" s="2">
        <v>5.2</v>
      </c>
      <c r="AB48" s="2" t="s">
        <v>29</v>
      </c>
      <c r="AC48" s="2">
        <v>5.2</v>
      </c>
      <c r="AG48" t="str">
        <f>IF(OR(ISNUMBER(SEARCH("Cl", D48)), ISNUMBER(SEARCH("F", D48)), ISNUMBER(SEARCH("P", D48)), ISNUMBER(SEARCH("S", D48)), ISNUMBER(SEARCH("Fe", D48))), "DELETE", "KEEP")</f>
        <v>KEEP</v>
      </c>
      <c r="AH48" t="str">
        <f>IF(AND(I48&gt;=-5, I48&lt;=5), "", "DELETE")</f>
        <v/>
      </c>
    </row>
    <row r="49" spans="1:34" ht="15" x14ac:dyDescent="0.2">
      <c r="A49" s="2" t="s">
        <v>29</v>
      </c>
      <c r="B49" s="2" t="b">
        <v>0</v>
      </c>
      <c r="C49" s="2" t="s">
        <v>132</v>
      </c>
      <c r="D49" s="2" t="s">
        <v>101</v>
      </c>
      <c r="E49" s="2" t="s">
        <v>32</v>
      </c>
      <c r="F49" s="2" t="s">
        <v>39</v>
      </c>
      <c r="G49" s="2" t="s">
        <v>91</v>
      </c>
      <c r="H49" s="2" t="s">
        <v>32</v>
      </c>
      <c r="I49" s="2">
        <v>0.04</v>
      </c>
      <c r="J49" s="2">
        <v>168.08987999999999</v>
      </c>
      <c r="K49" s="2">
        <v>169.09717000000001</v>
      </c>
      <c r="L49" s="2">
        <v>1.0389999999999999</v>
      </c>
      <c r="M49" s="2">
        <v>13824138.2825315</v>
      </c>
      <c r="N49" s="2">
        <v>24</v>
      </c>
      <c r="O49" s="2">
        <v>0</v>
      </c>
      <c r="P49" s="2" t="s">
        <v>29</v>
      </c>
      <c r="Q49" s="2" t="s">
        <v>29</v>
      </c>
      <c r="R49" s="2" t="s">
        <v>33</v>
      </c>
      <c r="S49" s="2" t="s">
        <v>33</v>
      </c>
      <c r="T49" s="2" t="s">
        <v>34</v>
      </c>
      <c r="U49" s="2" t="s">
        <v>34</v>
      </c>
      <c r="V49" s="2" t="s">
        <v>76</v>
      </c>
      <c r="W49" s="2">
        <v>1</v>
      </c>
      <c r="X49" s="2" t="s">
        <v>36</v>
      </c>
      <c r="Y49" s="2" t="s">
        <v>29</v>
      </c>
      <c r="Z49" s="2">
        <v>13824138.2825315</v>
      </c>
      <c r="AA49" s="2">
        <v>2.5</v>
      </c>
      <c r="AB49" s="2" t="s">
        <v>29</v>
      </c>
      <c r="AC49" s="2">
        <v>2.5</v>
      </c>
      <c r="AG49" t="str">
        <f>IF(OR(ISNUMBER(SEARCH("Cl", D49)), ISNUMBER(SEARCH("F", D49)), ISNUMBER(SEARCH("P", D49)), ISNUMBER(SEARCH("S", D49)), ISNUMBER(SEARCH("Fe", D49))), "DELETE", "KEEP")</f>
        <v>KEEP</v>
      </c>
      <c r="AH49" t="str">
        <f>IF(AND(I49&gt;=-5, I49&lt;=5), "", "DELETE")</f>
        <v/>
      </c>
    </row>
    <row r="50" spans="1:34" ht="15" x14ac:dyDescent="0.2">
      <c r="A50" s="2" t="s">
        <v>29</v>
      </c>
      <c r="B50" s="2" t="b">
        <v>0</v>
      </c>
      <c r="C50" s="2" t="s">
        <v>133</v>
      </c>
      <c r="D50" s="2" t="s">
        <v>134</v>
      </c>
      <c r="E50" s="2" t="s">
        <v>32</v>
      </c>
      <c r="F50" s="2" t="s">
        <v>32</v>
      </c>
      <c r="G50" s="2" t="s">
        <v>40</v>
      </c>
      <c r="H50" s="2" t="s">
        <v>40</v>
      </c>
      <c r="I50" s="2">
        <v>0.35</v>
      </c>
      <c r="J50" s="2">
        <v>283.28760999999997</v>
      </c>
      <c r="K50" s="2">
        <v>284.29489000000001</v>
      </c>
      <c r="L50" s="2">
        <v>29.867999999999999</v>
      </c>
      <c r="M50" s="2">
        <v>12582645.9849483</v>
      </c>
      <c r="N50" s="2">
        <v>6</v>
      </c>
      <c r="O50" s="2">
        <v>1</v>
      </c>
      <c r="P50" s="2">
        <v>99.5</v>
      </c>
      <c r="Q50" s="2">
        <v>70.2</v>
      </c>
      <c r="R50" s="2" t="s">
        <v>33</v>
      </c>
      <c r="S50" s="2" t="s">
        <v>33</v>
      </c>
      <c r="T50" s="2" t="s">
        <v>34</v>
      </c>
      <c r="U50" s="2" t="s">
        <v>41</v>
      </c>
      <c r="V50" s="2" t="s">
        <v>35</v>
      </c>
      <c r="W50" s="2">
        <v>3</v>
      </c>
      <c r="X50" s="2" t="s">
        <v>36</v>
      </c>
      <c r="Y50" s="2">
        <v>12582645.9849483</v>
      </c>
      <c r="Z50" s="2" t="s">
        <v>29</v>
      </c>
      <c r="AA50" s="2">
        <v>6.3</v>
      </c>
      <c r="AB50" s="2">
        <v>6.3</v>
      </c>
      <c r="AC50" s="2" t="s">
        <v>29</v>
      </c>
      <c r="AG50" t="str">
        <f>IF(OR(ISNUMBER(SEARCH("Cl", D50)), ISNUMBER(SEARCH("F", D50)), ISNUMBER(SEARCH("P", D50)), ISNUMBER(SEARCH("S", D50)), ISNUMBER(SEARCH("Fe", D50))), "DELETE", "KEEP")</f>
        <v>KEEP</v>
      </c>
      <c r="AH50" t="str">
        <f>IF(AND(I50&gt;=-5, I50&lt;=5), "", "DELETE")</f>
        <v/>
      </c>
    </row>
    <row r="51" spans="1:34" ht="15" x14ac:dyDescent="0.2">
      <c r="A51" s="2" t="s">
        <v>29</v>
      </c>
      <c r="B51" s="2" t="b">
        <v>0</v>
      </c>
      <c r="C51" s="2" t="s">
        <v>135</v>
      </c>
      <c r="D51" s="2" t="s">
        <v>136</v>
      </c>
      <c r="E51" s="2" t="s">
        <v>32</v>
      </c>
      <c r="F51" s="2" t="s">
        <v>32</v>
      </c>
      <c r="G51" s="2" t="s">
        <v>40</v>
      </c>
      <c r="H51" s="2" t="s">
        <v>91</v>
      </c>
      <c r="I51" s="2">
        <v>0.26</v>
      </c>
      <c r="J51" s="2">
        <v>136.10007999999999</v>
      </c>
      <c r="K51" s="2">
        <v>137.10736</v>
      </c>
      <c r="L51" s="2">
        <v>3.7930000000000001</v>
      </c>
      <c r="M51" s="2">
        <v>12373060.576991901</v>
      </c>
      <c r="N51" s="2">
        <v>48</v>
      </c>
      <c r="O51" s="2">
        <v>3</v>
      </c>
      <c r="P51" s="2">
        <v>92</v>
      </c>
      <c r="Q51" s="2">
        <v>9.6</v>
      </c>
      <c r="R51" s="2" t="s">
        <v>33</v>
      </c>
      <c r="S51" s="2" t="s">
        <v>33</v>
      </c>
      <c r="T51" s="2" t="s">
        <v>34</v>
      </c>
      <c r="U51" s="2" t="s">
        <v>34</v>
      </c>
      <c r="V51" s="2" t="s">
        <v>35</v>
      </c>
      <c r="W51" s="2">
        <v>3</v>
      </c>
      <c r="X51" s="2" t="s">
        <v>36</v>
      </c>
      <c r="Y51" s="2" t="s">
        <v>29</v>
      </c>
      <c r="Z51" s="2">
        <v>12373060.576991901</v>
      </c>
      <c r="AA51" s="2">
        <v>3.6</v>
      </c>
      <c r="AB51" s="2" t="s">
        <v>29</v>
      </c>
      <c r="AC51" s="2">
        <v>3.6</v>
      </c>
      <c r="AG51" t="str">
        <f>IF(OR(ISNUMBER(SEARCH("Cl", D51)), ISNUMBER(SEARCH("F", D51)), ISNUMBER(SEARCH("P", D51)), ISNUMBER(SEARCH("S", D51)), ISNUMBER(SEARCH("Fe", D51))), "DELETE", "KEEP")</f>
        <v>KEEP</v>
      </c>
      <c r="AH51" t="str">
        <f>IF(AND(I51&gt;=-5, I51&lt;=5), "", "DELETE")</f>
        <v/>
      </c>
    </row>
    <row r="52" spans="1:34" ht="15" x14ac:dyDescent="0.2">
      <c r="A52" s="2" t="s">
        <v>29</v>
      </c>
      <c r="B52" s="2" t="b">
        <v>0</v>
      </c>
      <c r="C52" s="2" t="s">
        <v>137</v>
      </c>
      <c r="D52" s="2" t="s">
        <v>138</v>
      </c>
      <c r="E52" s="2" t="s">
        <v>32</v>
      </c>
      <c r="F52" s="2" t="s">
        <v>39</v>
      </c>
      <c r="G52" s="2" t="s">
        <v>32</v>
      </c>
      <c r="H52" s="2" t="s">
        <v>39</v>
      </c>
      <c r="I52" s="2">
        <v>-0.01</v>
      </c>
      <c r="J52" s="2">
        <v>156.08987999999999</v>
      </c>
      <c r="K52" s="2">
        <v>157.09715</v>
      </c>
      <c r="L52" s="2">
        <v>1.0209999999999999</v>
      </c>
      <c r="M52" s="2">
        <v>12146556.341508299</v>
      </c>
      <c r="N52" s="2">
        <v>17</v>
      </c>
      <c r="O52" s="2">
        <v>0</v>
      </c>
      <c r="P52" s="2" t="s">
        <v>29</v>
      </c>
      <c r="Q52" s="2" t="s">
        <v>29</v>
      </c>
      <c r="R52" s="2" t="s">
        <v>33</v>
      </c>
      <c r="S52" s="2" t="s">
        <v>33</v>
      </c>
      <c r="T52" s="2" t="s">
        <v>33</v>
      </c>
      <c r="U52" s="2" t="s">
        <v>33</v>
      </c>
      <c r="V52" s="2" t="s">
        <v>76</v>
      </c>
      <c r="W52" s="2">
        <v>1</v>
      </c>
      <c r="X52" s="2" t="s">
        <v>36</v>
      </c>
      <c r="Y52" s="2" t="s">
        <v>29</v>
      </c>
      <c r="Z52" s="2">
        <v>12146556.341508299</v>
      </c>
      <c r="AA52" s="2">
        <v>5.4</v>
      </c>
      <c r="AB52" s="2" t="s">
        <v>29</v>
      </c>
      <c r="AC52" s="2">
        <v>5.4</v>
      </c>
      <c r="AG52" t="str">
        <f>IF(OR(ISNUMBER(SEARCH("Cl", D52)), ISNUMBER(SEARCH("F", D52)), ISNUMBER(SEARCH("P", D52)), ISNUMBER(SEARCH("S", D52)), ISNUMBER(SEARCH("Fe", D52))), "DELETE", "KEEP")</f>
        <v>KEEP</v>
      </c>
      <c r="AH52" t="str">
        <f>IF(AND(I52&gt;=-5, I52&lt;=5), "", "DELETE")</f>
        <v/>
      </c>
    </row>
    <row r="53" spans="1:34" ht="15" x14ac:dyDescent="0.2">
      <c r="A53" s="2" t="s">
        <v>29</v>
      </c>
      <c r="B53" s="2" t="b">
        <v>0</v>
      </c>
      <c r="C53" s="2" t="s">
        <v>139</v>
      </c>
      <c r="D53" s="2" t="s">
        <v>82</v>
      </c>
      <c r="E53" s="2" t="s">
        <v>32</v>
      </c>
      <c r="F53" s="2" t="s">
        <v>39</v>
      </c>
      <c r="G53" s="2" t="s">
        <v>40</v>
      </c>
      <c r="H53" s="2" t="s">
        <v>32</v>
      </c>
      <c r="I53" s="2">
        <v>0.08</v>
      </c>
      <c r="J53" s="2">
        <v>226.13176000000001</v>
      </c>
      <c r="K53" s="2">
        <v>227.13903999999999</v>
      </c>
      <c r="L53" s="2">
        <v>4.2460000000000004</v>
      </c>
      <c r="M53" s="2">
        <v>11961446.2490783</v>
      </c>
      <c r="N53" s="2">
        <v>20</v>
      </c>
      <c r="O53" s="2">
        <v>0</v>
      </c>
      <c r="P53" s="2" t="s">
        <v>29</v>
      </c>
      <c r="Q53" s="2" t="s">
        <v>29</v>
      </c>
      <c r="R53" s="2" t="s">
        <v>33</v>
      </c>
      <c r="S53" s="2" t="s">
        <v>33</v>
      </c>
      <c r="T53" s="2" t="s">
        <v>33</v>
      </c>
      <c r="U53" s="2" t="s">
        <v>34</v>
      </c>
      <c r="V53" s="2" t="s">
        <v>35</v>
      </c>
      <c r="W53" s="2">
        <v>3</v>
      </c>
      <c r="X53" s="2" t="s">
        <v>36</v>
      </c>
      <c r="Y53" s="2" t="s">
        <v>29</v>
      </c>
      <c r="Z53" s="2">
        <v>11961446.2490783</v>
      </c>
      <c r="AA53" s="2">
        <v>3.3</v>
      </c>
      <c r="AB53" s="2" t="s">
        <v>29</v>
      </c>
      <c r="AC53" s="2">
        <v>3.3</v>
      </c>
      <c r="AG53" t="str">
        <f>IF(OR(ISNUMBER(SEARCH("Cl", D53)), ISNUMBER(SEARCH("F", D53)), ISNUMBER(SEARCH("P", D53)), ISNUMBER(SEARCH("S", D53)), ISNUMBER(SEARCH("Fe", D53))), "DELETE", "KEEP")</f>
        <v>KEEP</v>
      </c>
      <c r="AH53" t="str">
        <f>IF(AND(I53&gt;=-5, I53&lt;=5), "", "DELETE")</f>
        <v/>
      </c>
    </row>
    <row r="54" spans="1:34" ht="15" x14ac:dyDescent="0.2">
      <c r="A54" s="2" t="s">
        <v>29</v>
      </c>
      <c r="B54" s="2" t="b">
        <v>0</v>
      </c>
      <c r="C54" s="2" t="s">
        <v>140</v>
      </c>
      <c r="D54" s="2" t="s">
        <v>141</v>
      </c>
      <c r="E54" s="2" t="s">
        <v>32</v>
      </c>
      <c r="F54" s="2" t="s">
        <v>39</v>
      </c>
      <c r="G54" s="2" t="s">
        <v>91</v>
      </c>
      <c r="H54" s="2" t="s">
        <v>32</v>
      </c>
      <c r="I54" s="2">
        <v>0.21</v>
      </c>
      <c r="J54" s="2">
        <v>228.11106000000001</v>
      </c>
      <c r="K54" s="2">
        <v>229.11832999999999</v>
      </c>
      <c r="L54" s="2">
        <v>1.0409999999999999</v>
      </c>
      <c r="M54" s="2">
        <v>10474733.331319099</v>
      </c>
      <c r="N54" s="2">
        <v>7</v>
      </c>
      <c r="O54" s="2">
        <v>0</v>
      </c>
      <c r="P54" s="2" t="s">
        <v>29</v>
      </c>
      <c r="Q54" s="2" t="s">
        <v>29</v>
      </c>
      <c r="R54" s="2" t="s">
        <v>33</v>
      </c>
      <c r="S54" s="2" t="s">
        <v>33</v>
      </c>
      <c r="T54" s="2" t="s">
        <v>34</v>
      </c>
      <c r="U54" s="2" t="s">
        <v>34</v>
      </c>
      <c r="V54" s="2" t="s">
        <v>76</v>
      </c>
      <c r="W54" s="2">
        <v>1</v>
      </c>
      <c r="X54" s="2" t="s">
        <v>36</v>
      </c>
      <c r="Y54" s="2" t="s">
        <v>29</v>
      </c>
      <c r="Z54" s="2">
        <v>10474733.331319099</v>
      </c>
      <c r="AA54" s="2">
        <v>7.1</v>
      </c>
      <c r="AB54" s="2" t="s">
        <v>29</v>
      </c>
      <c r="AC54" s="2">
        <v>7.1</v>
      </c>
      <c r="AG54" t="str">
        <f>IF(OR(ISNUMBER(SEARCH("Cl", D54)), ISNUMBER(SEARCH("F", D54)), ISNUMBER(SEARCH("P", D54)), ISNUMBER(SEARCH("S", D54)), ISNUMBER(SEARCH("Fe", D54))), "DELETE", "KEEP")</f>
        <v>KEEP</v>
      </c>
      <c r="AH54" t="str">
        <f>IF(AND(I54&gt;=-5, I54&lt;=5), "", "DELETE")</f>
        <v/>
      </c>
    </row>
    <row r="55" spans="1:34" ht="15" x14ac:dyDescent="0.2">
      <c r="A55" s="2" t="s">
        <v>29</v>
      </c>
      <c r="B55" s="2" t="b">
        <v>0</v>
      </c>
      <c r="C55" s="2" t="s">
        <v>142</v>
      </c>
      <c r="D55" s="2" t="s">
        <v>143</v>
      </c>
      <c r="E55" s="2" t="s">
        <v>91</v>
      </c>
      <c r="F55" s="2" t="s">
        <v>39</v>
      </c>
      <c r="G55" s="2" t="s">
        <v>40</v>
      </c>
      <c r="H55" s="2" t="s">
        <v>32</v>
      </c>
      <c r="I55" s="2">
        <v>0.64</v>
      </c>
      <c r="J55" s="2">
        <v>282.12175000000002</v>
      </c>
      <c r="K55" s="2">
        <v>283.12903</v>
      </c>
      <c r="L55" s="2">
        <v>1.345</v>
      </c>
      <c r="M55" s="2">
        <v>9930710.8114054091</v>
      </c>
      <c r="N55" s="2">
        <v>2</v>
      </c>
      <c r="O55" s="2">
        <v>0</v>
      </c>
      <c r="P55" s="2" t="s">
        <v>29</v>
      </c>
      <c r="Q55" s="2" t="s">
        <v>29</v>
      </c>
      <c r="R55" s="2" t="s">
        <v>33</v>
      </c>
      <c r="S55" s="2" t="s">
        <v>33</v>
      </c>
      <c r="T55" s="2" t="s">
        <v>33</v>
      </c>
      <c r="U55" s="2" t="s">
        <v>41</v>
      </c>
      <c r="V55" s="2" t="s">
        <v>76</v>
      </c>
      <c r="W55" s="2">
        <v>1</v>
      </c>
      <c r="X55" s="2" t="s">
        <v>36</v>
      </c>
      <c r="Y55" s="2" t="s">
        <v>29</v>
      </c>
      <c r="Z55" s="2">
        <v>9930710.8114054091</v>
      </c>
      <c r="AA55" s="2">
        <v>6.5</v>
      </c>
      <c r="AB55" s="2" t="s">
        <v>29</v>
      </c>
      <c r="AC55" s="2">
        <v>6.5</v>
      </c>
      <c r="AG55" t="str">
        <f>IF(OR(ISNUMBER(SEARCH("Cl", D55)), ISNUMBER(SEARCH("F", D55)), ISNUMBER(SEARCH("P", D55)), ISNUMBER(SEARCH("S", D55)), ISNUMBER(SEARCH("Fe", D55))), "DELETE", "KEEP")</f>
        <v>KEEP</v>
      </c>
      <c r="AH55" t="str">
        <f>IF(AND(I55&gt;=-5, I55&lt;=5), "", "DELETE")</f>
        <v/>
      </c>
    </row>
    <row r="56" spans="1:34" ht="15" x14ac:dyDescent="0.2">
      <c r="A56" s="2" t="s">
        <v>29</v>
      </c>
      <c r="B56" s="2" t="b">
        <v>0</v>
      </c>
      <c r="C56" s="2" t="s">
        <v>144</v>
      </c>
      <c r="D56" s="2" t="s">
        <v>145</v>
      </c>
      <c r="E56" s="2" t="s">
        <v>42</v>
      </c>
      <c r="F56" s="2" t="s">
        <v>39</v>
      </c>
      <c r="G56" s="2" t="s">
        <v>40</v>
      </c>
      <c r="H56" s="2" t="s">
        <v>32</v>
      </c>
      <c r="I56" s="2">
        <v>0.73</v>
      </c>
      <c r="J56" s="2">
        <v>302.11162000000002</v>
      </c>
      <c r="K56" s="2">
        <v>303.1189</v>
      </c>
      <c r="L56" s="2">
        <v>0.99299999999999999</v>
      </c>
      <c r="M56" s="2">
        <v>9710916.5858904701</v>
      </c>
      <c r="N56" s="2">
        <v>4</v>
      </c>
      <c r="O56" s="2">
        <v>0</v>
      </c>
      <c r="P56" s="2" t="s">
        <v>29</v>
      </c>
      <c r="Q56" s="2" t="s">
        <v>29</v>
      </c>
      <c r="R56" s="2" t="s">
        <v>33</v>
      </c>
      <c r="S56" s="2" t="s">
        <v>33</v>
      </c>
      <c r="T56" s="2" t="s">
        <v>33</v>
      </c>
      <c r="U56" s="2" t="s">
        <v>34</v>
      </c>
      <c r="V56" s="2" t="s">
        <v>76</v>
      </c>
      <c r="W56" s="2">
        <v>1</v>
      </c>
      <c r="X56" s="2" t="s">
        <v>36</v>
      </c>
      <c r="Y56" s="2" t="s">
        <v>29</v>
      </c>
      <c r="Z56" s="2">
        <v>9710916.5858904701</v>
      </c>
      <c r="AA56" s="2">
        <v>6.5</v>
      </c>
      <c r="AB56" s="2" t="s">
        <v>29</v>
      </c>
      <c r="AC56" s="2">
        <v>6.5</v>
      </c>
      <c r="AG56" t="str">
        <f>IF(OR(ISNUMBER(SEARCH("Cl", D56)), ISNUMBER(SEARCH("F", D56)), ISNUMBER(SEARCH("P", D56)), ISNUMBER(SEARCH("S", D56)), ISNUMBER(SEARCH("Fe", D56))), "DELETE", "KEEP")</f>
        <v>KEEP</v>
      </c>
      <c r="AH56" t="str">
        <f>IF(AND(I56&gt;=-5, I56&lt;=5), "", "DELETE")</f>
        <v/>
      </c>
    </row>
    <row r="57" spans="1:34" ht="15" x14ac:dyDescent="0.2">
      <c r="A57" s="2" t="s">
        <v>29</v>
      </c>
      <c r="B57" s="2" t="b">
        <v>0</v>
      </c>
      <c r="C57" s="2" t="s">
        <v>146</v>
      </c>
      <c r="D57" s="2" t="s">
        <v>147</v>
      </c>
      <c r="E57" s="2" t="s">
        <v>32</v>
      </c>
      <c r="F57" s="2" t="s">
        <v>39</v>
      </c>
      <c r="G57" s="2" t="s">
        <v>40</v>
      </c>
      <c r="H57" s="2" t="s">
        <v>32</v>
      </c>
      <c r="I57" s="2">
        <v>0.21</v>
      </c>
      <c r="J57" s="2">
        <v>129.04262</v>
      </c>
      <c r="K57" s="2">
        <v>130.04990000000001</v>
      </c>
      <c r="L57" s="2">
        <v>1.3440000000000001</v>
      </c>
      <c r="M57" s="2">
        <v>9672572.29432212</v>
      </c>
      <c r="N57" s="2">
        <v>19</v>
      </c>
      <c r="O57" s="2">
        <v>0</v>
      </c>
      <c r="P57" s="2" t="s">
        <v>29</v>
      </c>
      <c r="Q57" s="2" t="s">
        <v>29</v>
      </c>
      <c r="R57" s="2" t="s">
        <v>33</v>
      </c>
      <c r="S57" s="2" t="s">
        <v>33</v>
      </c>
      <c r="T57" s="2" t="s">
        <v>33</v>
      </c>
      <c r="U57" s="2" t="s">
        <v>41</v>
      </c>
      <c r="V57" s="2" t="s">
        <v>76</v>
      </c>
      <c r="W57" s="2">
        <v>1</v>
      </c>
      <c r="X57" s="2" t="s">
        <v>36</v>
      </c>
      <c r="Y57" s="2" t="s">
        <v>29</v>
      </c>
      <c r="Z57" s="2">
        <v>9672572.29432212</v>
      </c>
      <c r="AA57" s="2">
        <v>7.1</v>
      </c>
      <c r="AB57" s="2" t="s">
        <v>29</v>
      </c>
      <c r="AC57" s="2">
        <v>7.1</v>
      </c>
      <c r="AG57" t="str">
        <f>IF(OR(ISNUMBER(SEARCH("Cl", D57)), ISNUMBER(SEARCH("F", D57)), ISNUMBER(SEARCH("P", D57)), ISNUMBER(SEARCH("S", D57)), ISNUMBER(SEARCH("Fe", D57))), "DELETE", "KEEP")</f>
        <v>KEEP</v>
      </c>
      <c r="AH57" t="str">
        <f>IF(AND(I57&gt;=-5, I57&lt;=5), "", "DELETE")</f>
        <v/>
      </c>
    </row>
    <row r="58" spans="1:34" ht="15" x14ac:dyDescent="0.2">
      <c r="A58" s="2" t="s">
        <v>29</v>
      </c>
      <c r="B58" s="2" t="b">
        <v>0</v>
      </c>
      <c r="C58" s="2" t="s">
        <v>148</v>
      </c>
      <c r="D58" s="2" t="s">
        <v>149</v>
      </c>
      <c r="E58" s="2" t="s">
        <v>32</v>
      </c>
      <c r="F58" s="2" t="s">
        <v>39</v>
      </c>
      <c r="G58" s="2" t="s">
        <v>40</v>
      </c>
      <c r="H58" s="2" t="s">
        <v>32</v>
      </c>
      <c r="I58" s="2">
        <v>0.1</v>
      </c>
      <c r="J58" s="2">
        <v>184.08481</v>
      </c>
      <c r="K58" s="2">
        <v>185.09209000000001</v>
      </c>
      <c r="L58" s="2">
        <v>1.413</v>
      </c>
      <c r="M58" s="2">
        <v>9490992.3082697205</v>
      </c>
      <c r="N58" s="2">
        <v>11</v>
      </c>
      <c r="O58" s="2">
        <v>0</v>
      </c>
      <c r="P58" s="2" t="s">
        <v>29</v>
      </c>
      <c r="Q58" s="2" t="s">
        <v>29</v>
      </c>
      <c r="R58" s="2" t="s">
        <v>33</v>
      </c>
      <c r="S58" s="2" t="s">
        <v>33</v>
      </c>
      <c r="T58" s="2" t="s">
        <v>33</v>
      </c>
      <c r="U58" s="2" t="s">
        <v>34</v>
      </c>
      <c r="V58" s="2" t="s">
        <v>35</v>
      </c>
      <c r="W58" s="2">
        <v>3</v>
      </c>
      <c r="X58" s="2" t="s">
        <v>36</v>
      </c>
      <c r="Y58" s="2" t="s">
        <v>29</v>
      </c>
      <c r="Z58" s="2">
        <v>9490992.3082697205</v>
      </c>
      <c r="AA58" s="2">
        <v>6.5</v>
      </c>
      <c r="AB58" s="2" t="s">
        <v>29</v>
      </c>
      <c r="AC58" s="2">
        <v>6.5</v>
      </c>
      <c r="AG58" t="str">
        <f>IF(OR(ISNUMBER(SEARCH("Cl", D58)), ISNUMBER(SEARCH("F", D58)), ISNUMBER(SEARCH("P", D58)), ISNUMBER(SEARCH("S", D58)), ISNUMBER(SEARCH("Fe", D58))), "DELETE", "KEEP")</f>
        <v>KEEP</v>
      </c>
      <c r="AH58" t="str">
        <f>IF(AND(I58&gt;=-5, I58&lt;=5), "", "DELETE")</f>
        <v/>
      </c>
    </row>
    <row r="59" spans="1:34" ht="15" x14ac:dyDescent="0.2">
      <c r="A59" s="2" t="s">
        <v>29</v>
      </c>
      <c r="B59" s="2" t="b">
        <v>0</v>
      </c>
      <c r="C59" s="2" t="s">
        <v>150</v>
      </c>
      <c r="D59" s="2" t="s">
        <v>151</v>
      </c>
      <c r="E59" s="2" t="s">
        <v>91</v>
      </c>
      <c r="F59" s="2" t="s">
        <v>39</v>
      </c>
      <c r="G59" s="2" t="s">
        <v>40</v>
      </c>
      <c r="H59" s="2" t="s">
        <v>32</v>
      </c>
      <c r="I59" s="2">
        <v>0.74</v>
      </c>
      <c r="J59" s="2">
        <v>269.09014000000002</v>
      </c>
      <c r="K59" s="2">
        <v>270.09741000000002</v>
      </c>
      <c r="L59" s="2">
        <v>1.0289999999999999</v>
      </c>
      <c r="M59" s="2">
        <v>9216841.0468975697</v>
      </c>
      <c r="N59" s="2">
        <v>4</v>
      </c>
      <c r="O59" s="2">
        <v>0</v>
      </c>
      <c r="P59" s="2" t="s">
        <v>29</v>
      </c>
      <c r="Q59" s="2" t="s">
        <v>29</v>
      </c>
      <c r="R59" s="2" t="s">
        <v>33</v>
      </c>
      <c r="S59" s="2" t="s">
        <v>33</v>
      </c>
      <c r="T59" s="2" t="s">
        <v>33</v>
      </c>
      <c r="U59" s="2" t="s">
        <v>34</v>
      </c>
      <c r="V59" s="2" t="s">
        <v>76</v>
      </c>
      <c r="W59" s="2">
        <v>1</v>
      </c>
      <c r="X59" s="2" t="s">
        <v>36</v>
      </c>
      <c r="Y59" s="2">
        <v>9216841.0468975697</v>
      </c>
      <c r="Z59" s="2" t="s">
        <v>29</v>
      </c>
      <c r="AA59" s="2">
        <v>4.9000000000000004</v>
      </c>
      <c r="AB59" s="2">
        <v>4.9000000000000004</v>
      </c>
      <c r="AC59" s="2" t="s">
        <v>29</v>
      </c>
      <c r="AG59" t="str">
        <f>IF(OR(ISNUMBER(SEARCH("Cl", D59)), ISNUMBER(SEARCH("F", D59)), ISNUMBER(SEARCH("P", D59)), ISNUMBER(SEARCH("S", D59)), ISNUMBER(SEARCH("Fe", D59))), "DELETE", "KEEP")</f>
        <v>KEEP</v>
      </c>
      <c r="AH59" t="str">
        <f>IF(AND(I59&gt;=-5, I59&lt;=5), "", "DELETE")</f>
        <v/>
      </c>
    </row>
    <row r="60" spans="1:34" ht="15" x14ac:dyDescent="0.2">
      <c r="A60" s="2" t="s">
        <v>29</v>
      </c>
      <c r="B60" s="2" t="b">
        <v>0</v>
      </c>
      <c r="C60" s="2" t="s">
        <v>152</v>
      </c>
      <c r="D60" s="2" t="s">
        <v>56</v>
      </c>
      <c r="E60" s="2" t="s">
        <v>32</v>
      </c>
      <c r="F60" s="2" t="s">
        <v>39</v>
      </c>
      <c r="G60" s="2" t="s">
        <v>40</v>
      </c>
      <c r="H60" s="2" t="s">
        <v>32</v>
      </c>
      <c r="I60" s="2">
        <v>0.08</v>
      </c>
      <c r="J60" s="2">
        <v>198.13684000000001</v>
      </c>
      <c r="K60" s="2">
        <v>199.14411999999999</v>
      </c>
      <c r="L60" s="2">
        <v>1.151</v>
      </c>
      <c r="M60" s="2">
        <v>7269452.3597267903</v>
      </c>
      <c r="N60" s="2">
        <v>7</v>
      </c>
      <c r="O60" s="2">
        <v>0</v>
      </c>
      <c r="P60" s="2" t="s">
        <v>29</v>
      </c>
      <c r="Q60" s="2" t="s">
        <v>29</v>
      </c>
      <c r="R60" s="2" t="s">
        <v>33</v>
      </c>
      <c r="S60" s="2" t="s">
        <v>33</v>
      </c>
      <c r="T60" s="2" t="s">
        <v>33</v>
      </c>
      <c r="U60" s="2" t="s">
        <v>34</v>
      </c>
      <c r="V60" s="2" t="s">
        <v>76</v>
      </c>
      <c r="W60" s="2">
        <v>1</v>
      </c>
      <c r="X60" s="2" t="s">
        <v>36</v>
      </c>
      <c r="Y60" s="2" t="s">
        <v>29</v>
      </c>
      <c r="Z60" s="2">
        <v>7269452.3597267903</v>
      </c>
      <c r="AA60" s="2">
        <v>4.9000000000000004</v>
      </c>
      <c r="AB60" s="2" t="s">
        <v>29</v>
      </c>
      <c r="AC60" s="2">
        <v>4.9000000000000004</v>
      </c>
      <c r="AG60" t="str">
        <f>IF(OR(ISNUMBER(SEARCH("Cl", D60)), ISNUMBER(SEARCH("F", D60)), ISNUMBER(SEARCH("P", D60)), ISNUMBER(SEARCH("S", D60)), ISNUMBER(SEARCH("Fe", D60))), "DELETE", "KEEP")</f>
        <v>KEEP</v>
      </c>
      <c r="AH60" t="str">
        <f>IF(AND(I60&gt;=-5, I60&lt;=5), "", "DELETE")</f>
        <v/>
      </c>
    </row>
    <row r="61" spans="1:34" ht="15" x14ac:dyDescent="0.2">
      <c r="A61" s="2" t="s">
        <v>29</v>
      </c>
      <c r="B61" s="2" t="b">
        <v>0</v>
      </c>
      <c r="C61" s="2" t="s">
        <v>153</v>
      </c>
      <c r="D61" s="2" t="s">
        <v>154</v>
      </c>
      <c r="E61" s="2" t="s">
        <v>32</v>
      </c>
      <c r="F61" s="2" t="s">
        <v>39</v>
      </c>
      <c r="G61" s="2" t="s">
        <v>32</v>
      </c>
      <c r="H61" s="2" t="s">
        <v>32</v>
      </c>
      <c r="I61" s="2">
        <v>0.1</v>
      </c>
      <c r="J61" s="2">
        <v>201.1729</v>
      </c>
      <c r="K61" s="2">
        <v>202.18018000000001</v>
      </c>
      <c r="L61" s="2">
        <v>1.2829999999999999</v>
      </c>
      <c r="M61" s="2">
        <v>6582457.6659512799</v>
      </c>
      <c r="N61" s="2">
        <v>14</v>
      </c>
      <c r="O61" s="2">
        <v>0</v>
      </c>
      <c r="P61" s="2" t="s">
        <v>29</v>
      </c>
      <c r="Q61" s="2" t="s">
        <v>29</v>
      </c>
      <c r="R61" s="2" t="s">
        <v>33</v>
      </c>
      <c r="S61" s="2" t="s">
        <v>33</v>
      </c>
      <c r="T61" s="2" t="s">
        <v>34</v>
      </c>
      <c r="U61" s="2" t="s">
        <v>33</v>
      </c>
      <c r="V61" s="2" t="s">
        <v>76</v>
      </c>
      <c r="W61" s="2">
        <v>1</v>
      </c>
      <c r="X61" s="2" t="s">
        <v>36</v>
      </c>
      <c r="Y61" s="2">
        <v>6582457.6659512799</v>
      </c>
      <c r="Z61" s="2" t="s">
        <v>29</v>
      </c>
      <c r="AA61" s="2">
        <v>7.1</v>
      </c>
      <c r="AB61" s="2">
        <v>7.1</v>
      </c>
      <c r="AC61" s="2" t="s">
        <v>29</v>
      </c>
      <c r="AG61" t="str">
        <f>IF(OR(ISNUMBER(SEARCH("Cl", D61)), ISNUMBER(SEARCH("F", D61)), ISNUMBER(SEARCH("P", D61)), ISNUMBER(SEARCH("S", D61)), ISNUMBER(SEARCH("Fe", D61))), "DELETE", "KEEP")</f>
        <v>KEEP</v>
      </c>
      <c r="AH61" t="str">
        <f>IF(AND(I61&gt;=-5, I61&lt;=5), "", "DELETE")</f>
        <v/>
      </c>
    </row>
    <row r="62" spans="1:34" ht="15" x14ac:dyDescent="0.2">
      <c r="A62" s="2" t="s">
        <v>29</v>
      </c>
      <c r="B62" s="2" t="b">
        <v>0</v>
      </c>
      <c r="C62" s="2" t="s">
        <v>155</v>
      </c>
      <c r="D62" s="2" t="s">
        <v>156</v>
      </c>
      <c r="E62" s="2" t="s">
        <v>32</v>
      </c>
      <c r="F62" s="2" t="s">
        <v>39</v>
      </c>
      <c r="G62" s="2" t="s">
        <v>32</v>
      </c>
      <c r="H62" s="2" t="s">
        <v>39</v>
      </c>
      <c r="I62" s="2">
        <v>0.77</v>
      </c>
      <c r="J62" s="2">
        <v>314.14803000000001</v>
      </c>
      <c r="K62" s="2">
        <v>315.15530000000001</v>
      </c>
      <c r="L62" s="2">
        <v>1.0429999999999999</v>
      </c>
      <c r="M62" s="2">
        <v>6281760.2650442496</v>
      </c>
      <c r="N62" s="2">
        <v>2</v>
      </c>
      <c r="O62" s="2">
        <v>0</v>
      </c>
      <c r="P62" s="2" t="s">
        <v>29</v>
      </c>
      <c r="Q62" s="2" t="s">
        <v>29</v>
      </c>
      <c r="R62" s="2" t="s">
        <v>33</v>
      </c>
      <c r="S62" s="2" t="s">
        <v>33</v>
      </c>
      <c r="T62" s="2" t="s">
        <v>33</v>
      </c>
      <c r="U62" s="2" t="s">
        <v>33</v>
      </c>
      <c r="V62" s="2" t="s">
        <v>76</v>
      </c>
      <c r="W62" s="2">
        <v>1</v>
      </c>
      <c r="X62" s="2" t="s">
        <v>36</v>
      </c>
      <c r="Y62" s="2" t="s">
        <v>29</v>
      </c>
      <c r="Z62" s="2">
        <v>6281760.2650442496</v>
      </c>
      <c r="AA62" s="2">
        <v>7.1</v>
      </c>
      <c r="AB62" s="2" t="s">
        <v>29</v>
      </c>
      <c r="AC62" s="2">
        <v>7.1</v>
      </c>
      <c r="AG62" t="str">
        <f>IF(OR(ISNUMBER(SEARCH("Cl", D62)), ISNUMBER(SEARCH("F", D62)), ISNUMBER(SEARCH("P", D62)), ISNUMBER(SEARCH("S", D62)), ISNUMBER(SEARCH("Fe", D62))), "DELETE", "KEEP")</f>
        <v>KEEP</v>
      </c>
      <c r="AH62" t="str">
        <f>IF(AND(I62&gt;=-5, I62&lt;=5), "", "DELETE")</f>
        <v/>
      </c>
    </row>
    <row r="63" spans="1:34" ht="15" x14ac:dyDescent="0.2">
      <c r="A63" s="2" t="s">
        <v>29</v>
      </c>
      <c r="B63" s="2" t="b">
        <v>0</v>
      </c>
      <c r="C63" s="2" t="s">
        <v>157</v>
      </c>
      <c r="D63" s="2" t="s">
        <v>158</v>
      </c>
      <c r="E63" s="2" t="s">
        <v>91</v>
      </c>
      <c r="F63" s="2" t="s">
        <v>39</v>
      </c>
      <c r="G63" s="2" t="s">
        <v>40</v>
      </c>
      <c r="H63" s="2" t="s">
        <v>32</v>
      </c>
      <c r="I63" s="2">
        <v>-0.19</v>
      </c>
      <c r="J63" s="2">
        <v>185.06877</v>
      </c>
      <c r="K63" s="2">
        <v>186.07605000000001</v>
      </c>
      <c r="L63" s="2">
        <v>0.93200000000000005</v>
      </c>
      <c r="M63" s="2">
        <v>5102295.29511136</v>
      </c>
      <c r="N63" s="2">
        <v>5</v>
      </c>
      <c r="O63" s="2">
        <v>0</v>
      </c>
      <c r="P63" s="2" t="s">
        <v>29</v>
      </c>
      <c r="Q63" s="2" t="s">
        <v>29</v>
      </c>
      <c r="R63" s="2" t="s">
        <v>33</v>
      </c>
      <c r="S63" s="2" t="s">
        <v>33</v>
      </c>
      <c r="T63" s="2" t="s">
        <v>33</v>
      </c>
      <c r="U63" s="2" t="s">
        <v>34</v>
      </c>
      <c r="V63" s="2" t="s">
        <v>76</v>
      </c>
      <c r="W63" s="2">
        <v>1</v>
      </c>
      <c r="X63" s="2" t="s">
        <v>36</v>
      </c>
      <c r="Y63" s="2">
        <v>5102295.29511136</v>
      </c>
      <c r="Z63" s="2" t="s">
        <v>29</v>
      </c>
      <c r="AA63" s="2">
        <v>3.3</v>
      </c>
      <c r="AB63" s="2">
        <v>3.3</v>
      </c>
      <c r="AC63" s="2" t="s">
        <v>29</v>
      </c>
      <c r="AG63" t="str">
        <f>IF(OR(ISNUMBER(SEARCH("Cl", D63)), ISNUMBER(SEARCH("F", D63)), ISNUMBER(SEARCH("P", D63)), ISNUMBER(SEARCH("S", D63)), ISNUMBER(SEARCH("Fe", D63))), "DELETE", "KEEP")</f>
        <v>KEEP</v>
      </c>
      <c r="AH63" t="str">
        <f>IF(AND(I63&gt;=-5, I63&lt;=5), "", "DELETE")</f>
        <v/>
      </c>
    </row>
    <row r="64" spans="1:34" ht="15" x14ac:dyDescent="0.2">
      <c r="A64" s="2" t="s">
        <v>29</v>
      </c>
      <c r="B64" s="2" t="b">
        <v>0</v>
      </c>
      <c r="C64" s="2" t="s">
        <v>159</v>
      </c>
      <c r="D64" s="2" t="s">
        <v>160</v>
      </c>
      <c r="E64" s="2" t="s">
        <v>91</v>
      </c>
      <c r="F64" s="2" t="s">
        <v>39</v>
      </c>
      <c r="G64" s="2" t="s">
        <v>91</v>
      </c>
      <c r="H64" s="2" t="s">
        <v>32</v>
      </c>
      <c r="I64" s="2">
        <v>0.65</v>
      </c>
      <c r="J64" s="2">
        <v>300.16872000000001</v>
      </c>
      <c r="K64" s="2">
        <v>301.17599000000001</v>
      </c>
      <c r="L64" s="2">
        <v>1.042</v>
      </c>
      <c r="M64" s="2">
        <v>4678465.5603059903</v>
      </c>
      <c r="N64" s="2">
        <v>3</v>
      </c>
      <c r="O64" s="2">
        <v>0</v>
      </c>
      <c r="P64" s="2" t="s">
        <v>29</v>
      </c>
      <c r="Q64" s="2" t="s">
        <v>29</v>
      </c>
      <c r="R64" s="2" t="s">
        <v>33</v>
      </c>
      <c r="S64" s="2" t="s">
        <v>33</v>
      </c>
      <c r="T64" s="2" t="s">
        <v>33</v>
      </c>
      <c r="U64" s="2" t="s">
        <v>34</v>
      </c>
      <c r="V64" s="2" t="s">
        <v>76</v>
      </c>
      <c r="W64" s="2">
        <v>1</v>
      </c>
      <c r="X64" s="2" t="s">
        <v>36</v>
      </c>
      <c r="Y64" s="2" t="s">
        <v>29</v>
      </c>
      <c r="Z64" s="2">
        <v>4678465.5603059903</v>
      </c>
      <c r="AA64" s="2">
        <v>7.1</v>
      </c>
      <c r="AB64" s="2" t="s">
        <v>29</v>
      </c>
      <c r="AC64" s="2">
        <v>7.1</v>
      </c>
      <c r="AG64" t="str">
        <f>IF(OR(ISNUMBER(SEARCH("Cl", D64)), ISNUMBER(SEARCH("F", D64)), ISNUMBER(SEARCH("P", D64)), ISNUMBER(SEARCH("S", D64)), ISNUMBER(SEARCH("Fe", D64))), "DELETE", "KEEP")</f>
        <v>KEEP</v>
      </c>
      <c r="AH64" t="str">
        <f>IF(AND(I64&gt;=-5, I64&lt;=5), "", "DELETE")</f>
        <v/>
      </c>
    </row>
    <row r="65" spans="1:34" ht="15" x14ac:dyDescent="0.2">
      <c r="A65" s="2" t="s">
        <v>29</v>
      </c>
      <c r="B65" s="2" t="b">
        <v>0</v>
      </c>
      <c r="C65" s="2" t="s">
        <v>161</v>
      </c>
      <c r="D65" s="2" t="s">
        <v>131</v>
      </c>
      <c r="E65" s="2" t="s">
        <v>32</v>
      </c>
      <c r="F65" s="2" t="s">
        <v>39</v>
      </c>
      <c r="G65" s="2" t="s">
        <v>91</v>
      </c>
      <c r="H65" s="2" t="s">
        <v>32</v>
      </c>
      <c r="I65" s="2">
        <v>-0.08</v>
      </c>
      <c r="J65" s="2">
        <v>165.07897</v>
      </c>
      <c r="K65" s="2">
        <v>166.08624</v>
      </c>
      <c r="L65" s="2">
        <v>7.6999999999999999E-2</v>
      </c>
      <c r="M65" s="2">
        <v>1834653.49574819</v>
      </c>
      <c r="N65" s="2">
        <v>91</v>
      </c>
      <c r="O65" s="2">
        <v>0</v>
      </c>
      <c r="P65" s="2" t="s">
        <v>29</v>
      </c>
      <c r="Q65" s="2" t="s">
        <v>29</v>
      </c>
      <c r="R65" s="2" t="s">
        <v>33</v>
      </c>
      <c r="S65" s="2" t="s">
        <v>34</v>
      </c>
      <c r="T65" s="2" t="s">
        <v>34</v>
      </c>
      <c r="U65" s="2" t="s">
        <v>41</v>
      </c>
      <c r="V65" s="2" t="s">
        <v>76</v>
      </c>
      <c r="W65" s="2">
        <v>1</v>
      </c>
      <c r="X65" s="2" t="s">
        <v>36</v>
      </c>
      <c r="Y65" s="2">
        <v>1834653.49574819</v>
      </c>
      <c r="Z65" s="2" t="s">
        <v>29</v>
      </c>
      <c r="AA65" s="2">
        <v>8.6999999999999993</v>
      </c>
      <c r="AB65" s="2">
        <v>8.6999999999999993</v>
      </c>
      <c r="AC65" s="2" t="s">
        <v>29</v>
      </c>
      <c r="AG65" t="str">
        <f>IF(OR(ISNUMBER(SEARCH("Cl", D65)), ISNUMBER(SEARCH("F", D65)), ISNUMBER(SEARCH("P", D65)), ISNUMBER(SEARCH("S", D65)), ISNUMBER(SEARCH("Fe", D65))), "DELETE", "KEEP")</f>
        <v>KEEP</v>
      </c>
      <c r="AH65" t="str">
        <f>IF(AND(I65&gt;=-5, I65&lt;=5), "", "DELETE")</f>
        <v/>
      </c>
    </row>
    <row r="66" spans="1:34" ht="15" x14ac:dyDescent="0.2"/>
  </sheetData>
  <autoFilter ref="AH1:AH68" xr:uid="{00000000-0001-0000-0000-000000000000}"/>
  <sortState xmlns:xlrd2="http://schemas.microsoft.com/office/spreadsheetml/2017/richdata2" ref="AG1:AH65">
    <sortCondition ref="AH1:AH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Aspartic_acid_A&amp;B_Pos.pdResult using  </dc:description>
  <cp:lastModifiedBy>Microsoft Office User</cp:lastModifiedBy>
  <dcterms:modified xsi:type="dcterms:W3CDTF">2024-05-14T15:45:11Z</dcterms:modified>
</cp:coreProperties>
</file>