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y/Desktop/Thesis/Compound Results/"/>
    </mc:Choice>
  </mc:AlternateContent>
  <xr:revisionPtr revIDLastSave="0" documentId="13_ncr:1_{CFEBF1A5-7CF0-5A47-A6E3-EA4EBA0BCC8E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Compounds" sheetId="1" r:id="rId1"/>
  </sheets>
  <definedNames>
    <definedName name="_xlnm._FilterDatabase" localSheetId="0" hidden="1">Compounds!$AE$1:$AE$113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1" l="1"/>
  <c r="AF2" i="1"/>
  <c r="AE3" i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F1" i="1"/>
  <c r="AE1" i="1"/>
</calcChain>
</file>

<file path=xl/sharedStrings.xml><?xml version="1.0" encoding="utf-8"?>
<sst xmlns="http://schemas.openxmlformats.org/spreadsheetml/2006/main" count="686" uniqueCount="116">
  <si>
    <t>Tags</t>
  </si>
  <si>
    <t>Checked</t>
  </si>
  <si>
    <t>Name</t>
  </si>
  <si>
    <t>Formula</t>
  </si>
  <si>
    <t>Annot. Source: Predicted Compositions</t>
  </si>
  <si>
    <t>Annot. Source: mzCloud Search</t>
  </si>
  <si>
    <t>Annot. Source: ChemSpider Search</t>
  </si>
  <si>
    <t>Annot. Source: MassList Search</t>
  </si>
  <si>
    <t>Annot. DeltaMass [ppm]</t>
  </si>
  <si>
    <t>Calc. MW</t>
  </si>
  <si>
    <t>m/z</t>
  </si>
  <si>
    <t>RT [min]</t>
  </si>
  <si>
    <t>Area (Max.)</t>
  </si>
  <si>
    <t># ChemSpider Results</t>
  </si>
  <si>
    <t># mzCloud Results</t>
  </si>
  <si>
    <t>mzCloud Best Match</t>
  </si>
  <si>
    <t>mzCloud Best Match Confidence</t>
  </si>
  <si>
    <t>Mass List Match: Arita Lab 6549 Flavonoid Structure Database</t>
  </si>
  <si>
    <t>Mass List Match: EFS HRAM Compound Database</t>
  </si>
  <si>
    <t>Mass List Match: FCCDB_2022</t>
  </si>
  <si>
    <t>Mass List Match: Natural Products Atlas 2023_06</t>
  </si>
  <si>
    <t>MS2</t>
  </si>
  <si>
    <t>MS Depth</t>
  </si>
  <si>
    <t>Reference Ion</t>
  </si>
  <si>
    <t>Area: Benji_gliadine_wheat_pos.raw (F1)</t>
  </si>
  <si>
    <t>Peak Rating (Max.)</t>
  </si>
  <si>
    <t>Peak Rating: Benji_gliadine_wheat_pos.raw (F1)</t>
  </si>
  <si>
    <t/>
  </si>
  <si>
    <t>Oleamide</t>
  </si>
  <si>
    <t>C18 H35 N O</t>
  </si>
  <si>
    <t>Full match</t>
  </si>
  <si>
    <t>Partial match</t>
  </si>
  <si>
    <t>No matches found</t>
  </si>
  <si>
    <t>Single match found</t>
  </si>
  <si>
    <t>DDA for preferred ion</t>
  </si>
  <si>
    <t>[M+H]+1</t>
  </si>
  <si>
    <t>No results</t>
  </si>
  <si>
    <t>Methyl 16-cyanohexadecanoate</t>
  </si>
  <si>
    <t>C18 H33 N O2</t>
  </si>
  <si>
    <t>[M+Na]+1</t>
  </si>
  <si>
    <t>Campechic acid A</t>
  </si>
  <si>
    <t>C40 H70 O8</t>
  </si>
  <si>
    <t>No match</t>
  </si>
  <si>
    <t>No MS2</t>
  </si>
  <si>
    <t>Sekothrixide</t>
  </si>
  <si>
    <t>C28 H50 O6</t>
  </si>
  <si>
    <t>Not the top hit</t>
  </si>
  <si>
    <t>Citric acid, tri(2-ethylhexyl)ester, acetate</t>
  </si>
  <si>
    <t>C32 H58 O8</t>
  </si>
  <si>
    <t>[M+NH4]+1</t>
  </si>
  <si>
    <t>Haplofungin C</t>
  </si>
  <si>
    <t>C34 H62 O9</t>
  </si>
  <si>
    <t>Linoleamide</t>
  </si>
  <si>
    <t>C18 H33 N O</t>
  </si>
  <si>
    <t>C38 H70 O11</t>
  </si>
  <si>
    <t>DDA for other ion</t>
  </si>
  <si>
    <t>[M+2H]+2</t>
  </si>
  <si>
    <t>1H-Azepine-1-carboxamide, N,N',N''-[(2,4,6-trioxo-1,3,5-triazine-1,3,5(2H,4H,6H)-triyl)tris[methylene(3,5,5-trimethyl-3,1-cyclohexanediyl)]]tris[hexahydro-2-oxo-</t>
  </si>
  <si>
    <t>C54 H87 N9 O9</t>
  </si>
  <si>
    <t>Spirangien A</t>
  </si>
  <si>
    <t>C41 H66 O9</t>
  </si>
  <si>
    <t>Multiple matches found</t>
  </si>
  <si>
    <t>1,3,5-Tris{2-[(2-methyl-2-propanyl)peroxy]-2-propanyl}benzene</t>
  </si>
  <si>
    <t>C27 H48 O6</t>
  </si>
  <si>
    <t>Haplofungin B</t>
  </si>
  <si>
    <t>C33 H60 O9</t>
  </si>
  <si>
    <t>Penicillisterol</t>
  </si>
  <si>
    <t>C28 H44 O5</t>
  </si>
  <si>
    <t>C56 H84 N10 O6 S</t>
  </si>
  <si>
    <t>Leptolyngbyolide D</t>
  </si>
  <si>
    <t>C41 H70 O11</t>
  </si>
  <si>
    <t>C40 H79 N O6 S2</t>
  </si>
  <si>
    <t>Halichoblelide C</t>
  </si>
  <si>
    <t>C50 H82 O15</t>
  </si>
  <si>
    <t>2-Pyrrolidinone, 1-dodecyl-</t>
  </si>
  <si>
    <t>C16 H31 N O</t>
  </si>
  <si>
    <t>Lacunalide B</t>
  </si>
  <si>
    <t>C53 H96 O14</t>
  </si>
  <si>
    <t>Hexadecanamide</t>
  </si>
  <si>
    <t>C16 H33 N O</t>
  </si>
  <si>
    <t>Necthreonin A</t>
  </si>
  <si>
    <t>C53 H95 N11 O13</t>
  </si>
  <si>
    <t>Xylarenone C</t>
  </si>
  <si>
    <t>C26 H40 O5</t>
  </si>
  <si>
    <t>Terrosamycin A</t>
  </si>
  <si>
    <t>C44 H76 O13</t>
  </si>
  <si>
    <t>Cavinafungin B</t>
  </si>
  <si>
    <t>C40 H71 N5 O8</t>
  </si>
  <si>
    <t>Medusamide A</t>
  </si>
  <si>
    <t>C44 H79 N5 O9</t>
  </si>
  <si>
    <t>Choline</t>
  </si>
  <si>
    <t>C5 H13 N O</t>
  </si>
  <si>
    <t>Not named</t>
  </si>
  <si>
    <t>C36 H60 O9</t>
  </si>
  <si>
    <t>Diacetone acrylamide</t>
  </si>
  <si>
    <t>C9 H15 N O2</t>
  </si>
  <si>
    <t>C28 H53 N O7</t>
  </si>
  <si>
    <t>C30 H57 N O8</t>
  </si>
  <si>
    <t>Lacunalide A</t>
  </si>
  <si>
    <t>C54 H98 O14</t>
  </si>
  <si>
    <t>Di(2-ethylhexyl)4,5-epoxycyclohexane-1,2-dicarboxylate</t>
  </si>
  <si>
    <t>C24 H42 O5</t>
  </si>
  <si>
    <t>α-Eleostearic acid</t>
  </si>
  <si>
    <t>C18 H30 O2</t>
  </si>
  <si>
    <t>Halichoblelide B</t>
  </si>
  <si>
    <t>C51 H84 O15</t>
  </si>
  <si>
    <t>Thermozeaxanthin-13</t>
  </si>
  <si>
    <t>C59 H90 O8</t>
  </si>
  <si>
    <t>Hypoxanthine</t>
  </si>
  <si>
    <t>C5 H4 N4 O</t>
  </si>
  <si>
    <t>Betaine</t>
  </si>
  <si>
    <t>C5 H11 N O2</t>
  </si>
  <si>
    <t>Guanine</t>
  </si>
  <si>
    <t>C5 H5 N5 O</t>
  </si>
  <si>
    <t>L-Pyroglutamic acid</t>
  </si>
  <si>
    <t>C5 H7 N 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</si>
</sst>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 applyNumberFormat="0" applyFont="0" applyFill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46"/>
  <sheetViews>
    <sheetView tabSelected="1" workbookViewId="0">
      <selection activeCell="D2" sqref="D2"/>
    </sheetView>
  </sheetViews>
  <sheetFormatPr baseColWidth="10" defaultRowHeight="16" x14ac:dyDescent="0.2"/>
  <sheetData>
    <row r="1" spans="1:32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E1" t="str">
        <f>IF(AND(I1&gt;=-5, I1&lt;=5), "", "DELETE")</f>
        <v>DELETE</v>
      </c>
      <c r="AF1" t="str">
        <f>IF(OR(ISNUMBER(SEARCH("Cl", D1)), ISNUMBER(SEARCH("F", D1)), ISNUMBER(SEARCH("P", D1)),  ISNUMBER(SEARCH("Fe", D1))), "DELETE", "KEEP")</f>
        <v>DELETE</v>
      </c>
    </row>
    <row r="2" spans="1:32" ht="15" x14ac:dyDescent="0.2">
      <c r="A2" s="2" t="s">
        <v>27</v>
      </c>
      <c r="B2" s="2" t="b">
        <v>0</v>
      </c>
      <c r="C2" s="2" t="s">
        <v>28</v>
      </c>
      <c r="D2" s="2" t="s">
        <v>29</v>
      </c>
      <c r="E2" s="2" t="s">
        <v>30</v>
      </c>
      <c r="F2" s="2" t="s">
        <v>30</v>
      </c>
      <c r="G2" s="2" t="s">
        <v>30</v>
      </c>
      <c r="H2" s="2" t="s">
        <v>31</v>
      </c>
      <c r="I2" s="2">
        <v>0.01</v>
      </c>
      <c r="J2" s="2">
        <v>281.27186999999998</v>
      </c>
      <c r="K2" s="2">
        <v>282.27913999999998</v>
      </c>
      <c r="L2" s="2">
        <v>27.318999999999999</v>
      </c>
      <c r="M2" s="2">
        <v>405721454.35141498</v>
      </c>
      <c r="N2" s="2">
        <v>8</v>
      </c>
      <c r="O2" s="2">
        <v>3</v>
      </c>
      <c r="P2" s="2">
        <v>97.5</v>
      </c>
      <c r="Q2" s="2">
        <v>98.8</v>
      </c>
      <c r="R2" s="2" t="s">
        <v>32</v>
      </c>
      <c r="S2" s="2" t="s">
        <v>33</v>
      </c>
      <c r="T2" s="2" t="s">
        <v>33</v>
      </c>
      <c r="U2" s="2" t="s">
        <v>32</v>
      </c>
      <c r="V2" s="2" t="s">
        <v>34</v>
      </c>
      <c r="W2" s="2">
        <v>3</v>
      </c>
      <c r="X2" s="2" t="s">
        <v>35</v>
      </c>
      <c r="Y2" s="2">
        <v>405721454.35141498</v>
      </c>
      <c r="Z2" s="2">
        <v>8.9</v>
      </c>
      <c r="AA2" s="2">
        <v>8.9</v>
      </c>
      <c r="AE2" t="str">
        <f t="shared" ref="AE2:AE25" si="0">IF(AND(I2&gt;=-5, I2&lt;=5), "", "DELETE")</f>
        <v/>
      </c>
      <c r="AF2" t="str">
        <f t="shared" ref="AF2:AF25" si="1">IF(OR(ISNUMBER(SEARCH("Cl", D2)), ISNUMBER(SEARCH("F", D2)), ISNUMBER(SEARCH("P", D2)),  ISNUMBER(SEARCH("Fe", D2))), "DELETE", "KEEP")</f>
        <v>KEEP</v>
      </c>
    </row>
    <row r="3" spans="1:32" ht="15" x14ac:dyDescent="0.2">
      <c r="A3" s="2" t="s">
        <v>27</v>
      </c>
      <c r="B3" s="2" t="b">
        <v>0</v>
      </c>
      <c r="C3" s="2" t="s">
        <v>37</v>
      </c>
      <c r="D3" s="2" t="s">
        <v>38</v>
      </c>
      <c r="E3" s="2" t="s">
        <v>30</v>
      </c>
      <c r="F3" s="2" t="s">
        <v>36</v>
      </c>
      <c r="G3" s="2" t="s">
        <v>30</v>
      </c>
      <c r="H3" s="2" t="s">
        <v>36</v>
      </c>
      <c r="I3" s="2">
        <v>0.15</v>
      </c>
      <c r="J3" s="2">
        <v>295.25117</v>
      </c>
      <c r="K3" s="2">
        <v>318.24036000000001</v>
      </c>
      <c r="L3" s="2">
        <v>20.856000000000002</v>
      </c>
      <c r="M3" s="2">
        <v>205939754.890894</v>
      </c>
      <c r="N3" s="2">
        <v>2</v>
      </c>
      <c r="O3" s="2">
        <v>0</v>
      </c>
      <c r="P3" s="2" t="s">
        <v>27</v>
      </c>
      <c r="Q3" s="2" t="s">
        <v>27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>
        <v>3</v>
      </c>
      <c r="X3" s="2" t="s">
        <v>39</v>
      </c>
      <c r="Y3" s="2">
        <v>205939754.890894</v>
      </c>
      <c r="Z3" s="2">
        <v>7.3</v>
      </c>
      <c r="AA3" s="2">
        <v>7.3</v>
      </c>
      <c r="AE3" t="str">
        <f t="shared" si="0"/>
        <v/>
      </c>
      <c r="AF3" t="str">
        <f t="shared" si="1"/>
        <v>KEEP</v>
      </c>
    </row>
    <row r="4" spans="1:32" ht="15" x14ac:dyDescent="0.2">
      <c r="A4" s="2" t="s">
        <v>27</v>
      </c>
      <c r="B4" s="2" t="b">
        <v>0</v>
      </c>
      <c r="C4" s="2" t="s">
        <v>40</v>
      </c>
      <c r="D4" s="2" t="s">
        <v>41</v>
      </c>
      <c r="E4" s="2" t="s">
        <v>42</v>
      </c>
      <c r="F4" s="2" t="s">
        <v>36</v>
      </c>
      <c r="G4" s="2" t="s">
        <v>36</v>
      </c>
      <c r="H4" s="2" t="s">
        <v>30</v>
      </c>
      <c r="I4" s="2">
        <v>-3.73</v>
      </c>
      <c r="J4" s="2">
        <v>678.50454000000002</v>
      </c>
      <c r="K4" s="2">
        <v>701.49365</v>
      </c>
      <c r="L4" s="2">
        <v>8.718</v>
      </c>
      <c r="M4" s="2">
        <v>179548859.780554</v>
      </c>
      <c r="N4" s="2">
        <v>0</v>
      </c>
      <c r="O4" s="2">
        <v>0</v>
      </c>
      <c r="P4" s="2" t="s">
        <v>27</v>
      </c>
      <c r="Q4" s="2" t="s">
        <v>27</v>
      </c>
      <c r="R4" s="2" t="s">
        <v>32</v>
      </c>
      <c r="S4" s="2" t="s">
        <v>32</v>
      </c>
      <c r="T4" s="2" t="s">
        <v>32</v>
      </c>
      <c r="U4" s="2" t="s">
        <v>33</v>
      </c>
      <c r="V4" s="2" t="s">
        <v>34</v>
      </c>
      <c r="W4" s="2">
        <v>3</v>
      </c>
      <c r="X4" s="2" t="s">
        <v>39</v>
      </c>
      <c r="Y4" s="2">
        <v>179548859.780554</v>
      </c>
      <c r="Z4" s="2">
        <v>8.9</v>
      </c>
      <c r="AA4" s="2">
        <v>8.9</v>
      </c>
      <c r="AE4" t="str">
        <f t="shared" si="0"/>
        <v/>
      </c>
      <c r="AF4" t="str">
        <f t="shared" si="1"/>
        <v>KEEP</v>
      </c>
    </row>
    <row r="5" spans="1:32" ht="15" x14ac:dyDescent="0.2">
      <c r="A5" s="2" t="s">
        <v>27</v>
      </c>
      <c r="B5" s="2" t="b">
        <v>0</v>
      </c>
      <c r="C5" s="2" t="s">
        <v>37</v>
      </c>
      <c r="D5" s="2" t="s">
        <v>38</v>
      </c>
      <c r="E5" s="2" t="s">
        <v>30</v>
      </c>
      <c r="F5" s="2" t="s">
        <v>36</v>
      </c>
      <c r="G5" s="2" t="s">
        <v>30</v>
      </c>
      <c r="H5" s="2" t="s">
        <v>36</v>
      </c>
      <c r="I5" s="2">
        <v>0.34</v>
      </c>
      <c r="J5" s="2">
        <v>295.25123000000002</v>
      </c>
      <c r="K5" s="2">
        <v>318.24045000000001</v>
      </c>
      <c r="L5" s="2">
        <v>21.286000000000001</v>
      </c>
      <c r="M5" s="2">
        <v>166478811.42340299</v>
      </c>
      <c r="N5" s="2">
        <v>2</v>
      </c>
      <c r="O5" s="2">
        <v>0</v>
      </c>
      <c r="P5" s="2" t="s">
        <v>27</v>
      </c>
      <c r="Q5" s="2" t="s">
        <v>27</v>
      </c>
      <c r="R5" s="2" t="s">
        <v>32</v>
      </c>
      <c r="S5" s="2" t="s">
        <v>32</v>
      </c>
      <c r="T5" s="2" t="s">
        <v>32</v>
      </c>
      <c r="U5" s="2" t="s">
        <v>32</v>
      </c>
      <c r="V5" s="2" t="s">
        <v>34</v>
      </c>
      <c r="W5" s="2">
        <v>3</v>
      </c>
      <c r="X5" s="2" t="s">
        <v>39</v>
      </c>
      <c r="Y5" s="2">
        <v>166478811.42340299</v>
      </c>
      <c r="Z5" s="2">
        <v>7.8</v>
      </c>
      <c r="AA5" s="2">
        <v>7.8</v>
      </c>
      <c r="AE5" t="str">
        <f t="shared" si="0"/>
        <v/>
      </c>
      <c r="AF5" t="str">
        <f t="shared" si="1"/>
        <v>KEEP</v>
      </c>
    </row>
    <row r="6" spans="1:32" ht="15" x14ac:dyDescent="0.2">
      <c r="A6" s="2" t="s">
        <v>27</v>
      </c>
      <c r="B6" s="2" t="b">
        <v>0</v>
      </c>
      <c r="C6" s="2" t="s">
        <v>37</v>
      </c>
      <c r="D6" s="2" t="s">
        <v>38</v>
      </c>
      <c r="E6" s="2" t="s">
        <v>30</v>
      </c>
      <c r="F6" s="2" t="s">
        <v>36</v>
      </c>
      <c r="G6" s="2" t="s">
        <v>30</v>
      </c>
      <c r="H6" s="2" t="s">
        <v>36</v>
      </c>
      <c r="I6" s="2">
        <v>0.34</v>
      </c>
      <c r="J6" s="2">
        <v>295.25123000000002</v>
      </c>
      <c r="K6" s="2">
        <v>318.24045000000001</v>
      </c>
      <c r="L6" s="2">
        <v>20.38</v>
      </c>
      <c r="M6" s="2">
        <v>118143624.060322</v>
      </c>
      <c r="N6" s="2">
        <v>2</v>
      </c>
      <c r="O6" s="2">
        <v>0</v>
      </c>
      <c r="P6" s="2" t="s">
        <v>27</v>
      </c>
      <c r="Q6" s="2" t="s">
        <v>27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34</v>
      </c>
      <c r="W6" s="2">
        <v>3</v>
      </c>
      <c r="X6" s="2" t="s">
        <v>39</v>
      </c>
      <c r="Y6" s="2">
        <v>118143624.060322</v>
      </c>
      <c r="Z6" s="2">
        <v>7.3</v>
      </c>
      <c r="AA6" s="2">
        <v>7.3</v>
      </c>
      <c r="AE6" t="str">
        <f t="shared" si="0"/>
        <v/>
      </c>
      <c r="AF6" t="str">
        <f t="shared" si="1"/>
        <v>KEEP</v>
      </c>
    </row>
    <row r="7" spans="1:32" ht="15" x14ac:dyDescent="0.2">
      <c r="A7" s="2" t="s">
        <v>27</v>
      </c>
      <c r="B7" s="2" t="b">
        <v>0</v>
      </c>
      <c r="C7" s="2" t="s">
        <v>44</v>
      </c>
      <c r="D7" s="2" t="s">
        <v>45</v>
      </c>
      <c r="E7" s="2" t="s">
        <v>46</v>
      </c>
      <c r="F7" s="2" t="s">
        <v>36</v>
      </c>
      <c r="G7" s="2" t="s">
        <v>36</v>
      </c>
      <c r="H7" s="2" t="s">
        <v>30</v>
      </c>
      <c r="I7" s="2">
        <v>0.84</v>
      </c>
      <c r="J7" s="2">
        <v>482.36115000000001</v>
      </c>
      <c r="K7" s="2">
        <v>505.35034000000002</v>
      </c>
      <c r="L7" s="2">
        <v>29.498000000000001</v>
      </c>
      <c r="M7" s="2">
        <v>106107625.417403</v>
      </c>
      <c r="N7" s="2">
        <v>0</v>
      </c>
      <c r="O7" s="2">
        <v>0</v>
      </c>
      <c r="P7" s="2" t="s">
        <v>27</v>
      </c>
      <c r="Q7" s="2" t="s">
        <v>27</v>
      </c>
      <c r="R7" s="2" t="s">
        <v>32</v>
      </c>
      <c r="S7" s="2" t="s">
        <v>32</v>
      </c>
      <c r="T7" s="2" t="s">
        <v>32</v>
      </c>
      <c r="U7" s="2" t="s">
        <v>33</v>
      </c>
      <c r="V7" s="2" t="s">
        <v>34</v>
      </c>
      <c r="W7" s="2">
        <v>3</v>
      </c>
      <c r="X7" s="2" t="s">
        <v>39</v>
      </c>
      <c r="Y7" s="2">
        <v>106107625.417403</v>
      </c>
      <c r="Z7" s="2">
        <v>7.8</v>
      </c>
      <c r="AA7" s="2">
        <v>7.8</v>
      </c>
      <c r="AE7" t="str">
        <f t="shared" si="0"/>
        <v/>
      </c>
      <c r="AF7" t="str">
        <f t="shared" si="1"/>
        <v>KEEP</v>
      </c>
    </row>
    <row r="8" spans="1:32" ht="15" x14ac:dyDescent="0.2">
      <c r="A8" s="2" t="s">
        <v>27</v>
      </c>
      <c r="B8" s="2" t="b">
        <v>0</v>
      </c>
      <c r="C8" s="2" t="s">
        <v>47</v>
      </c>
      <c r="D8" s="2" t="s">
        <v>48</v>
      </c>
      <c r="E8" s="2" t="s">
        <v>46</v>
      </c>
      <c r="F8" s="2" t="s">
        <v>36</v>
      </c>
      <c r="G8" s="2" t="s">
        <v>30</v>
      </c>
      <c r="H8" s="2" t="s">
        <v>30</v>
      </c>
      <c r="I8" s="2">
        <v>0.85</v>
      </c>
      <c r="J8" s="2">
        <v>570.41364999999996</v>
      </c>
      <c r="K8" s="2">
        <v>588.44750999999997</v>
      </c>
      <c r="L8" s="2">
        <v>28.913</v>
      </c>
      <c r="M8" s="2">
        <v>101889786.91613699</v>
      </c>
      <c r="N8" s="2">
        <v>6</v>
      </c>
      <c r="O8" s="2">
        <v>0</v>
      </c>
      <c r="P8" s="2" t="s">
        <v>27</v>
      </c>
      <c r="Q8" s="2" t="s">
        <v>27</v>
      </c>
      <c r="R8" s="2" t="s">
        <v>32</v>
      </c>
      <c r="S8" s="2" t="s">
        <v>32</v>
      </c>
      <c r="T8" s="2" t="s">
        <v>33</v>
      </c>
      <c r="U8" s="2" t="s">
        <v>32</v>
      </c>
      <c r="V8" s="2" t="s">
        <v>34</v>
      </c>
      <c r="W8" s="2">
        <v>3</v>
      </c>
      <c r="X8" s="2" t="s">
        <v>49</v>
      </c>
      <c r="Y8" s="2">
        <v>101889786.91613699</v>
      </c>
      <c r="Z8" s="2">
        <v>7.8</v>
      </c>
      <c r="AA8" s="2">
        <v>7.8</v>
      </c>
      <c r="AE8" t="str">
        <f t="shared" si="0"/>
        <v/>
      </c>
      <c r="AF8" t="str">
        <f t="shared" si="1"/>
        <v>KEEP</v>
      </c>
    </row>
    <row r="9" spans="1:32" ht="15" x14ac:dyDescent="0.2">
      <c r="A9" s="2" t="s">
        <v>27</v>
      </c>
      <c r="B9" s="2" t="b">
        <v>0</v>
      </c>
      <c r="C9" s="2" t="s">
        <v>50</v>
      </c>
      <c r="D9" s="2" t="s">
        <v>51</v>
      </c>
      <c r="E9" s="2" t="s">
        <v>42</v>
      </c>
      <c r="F9" s="2" t="s">
        <v>36</v>
      </c>
      <c r="G9" s="2" t="s">
        <v>36</v>
      </c>
      <c r="H9" s="2" t="s">
        <v>30</v>
      </c>
      <c r="I9" s="2">
        <v>0.76</v>
      </c>
      <c r="J9" s="2">
        <v>614.43984999999998</v>
      </c>
      <c r="K9" s="2">
        <v>632.47362999999996</v>
      </c>
      <c r="L9" s="2">
        <v>28.623000000000001</v>
      </c>
      <c r="M9" s="2">
        <v>101089839.401278</v>
      </c>
      <c r="N9" s="2">
        <v>0</v>
      </c>
      <c r="O9" s="2">
        <v>0</v>
      </c>
      <c r="P9" s="2" t="s">
        <v>27</v>
      </c>
      <c r="Q9" s="2" t="s">
        <v>27</v>
      </c>
      <c r="R9" s="2" t="s">
        <v>32</v>
      </c>
      <c r="S9" s="2" t="s">
        <v>32</v>
      </c>
      <c r="T9" s="2" t="s">
        <v>32</v>
      </c>
      <c r="U9" s="2" t="s">
        <v>33</v>
      </c>
      <c r="V9" s="2" t="s">
        <v>34</v>
      </c>
      <c r="W9" s="2">
        <v>3</v>
      </c>
      <c r="X9" s="2" t="s">
        <v>49</v>
      </c>
      <c r="Y9" s="2">
        <v>101089839.401278</v>
      </c>
      <c r="Z9" s="2">
        <v>5.0999999999999996</v>
      </c>
      <c r="AA9" s="2">
        <v>5.0999999999999996</v>
      </c>
      <c r="AE9" t="str">
        <f t="shared" si="0"/>
        <v/>
      </c>
      <c r="AF9" t="str">
        <f t="shared" si="1"/>
        <v>KEEP</v>
      </c>
    </row>
    <row r="10" spans="1:32" ht="15" x14ac:dyDescent="0.2">
      <c r="A10" s="2" t="s">
        <v>27</v>
      </c>
      <c r="B10" s="2" t="b">
        <v>0</v>
      </c>
      <c r="C10" s="2" t="s">
        <v>52</v>
      </c>
      <c r="D10" s="2" t="s">
        <v>53</v>
      </c>
      <c r="E10" s="2" t="s">
        <v>30</v>
      </c>
      <c r="F10" s="2" t="s">
        <v>36</v>
      </c>
      <c r="G10" s="2" t="s">
        <v>31</v>
      </c>
      <c r="H10" s="2" t="s">
        <v>30</v>
      </c>
      <c r="I10" s="2">
        <v>0.21</v>
      </c>
      <c r="J10" s="2">
        <v>279.25626999999997</v>
      </c>
      <c r="K10" s="2">
        <v>280.26355000000001</v>
      </c>
      <c r="L10" s="2">
        <v>19.879000000000001</v>
      </c>
      <c r="M10" s="2">
        <v>89335737.893463895</v>
      </c>
      <c r="N10" s="2">
        <v>1</v>
      </c>
      <c r="O10" s="2">
        <v>0</v>
      </c>
      <c r="P10" s="2" t="s">
        <v>27</v>
      </c>
      <c r="Q10" s="2" t="s">
        <v>27</v>
      </c>
      <c r="R10" s="2" t="s">
        <v>32</v>
      </c>
      <c r="S10" s="2" t="s">
        <v>32</v>
      </c>
      <c r="T10" s="2" t="s">
        <v>33</v>
      </c>
      <c r="U10" s="2" t="s">
        <v>32</v>
      </c>
      <c r="V10" s="2" t="s">
        <v>34</v>
      </c>
      <c r="W10" s="2">
        <v>3</v>
      </c>
      <c r="X10" s="2" t="s">
        <v>35</v>
      </c>
      <c r="Y10" s="2">
        <v>89335737.893463895</v>
      </c>
      <c r="Z10" s="2">
        <v>4</v>
      </c>
      <c r="AA10" s="2">
        <v>4</v>
      </c>
      <c r="AE10" t="str">
        <f t="shared" si="0"/>
        <v/>
      </c>
      <c r="AF10" t="str">
        <f t="shared" si="1"/>
        <v>KEEP</v>
      </c>
    </row>
    <row r="11" spans="1:32" ht="15" x14ac:dyDescent="0.2">
      <c r="A11" s="2" t="s">
        <v>27</v>
      </c>
      <c r="B11" s="2" t="b">
        <v>0</v>
      </c>
      <c r="C11" s="2" t="s">
        <v>27</v>
      </c>
      <c r="D11" s="2" t="s">
        <v>54</v>
      </c>
      <c r="E11" s="2" t="s">
        <v>30</v>
      </c>
      <c r="F11" s="2" t="s">
        <v>36</v>
      </c>
      <c r="G11" s="2" t="s">
        <v>36</v>
      </c>
      <c r="H11" s="2" t="s">
        <v>36</v>
      </c>
      <c r="I11" s="2">
        <v>0.68</v>
      </c>
      <c r="J11" s="2">
        <v>702.49229000000003</v>
      </c>
      <c r="K11" s="2">
        <v>720.52611999999999</v>
      </c>
      <c r="L11" s="2">
        <v>28.114999999999998</v>
      </c>
      <c r="M11" s="2">
        <v>88703422.835048005</v>
      </c>
      <c r="N11" s="2">
        <v>0</v>
      </c>
      <c r="O11" s="2">
        <v>0</v>
      </c>
      <c r="P11" s="2" t="s">
        <v>27</v>
      </c>
      <c r="Q11" s="2" t="s">
        <v>27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34</v>
      </c>
      <c r="W11" s="2">
        <v>3</v>
      </c>
      <c r="X11" s="2" t="s">
        <v>49</v>
      </c>
      <c r="Y11" s="2">
        <v>88703422.835048005</v>
      </c>
      <c r="Z11" s="2">
        <v>8.4</v>
      </c>
      <c r="AA11" s="2">
        <v>8.4</v>
      </c>
      <c r="AE11" t="str">
        <f t="shared" si="0"/>
        <v/>
      </c>
      <c r="AF11" t="str">
        <f t="shared" si="1"/>
        <v>KEEP</v>
      </c>
    </row>
    <row r="12" spans="1:32" ht="15" x14ac:dyDescent="0.2">
      <c r="A12" s="2" t="s">
        <v>27</v>
      </c>
      <c r="B12" s="2" t="b">
        <v>0</v>
      </c>
      <c r="C12" s="2" t="s">
        <v>57</v>
      </c>
      <c r="D12" s="2" t="s">
        <v>58</v>
      </c>
      <c r="E12" s="2" t="s">
        <v>42</v>
      </c>
      <c r="F12" s="2" t="s">
        <v>36</v>
      </c>
      <c r="G12" s="2" t="s">
        <v>31</v>
      </c>
      <c r="H12" s="2" t="s">
        <v>30</v>
      </c>
      <c r="I12" s="2">
        <v>-4.3499999999999996</v>
      </c>
      <c r="J12" s="2">
        <v>1005.6583000000001</v>
      </c>
      <c r="K12" s="2">
        <v>503.83643000000001</v>
      </c>
      <c r="L12" s="2">
        <v>26.754000000000001</v>
      </c>
      <c r="M12" s="2">
        <v>65371304.342835903</v>
      </c>
      <c r="N12" s="2">
        <v>1</v>
      </c>
      <c r="O12" s="2">
        <v>0</v>
      </c>
      <c r="P12" s="2" t="s">
        <v>27</v>
      </c>
      <c r="Q12" s="2" t="s">
        <v>27</v>
      </c>
      <c r="R12" s="2" t="s">
        <v>32</v>
      </c>
      <c r="S12" s="2" t="s">
        <v>32</v>
      </c>
      <c r="T12" s="2" t="s">
        <v>33</v>
      </c>
      <c r="U12" s="2" t="s">
        <v>32</v>
      </c>
      <c r="V12" s="2" t="s">
        <v>55</v>
      </c>
      <c r="W12" s="2">
        <v>3</v>
      </c>
      <c r="X12" s="2" t="s">
        <v>56</v>
      </c>
      <c r="Y12" s="2">
        <v>65371304.342835903</v>
      </c>
      <c r="Z12" s="2">
        <v>7.3</v>
      </c>
      <c r="AA12" s="2">
        <v>7.3</v>
      </c>
      <c r="AE12" t="str">
        <f t="shared" si="0"/>
        <v/>
      </c>
      <c r="AF12" t="str">
        <f t="shared" si="1"/>
        <v>KEEP</v>
      </c>
    </row>
    <row r="13" spans="1:32" ht="15" x14ac:dyDescent="0.2">
      <c r="A13" s="2" t="s">
        <v>27</v>
      </c>
      <c r="B13" s="2" t="b">
        <v>0</v>
      </c>
      <c r="C13" s="2" t="s">
        <v>59</v>
      </c>
      <c r="D13" s="2" t="s">
        <v>60</v>
      </c>
      <c r="E13" s="2" t="s">
        <v>42</v>
      </c>
      <c r="F13" s="2" t="s">
        <v>36</v>
      </c>
      <c r="G13" s="2" t="s">
        <v>36</v>
      </c>
      <c r="H13" s="2" t="s">
        <v>30</v>
      </c>
      <c r="I13" s="2">
        <v>-2.5099999999999998</v>
      </c>
      <c r="J13" s="2">
        <v>702.46892000000003</v>
      </c>
      <c r="K13" s="2">
        <v>703.47619999999995</v>
      </c>
      <c r="L13" s="2">
        <v>29.042999999999999</v>
      </c>
      <c r="M13" s="2">
        <v>61612552.644629203</v>
      </c>
      <c r="N13" s="2">
        <v>0</v>
      </c>
      <c r="O13" s="2">
        <v>0</v>
      </c>
      <c r="P13" s="2" t="s">
        <v>27</v>
      </c>
      <c r="Q13" s="2" t="s">
        <v>27</v>
      </c>
      <c r="R13" s="2" t="s">
        <v>32</v>
      </c>
      <c r="S13" s="2" t="s">
        <v>32</v>
      </c>
      <c r="T13" s="2" t="s">
        <v>32</v>
      </c>
      <c r="U13" s="2" t="s">
        <v>61</v>
      </c>
      <c r="V13" s="2" t="s">
        <v>34</v>
      </c>
      <c r="W13" s="2">
        <v>3</v>
      </c>
      <c r="X13" s="2" t="s">
        <v>35</v>
      </c>
      <c r="Y13" s="2">
        <v>61612552.644629203</v>
      </c>
      <c r="Z13" s="2">
        <v>4.8</v>
      </c>
      <c r="AA13" s="2">
        <v>4.8</v>
      </c>
      <c r="AE13" t="str">
        <f t="shared" si="0"/>
        <v/>
      </c>
      <c r="AF13" t="str">
        <f t="shared" si="1"/>
        <v>KEEP</v>
      </c>
    </row>
    <row r="14" spans="1:32" ht="15" x14ac:dyDescent="0.2">
      <c r="A14" s="2" t="s">
        <v>27</v>
      </c>
      <c r="B14" s="2" t="b">
        <v>0</v>
      </c>
      <c r="C14" s="2" t="s">
        <v>62</v>
      </c>
      <c r="D14" s="2" t="s">
        <v>63</v>
      </c>
      <c r="E14" s="2" t="s">
        <v>30</v>
      </c>
      <c r="F14" s="2" t="s">
        <v>36</v>
      </c>
      <c r="G14" s="2" t="s">
        <v>30</v>
      </c>
      <c r="H14" s="2" t="s">
        <v>36</v>
      </c>
      <c r="I14" s="2">
        <v>0.9</v>
      </c>
      <c r="J14" s="2">
        <v>468.34550999999999</v>
      </c>
      <c r="K14" s="2">
        <v>491.33472</v>
      </c>
      <c r="L14" s="2">
        <v>28.007000000000001</v>
      </c>
      <c r="M14" s="2">
        <v>57971171.476085998</v>
      </c>
      <c r="N14" s="2">
        <v>3</v>
      </c>
      <c r="O14" s="2">
        <v>0</v>
      </c>
      <c r="P14" s="2" t="s">
        <v>27</v>
      </c>
      <c r="Q14" s="2" t="s">
        <v>27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34</v>
      </c>
      <c r="W14" s="2">
        <v>3</v>
      </c>
      <c r="X14" s="2" t="s">
        <v>39</v>
      </c>
      <c r="Y14" s="2">
        <v>57971171.476085998</v>
      </c>
      <c r="Z14" s="2">
        <v>8</v>
      </c>
      <c r="AA14" s="2">
        <v>8</v>
      </c>
      <c r="AE14" t="str">
        <f t="shared" si="0"/>
        <v/>
      </c>
      <c r="AF14" t="str">
        <f t="shared" si="1"/>
        <v>KEEP</v>
      </c>
    </row>
    <row r="15" spans="1:32" ht="15" x14ac:dyDescent="0.2">
      <c r="A15" s="2" t="s">
        <v>27</v>
      </c>
      <c r="B15" s="2" t="b">
        <v>0</v>
      </c>
      <c r="C15" s="2" t="s">
        <v>52</v>
      </c>
      <c r="D15" s="2" t="s">
        <v>53</v>
      </c>
      <c r="E15" s="2" t="s">
        <v>30</v>
      </c>
      <c r="F15" s="2" t="s">
        <v>36</v>
      </c>
      <c r="G15" s="2" t="s">
        <v>31</v>
      </c>
      <c r="H15" s="2" t="s">
        <v>30</v>
      </c>
      <c r="I15" s="2">
        <v>0.54</v>
      </c>
      <c r="J15" s="2">
        <v>279.25635999999997</v>
      </c>
      <c r="K15" s="2">
        <v>280.26364000000001</v>
      </c>
      <c r="L15" s="2">
        <v>25.021000000000001</v>
      </c>
      <c r="M15" s="2">
        <v>51231739.075102203</v>
      </c>
      <c r="N15" s="2">
        <v>1</v>
      </c>
      <c r="O15" s="2">
        <v>0</v>
      </c>
      <c r="P15" s="2" t="s">
        <v>27</v>
      </c>
      <c r="Q15" s="2" t="s">
        <v>27</v>
      </c>
      <c r="R15" s="2" t="s">
        <v>32</v>
      </c>
      <c r="S15" s="2" t="s">
        <v>32</v>
      </c>
      <c r="T15" s="2" t="s">
        <v>33</v>
      </c>
      <c r="U15" s="2" t="s">
        <v>32</v>
      </c>
      <c r="V15" s="2" t="s">
        <v>34</v>
      </c>
      <c r="W15" s="2">
        <v>3</v>
      </c>
      <c r="X15" s="2" t="s">
        <v>35</v>
      </c>
      <c r="Y15" s="2">
        <v>51231739.075102203</v>
      </c>
      <c r="Z15" s="2">
        <v>7.5</v>
      </c>
      <c r="AA15" s="2">
        <v>7.5</v>
      </c>
      <c r="AE15" t="str">
        <f t="shared" si="0"/>
        <v/>
      </c>
      <c r="AF15" t="str">
        <f t="shared" si="1"/>
        <v>KEEP</v>
      </c>
    </row>
    <row r="16" spans="1:32" ht="15" x14ac:dyDescent="0.2">
      <c r="A16" s="2" t="s">
        <v>27</v>
      </c>
      <c r="B16" s="2" t="b">
        <v>0</v>
      </c>
      <c r="C16" s="2" t="s">
        <v>64</v>
      </c>
      <c r="D16" s="2" t="s">
        <v>65</v>
      </c>
      <c r="E16" s="2" t="s">
        <v>46</v>
      </c>
      <c r="F16" s="2" t="s">
        <v>36</v>
      </c>
      <c r="G16" s="2" t="s">
        <v>36</v>
      </c>
      <c r="H16" s="2" t="s">
        <v>30</v>
      </c>
      <c r="I16" s="2">
        <v>0.91</v>
      </c>
      <c r="J16" s="2">
        <v>600.42427999999995</v>
      </c>
      <c r="K16" s="2">
        <v>618.45807000000002</v>
      </c>
      <c r="L16" s="2">
        <v>27.117999999999999</v>
      </c>
      <c r="M16" s="2">
        <v>49765094.460532501</v>
      </c>
      <c r="N16" s="2">
        <v>0</v>
      </c>
      <c r="O16" s="2">
        <v>0</v>
      </c>
      <c r="P16" s="2" t="s">
        <v>27</v>
      </c>
      <c r="Q16" s="2" t="s">
        <v>27</v>
      </c>
      <c r="R16" s="2" t="s">
        <v>32</v>
      </c>
      <c r="S16" s="2" t="s">
        <v>32</v>
      </c>
      <c r="T16" s="2" t="s">
        <v>32</v>
      </c>
      <c r="U16" s="2" t="s">
        <v>61</v>
      </c>
      <c r="V16" s="2" t="s">
        <v>34</v>
      </c>
      <c r="W16" s="2">
        <v>3</v>
      </c>
      <c r="X16" s="2" t="s">
        <v>49</v>
      </c>
      <c r="Y16" s="2">
        <v>49765094.460532501</v>
      </c>
      <c r="Z16" s="2">
        <v>7</v>
      </c>
      <c r="AA16" s="2">
        <v>7</v>
      </c>
      <c r="AE16" t="str">
        <f t="shared" si="0"/>
        <v/>
      </c>
      <c r="AF16" t="str">
        <f t="shared" si="1"/>
        <v>KEEP</v>
      </c>
    </row>
    <row r="17" spans="1:32" ht="15" x14ac:dyDescent="0.2">
      <c r="A17" s="2" t="s">
        <v>27</v>
      </c>
      <c r="B17" s="2" t="b">
        <v>0</v>
      </c>
      <c r="C17" s="2" t="s">
        <v>66</v>
      </c>
      <c r="D17" s="2" t="s">
        <v>67</v>
      </c>
      <c r="E17" s="2" t="s">
        <v>46</v>
      </c>
      <c r="F17" s="2" t="s">
        <v>36</v>
      </c>
      <c r="G17" s="2" t="s">
        <v>31</v>
      </c>
      <c r="H17" s="2" t="s">
        <v>30</v>
      </c>
      <c r="I17" s="2">
        <v>-4.79</v>
      </c>
      <c r="J17" s="2">
        <v>460.31666999999999</v>
      </c>
      <c r="K17" s="2">
        <v>461.32393999999999</v>
      </c>
      <c r="L17" s="2">
        <v>29.844000000000001</v>
      </c>
      <c r="M17" s="2">
        <v>49610665.7460353</v>
      </c>
      <c r="N17" s="2">
        <v>2</v>
      </c>
      <c r="O17" s="2">
        <v>0</v>
      </c>
      <c r="P17" s="2" t="s">
        <v>27</v>
      </c>
      <c r="Q17" s="2" t="s">
        <v>27</v>
      </c>
      <c r="R17" s="2" t="s">
        <v>32</v>
      </c>
      <c r="S17" s="2" t="s">
        <v>32</v>
      </c>
      <c r="T17" s="2" t="s">
        <v>32</v>
      </c>
      <c r="U17" s="2" t="s">
        <v>61</v>
      </c>
      <c r="V17" s="2" t="s">
        <v>34</v>
      </c>
      <c r="W17" s="2">
        <v>2</v>
      </c>
      <c r="X17" s="2" t="s">
        <v>35</v>
      </c>
      <c r="Y17" s="2">
        <v>49610665.7460353</v>
      </c>
      <c r="Z17" s="2">
        <v>7.5</v>
      </c>
      <c r="AA17" s="2">
        <v>7.5</v>
      </c>
      <c r="AE17" t="str">
        <f t="shared" si="0"/>
        <v/>
      </c>
      <c r="AF17" t="str">
        <f t="shared" si="1"/>
        <v>KEEP</v>
      </c>
    </row>
    <row r="18" spans="1:32" ht="15" x14ac:dyDescent="0.2">
      <c r="A18" s="2" t="s">
        <v>27</v>
      </c>
      <c r="B18" s="2" t="b">
        <v>0</v>
      </c>
      <c r="C18" s="2" t="s">
        <v>27</v>
      </c>
      <c r="D18" s="2" t="s">
        <v>68</v>
      </c>
      <c r="E18" s="2" t="s">
        <v>30</v>
      </c>
      <c r="F18" s="2" t="s">
        <v>36</v>
      </c>
      <c r="G18" s="2" t="s">
        <v>36</v>
      </c>
      <c r="H18" s="2" t="s">
        <v>36</v>
      </c>
      <c r="I18" s="2">
        <v>0.01</v>
      </c>
      <c r="J18" s="2">
        <v>1024.62961</v>
      </c>
      <c r="K18" s="2">
        <v>513.32208000000003</v>
      </c>
      <c r="L18" s="2">
        <v>28.207999999999998</v>
      </c>
      <c r="M18" s="2">
        <v>49523391.558179699</v>
      </c>
      <c r="N18" s="2">
        <v>0</v>
      </c>
      <c r="O18" s="2">
        <v>0</v>
      </c>
      <c r="P18" s="2" t="s">
        <v>27</v>
      </c>
      <c r="Q18" s="2" t="s">
        <v>27</v>
      </c>
      <c r="R18" s="2" t="s">
        <v>32</v>
      </c>
      <c r="S18" s="2" t="s">
        <v>32</v>
      </c>
      <c r="T18" s="2" t="s">
        <v>32</v>
      </c>
      <c r="U18" s="2" t="s">
        <v>32</v>
      </c>
      <c r="V18" s="2" t="s">
        <v>55</v>
      </c>
      <c r="W18" s="2">
        <v>3</v>
      </c>
      <c r="X18" s="2" t="s">
        <v>56</v>
      </c>
      <c r="Y18" s="2">
        <v>49523391.558179699</v>
      </c>
      <c r="Z18" s="2">
        <v>5.9</v>
      </c>
      <c r="AA18" s="2">
        <v>5.9</v>
      </c>
      <c r="AE18" t="str">
        <f t="shared" si="0"/>
        <v/>
      </c>
      <c r="AF18" t="str">
        <f t="shared" si="1"/>
        <v>KEEP</v>
      </c>
    </row>
    <row r="19" spans="1:32" ht="15" x14ac:dyDescent="0.2">
      <c r="A19" s="2" t="s">
        <v>27</v>
      </c>
      <c r="B19" s="2" t="b">
        <v>0</v>
      </c>
      <c r="C19" s="2" t="s">
        <v>69</v>
      </c>
      <c r="D19" s="2" t="s">
        <v>70</v>
      </c>
      <c r="E19" s="2" t="s">
        <v>42</v>
      </c>
      <c r="F19" s="2" t="s">
        <v>36</v>
      </c>
      <c r="G19" s="2" t="s">
        <v>36</v>
      </c>
      <c r="H19" s="2" t="s">
        <v>30</v>
      </c>
      <c r="I19" s="2">
        <v>-2.3199999999999998</v>
      </c>
      <c r="J19" s="2">
        <v>738.49009999999998</v>
      </c>
      <c r="K19" s="2">
        <v>739.49738000000002</v>
      </c>
      <c r="L19" s="2">
        <v>29.533000000000001</v>
      </c>
      <c r="M19" s="2">
        <v>47667914.6419167</v>
      </c>
      <c r="N19" s="2">
        <v>0</v>
      </c>
      <c r="O19" s="2">
        <v>0</v>
      </c>
      <c r="P19" s="2" t="s">
        <v>27</v>
      </c>
      <c r="Q19" s="2" t="s">
        <v>27</v>
      </c>
      <c r="R19" s="2" t="s">
        <v>32</v>
      </c>
      <c r="S19" s="2" t="s">
        <v>32</v>
      </c>
      <c r="T19" s="2" t="s">
        <v>32</v>
      </c>
      <c r="U19" s="2" t="s">
        <v>33</v>
      </c>
      <c r="V19" s="2" t="s">
        <v>34</v>
      </c>
      <c r="W19" s="2">
        <v>2</v>
      </c>
      <c r="X19" s="2" t="s">
        <v>35</v>
      </c>
      <c r="Y19" s="2">
        <v>47667914.6419167</v>
      </c>
      <c r="Z19" s="2">
        <v>6.4</v>
      </c>
      <c r="AA19" s="2">
        <v>6.4</v>
      </c>
      <c r="AE19" t="str">
        <f t="shared" si="0"/>
        <v/>
      </c>
      <c r="AF19" t="str">
        <f t="shared" si="1"/>
        <v>KEEP</v>
      </c>
    </row>
    <row r="20" spans="1:32" ht="15" x14ac:dyDescent="0.2">
      <c r="A20" s="2" t="s">
        <v>27</v>
      </c>
      <c r="B20" s="2" t="b">
        <v>0</v>
      </c>
      <c r="C20" s="2" t="s">
        <v>27</v>
      </c>
      <c r="D20" s="2" t="s">
        <v>71</v>
      </c>
      <c r="E20" s="2" t="s">
        <v>30</v>
      </c>
      <c r="F20" s="2" t="s">
        <v>36</v>
      </c>
      <c r="G20" s="2" t="s">
        <v>36</v>
      </c>
      <c r="H20" s="2" t="s">
        <v>36</v>
      </c>
      <c r="I20" s="2">
        <v>-0.14000000000000001</v>
      </c>
      <c r="J20" s="2">
        <v>733.53477999999996</v>
      </c>
      <c r="K20" s="2">
        <v>734.54205000000002</v>
      </c>
      <c r="L20" s="2">
        <v>29.606999999999999</v>
      </c>
      <c r="M20" s="2">
        <v>47406419.253258497</v>
      </c>
      <c r="N20" s="2">
        <v>0</v>
      </c>
      <c r="O20" s="2">
        <v>0</v>
      </c>
      <c r="P20" s="2" t="s">
        <v>27</v>
      </c>
      <c r="Q20" s="2" t="s">
        <v>27</v>
      </c>
      <c r="R20" s="2" t="s">
        <v>32</v>
      </c>
      <c r="S20" s="2" t="s">
        <v>32</v>
      </c>
      <c r="T20" s="2" t="s">
        <v>32</v>
      </c>
      <c r="U20" s="2" t="s">
        <v>32</v>
      </c>
      <c r="V20" s="2" t="s">
        <v>34</v>
      </c>
      <c r="W20" s="2">
        <v>3</v>
      </c>
      <c r="X20" s="2" t="s">
        <v>35</v>
      </c>
      <c r="Y20" s="2">
        <v>47406419.253258497</v>
      </c>
      <c r="Z20" s="2">
        <v>1.5</v>
      </c>
      <c r="AA20" s="2">
        <v>1.5</v>
      </c>
      <c r="AE20" t="str">
        <f t="shared" si="0"/>
        <v/>
      </c>
      <c r="AF20" t="str">
        <f t="shared" si="1"/>
        <v>KEEP</v>
      </c>
    </row>
    <row r="21" spans="1:32" ht="15" x14ac:dyDescent="0.2">
      <c r="A21" s="2" t="s">
        <v>27</v>
      </c>
      <c r="B21" s="2" t="b">
        <v>0</v>
      </c>
      <c r="C21" s="2" t="s">
        <v>72</v>
      </c>
      <c r="D21" s="2" t="s">
        <v>73</v>
      </c>
      <c r="E21" s="2" t="s">
        <v>42</v>
      </c>
      <c r="F21" s="2" t="s">
        <v>36</v>
      </c>
      <c r="G21" s="2" t="s">
        <v>36</v>
      </c>
      <c r="H21" s="2" t="s">
        <v>30</v>
      </c>
      <c r="I21" s="2">
        <v>-4.2699999999999996</v>
      </c>
      <c r="J21" s="2">
        <v>922.56143999999995</v>
      </c>
      <c r="K21" s="2">
        <v>462.28798999999998</v>
      </c>
      <c r="L21" s="2">
        <v>27.192</v>
      </c>
      <c r="M21" s="2">
        <v>42757727.109179899</v>
      </c>
      <c r="N21" s="2">
        <v>0</v>
      </c>
      <c r="O21" s="2">
        <v>0</v>
      </c>
      <c r="P21" s="2" t="s">
        <v>27</v>
      </c>
      <c r="Q21" s="2" t="s">
        <v>27</v>
      </c>
      <c r="R21" s="2" t="s">
        <v>32</v>
      </c>
      <c r="S21" s="2" t="s">
        <v>32</v>
      </c>
      <c r="T21" s="2" t="s">
        <v>32</v>
      </c>
      <c r="U21" s="2" t="s">
        <v>33</v>
      </c>
      <c r="V21" s="2" t="s">
        <v>55</v>
      </c>
      <c r="W21" s="2">
        <v>3</v>
      </c>
      <c r="X21" s="2" t="s">
        <v>56</v>
      </c>
      <c r="Y21" s="2">
        <v>42757727.109179899</v>
      </c>
      <c r="Z21" s="2">
        <v>2.8</v>
      </c>
      <c r="AA21" s="2">
        <v>2.8</v>
      </c>
      <c r="AE21" t="str">
        <f t="shared" si="0"/>
        <v/>
      </c>
      <c r="AF21" t="str">
        <f t="shared" si="1"/>
        <v>KEEP</v>
      </c>
    </row>
    <row r="22" spans="1:32" ht="15" x14ac:dyDescent="0.2">
      <c r="A22" s="2" t="s">
        <v>27</v>
      </c>
      <c r="B22" s="2" t="b">
        <v>0</v>
      </c>
      <c r="C22" s="2" t="s">
        <v>74</v>
      </c>
      <c r="D22" s="2" t="s">
        <v>75</v>
      </c>
      <c r="E22" s="2" t="s">
        <v>30</v>
      </c>
      <c r="F22" s="2" t="s">
        <v>36</v>
      </c>
      <c r="G22" s="2" t="s">
        <v>31</v>
      </c>
      <c r="H22" s="2" t="s">
        <v>30</v>
      </c>
      <c r="I22" s="2">
        <v>0.33</v>
      </c>
      <c r="J22" s="2">
        <v>253.24064999999999</v>
      </c>
      <c r="K22" s="2">
        <v>254.24791999999999</v>
      </c>
      <c r="L22" s="2">
        <v>23.986999999999998</v>
      </c>
      <c r="M22" s="2">
        <v>42385514.109598003</v>
      </c>
      <c r="N22" s="2">
        <v>3</v>
      </c>
      <c r="O22" s="2">
        <v>0</v>
      </c>
      <c r="P22" s="2" t="s">
        <v>27</v>
      </c>
      <c r="Q22" s="2" t="s">
        <v>27</v>
      </c>
      <c r="R22" s="2" t="s">
        <v>32</v>
      </c>
      <c r="S22" s="2" t="s">
        <v>32</v>
      </c>
      <c r="T22" s="2" t="s">
        <v>33</v>
      </c>
      <c r="U22" s="2" t="s">
        <v>32</v>
      </c>
      <c r="V22" s="2" t="s">
        <v>34</v>
      </c>
      <c r="W22" s="2">
        <v>3</v>
      </c>
      <c r="X22" s="2" t="s">
        <v>35</v>
      </c>
      <c r="Y22" s="2">
        <v>42385514.109598003</v>
      </c>
      <c r="Z22" s="2">
        <v>8.3000000000000007</v>
      </c>
      <c r="AA22" s="2">
        <v>8.3000000000000007</v>
      </c>
      <c r="AE22" t="str">
        <f t="shared" si="0"/>
        <v/>
      </c>
      <c r="AF22" t="str">
        <f t="shared" si="1"/>
        <v>KEEP</v>
      </c>
    </row>
    <row r="23" spans="1:32" ht="15" x14ac:dyDescent="0.2">
      <c r="A23" s="2" t="s">
        <v>27</v>
      </c>
      <c r="B23" s="2" t="b">
        <v>0</v>
      </c>
      <c r="C23" s="2" t="s">
        <v>76</v>
      </c>
      <c r="D23" s="2" t="s">
        <v>77</v>
      </c>
      <c r="E23" s="2" t="s">
        <v>42</v>
      </c>
      <c r="F23" s="2" t="s">
        <v>36</v>
      </c>
      <c r="G23" s="2" t="s">
        <v>36</v>
      </c>
      <c r="H23" s="2" t="s">
        <v>30</v>
      </c>
      <c r="I23" s="2">
        <v>-3.23</v>
      </c>
      <c r="J23" s="2">
        <v>956.67691000000002</v>
      </c>
      <c r="K23" s="2">
        <v>479.34573</v>
      </c>
      <c r="L23" s="2">
        <v>26.968</v>
      </c>
      <c r="M23" s="2">
        <v>42136915.0176332</v>
      </c>
      <c r="N23" s="2">
        <v>0</v>
      </c>
      <c r="O23" s="2">
        <v>0</v>
      </c>
      <c r="P23" s="2" t="s">
        <v>27</v>
      </c>
      <c r="Q23" s="2" t="s">
        <v>27</v>
      </c>
      <c r="R23" s="2" t="s">
        <v>32</v>
      </c>
      <c r="S23" s="2" t="s">
        <v>32</v>
      </c>
      <c r="T23" s="2" t="s">
        <v>32</v>
      </c>
      <c r="U23" s="2" t="s">
        <v>33</v>
      </c>
      <c r="V23" s="2" t="s">
        <v>55</v>
      </c>
      <c r="W23" s="2">
        <v>3</v>
      </c>
      <c r="X23" s="2" t="s">
        <v>56</v>
      </c>
      <c r="Y23" s="2">
        <v>42136915.0176332</v>
      </c>
      <c r="Z23" s="2">
        <v>3.9</v>
      </c>
      <c r="AA23" s="2">
        <v>3.9</v>
      </c>
      <c r="AE23" t="str">
        <f t="shared" si="0"/>
        <v/>
      </c>
      <c r="AF23" t="str">
        <f t="shared" si="1"/>
        <v>KEEP</v>
      </c>
    </row>
    <row r="24" spans="1:32" ht="15" x14ac:dyDescent="0.2">
      <c r="A24" s="2" t="s">
        <v>27</v>
      </c>
      <c r="B24" s="2" t="b">
        <v>0</v>
      </c>
      <c r="C24" s="2" t="s">
        <v>78</v>
      </c>
      <c r="D24" s="2" t="s">
        <v>79</v>
      </c>
      <c r="E24" s="2" t="s">
        <v>30</v>
      </c>
      <c r="F24" s="2" t="s">
        <v>30</v>
      </c>
      <c r="G24" s="2" t="s">
        <v>30</v>
      </c>
      <c r="H24" s="2" t="s">
        <v>31</v>
      </c>
      <c r="I24" s="2">
        <v>0.23</v>
      </c>
      <c r="J24" s="2">
        <v>255.25627</v>
      </c>
      <c r="K24" s="2">
        <v>256.26355000000001</v>
      </c>
      <c r="L24" s="2">
        <v>26.62</v>
      </c>
      <c r="M24" s="2">
        <v>42016586.258221902</v>
      </c>
      <c r="N24" s="2">
        <v>7</v>
      </c>
      <c r="O24" s="2">
        <v>2</v>
      </c>
      <c r="P24" s="2">
        <v>97</v>
      </c>
      <c r="Q24" s="2">
        <v>58.5</v>
      </c>
      <c r="R24" s="2" t="s">
        <v>32</v>
      </c>
      <c r="S24" s="2" t="s">
        <v>32</v>
      </c>
      <c r="T24" s="2" t="s">
        <v>61</v>
      </c>
      <c r="U24" s="2" t="s">
        <v>32</v>
      </c>
      <c r="V24" s="2" t="s">
        <v>34</v>
      </c>
      <c r="W24" s="2">
        <v>3</v>
      </c>
      <c r="X24" s="2" t="s">
        <v>35</v>
      </c>
      <c r="Y24" s="2">
        <v>42016586.258221902</v>
      </c>
      <c r="Z24" s="2">
        <v>7.2</v>
      </c>
      <c r="AA24" s="2">
        <v>7.2</v>
      </c>
      <c r="AE24" t="str">
        <f t="shared" si="0"/>
        <v/>
      </c>
      <c r="AF24" t="str">
        <f t="shared" si="1"/>
        <v>KEEP</v>
      </c>
    </row>
    <row r="25" spans="1:32" ht="15" x14ac:dyDescent="0.2">
      <c r="A25" s="2" t="s">
        <v>27</v>
      </c>
      <c r="B25" s="2" t="b">
        <v>0</v>
      </c>
      <c r="C25" s="2" t="s">
        <v>80</v>
      </c>
      <c r="D25" s="2" t="s">
        <v>81</v>
      </c>
      <c r="E25" s="2" t="s">
        <v>42</v>
      </c>
      <c r="F25" s="2" t="s">
        <v>36</v>
      </c>
      <c r="G25" s="2" t="s">
        <v>36</v>
      </c>
      <c r="H25" s="2" t="s">
        <v>30</v>
      </c>
      <c r="I25" s="2">
        <v>-0.04</v>
      </c>
      <c r="J25" s="2">
        <v>1093.7110299999999</v>
      </c>
      <c r="K25" s="2">
        <v>547.86279000000002</v>
      </c>
      <c r="L25" s="2">
        <v>26.335999999999999</v>
      </c>
      <c r="M25" s="2">
        <v>40612321.112439997</v>
      </c>
      <c r="N25" s="2">
        <v>0</v>
      </c>
      <c r="O25" s="2">
        <v>0</v>
      </c>
      <c r="P25" s="2" t="s">
        <v>27</v>
      </c>
      <c r="Q25" s="2" t="s">
        <v>27</v>
      </c>
      <c r="R25" s="2" t="s">
        <v>32</v>
      </c>
      <c r="S25" s="2" t="s">
        <v>32</v>
      </c>
      <c r="T25" s="2" t="s">
        <v>32</v>
      </c>
      <c r="U25" s="2" t="s">
        <v>33</v>
      </c>
      <c r="V25" s="2" t="s">
        <v>55</v>
      </c>
      <c r="W25" s="2">
        <v>3</v>
      </c>
      <c r="X25" s="2" t="s">
        <v>56</v>
      </c>
      <c r="Y25" s="2">
        <v>40612321.112439997</v>
      </c>
      <c r="Z25" s="2">
        <v>5</v>
      </c>
      <c r="AA25" s="2">
        <v>5</v>
      </c>
      <c r="AE25" t="str">
        <f t="shared" si="0"/>
        <v/>
      </c>
      <c r="AF25" t="str">
        <f t="shared" si="1"/>
        <v>KEEP</v>
      </c>
    </row>
    <row r="26" spans="1:32" ht="15" x14ac:dyDescent="0.2">
      <c r="A26" s="2" t="s">
        <v>27</v>
      </c>
      <c r="B26" s="2" t="b">
        <v>0</v>
      </c>
      <c r="C26" s="2" t="s">
        <v>52</v>
      </c>
      <c r="D26" s="2" t="s">
        <v>53</v>
      </c>
      <c r="E26" s="2" t="s">
        <v>30</v>
      </c>
      <c r="F26" s="2" t="s">
        <v>36</v>
      </c>
      <c r="G26" s="2" t="s">
        <v>31</v>
      </c>
      <c r="H26" s="2" t="s">
        <v>30</v>
      </c>
      <c r="I26" s="2">
        <v>0.32</v>
      </c>
      <c r="J26" s="2">
        <v>279.25630000000001</v>
      </c>
      <c r="K26" s="2">
        <v>280.26357999999999</v>
      </c>
      <c r="L26" s="2">
        <v>19.056000000000001</v>
      </c>
      <c r="M26" s="2">
        <v>38658896.758333199</v>
      </c>
      <c r="N26" s="2">
        <v>1</v>
      </c>
      <c r="O26" s="2">
        <v>0</v>
      </c>
      <c r="P26" s="2" t="s">
        <v>27</v>
      </c>
      <c r="Q26" s="2" t="s">
        <v>27</v>
      </c>
      <c r="R26" s="2" t="s">
        <v>32</v>
      </c>
      <c r="S26" s="2" t="s">
        <v>32</v>
      </c>
      <c r="T26" s="2" t="s">
        <v>33</v>
      </c>
      <c r="U26" s="2" t="s">
        <v>32</v>
      </c>
      <c r="V26" s="2" t="s">
        <v>34</v>
      </c>
      <c r="W26" s="2">
        <v>3</v>
      </c>
      <c r="X26" s="2" t="s">
        <v>35</v>
      </c>
      <c r="Y26" s="2">
        <v>38658896.758333199</v>
      </c>
      <c r="Z26" s="2">
        <v>7.2</v>
      </c>
      <c r="AA26" s="2">
        <v>7.2</v>
      </c>
      <c r="AE26" t="str">
        <f t="shared" ref="AE26:AE46" si="2">IF(AND(I26&gt;=-5, I26&lt;=5), "", "DELETE")</f>
        <v/>
      </c>
      <c r="AF26" t="str">
        <f t="shared" ref="AF26:AF46" si="3">IF(OR(ISNUMBER(SEARCH("Cl", D26)), ISNUMBER(SEARCH("F", D26)), ISNUMBER(SEARCH("P", D26)),  ISNUMBER(SEARCH("Fe", D26))), "DELETE", "KEEP")</f>
        <v>KEEP</v>
      </c>
    </row>
    <row r="27" spans="1:32" ht="15" x14ac:dyDescent="0.2">
      <c r="A27" s="2" t="s">
        <v>27</v>
      </c>
      <c r="B27" s="2" t="b">
        <v>0</v>
      </c>
      <c r="C27" s="2" t="s">
        <v>82</v>
      </c>
      <c r="D27" s="2" t="s">
        <v>83</v>
      </c>
      <c r="E27" s="2" t="s">
        <v>46</v>
      </c>
      <c r="F27" s="2" t="s">
        <v>36</v>
      </c>
      <c r="G27" s="2" t="s">
        <v>31</v>
      </c>
      <c r="H27" s="2" t="s">
        <v>30</v>
      </c>
      <c r="I27" s="2">
        <v>-4.8499999999999996</v>
      </c>
      <c r="J27" s="2">
        <v>432.28548000000001</v>
      </c>
      <c r="K27" s="2">
        <v>433.29275999999999</v>
      </c>
      <c r="L27" s="2">
        <v>26.873999999999999</v>
      </c>
      <c r="M27" s="2">
        <v>37476291.170449898</v>
      </c>
      <c r="N27" s="2">
        <v>2</v>
      </c>
      <c r="O27" s="2">
        <v>0</v>
      </c>
      <c r="P27" s="2" t="s">
        <v>27</v>
      </c>
      <c r="Q27" s="2" t="s">
        <v>27</v>
      </c>
      <c r="R27" s="2" t="s">
        <v>32</v>
      </c>
      <c r="S27" s="2" t="s">
        <v>32</v>
      </c>
      <c r="T27" s="2" t="s">
        <v>32</v>
      </c>
      <c r="U27" s="2" t="s">
        <v>61</v>
      </c>
      <c r="V27" s="2" t="s">
        <v>34</v>
      </c>
      <c r="W27" s="2">
        <v>2</v>
      </c>
      <c r="X27" s="2" t="s">
        <v>35</v>
      </c>
      <c r="Y27" s="2">
        <v>37476291.170449898</v>
      </c>
      <c r="Z27" s="2">
        <v>4.5</v>
      </c>
      <c r="AA27" s="2">
        <v>4.5</v>
      </c>
      <c r="AE27" t="str">
        <f t="shared" si="2"/>
        <v/>
      </c>
      <c r="AF27" t="str">
        <f t="shared" si="3"/>
        <v>KEEP</v>
      </c>
    </row>
    <row r="28" spans="1:32" ht="15" x14ac:dyDescent="0.2">
      <c r="A28" s="2" t="s">
        <v>27</v>
      </c>
      <c r="B28" s="2" t="b">
        <v>0</v>
      </c>
      <c r="C28" s="2" t="s">
        <v>84</v>
      </c>
      <c r="D28" s="2" t="s">
        <v>85</v>
      </c>
      <c r="E28" s="2" t="s">
        <v>42</v>
      </c>
      <c r="F28" s="2" t="s">
        <v>36</v>
      </c>
      <c r="G28" s="2" t="s">
        <v>36</v>
      </c>
      <c r="H28" s="2" t="s">
        <v>30</v>
      </c>
      <c r="I28" s="2">
        <v>-1.93</v>
      </c>
      <c r="J28" s="2">
        <v>812.52702999999997</v>
      </c>
      <c r="K28" s="2">
        <v>813.53430000000003</v>
      </c>
      <c r="L28" s="2">
        <v>27.64</v>
      </c>
      <c r="M28" s="2">
        <v>36882965.242508002</v>
      </c>
      <c r="N28" s="2">
        <v>0</v>
      </c>
      <c r="O28" s="2">
        <v>0</v>
      </c>
      <c r="P28" s="2" t="s">
        <v>27</v>
      </c>
      <c r="Q28" s="2" t="s">
        <v>27</v>
      </c>
      <c r="R28" s="2" t="s">
        <v>32</v>
      </c>
      <c r="S28" s="2" t="s">
        <v>32</v>
      </c>
      <c r="T28" s="2" t="s">
        <v>32</v>
      </c>
      <c r="U28" s="2" t="s">
        <v>33</v>
      </c>
      <c r="V28" s="2" t="s">
        <v>34</v>
      </c>
      <c r="W28" s="2">
        <v>2</v>
      </c>
      <c r="X28" s="2" t="s">
        <v>35</v>
      </c>
      <c r="Y28" s="2">
        <v>36882965.242508002</v>
      </c>
      <c r="Z28" s="2">
        <v>6.6</v>
      </c>
      <c r="AA28" s="2">
        <v>6.6</v>
      </c>
      <c r="AE28" t="str">
        <f t="shared" si="2"/>
        <v/>
      </c>
      <c r="AF28" t="str">
        <f t="shared" si="3"/>
        <v>KEEP</v>
      </c>
    </row>
    <row r="29" spans="1:32" ht="15" x14ac:dyDescent="0.2">
      <c r="A29" s="2" t="s">
        <v>27</v>
      </c>
      <c r="B29" s="2" t="b">
        <v>0</v>
      </c>
      <c r="C29" s="2" t="s">
        <v>86</v>
      </c>
      <c r="D29" s="2" t="s">
        <v>87</v>
      </c>
      <c r="E29" s="2" t="s">
        <v>42</v>
      </c>
      <c r="F29" s="2" t="s">
        <v>36</v>
      </c>
      <c r="G29" s="2" t="s">
        <v>36</v>
      </c>
      <c r="H29" s="2" t="s">
        <v>30</v>
      </c>
      <c r="I29" s="2">
        <v>-1.06</v>
      </c>
      <c r="J29" s="2">
        <v>749.52946999999995</v>
      </c>
      <c r="K29" s="2">
        <v>750.53674000000001</v>
      </c>
      <c r="L29" s="2">
        <v>26.334</v>
      </c>
      <c r="M29" s="2">
        <v>36766699.185447901</v>
      </c>
      <c r="N29" s="2">
        <v>0</v>
      </c>
      <c r="O29" s="2">
        <v>0</v>
      </c>
      <c r="P29" s="2" t="s">
        <v>27</v>
      </c>
      <c r="Q29" s="2" t="s">
        <v>27</v>
      </c>
      <c r="R29" s="2" t="s">
        <v>32</v>
      </c>
      <c r="S29" s="2" t="s">
        <v>32</v>
      </c>
      <c r="T29" s="2" t="s">
        <v>32</v>
      </c>
      <c r="U29" s="2" t="s">
        <v>33</v>
      </c>
      <c r="V29" s="2" t="s">
        <v>34</v>
      </c>
      <c r="W29" s="2">
        <v>3</v>
      </c>
      <c r="X29" s="2" t="s">
        <v>35</v>
      </c>
      <c r="Y29" s="2">
        <v>36766699.185447901</v>
      </c>
      <c r="Z29" s="2">
        <v>7.7</v>
      </c>
      <c r="AA29" s="2">
        <v>7.7</v>
      </c>
      <c r="AE29" t="str">
        <f t="shared" si="2"/>
        <v/>
      </c>
      <c r="AF29" t="str">
        <f t="shared" si="3"/>
        <v>KEEP</v>
      </c>
    </row>
    <row r="30" spans="1:32" ht="15" x14ac:dyDescent="0.2">
      <c r="A30" s="2" t="s">
        <v>27</v>
      </c>
      <c r="B30" s="2" t="b">
        <v>0</v>
      </c>
      <c r="C30" s="2" t="s">
        <v>88</v>
      </c>
      <c r="D30" s="2" t="s">
        <v>89</v>
      </c>
      <c r="E30" s="2" t="s">
        <v>42</v>
      </c>
      <c r="F30" s="2" t="s">
        <v>36</v>
      </c>
      <c r="G30" s="2" t="s">
        <v>36</v>
      </c>
      <c r="H30" s="2" t="s">
        <v>30</v>
      </c>
      <c r="I30" s="2">
        <v>-0.55000000000000004</v>
      </c>
      <c r="J30" s="2">
        <v>821.58732999999995</v>
      </c>
      <c r="K30" s="2">
        <v>822.59460000000001</v>
      </c>
      <c r="L30" s="2">
        <v>29.068000000000001</v>
      </c>
      <c r="M30" s="2">
        <v>35829677.5951619</v>
      </c>
      <c r="N30" s="2">
        <v>0</v>
      </c>
      <c r="O30" s="2">
        <v>0</v>
      </c>
      <c r="P30" s="2" t="s">
        <v>27</v>
      </c>
      <c r="Q30" s="2" t="s">
        <v>27</v>
      </c>
      <c r="R30" s="2" t="s">
        <v>32</v>
      </c>
      <c r="S30" s="2" t="s">
        <v>32</v>
      </c>
      <c r="T30" s="2" t="s">
        <v>32</v>
      </c>
      <c r="U30" s="2" t="s">
        <v>33</v>
      </c>
      <c r="V30" s="2" t="s">
        <v>34</v>
      </c>
      <c r="W30" s="2">
        <v>3</v>
      </c>
      <c r="X30" s="2" t="s">
        <v>35</v>
      </c>
      <c r="Y30" s="2">
        <v>35829677.5951619</v>
      </c>
      <c r="Z30" s="2">
        <v>2.8</v>
      </c>
      <c r="AA30" s="2">
        <v>2.8</v>
      </c>
      <c r="AE30" t="str">
        <f t="shared" si="2"/>
        <v/>
      </c>
      <c r="AF30" t="str">
        <f t="shared" si="3"/>
        <v>KEEP</v>
      </c>
    </row>
    <row r="31" spans="1:32" ht="15" x14ac:dyDescent="0.2">
      <c r="A31" s="2" t="s">
        <v>27</v>
      </c>
      <c r="B31" s="2" t="b">
        <v>0</v>
      </c>
      <c r="C31" s="2" t="s">
        <v>90</v>
      </c>
      <c r="D31" s="2" t="s">
        <v>91</v>
      </c>
      <c r="E31" s="2" t="s">
        <v>30</v>
      </c>
      <c r="F31" s="2" t="s">
        <v>30</v>
      </c>
      <c r="G31" s="2" t="s">
        <v>31</v>
      </c>
      <c r="H31" s="2" t="s">
        <v>31</v>
      </c>
      <c r="I31" s="2">
        <v>-0.78</v>
      </c>
      <c r="J31" s="2">
        <v>103.09963</v>
      </c>
      <c r="K31" s="2">
        <v>104.10691</v>
      </c>
      <c r="L31" s="2">
        <v>0.94799999999999995</v>
      </c>
      <c r="M31" s="2">
        <v>33638150.417087004</v>
      </c>
      <c r="N31" s="2">
        <v>30</v>
      </c>
      <c r="O31" s="2">
        <v>1</v>
      </c>
      <c r="P31" s="2">
        <v>88.5</v>
      </c>
      <c r="Q31" s="2">
        <v>9.4</v>
      </c>
      <c r="R31" s="2" t="s">
        <v>32</v>
      </c>
      <c r="S31" s="2" t="s">
        <v>32</v>
      </c>
      <c r="T31" s="2" t="s">
        <v>61</v>
      </c>
      <c r="U31" s="2" t="s">
        <v>32</v>
      </c>
      <c r="V31" s="2" t="s">
        <v>34</v>
      </c>
      <c r="W31" s="2">
        <v>3</v>
      </c>
      <c r="X31" s="2" t="s">
        <v>35</v>
      </c>
      <c r="Y31" s="2">
        <v>33638150.417087004</v>
      </c>
      <c r="Z31" s="2">
        <v>8.8000000000000007</v>
      </c>
      <c r="AA31" s="2">
        <v>8.8000000000000007</v>
      </c>
      <c r="AE31" t="str">
        <f t="shared" si="2"/>
        <v/>
      </c>
      <c r="AF31" t="str">
        <f t="shared" si="3"/>
        <v>KEEP</v>
      </c>
    </row>
    <row r="32" spans="1:32" ht="15" x14ac:dyDescent="0.2">
      <c r="A32" s="2" t="s">
        <v>27</v>
      </c>
      <c r="B32" s="2" t="b">
        <v>0</v>
      </c>
      <c r="C32" s="2" t="s">
        <v>92</v>
      </c>
      <c r="D32" s="2" t="s">
        <v>93</v>
      </c>
      <c r="E32" s="2" t="s">
        <v>42</v>
      </c>
      <c r="F32" s="2" t="s">
        <v>36</v>
      </c>
      <c r="G32" s="2" t="s">
        <v>36</v>
      </c>
      <c r="H32" s="2" t="s">
        <v>30</v>
      </c>
      <c r="I32" s="2">
        <v>-2.94</v>
      </c>
      <c r="J32" s="2">
        <v>636.42186000000004</v>
      </c>
      <c r="K32" s="2">
        <v>637.42913999999996</v>
      </c>
      <c r="L32" s="2">
        <v>28.783999999999999</v>
      </c>
      <c r="M32" s="2">
        <v>33382219.699344099</v>
      </c>
      <c r="N32" s="2">
        <v>0</v>
      </c>
      <c r="O32" s="2">
        <v>0</v>
      </c>
      <c r="P32" s="2" t="s">
        <v>27</v>
      </c>
      <c r="Q32" s="2" t="s">
        <v>27</v>
      </c>
      <c r="R32" s="2" t="s">
        <v>32</v>
      </c>
      <c r="S32" s="2" t="s">
        <v>32</v>
      </c>
      <c r="T32" s="2" t="s">
        <v>32</v>
      </c>
      <c r="U32" s="2" t="s">
        <v>61</v>
      </c>
      <c r="V32" s="2" t="s">
        <v>34</v>
      </c>
      <c r="W32" s="2">
        <v>2</v>
      </c>
      <c r="X32" s="2" t="s">
        <v>35</v>
      </c>
      <c r="Y32" s="2">
        <v>33382219.699344099</v>
      </c>
      <c r="Z32" s="2">
        <v>5.8</v>
      </c>
      <c r="AA32" s="2">
        <v>5.8</v>
      </c>
      <c r="AE32" t="str">
        <f t="shared" si="2"/>
        <v/>
      </c>
      <c r="AF32" t="str">
        <f t="shared" si="3"/>
        <v>KEEP</v>
      </c>
    </row>
    <row r="33" spans="1:32" ht="15" x14ac:dyDescent="0.2">
      <c r="A33" s="2" t="s">
        <v>27</v>
      </c>
      <c r="B33" s="2" t="b">
        <v>0</v>
      </c>
      <c r="C33" s="2" t="s">
        <v>94</v>
      </c>
      <c r="D33" s="2" t="s">
        <v>95</v>
      </c>
      <c r="E33" s="2" t="s">
        <v>30</v>
      </c>
      <c r="F33" s="2" t="s">
        <v>36</v>
      </c>
      <c r="G33" s="2" t="s">
        <v>31</v>
      </c>
      <c r="H33" s="2" t="s">
        <v>30</v>
      </c>
      <c r="I33" s="2">
        <v>-0.19</v>
      </c>
      <c r="J33" s="2">
        <v>169.11025000000001</v>
      </c>
      <c r="K33" s="2">
        <v>170.11752000000001</v>
      </c>
      <c r="L33" s="2">
        <v>6.8170000000000002</v>
      </c>
      <c r="M33" s="2">
        <v>33354547.3281493</v>
      </c>
      <c r="N33" s="2">
        <v>24</v>
      </c>
      <c r="O33" s="2">
        <v>0</v>
      </c>
      <c r="P33" s="2" t="s">
        <v>27</v>
      </c>
      <c r="Q33" s="2" t="s">
        <v>27</v>
      </c>
      <c r="R33" s="2" t="s">
        <v>32</v>
      </c>
      <c r="S33" s="2" t="s">
        <v>32</v>
      </c>
      <c r="T33" s="2" t="s">
        <v>33</v>
      </c>
      <c r="U33" s="2" t="s">
        <v>32</v>
      </c>
      <c r="V33" s="2" t="s">
        <v>34</v>
      </c>
      <c r="W33" s="2">
        <v>3</v>
      </c>
      <c r="X33" s="2" t="s">
        <v>35</v>
      </c>
      <c r="Y33" s="2">
        <v>33354547.3281493</v>
      </c>
      <c r="Z33" s="2">
        <v>8.5</v>
      </c>
      <c r="AA33" s="2">
        <v>8.5</v>
      </c>
      <c r="AE33" t="str">
        <f t="shared" si="2"/>
        <v/>
      </c>
      <c r="AF33" t="str">
        <f t="shared" si="3"/>
        <v>KEEP</v>
      </c>
    </row>
    <row r="34" spans="1:32" ht="15" x14ac:dyDescent="0.2">
      <c r="A34" s="2" t="s">
        <v>27</v>
      </c>
      <c r="B34" s="2" t="b">
        <v>0</v>
      </c>
      <c r="C34" s="2" t="s">
        <v>27</v>
      </c>
      <c r="D34" s="2" t="s">
        <v>96</v>
      </c>
      <c r="E34" s="2" t="s">
        <v>30</v>
      </c>
      <c r="F34" s="2" t="s">
        <v>36</v>
      </c>
      <c r="G34" s="2" t="s">
        <v>36</v>
      </c>
      <c r="H34" s="2" t="s">
        <v>36</v>
      </c>
      <c r="I34" s="2">
        <v>0.8</v>
      </c>
      <c r="J34" s="2">
        <v>515.38261999999997</v>
      </c>
      <c r="K34" s="2">
        <v>516.38989000000004</v>
      </c>
      <c r="L34" s="2">
        <v>26.137</v>
      </c>
      <c r="M34" s="2">
        <v>31371056.256296501</v>
      </c>
      <c r="N34" s="2">
        <v>0</v>
      </c>
      <c r="O34" s="2">
        <v>0</v>
      </c>
      <c r="P34" s="2" t="s">
        <v>27</v>
      </c>
      <c r="Q34" s="2" t="s">
        <v>27</v>
      </c>
      <c r="R34" s="2" t="s">
        <v>32</v>
      </c>
      <c r="S34" s="2" t="s">
        <v>32</v>
      </c>
      <c r="T34" s="2" t="s">
        <v>32</v>
      </c>
      <c r="U34" s="2" t="s">
        <v>32</v>
      </c>
      <c r="V34" s="2" t="s">
        <v>34</v>
      </c>
      <c r="W34" s="2">
        <v>3</v>
      </c>
      <c r="X34" s="2" t="s">
        <v>35</v>
      </c>
      <c r="Y34" s="2">
        <v>31371056.256296501</v>
      </c>
      <c r="Z34" s="2">
        <v>6.8</v>
      </c>
      <c r="AA34" s="2">
        <v>6.8</v>
      </c>
      <c r="AE34" t="str">
        <f t="shared" si="2"/>
        <v/>
      </c>
      <c r="AF34" t="str">
        <f t="shared" si="3"/>
        <v>KEEP</v>
      </c>
    </row>
    <row r="35" spans="1:32" ht="15" x14ac:dyDescent="0.2">
      <c r="A35" s="2" t="s">
        <v>27</v>
      </c>
      <c r="B35" s="2" t="b">
        <v>0</v>
      </c>
      <c r="C35" s="2" t="s">
        <v>27</v>
      </c>
      <c r="D35" s="2" t="s">
        <v>97</v>
      </c>
      <c r="E35" s="2" t="s">
        <v>30</v>
      </c>
      <c r="F35" s="2" t="s">
        <v>36</v>
      </c>
      <c r="G35" s="2" t="s">
        <v>36</v>
      </c>
      <c r="H35" s="2" t="s">
        <v>36</v>
      </c>
      <c r="I35" s="2">
        <v>1.1200000000000001</v>
      </c>
      <c r="J35" s="2">
        <v>559.40904</v>
      </c>
      <c r="K35" s="2">
        <v>560.41632000000004</v>
      </c>
      <c r="L35" s="2">
        <v>25.827999999999999</v>
      </c>
      <c r="M35" s="2">
        <v>29940617.978135299</v>
      </c>
      <c r="N35" s="2">
        <v>0</v>
      </c>
      <c r="O35" s="2">
        <v>0</v>
      </c>
      <c r="P35" s="2" t="s">
        <v>27</v>
      </c>
      <c r="Q35" s="2" t="s">
        <v>27</v>
      </c>
      <c r="R35" s="2" t="s">
        <v>32</v>
      </c>
      <c r="S35" s="2" t="s">
        <v>32</v>
      </c>
      <c r="T35" s="2" t="s">
        <v>32</v>
      </c>
      <c r="U35" s="2" t="s">
        <v>32</v>
      </c>
      <c r="V35" s="2" t="s">
        <v>34</v>
      </c>
      <c r="W35" s="2">
        <v>3</v>
      </c>
      <c r="X35" s="2" t="s">
        <v>35</v>
      </c>
      <c r="Y35" s="2">
        <v>29940617.978135299</v>
      </c>
      <c r="Z35" s="2">
        <v>5.2</v>
      </c>
      <c r="AA35" s="2">
        <v>5.2</v>
      </c>
      <c r="AE35" t="str">
        <f t="shared" si="2"/>
        <v/>
      </c>
      <c r="AF35" t="str">
        <f t="shared" si="3"/>
        <v>KEEP</v>
      </c>
    </row>
    <row r="36" spans="1:32" ht="15" x14ac:dyDescent="0.2">
      <c r="A36" s="2" t="s">
        <v>27</v>
      </c>
      <c r="B36" s="2" t="b">
        <v>0</v>
      </c>
      <c r="C36" s="2" t="s">
        <v>98</v>
      </c>
      <c r="D36" s="2" t="s">
        <v>99</v>
      </c>
      <c r="E36" s="2" t="s">
        <v>42</v>
      </c>
      <c r="F36" s="2" t="s">
        <v>36</v>
      </c>
      <c r="G36" s="2" t="s">
        <v>36</v>
      </c>
      <c r="H36" s="2" t="s">
        <v>30</v>
      </c>
      <c r="I36" s="2">
        <v>-3.09</v>
      </c>
      <c r="J36" s="2">
        <v>970.69266000000005</v>
      </c>
      <c r="K36" s="2">
        <v>486.35361</v>
      </c>
      <c r="L36" s="2">
        <v>28.408999999999999</v>
      </c>
      <c r="M36" s="2">
        <v>27723603.168677699</v>
      </c>
      <c r="N36" s="2">
        <v>0</v>
      </c>
      <c r="O36" s="2">
        <v>0</v>
      </c>
      <c r="P36" s="2" t="s">
        <v>27</v>
      </c>
      <c r="Q36" s="2" t="s">
        <v>27</v>
      </c>
      <c r="R36" s="2" t="s">
        <v>32</v>
      </c>
      <c r="S36" s="2" t="s">
        <v>32</v>
      </c>
      <c r="T36" s="2" t="s">
        <v>32</v>
      </c>
      <c r="U36" s="2" t="s">
        <v>33</v>
      </c>
      <c r="V36" s="2" t="s">
        <v>43</v>
      </c>
      <c r="W36" s="2">
        <v>1</v>
      </c>
      <c r="X36" s="2" t="s">
        <v>56</v>
      </c>
      <c r="Y36" s="2">
        <v>27723603.168677699</v>
      </c>
      <c r="Z36" s="2">
        <v>2.5</v>
      </c>
      <c r="AA36" s="2">
        <v>2.5</v>
      </c>
      <c r="AE36" t="str">
        <f t="shared" si="2"/>
        <v/>
      </c>
      <c r="AF36" t="str">
        <f t="shared" si="3"/>
        <v>KEEP</v>
      </c>
    </row>
    <row r="37" spans="1:32" ht="15" x14ac:dyDescent="0.2">
      <c r="A37" s="2" t="s">
        <v>27</v>
      </c>
      <c r="B37" s="2" t="b">
        <v>0</v>
      </c>
      <c r="C37" s="2" t="s">
        <v>100</v>
      </c>
      <c r="D37" s="2" t="s">
        <v>101</v>
      </c>
      <c r="E37" s="2" t="s">
        <v>46</v>
      </c>
      <c r="F37" s="2" t="s">
        <v>36</v>
      </c>
      <c r="G37" s="2" t="s">
        <v>31</v>
      </c>
      <c r="H37" s="2" t="s">
        <v>30</v>
      </c>
      <c r="I37" s="2">
        <v>0.78</v>
      </c>
      <c r="J37" s="2">
        <v>410.30354999999997</v>
      </c>
      <c r="K37" s="2">
        <v>428.33737000000002</v>
      </c>
      <c r="L37" s="2">
        <v>26.87</v>
      </c>
      <c r="M37" s="2">
        <v>27592771.0628778</v>
      </c>
      <c r="N37" s="2">
        <v>4</v>
      </c>
      <c r="O37" s="2">
        <v>0</v>
      </c>
      <c r="P37" s="2" t="s">
        <v>27</v>
      </c>
      <c r="Q37" s="2" t="s">
        <v>27</v>
      </c>
      <c r="R37" s="2" t="s">
        <v>32</v>
      </c>
      <c r="S37" s="2" t="s">
        <v>32</v>
      </c>
      <c r="T37" s="2" t="s">
        <v>33</v>
      </c>
      <c r="U37" s="2" t="s">
        <v>32</v>
      </c>
      <c r="V37" s="2" t="s">
        <v>34</v>
      </c>
      <c r="W37" s="2">
        <v>3</v>
      </c>
      <c r="X37" s="2" t="s">
        <v>49</v>
      </c>
      <c r="Y37" s="2">
        <v>27592771.0628778</v>
      </c>
      <c r="Z37" s="2">
        <v>6.3</v>
      </c>
      <c r="AA37" s="2">
        <v>6.3</v>
      </c>
      <c r="AE37" t="str">
        <f t="shared" si="2"/>
        <v/>
      </c>
      <c r="AF37" t="str">
        <f t="shared" si="3"/>
        <v>KEEP</v>
      </c>
    </row>
    <row r="38" spans="1:32" ht="15" x14ac:dyDescent="0.2">
      <c r="A38" s="2" t="s">
        <v>27</v>
      </c>
      <c r="B38" s="2" t="b">
        <v>0</v>
      </c>
      <c r="C38" s="2" t="s">
        <v>102</v>
      </c>
      <c r="D38" s="2" t="s">
        <v>103</v>
      </c>
      <c r="E38" s="2" t="s">
        <v>30</v>
      </c>
      <c r="F38" s="2" t="s">
        <v>30</v>
      </c>
      <c r="G38" s="2" t="s">
        <v>46</v>
      </c>
      <c r="H38" s="2" t="s">
        <v>46</v>
      </c>
      <c r="I38" s="2">
        <v>0.17</v>
      </c>
      <c r="J38" s="2">
        <v>278.22462999999999</v>
      </c>
      <c r="K38" s="2">
        <v>279.2319</v>
      </c>
      <c r="L38" s="2">
        <v>21.013000000000002</v>
      </c>
      <c r="M38" s="2">
        <v>26897534.341258701</v>
      </c>
      <c r="N38" s="2">
        <v>29</v>
      </c>
      <c r="O38" s="2">
        <v>5</v>
      </c>
      <c r="P38" s="2">
        <v>86.6</v>
      </c>
      <c r="Q38" s="2">
        <v>82.6</v>
      </c>
      <c r="R38" s="2" t="s">
        <v>32</v>
      </c>
      <c r="S38" s="2" t="s">
        <v>32</v>
      </c>
      <c r="T38" s="2" t="s">
        <v>61</v>
      </c>
      <c r="U38" s="2" t="s">
        <v>61</v>
      </c>
      <c r="V38" s="2" t="s">
        <v>34</v>
      </c>
      <c r="W38" s="2">
        <v>3</v>
      </c>
      <c r="X38" s="2" t="s">
        <v>35</v>
      </c>
      <c r="Y38" s="2">
        <v>26897534.341258701</v>
      </c>
      <c r="Z38" s="2">
        <v>5.8</v>
      </c>
      <c r="AA38" s="2">
        <v>5.8</v>
      </c>
      <c r="AE38" t="str">
        <f t="shared" si="2"/>
        <v/>
      </c>
      <c r="AF38" t="str">
        <f t="shared" si="3"/>
        <v>KEEP</v>
      </c>
    </row>
    <row r="39" spans="1:32" ht="15" x14ac:dyDescent="0.2">
      <c r="A39" s="2" t="s">
        <v>27</v>
      </c>
      <c r="B39" s="2" t="b">
        <v>0</v>
      </c>
      <c r="C39" s="2" t="s">
        <v>104</v>
      </c>
      <c r="D39" s="2" t="s">
        <v>105</v>
      </c>
      <c r="E39" s="2" t="s">
        <v>42</v>
      </c>
      <c r="F39" s="2" t="s">
        <v>36</v>
      </c>
      <c r="G39" s="2" t="s">
        <v>36</v>
      </c>
      <c r="H39" s="2" t="s">
        <v>30</v>
      </c>
      <c r="I39" s="2">
        <v>-4.5599999999999996</v>
      </c>
      <c r="J39" s="2">
        <v>936.57676000000004</v>
      </c>
      <c r="K39" s="2">
        <v>469.29565000000002</v>
      </c>
      <c r="L39" s="2">
        <v>28.777999999999999</v>
      </c>
      <c r="M39" s="2">
        <v>26035167.096416801</v>
      </c>
      <c r="N39" s="2">
        <v>0</v>
      </c>
      <c r="O39" s="2">
        <v>0</v>
      </c>
      <c r="P39" s="2" t="s">
        <v>27</v>
      </c>
      <c r="Q39" s="2" t="s">
        <v>27</v>
      </c>
      <c r="R39" s="2" t="s">
        <v>32</v>
      </c>
      <c r="S39" s="2" t="s">
        <v>32</v>
      </c>
      <c r="T39" s="2" t="s">
        <v>32</v>
      </c>
      <c r="U39" s="2" t="s">
        <v>33</v>
      </c>
      <c r="V39" s="2" t="s">
        <v>43</v>
      </c>
      <c r="W39" s="2">
        <v>1</v>
      </c>
      <c r="X39" s="2" t="s">
        <v>56</v>
      </c>
      <c r="Y39" s="2">
        <v>26035167.096416801</v>
      </c>
      <c r="Z39" s="2">
        <v>3.6</v>
      </c>
      <c r="AA39" s="2">
        <v>3.6</v>
      </c>
      <c r="AE39" t="str">
        <f t="shared" si="2"/>
        <v/>
      </c>
      <c r="AF39" t="str">
        <f t="shared" si="3"/>
        <v>KEEP</v>
      </c>
    </row>
    <row r="40" spans="1:32" ht="15" x14ac:dyDescent="0.2">
      <c r="A40" s="2" t="s">
        <v>27</v>
      </c>
      <c r="B40" s="2" t="b">
        <v>0</v>
      </c>
      <c r="C40" s="2" t="s">
        <v>104</v>
      </c>
      <c r="D40" s="2" t="s">
        <v>105</v>
      </c>
      <c r="E40" s="2" t="s">
        <v>42</v>
      </c>
      <c r="F40" s="2" t="s">
        <v>36</v>
      </c>
      <c r="G40" s="2" t="s">
        <v>36</v>
      </c>
      <c r="H40" s="2" t="s">
        <v>30</v>
      </c>
      <c r="I40" s="2">
        <v>-4.42</v>
      </c>
      <c r="J40" s="2">
        <v>936.57687999999996</v>
      </c>
      <c r="K40" s="2">
        <v>469.29572000000002</v>
      </c>
      <c r="L40" s="2">
        <v>28.646999999999998</v>
      </c>
      <c r="M40" s="2">
        <v>23812660.478229702</v>
      </c>
      <c r="N40" s="2">
        <v>0</v>
      </c>
      <c r="O40" s="2">
        <v>0</v>
      </c>
      <c r="P40" s="2" t="s">
        <v>27</v>
      </c>
      <c r="Q40" s="2" t="s">
        <v>27</v>
      </c>
      <c r="R40" s="2" t="s">
        <v>32</v>
      </c>
      <c r="S40" s="2" t="s">
        <v>32</v>
      </c>
      <c r="T40" s="2" t="s">
        <v>32</v>
      </c>
      <c r="U40" s="2" t="s">
        <v>33</v>
      </c>
      <c r="V40" s="2" t="s">
        <v>55</v>
      </c>
      <c r="W40" s="2">
        <v>3</v>
      </c>
      <c r="X40" s="2" t="s">
        <v>56</v>
      </c>
      <c r="Y40" s="2">
        <v>23812660.478229702</v>
      </c>
      <c r="Z40" s="2">
        <v>3.8</v>
      </c>
      <c r="AA40" s="2">
        <v>3.8</v>
      </c>
      <c r="AE40" t="str">
        <f t="shared" si="2"/>
        <v/>
      </c>
      <c r="AF40" t="str">
        <f t="shared" si="3"/>
        <v>KEEP</v>
      </c>
    </row>
    <row r="41" spans="1:32" ht="15" x14ac:dyDescent="0.2">
      <c r="A41" s="2" t="s">
        <v>27</v>
      </c>
      <c r="B41" s="2" t="b">
        <v>0</v>
      </c>
      <c r="C41" s="2" t="s">
        <v>106</v>
      </c>
      <c r="D41" s="2" t="s">
        <v>107</v>
      </c>
      <c r="E41" s="2" t="s">
        <v>42</v>
      </c>
      <c r="F41" s="2" t="s">
        <v>36</v>
      </c>
      <c r="G41" s="2" t="s">
        <v>42</v>
      </c>
      <c r="H41" s="2" t="s">
        <v>30</v>
      </c>
      <c r="I41" s="2">
        <v>2.68</v>
      </c>
      <c r="J41" s="2">
        <v>926.66605000000004</v>
      </c>
      <c r="K41" s="2">
        <v>464.34030000000001</v>
      </c>
      <c r="L41" s="2">
        <v>28.724</v>
      </c>
      <c r="M41" s="2">
        <v>23390532.360552199</v>
      </c>
      <c r="N41" s="2">
        <v>1</v>
      </c>
      <c r="O41" s="2">
        <v>0</v>
      </c>
      <c r="P41" s="2" t="s">
        <v>27</v>
      </c>
      <c r="Q41" s="2" t="s">
        <v>27</v>
      </c>
      <c r="R41" s="2" t="s">
        <v>32</v>
      </c>
      <c r="S41" s="2" t="s">
        <v>32</v>
      </c>
      <c r="T41" s="2" t="s">
        <v>32</v>
      </c>
      <c r="U41" s="2" t="s">
        <v>61</v>
      </c>
      <c r="V41" s="2" t="s">
        <v>55</v>
      </c>
      <c r="W41" s="2">
        <v>3</v>
      </c>
      <c r="X41" s="2" t="s">
        <v>56</v>
      </c>
      <c r="Y41" s="2">
        <v>23390532.360552199</v>
      </c>
      <c r="Z41" s="2">
        <v>2.2000000000000002</v>
      </c>
      <c r="AA41" s="2">
        <v>2.2000000000000002</v>
      </c>
      <c r="AE41" t="str">
        <f t="shared" si="2"/>
        <v/>
      </c>
      <c r="AF41" t="str">
        <f t="shared" si="3"/>
        <v>KEEP</v>
      </c>
    </row>
    <row r="42" spans="1:32" ht="15" x14ac:dyDescent="0.2">
      <c r="A42" s="2" t="s">
        <v>27</v>
      </c>
      <c r="B42" s="2" t="b">
        <v>0</v>
      </c>
      <c r="C42" s="2" t="s">
        <v>52</v>
      </c>
      <c r="D42" s="2" t="s">
        <v>53</v>
      </c>
      <c r="E42" s="2" t="s">
        <v>30</v>
      </c>
      <c r="F42" s="2" t="s">
        <v>36</v>
      </c>
      <c r="G42" s="2" t="s">
        <v>31</v>
      </c>
      <c r="H42" s="2" t="s">
        <v>30</v>
      </c>
      <c r="I42" s="2">
        <v>0.32</v>
      </c>
      <c r="J42" s="2">
        <v>279.25630000000001</v>
      </c>
      <c r="K42" s="2">
        <v>280.26357999999999</v>
      </c>
      <c r="L42" s="2">
        <v>19.556000000000001</v>
      </c>
      <c r="M42" s="2">
        <v>23086604.084502898</v>
      </c>
      <c r="N42" s="2">
        <v>1</v>
      </c>
      <c r="O42" s="2">
        <v>0</v>
      </c>
      <c r="P42" s="2" t="s">
        <v>27</v>
      </c>
      <c r="Q42" s="2" t="s">
        <v>27</v>
      </c>
      <c r="R42" s="2" t="s">
        <v>32</v>
      </c>
      <c r="S42" s="2" t="s">
        <v>32</v>
      </c>
      <c r="T42" s="2" t="s">
        <v>33</v>
      </c>
      <c r="U42" s="2" t="s">
        <v>32</v>
      </c>
      <c r="V42" s="2" t="s">
        <v>34</v>
      </c>
      <c r="W42" s="2">
        <v>3</v>
      </c>
      <c r="X42" s="2" t="s">
        <v>35</v>
      </c>
      <c r="Y42" s="2">
        <v>23086604.084502898</v>
      </c>
      <c r="Z42" s="2">
        <v>6.5</v>
      </c>
      <c r="AA42" s="2">
        <v>6.5</v>
      </c>
      <c r="AE42" t="str">
        <f t="shared" si="2"/>
        <v/>
      </c>
      <c r="AF42" t="str">
        <f t="shared" si="3"/>
        <v>KEEP</v>
      </c>
    </row>
    <row r="43" spans="1:32" ht="15" x14ac:dyDescent="0.2">
      <c r="A43" s="2" t="s">
        <v>27</v>
      </c>
      <c r="B43" s="2" t="b">
        <v>0</v>
      </c>
      <c r="C43" s="2" t="s">
        <v>108</v>
      </c>
      <c r="D43" s="2" t="s">
        <v>109</v>
      </c>
      <c r="E43" s="2" t="s">
        <v>30</v>
      </c>
      <c r="F43" s="2" t="s">
        <v>30</v>
      </c>
      <c r="G43" s="2" t="s">
        <v>31</v>
      </c>
      <c r="H43" s="2" t="s">
        <v>30</v>
      </c>
      <c r="I43" s="2">
        <v>0.14000000000000001</v>
      </c>
      <c r="J43" s="2">
        <v>136.03853000000001</v>
      </c>
      <c r="K43" s="2">
        <v>137.04580999999999</v>
      </c>
      <c r="L43" s="2">
        <v>1.286</v>
      </c>
      <c r="M43" s="2">
        <v>13685230.166966001</v>
      </c>
      <c r="N43" s="2">
        <v>10</v>
      </c>
      <c r="O43" s="2">
        <v>2</v>
      </c>
      <c r="P43" s="2">
        <v>99.2</v>
      </c>
      <c r="Q43" s="2">
        <v>95</v>
      </c>
      <c r="R43" s="2" t="s">
        <v>32</v>
      </c>
      <c r="S43" s="2" t="s">
        <v>33</v>
      </c>
      <c r="T43" s="2" t="s">
        <v>32</v>
      </c>
      <c r="U43" s="2" t="s">
        <v>32</v>
      </c>
      <c r="V43" s="2" t="s">
        <v>34</v>
      </c>
      <c r="W43" s="2">
        <v>3</v>
      </c>
      <c r="X43" s="2" t="s">
        <v>35</v>
      </c>
      <c r="Y43" s="2">
        <v>13685230.166966001</v>
      </c>
      <c r="Z43" s="2">
        <v>8.1999999999999993</v>
      </c>
      <c r="AA43" s="2">
        <v>8.1999999999999993</v>
      </c>
      <c r="AE43" t="str">
        <f t="shared" si="2"/>
        <v/>
      </c>
      <c r="AF43" t="str">
        <f t="shared" si="3"/>
        <v>KEEP</v>
      </c>
    </row>
    <row r="44" spans="1:32" ht="15" x14ac:dyDescent="0.2">
      <c r="A44" s="2" t="s">
        <v>27</v>
      </c>
      <c r="B44" s="2" t="b">
        <v>0</v>
      </c>
      <c r="C44" s="2" t="s">
        <v>110</v>
      </c>
      <c r="D44" s="2" t="s">
        <v>111</v>
      </c>
      <c r="E44" s="2" t="s">
        <v>30</v>
      </c>
      <c r="F44" s="2" t="s">
        <v>30</v>
      </c>
      <c r="G44" s="2" t="s">
        <v>31</v>
      </c>
      <c r="H44" s="2" t="s">
        <v>31</v>
      </c>
      <c r="I44" s="2">
        <v>-0.37</v>
      </c>
      <c r="J44" s="2">
        <v>117.07894</v>
      </c>
      <c r="K44" s="2">
        <v>118.08620999999999</v>
      </c>
      <c r="L44" s="2">
        <v>0.98</v>
      </c>
      <c r="M44" s="2">
        <v>12920100.7925852</v>
      </c>
      <c r="N44" s="2">
        <v>48</v>
      </c>
      <c r="O44" s="2">
        <v>3</v>
      </c>
      <c r="P44" s="2">
        <v>91.5</v>
      </c>
      <c r="Q44" s="2">
        <v>9.6</v>
      </c>
      <c r="R44" s="2" t="s">
        <v>32</v>
      </c>
      <c r="S44" s="2" t="s">
        <v>32</v>
      </c>
      <c r="T44" s="2" t="s">
        <v>61</v>
      </c>
      <c r="U44" s="2" t="s">
        <v>32</v>
      </c>
      <c r="V44" s="2" t="s">
        <v>34</v>
      </c>
      <c r="W44" s="2">
        <v>3</v>
      </c>
      <c r="X44" s="2" t="s">
        <v>35</v>
      </c>
      <c r="Y44" s="2">
        <v>12920100.7925852</v>
      </c>
      <c r="Z44" s="2">
        <v>8.6999999999999993</v>
      </c>
      <c r="AA44" s="2">
        <v>8.6999999999999993</v>
      </c>
      <c r="AE44" t="str">
        <f t="shared" si="2"/>
        <v/>
      </c>
      <c r="AF44" t="str">
        <f t="shared" si="3"/>
        <v>KEEP</v>
      </c>
    </row>
    <row r="45" spans="1:32" ht="15" x14ac:dyDescent="0.2">
      <c r="A45" s="2" t="s">
        <v>27</v>
      </c>
      <c r="B45" s="2" t="b">
        <v>0</v>
      </c>
      <c r="C45" s="2" t="s">
        <v>112</v>
      </c>
      <c r="D45" s="2" t="s">
        <v>113</v>
      </c>
      <c r="E45" s="2" t="s">
        <v>30</v>
      </c>
      <c r="F45" s="2" t="s">
        <v>30</v>
      </c>
      <c r="G45" s="2" t="s">
        <v>30</v>
      </c>
      <c r="H45" s="2" t="s">
        <v>36</v>
      </c>
      <c r="I45" s="2">
        <v>-0.2</v>
      </c>
      <c r="J45" s="2">
        <v>151.04938000000001</v>
      </c>
      <c r="K45" s="2">
        <v>152.05665999999999</v>
      </c>
      <c r="L45" s="2">
        <v>1.0469999999999999</v>
      </c>
      <c r="M45" s="2">
        <v>11014864.5480475</v>
      </c>
      <c r="N45" s="2">
        <v>11</v>
      </c>
      <c r="O45" s="2">
        <v>1</v>
      </c>
      <c r="P45" s="2">
        <v>98.7</v>
      </c>
      <c r="Q45" s="2">
        <v>94.3</v>
      </c>
      <c r="R45" s="2" t="s">
        <v>32</v>
      </c>
      <c r="S45" s="2" t="s">
        <v>32</v>
      </c>
      <c r="T45" s="2" t="s">
        <v>32</v>
      </c>
      <c r="U45" s="2" t="s">
        <v>32</v>
      </c>
      <c r="V45" s="2" t="s">
        <v>34</v>
      </c>
      <c r="W45" s="2">
        <v>3</v>
      </c>
      <c r="X45" s="2" t="s">
        <v>35</v>
      </c>
      <c r="Y45" s="2">
        <v>11014864.5480475</v>
      </c>
      <c r="Z45" s="2">
        <v>7.1</v>
      </c>
      <c r="AA45" s="2">
        <v>7.1</v>
      </c>
      <c r="AE45" t="str">
        <f t="shared" si="2"/>
        <v/>
      </c>
      <c r="AF45" t="str">
        <f t="shared" si="3"/>
        <v>KEEP</v>
      </c>
    </row>
    <row r="46" spans="1:32" ht="15" x14ac:dyDescent="0.2">
      <c r="A46" s="2" t="s">
        <v>27</v>
      </c>
      <c r="B46" s="2" t="b">
        <v>0</v>
      </c>
      <c r="C46" s="2" t="s">
        <v>114</v>
      </c>
      <c r="D46" s="2" t="s">
        <v>115</v>
      </c>
      <c r="E46" s="2" t="s">
        <v>30</v>
      </c>
      <c r="F46" s="2" t="s">
        <v>30</v>
      </c>
      <c r="G46" s="2" t="s">
        <v>30</v>
      </c>
      <c r="H46" s="2" t="s">
        <v>31</v>
      </c>
      <c r="I46" s="2">
        <v>-0.15</v>
      </c>
      <c r="J46" s="2">
        <v>129.04257000000001</v>
      </c>
      <c r="K46" s="2">
        <v>130.04984999999999</v>
      </c>
      <c r="L46" s="2">
        <v>1.337</v>
      </c>
      <c r="M46" s="2">
        <v>8464622.4632524494</v>
      </c>
      <c r="N46" s="2">
        <v>19</v>
      </c>
      <c r="O46" s="2">
        <v>2</v>
      </c>
      <c r="P46" s="2">
        <v>96.4</v>
      </c>
      <c r="Q46" s="2">
        <v>9.8000000000000007</v>
      </c>
      <c r="R46" s="2" t="s">
        <v>32</v>
      </c>
      <c r="S46" s="2" t="s">
        <v>32</v>
      </c>
      <c r="T46" s="2" t="s">
        <v>32</v>
      </c>
      <c r="U46" s="2" t="s">
        <v>33</v>
      </c>
      <c r="V46" s="2" t="s">
        <v>34</v>
      </c>
      <c r="W46" s="2">
        <v>3</v>
      </c>
      <c r="X46" s="2" t="s">
        <v>35</v>
      </c>
      <c r="Y46" s="2">
        <v>8464622.4632524494</v>
      </c>
      <c r="Z46" s="2">
        <v>8.1999999999999993</v>
      </c>
      <c r="AA46" s="2">
        <v>8.1999999999999993</v>
      </c>
      <c r="AE46" t="str">
        <f t="shared" si="2"/>
        <v/>
      </c>
      <c r="AF46" t="str">
        <f t="shared" si="3"/>
        <v>KEEP</v>
      </c>
    </row>
  </sheetData>
  <autoFilter ref="AE1:AE11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Exported from file Benji_gliadine_wheat_pos-(1).pdResult using  </dc:description>
  <cp:lastModifiedBy>Microsoft Office User</cp:lastModifiedBy>
  <dcterms:modified xsi:type="dcterms:W3CDTF">2024-05-14T16:16:06Z</dcterms:modified>
</cp:coreProperties>
</file>