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oitprost/Library/CloudStorage/OneDrive-Personnel/Généalogie/Heat Map/"/>
    </mc:Choice>
  </mc:AlternateContent>
  <xr:revisionPtr revIDLastSave="0" documentId="13_ncr:1_{739A5573-C1C0-0646-9684-56722C61AF2C}" xr6:coauthVersionLast="47" xr6:coauthVersionMax="47" xr10:uidLastSave="{00000000-0000-0000-0000-000000000000}"/>
  <bookViews>
    <workbookView xWindow="0" yWindow="500" windowWidth="25600" windowHeight="14180" xr2:uid="{FF6CB9B5-3276-B34E-9EA1-18EADF33E76D}"/>
  </bookViews>
  <sheets>
    <sheet name="tcd" sheetId="3" r:id="rId1"/>
    <sheet name="Feuil1" sheetId="1" r:id="rId2"/>
    <sheet name="Lieu cleané" sheetId="2" r:id="rId3"/>
  </sheet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2" i="1"/>
  <c r="G2" i="1" s="1"/>
  <c r="F2" i="1" l="1"/>
  <c r="G64" i="1"/>
  <c r="G62" i="1"/>
  <c r="G60" i="1"/>
  <c r="G58" i="1"/>
  <c r="G56" i="1"/>
  <c r="G54" i="1"/>
  <c r="G52" i="1"/>
  <c r="G50" i="1"/>
  <c r="G48" i="1"/>
  <c r="G46" i="1"/>
  <c r="G44" i="1"/>
  <c r="G42" i="1"/>
  <c r="G40" i="1"/>
  <c r="G38" i="1"/>
  <c r="G36" i="1"/>
  <c r="G34" i="1"/>
  <c r="G32" i="1"/>
  <c r="G30" i="1"/>
  <c r="G28" i="1"/>
  <c r="G26" i="1"/>
  <c r="G24" i="1"/>
  <c r="G22" i="1"/>
  <c r="G20" i="1"/>
  <c r="G18" i="1"/>
  <c r="G16" i="1"/>
  <c r="G14" i="1"/>
  <c r="G12" i="1"/>
  <c r="G10" i="1"/>
  <c r="G8" i="1"/>
  <c r="G6" i="1"/>
  <c r="G4" i="1"/>
  <c r="G65" i="1"/>
  <c r="G63" i="1"/>
  <c r="G61" i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33" i="1"/>
  <c r="G31" i="1"/>
  <c r="G29" i="1"/>
  <c r="G27" i="1"/>
  <c r="G25" i="1"/>
  <c r="G23" i="1"/>
  <c r="G21" i="1"/>
  <c r="G19" i="1"/>
  <c r="G17" i="1"/>
  <c r="G15" i="1"/>
  <c r="G13" i="1"/>
  <c r="G11" i="1"/>
  <c r="G9" i="1"/>
  <c r="G7" i="1"/>
  <c r="G5" i="1"/>
  <c r="G3" i="1"/>
</calcChain>
</file>

<file path=xl/sharedStrings.xml><?xml version="1.0" encoding="utf-8"?>
<sst xmlns="http://schemas.openxmlformats.org/spreadsheetml/2006/main" count="461" uniqueCount="285">
  <si>
    <t>Nom</t>
  </si>
  <si>
    <t>Prénom</t>
  </si>
  <si>
    <t>lieux</t>
  </si>
  <si>
    <t>Prost</t>
  </si>
  <si>
    <t>Claude</t>
  </si>
  <si>
    <t>Sézéria</t>
  </si>
  <si>
    <t>Gellion</t>
  </si>
  <si>
    <t>Rosalie</t>
  </si>
  <si>
    <t>Guenot</t>
  </si>
  <si>
    <t>Pierre</t>
  </si>
  <si>
    <t>Besançon</t>
  </si>
  <si>
    <t>ID</t>
  </si>
  <si>
    <t>Prillard</t>
  </si>
  <si>
    <t>Chouzelot</t>
  </si>
  <si>
    <t>Elisa</t>
  </si>
  <si>
    <t>Ballay</t>
  </si>
  <si>
    <t>Hubert</t>
  </si>
  <si>
    <t>Ronchamps</t>
  </si>
  <si>
    <t>Tourdot</t>
  </si>
  <si>
    <t>Virginie</t>
  </si>
  <si>
    <t>Aimable</t>
  </si>
  <si>
    <t>Bourquin</t>
  </si>
  <si>
    <t>Pezet</t>
  </si>
  <si>
    <t>Marie Julie</t>
  </si>
  <si>
    <t>Mélisey</t>
  </si>
  <si>
    <t>Fraunié</t>
  </si>
  <si>
    <t>Jean</t>
  </si>
  <si>
    <t>Moissac</t>
  </si>
  <si>
    <t>Marie</t>
  </si>
  <si>
    <t>Miramont de quercy</t>
  </si>
  <si>
    <t>Doustin</t>
  </si>
  <si>
    <t>Carmié</t>
  </si>
  <si>
    <t>Jean Saturnin</t>
  </si>
  <si>
    <t>Saint Nazaire de Valentena</t>
  </si>
  <si>
    <t>Joffre</t>
  </si>
  <si>
    <t>Anne</t>
  </si>
  <si>
    <t>Espinasse</t>
  </si>
  <si>
    <t>Géraud</t>
  </si>
  <si>
    <t>Montbazens, Aveyron</t>
  </si>
  <si>
    <t>Doumerg</t>
  </si>
  <si>
    <t>Marguerite</t>
  </si>
  <si>
    <t>Roussenac, Aveyron</t>
  </si>
  <si>
    <t>Durand</t>
  </si>
  <si>
    <t>Peirre</t>
  </si>
  <si>
    <t>Lentillac Saint Blaisse</t>
  </si>
  <si>
    <t>Natal</t>
  </si>
  <si>
    <t>Figeac, lot</t>
  </si>
  <si>
    <t>Goudal</t>
  </si>
  <si>
    <t>Mathieu</t>
  </si>
  <si>
    <t>Saint Cyr les champagne</t>
  </si>
  <si>
    <t>Defrance</t>
  </si>
  <si>
    <t>Lubersac</t>
  </si>
  <si>
    <t>Chastenet</t>
  </si>
  <si>
    <t>Léonord</t>
  </si>
  <si>
    <t>Vignols</t>
  </si>
  <si>
    <t>Lasvergnas</t>
  </si>
  <si>
    <t>Bordes</t>
  </si>
  <si>
    <t>Michel</t>
  </si>
  <si>
    <t>Saint Martin Sepert</t>
  </si>
  <si>
    <t>Dupuy</t>
  </si>
  <si>
    <t>Anne Marie</t>
  </si>
  <si>
    <t>Saint Julien le vendemois</t>
  </si>
  <si>
    <t>Dubois</t>
  </si>
  <si>
    <t>Jean Louis</t>
  </si>
  <si>
    <t>Bessenac</t>
  </si>
  <si>
    <t>Longuechaud</t>
  </si>
  <si>
    <t>Françoise</t>
  </si>
  <si>
    <t>Lajugie</t>
  </si>
  <si>
    <t>Vinatier</t>
  </si>
  <si>
    <t>Suzanne</t>
  </si>
  <si>
    <t>Plantadis</t>
  </si>
  <si>
    <t>Vignal</t>
  </si>
  <si>
    <t>Moussour</t>
  </si>
  <si>
    <t>Vigeois, Corrèze</t>
  </si>
  <si>
    <t>Faugeras</t>
  </si>
  <si>
    <t>Catherine</t>
  </si>
  <si>
    <t>Mergnac</t>
  </si>
  <si>
    <t>Orgnac sur Vézère</t>
  </si>
  <si>
    <t>Chapseuil</t>
  </si>
  <si>
    <t>Salesses</t>
  </si>
  <si>
    <t>Ville franche de rouergue</t>
  </si>
  <si>
    <t>Cayrade</t>
  </si>
  <si>
    <t>Rodez</t>
  </si>
  <si>
    <t>Tines</t>
  </si>
  <si>
    <t>Anatole</t>
  </si>
  <si>
    <t>Paris</t>
  </si>
  <si>
    <t>Barrelier</t>
  </si>
  <si>
    <t>Dumay (G+1)</t>
  </si>
  <si>
    <t>Sylvain</t>
  </si>
  <si>
    <t>Jacquart</t>
  </si>
  <si>
    <t>François</t>
  </si>
  <si>
    <t>Germigny sous coulombs</t>
  </si>
  <si>
    <t>Bonnet</t>
  </si>
  <si>
    <t>Louise</t>
  </si>
  <si>
    <t>Sept Sorts</t>
  </si>
  <si>
    <t>Reschigna</t>
  </si>
  <si>
    <t>Jean Baptiste</t>
  </si>
  <si>
    <t>Cannobio</t>
  </si>
  <si>
    <t>Delpuech</t>
  </si>
  <si>
    <t>Jean Pierre</t>
  </si>
  <si>
    <t>Saint Laurent d'olt, Aveyron</t>
  </si>
  <si>
    <t>Bonnaterre</t>
  </si>
  <si>
    <t>Sophie</t>
  </si>
  <si>
    <t>Saint Geniez d'Olt</t>
  </si>
  <si>
    <t>Berrière</t>
  </si>
  <si>
    <t>Rieul</t>
  </si>
  <si>
    <t>Chenesse</t>
  </si>
  <si>
    <t>Elisabeth</t>
  </si>
  <si>
    <t>Touchart</t>
  </si>
  <si>
    <t>Bonneuil en valois</t>
  </si>
  <si>
    <t>Duvivier</t>
  </si>
  <si>
    <t>Victoire</t>
  </si>
  <si>
    <t>Bouillancy, Oise</t>
  </si>
  <si>
    <t>Schwaab (G+2)</t>
  </si>
  <si>
    <t>Jean Georges</t>
  </si>
  <si>
    <t>Zenns (G+2)</t>
  </si>
  <si>
    <t>Marie Barbe</t>
  </si>
  <si>
    <t>Denzlingen, Allemagne</t>
  </si>
  <si>
    <t>Kapp</t>
  </si>
  <si>
    <t>Donat</t>
  </si>
  <si>
    <t>Mittelschaeffolsheim, bas rhin</t>
  </si>
  <si>
    <t>Waeckel</t>
  </si>
  <si>
    <t>Marie Anne</t>
  </si>
  <si>
    <t>Schnersheim, Bas Rhin</t>
  </si>
  <si>
    <t>Heberle</t>
  </si>
  <si>
    <t>Jean Vendelin</t>
  </si>
  <si>
    <t>Erlenbach, Bas Rhin</t>
  </si>
  <si>
    <t>Guntz</t>
  </si>
  <si>
    <t>Julie</t>
  </si>
  <si>
    <t>Willem</t>
  </si>
  <si>
    <t>Ignace</t>
  </si>
  <si>
    <t>Sélestat</t>
  </si>
  <si>
    <t>Streicher</t>
  </si>
  <si>
    <t>Schweighauser</t>
  </si>
  <si>
    <t>Franz</t>
  </si>
  <si>
    <t>Strasbourg</t>
  </si>
  <si>
    <t>Blind</t>
  </si>
  <si>
    <t>Sézéria, 39270 Orgelet</t>
  </si>
  <si>
    <t>Lien google maps</t>
  </si>
  <si>
    <t>Lieu normé</t>
  </si>
  <si>
    <t>https://goo.gl/maps/ERj23AFbg2k97ajFA</t>
  </si>
  <si>
    <t>Besançon, 25000</t>
  </si>
  <si>
    <t>https://goo.gl/maps/KV9cUteqdfqMyL5o6</t>
  </si>
  <si>
    <t>Chouzelot, 25440</t>
  </si>
  <si>
    <t>https://goo.gl/maps/JGwJGxKixfSTT1r28</t>
  </si>
  <si>
    <t>Ronchamp, 70250</t>
  </si>
  <si>
    <t>https://goo.gl/maps/1PFE7TjTJsMxeuds6</t>
  </si>
  <si>
    <t>https://goo.gl/maps/NPMjFoszubhijAhx9</t>
  </si>
  <si>
    <t>Mélisey, 70270</t>
  </si>
  <si>
    <t>https://goo.gl/maps/qodyGTcegjoyfU1y8</t>
  </si>
  <si>
    <t>Moissac, 82200</t>
  </si>
  <si>
    <t>Miramont-de-Quercy, 82190</t>
  </si>
  <si>
    <t>https://goo.gl/maps/8dhm6T4EM9YqG3fi7</t>
  </si>
  <si>
    <t>Saint-Nazaire-de-Valentane, 82190</t>
  </si>
  <si>
    <t>https://goo.gl/maps/LS87H6fznDCrVmFn8</t>
  </si>
  <si>
    <t>https://goo.gl/maps/6WGMmfoJydW22PMMA</t>
  </si>
  <si>
    <t>Montbazens, 12220</t>
  </si>
  <si>
    <t>Roussenac, 12220</t>
  </si>
  <si>
    <t>https://goo.gl/maps/oREGpgJKfke7sfNC9</t>
  </si>
  <si>
    <t>Lentillac-Saint-Blaise, 46100</t>
  </si>
  <si>
    <t>https://goo.gl/maps/G8kbKTakUeSCW55J9</t>
  </si>
  <si>
    <t>Figeac, 46100</t>
  </si>
  <si>
    <t>https://goo.gl/maps/h8e7Zx7dL7pyg3Lt7</t>
  </si>
  <si>
    <t>Saint-Cyr-les-Champagnes, 24270</t>
  </si>
  <si>
    <t>https://goo.gl/maps/4wcK7P7Z1bMi6gD28</t>
  </si>
  <si>
    <t>Lubersac, 19210</t>
  </si>
  <si>
    <t>https://goo.gl/maps/zAfGqZnzGfu9du8a6</t>
  </si>
  <si>
    <t>Vignols, 19130</t>
  </si>
  <si>
    <t>https://goo.gl/maps/TACgj41VhwWLat5Z9</t>
  </si>
  <si>
    <t>https://goo.gl/maps/ACbisvuYMgS1zxtf7</t>
  </si>
  <si>
    <t>Saint-Martin-Sepert, 19210</t>
  </si>
  <si>
    <t>Saint-Julien-le-Vendômois, 19210</t>
  </si>
  <si>
    <t>https://goo.gl/maps/d5eB6pcaWCgKackv7</t>
  </si>
  <si>
    <t>Beyssenac, 19230</t>
  </si>
  <si>
    <t>https://goo.gl/maps/EqqWSTNfyjGhkyKP9</t>
  </si>
  <si>
    <t>Vigeois, 19410</t>
  </si>
  <si>
    <t>https://goo.gl/maps/z8f6Tw8zM1tqPGmN7</t>
  </si>
  <si>
    <t>Orgnac-sur-Vézère, 19410</t>
  </si>
  <si>
    <t>https://goo.gl/maps/sQ8o2HWzDahmuKfJ6</t>
  </si>
  <si>
    <t>Villefranche-de-Rouergue, 12200</t>
  </si>
  <si>
    <t>https://goo.gl/maps/4AcsEh5UvjS8bHcTA</t>
  </si>
  <si>
    <t>Rodez, 12000</t>
  </si>
  <si>
    <t>https://goo.gl/maps/mWQgjGFqfXcmzi2v6</t>
  </si>
  <si>
    <t>Paris, 75000</t>
  </si>
  <si>
    <t>https://goo.gl/maps/UuhsTtpw8CmZxyGK6</t>
  </si>
  <si>
    <t>Germigny-sous-Coulombs</t>
  </si>
  <si>
    <t>https://goo.gl/maps/qoTccBc4kfD7wyAF6</t>
  </si>
  <si>
    <t>Sept-Sorts, 77260</t>
  </si>
  <si>
    <t>https://goo.gl/maps/H8pVBQYJnv9p4NMaA</t>
  </si>
  <si>
    <t>Cannobio, 28822 Verbano-Cusio-Ossola</t>
  </si>
  <si>
    <t>https://goo.gl/maps/JbiQqKyfBMUed9eHA</t>
  </si>
  <si>
    <t>Saint-Laurent-d'Olt, 12560</t>
  </si>
  <si>
    <t>https://goo.gl/maps/NEhWNAt8EWBHwvCy6</t>
  </si>
  <si>
    <t>St Geniez d'Olt et d'Aubrac, 12130</t>
  </si>
  <si>
    <t>https://goo.gl/maps/sQM8Ljpr9hM2tJgU9</t>
  </si>
  <si>
    <t xml:space="preserve">Bonneuil-en-Valois, </t>
  </si>
  <si>
    <t>https://goo.gl/maps/YaP3CrkQ1B4XZr1f7</t>
  </si>
  <si>
    <t>Bouillancy, 60620</t>
  </si>
  <si>
    <t>https://goo.gl/maps/akPVz3wEBci2vaJE8</t>
  </si>
  <si>
    <t>https://goo.gl/maps/VH9SqrED4HJrnzFp8</t>
  </si>
  <si>
    <t>Mittelschaeffolsheim</t>
  </si>
  <si>
    <t>https://goo.gl/maps/BxmBkKR3bLbyub5f9</t>
  </si>
  <si>
    <t>Schnersheim, 67370</t>
  </si>
  <si>
    <t>https://goo.gl/maps/8TgrNUVTcVRCJaGX6</t>
  </si>
  <si>
    <t>Albé, 67220</t>
  </si>
  <si>
    <t>https://goo.gl/maps/BpYmbmVdXYxXQVMB9</t>
  </si>
  <si>
    <t>Sélestat, 67600</t>
  </si>
  <si>
    <t>https://goo.gl/maps/EjJk2aCVQ538Xzb6A</t>
  </si>
  <si>
    <t>https://goo.gl/maps/LXWDChctUjXKShBw7</t>
  </si>
  <si>
    <t>(vide)</t>
  </si>
  <si>
    <t>Nombre de ID</t>
  </si>
  <si>
    <t>Lattitude</t>
  </si>
  <si>
    <t>Longitude</t>
  </si>
  <si>
    <t>5.582761746027119</t>
  </si>
  <si>
    <t>46.51596186551266</t>
  </si>
  <si>
    <t>6.038009105423666</t>
  </si>
  <si>
    <t>47.24191046816649</t>
  </si>
  <si>
    <t>5.910674345477965</t>
  </si>
  <si>
    <t>47.12174295153093</t>
  </si>
  <si>
    <t>6.632206047545776</t>
  </si>
  <si>
    <t>47.71469254887006</t>
  </si>
  <si>
    <t>6.572368173125397</t>
  </si>
  <si>
    <t>47.754448480710415</t>
  </si>
  <si>
    <t>1.0957710043932312</t>
  </si>
  <si>
    <t>44.103020716400465</t>
  </si>
  <si>
    <t>1.053691913694911</t>
  </si>
  <si>
    <t>44.22352012279941</t>
  </si>
  <si>
    <t>1.0204661364338934</t>
  </si>
  <si>
    <t>44.203273218320895</t>
  </si>
  <si>
    <t>2.227016664081324</t>
  </si>
  <si>
    <t>44.4785991184313</t>
  </si>
  <si>
    <t>2.2529168308135494</t>
  </si>
  <si>
    <t>44.45360064470097</t>
  </si>
  <si>
    <t>2.120540436433893</t>
  </si>
  <si>
    <t>44.59020061200358</t>
  </si>
  <si>
    <t>2.031159534366082</t>
  </si>
  <si>
    <t>44.60661879330994</t>
  </si>
  <si>
    <t>1.289316733979669</t>
  </si>
  <si>
    <t>45.37487834611842</t>
  </si>
  <si>
    <t>1.4046670320406618</t>
  </si>
  <si>
    <t>45.44602745712328</t>
  </si>
  <si>
    <t>1.3910483518102028</t>
  </si>
  <si>
    <t>45.31762558445102</t>
  </si>
  <si>
    <t>1.4728151474169717</t>
  </si>
  <si>
    <t>45.43369285506227</t>
  </si>
  <si>
    <t>1.3278737662779396</t>
  </si>
  <si>
    <t>45.46194471499778</t>
  </si>
  <si>
    <t>1.2957146087971845</t>
  </si>
  <si>
    <t>45.403880550734364</t>
  </si>
  <si>
    <t>1.5115560248067932</t>
  </si>
  <si>
    <t>45.380443339710034</t>
  </si>
  <si>
    <t>1.4633596136949114</t>
  </si>
  <si>
    <t>45.3358663633905</t>
  </si>
  <si>
    <t>2.036466654779644</t>
  </si>
  <si>
    <t>44.35142610645281</t>
  </si>
  <si>
    <t>2.5752629331389696</t>
  </si>
  <si>
    <t>44.34935074354803</t>
  </si>
  <si>
    <t>2.349781581911858</t>
  </si>
  <si>
    <t>48.8639368381152</t>
  </si>
  <si>
    <t>3.1594588339796688</t>
  </si>
  <si>
    <t>49.06398334425866</t>
  </si>
  <si>
    <t>3.102006733083045</t>
  </si>
  <si>
    <t>48.938287193037205</t>
  </si>
  <si>
    <t>8.695486404779643</t>
  </si>
  <si>
    <t>46.063472398317074</t>
  </si>
  <si>
    <t>3.106949868603359</t>
  </si>
  <si>
    <t>44.44902041743388</t>
  </si>
  <si>
    <t>2.9747132670577066</t>
  </si>
  <si>
    <t>44.465499213269084</t>
  </si>
  <si>
    <t>2.9836767090440706</t>
  </si>
  <si>
    <t>49.28667818078477</t>
  </si>
  <si>
    <t>2.9165953195728624</t>
  </si>
  <si>
    <t>49.11166665240395</t>
  </si>
  <si>
    <t>7.8855640068474555</t>
  </si>
  <si>
    <t>48.06660598181919</t>
  </si>
  <si>
    <t>7.6479824906330025</t>
  </si>
  <si>
    <t>48.69812033196934</t>
  </si>
  <si>
    <t>7.567139241925432</t>
  </si>
  <si>
    <t>48.656044987245814</t>
  </si>
  <si>
    <t>7.349367086442012</t>
  </si>
  <si>
    <t>48.36230056883145</t>
  </si>
  <si>
    <t>7.448809490569517</t>
  </si>
  <si>
    <t>48.25902260821177</t>
  </si>
  <si>
    <t>7.764139236433893</t>
  </si>
  <si>
    <t>48.57941014163813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</si>
</sst>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2" fillId="0" borderId="0" xfId="1"/>
    <xf numFmtId="0" fontId="0" fillId="0" borderId="0" xfId="0" pivotButton="1"/>
    <xf numFmtId="0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oit Prost" refreshedDate="44690.975995717592" createdVersion="7" refreshedVersion="7" minRefreshableVersion="3" recordCount="65" xr:uid="{C69E94E8-3541-504B-992D-8925627E70F4}">
  <cacheSource type="worksheet">
    <worksheetSource ref="A1:G1048576" sheet="Feuil1"/>
  </cacheSource>
  <cacheFields count="7">
    <cacheField name="ID" numFmtId="0">
      <sharedItems containsString="0" containsBlank="1" containsNumber="1" containsInteger="1" minValue="1" maxValue="64"/>
    </cacheField>
    <cacheField name="Nom" numFmtId="0">
      <sharedItems containsBlank="1"/>
    </cacheField>
    <cacheField name="Prénom" numFmtId="0">
      <sharedItems containsBlank="1"/>
    </cacheField>
    <cacheField name="lieux" numFmtId="0">
      <sharedItems containsBlank="1"/>
    </cacheField>
    <cacheField name="Lieu normé" numFmtId="0">
      <sharedItems containsBlank="1"/>
    </cacheField>
    <cacheField name="Lattitude" numFmtId="0">
      <sharedItems containsBlank="1" count="37">
        <s v="46.51596186551266"/>
        <s v="47.24191046816649"/>
        <s v="47.12174295153093"/>
        <s v="47.71469254887006"/>
        <s v="47.754448480710415"/>
        <s v="44.103020716400465"/>
        <s v="44.22352012279941"/>
        <s v="44.203273218320895"/>
        <s v="44.4785991184313"/>
        <s v="44.45360064470097"/>
        <s v="44.59020061200358"/>
        <s v="44.60661879330994"/>
        <s v="45.37487834611842"/>
        <s v="45.44602745712328"/>
        <s v="45.31762558445102"/>
        <s v="45.43369285506227"/>
        <s v="45.46194471499778"/>
        <s v="45.403880550734364"/>
        <s v="45.380443339710034"/>
        <s v="45.3358663633905"/>
        <s v="44.35142610645281"/>
        <s v="44.34935074354803"/>
        <s v="48.8639368381152"/>
        <s v="49.06398334425866"/>
        <s v="48.938287193037205"/>
        <s v="46.063472398317074"/>
        <s v="44.44902041743388"/>
        <s v="44.465499213269084"/>
        <s v="49.28667818078477"/>
        <s v="49.11166665240395"/>
        <s v="48.06660598181919"/>
        <s v="48.69812033196934"/>
        <s v="48.656044987245814"/>
        <s v="48.36230056883145"/>
        <s v="48.25902260821177"/>
        <s v="48.57941014163813"/>
        <m/>
      </sharedItems>
    </cacheField>
    <cacheField name="Longitude" numFmtId="0">
      <sharedItems containsBlank="1" count="37">
        <s v="5.582761746027119"/>
        <s v="6.038009105423666"/>
        <s v="5.910674345477965"/>
        <s v="6.632206047545776"/>
        <s v="6.572368173125397"/>
        <s v="1.0957710043932312"/>
        <s v="1.053691913694911"/>
        <s v="1.0204661364338934"/>
        <s v="2.227016664081324"/>
        <s v="2.2529168308135494"/>
        <s v="2.120540436433893"/>
        <s v="2.031159534366082"/>
        <s v="1.289316733979669"/>
        <s v="1.4046670320406618"/>
        <s v="1.3910483518102028"/>
        <s v="1.4728151474169717"/>
        <s v="1.3278737662779396"/>
        <s v="1.2957146087971845"/>
        <s v="1.5115560248067932"/>
        <s v="1.4633596136949114"/>
        <s v="2.036466654779644"/>
        <s v="2.5752629331389696"/>
        <s v="2.349781581911858"/>
        <s v="3.1594588339796688"/>
        <s v="3.102006733083045"/>
        <s v="8.695486404779643"/>
        <s v="3.106949868603359"/>
        <s v="2.9747132670577066"/>
        <s v="2.9836767090440706"/>
        <s v="2.9165953195728624"/>
        <s v="7.8855640068474555"/>
        <s v="7.6479824906330025"/>
        <s v="7.567139241925432"/>
        <s v="7.349367086442012"/>
        <s v="7.448809490569517"/>
        <s v="7.76413923643389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n v="1"/>
    <s v="Prost"/>
    <s v="Claude"/>
    <s v="Sézéria"/>
    <s v="Sézéria, 39270 Orgelet"/>
    <x v="0"/>
    <x v="0"/>
  </r>
  <r>
    <n v="2"/>
    <s v="Gellion"/>
    <s v="Rosalie"/>
    <s v="Sézéria"/>
    <s v="Sézéria, 39270 Orgelet"/>
    <x v="0"/>
    <x v="0"/>
  </r>
  <r>
    <n v="3"/>
    <s v="Guenot"/>
    <s v="Pierre"/>
    <s v="Besançon"/>
    <s v="Besançon, 25000"/>
    <x v="1"/>
    <x v="1"/>
  </r>
  <r>
    <n v="4"/>
    <s v="Prillard"/>
    <s v="Elisa"/>
    <s v="Chouzelot"/>
    <s v="Chouzelot, 25440"/>
    <x v="2"/>
    <x v="2"/>
  </r>
  <r>
    <n v="5"/>
    <s v="Ballay"/>
    <s v="Hubert"/>
    <s v="Ronchamps"/>
    <s v="Ronchamp, 70250"/>
    <x v="3"/>
    <x v="3"/>
  </r>
  <r>
    <n v="6"/>
    <s v="Tourdot"/>
    <s v="Virginie"/>
    <s v="Ronchamps"/>
    <s v="Ronchamp, 70250"/>
    <x v="3"/>
    <x v="3"/>
  </r>
  <r>
    <n v="7"/>
    <s v="Bourquin"/>
    <s v="Aimable"/>
    <s v="Ronchamps"/>
    <s v="Ronchamp, 70250"/>
    <x v="3"/>
    <x v="3"/>
  </r>
  <r>
    <n v="8"/>
    <s v="Pezet"/>
    <s v="Marie Julie"/>
    <s v="Mélisey"/>
    <s v="Mélisey, 70270"/>
    <x v="4"/>
    <x v="4"/>
  </r>
  <r>
    <n v="9"/>
    <s v="Fraunié"/>
    <s v="Jean"/>
    <s v="Moissac"/>
    <s v="Moissac, 82200"/>
    <x v="5"/>
    <x v="5"/>
  </r>
  <r>
    <n v="10"/>
    <s v="Doustin"/>
    <s v="Marie"/>
    <s v="Miramont de quercy"/>
    <s v="Miramont-de-Quercy, 82190"/>
    <x v="6"/>
    <x v="6"/>
  </r>
  <r>
    <n v="11"/>
    <s v="Carmié"/>
    <s v="Jean Saturnin"/>
    <s v="Saint Nazaire de Valentena"/>
    <s v="Saint-Nazaire-de-Valentane, 82190"/>
    <x v="7"/>
    <x v="7"/>
  </r>
  <r>
    <n v="12"/>
    <s v="Joffre"/>
    <s v="Anne"/>
    <s v="Miramont de quercy"/>
    <s v="Miramont-de-Quercy, 82190"/>
    <x v="6"/>
    <x v="6"/>
  </r>
  <r>
    <n v="13"/>
    <s v="Espinasse"/>
    <s v="Géraud"/>
    <s v="Montbazens, Aveyron"/>
    <s v="Montbazens, 12220"/>
    <x v="8"/>
    <x v="8"/>
  </r>
  <r>
    <n v="14"/>
    <s v="Doumerg"/>
    <s v="Marguerite"/>
    <s v="Roussenac, Aveyron"/>
    <s v="Roussenac, 12220"/>
    <x v="9"/>
    <x v="9"/>
  </r>
  <r>
    <n v="15"/>
    <s v="Durand"/>
    <s v="Peirre"/>
    <s v="Lentillac Saint Blaisse"/>
    <s v="Lentillac-Saint-Blaise, 46100"/>
    <x v="10"/>
    <x v="10"/>
  </r>
  <r>
    <n v="16"/>
    <s v="Natal"/>
    <s v="Marie"/>
    <s v="Figeac, lot"/>
    <s v="Figeac, 46100"/>
    <x v="11"/>
    <x v="11"/>
  </r>
  <r>
    <n v="17"/>
    <s v="Goudal"/>
    <s v="Mathieu"/>
    <s v="Saint Cyr les champagne"/>
    <s v="Saint-Cyr-les-Champagnes, 24270"/>
    <x v="12"/>
    <x v="12"/>
  </r>
  <r>
    <n v="18"/>
    <s v="Defrance"/>
    <s v="Anne"/>
    <s v="Lubersac"/>
    <s v="Lubersac, 19210"/>
    <x v="13"/>
    <x v="13"/>
  </r>
  <r>
    <n v="19"/>
    <s v="Chastenet"/>
    <s v="Léonord"/>
    <s v="Vignols"/>
    <s v="Vignols, 19130"/>
    <x v="14"/>
    <x v="14"/>
  </r>
  <r>
    <n v="20"/>
    <s v="Lasvergnas"/>
    <s v="Marie"/>
    <s v="Vignols"/>
    <s v="Vignols, 19130"/>
    <x v="14"/>
    <x v="14"/>
  </r>
  <r>
    <n v="21"/>
    <s v="Bordes"/>
    <s v="Michel"/>
    <s v="Saint Martin Sepert"/>
    <s v="Saint-Martin-Sepert, 19210"/>
    <x v="15"/>
    <x v="15"/>
  </r>
  <r>
    <n v="22"/>
    <s v="Dupuy"/>
    <s v="Anne Marie"/>
    <s v="Saint Julien le vendemois"/>
    <s v="Saint-Julien-le-Vendômois, 19210"/>
    <x v="16"/>
    <x v="16"/>
  </r>
  <r>
    <n v="23"/>
    <s v="Dubois"/>
    <s v="Jean Louis"/>
    <s v="Bessenac"/>
    <s v="Beyssenac, 19230"/>
    <x v="17"/>
    <x v="17"/>
  </r>
  <r>
    <n v="24"/>
    <s v="Longuechaud"/>
    <s v="Françoise"/>
    <s v="Saint Julien le vendemois"/>
    <s v="Saint-Julien-le-Vendômois, 19210"/>
    <x v="16"/>
    <x v="16"/>
  </r>
  <r>
    <n v="25"/>
    <s v="Lajugie"/>
    <s v="Jean"/>
    <s v="Vignols"/>
    <s v="Vignols, 19130"/>
    <x v="14"/>
    <x v="14"/>
  </r>
  <r>
    <n v="26"/>
    <s v="Vinatier"/>
    <s v="Suzanne"/>
    <s v="Vignols"/>
    <s v="Vignols, 19130"/>
    <x v="14"/>
    <x v="14"/>
  </r>
  <r>
    <n v="27"/>
    <s v="Plantadis"/>
    <s v="Jean"/>
    <s v="Vignols"/>
    <s v="Vignols, 19130"/>
    <x v="14"/>
    <x v="14"/>
  </r>
  <r>
    <n v="28"/>
    <s v="Vignal"/>
    <s v="Marie"/>
    <s v="Vignols"/>
    <s v="Vignols, 19130"/>
    <x v="14"/>
    <x v="14"/>
  </r>
  <r>
    <n v="29"/>
    <s v="Moussour"/>
    <s v="Peirre"/>
    <s v="Vigeois, Corrèze"/>
    <s v="Vigeois, 19410"/>
    <x v="18"/>
    <x v="18"/>
  </r>
  <r>
    <n v="30"/>
    <s v="Faugeras"/>
    <s v="Catherine"/>
    <s v="Vigeois, Corrèze"/>
    <s v="Vigeois, 19410"/>
    <x v="18"/>
    <x v="18"/>
  </r>
  <r>
    <n v="31"/>
    <s v="Mergnac"/>
    <s v="Pierre"/>
    <s v="Orgnac sur Vézère"/>
    <s v="Orgnac-sur-Vézère, 19410"/>
    <x v="19"/>
    <x v="19"/>
  </r>
  <r>
    <n v="32"/>
    <s v="Chapseuil"/>
    <s v="Marie"/>
    <s v="Orgnac sur Vézère"/>
    <s v="Orgnac-sur-Vézère, 19410"/>
    <x v="19"/>
    <x v="19"/>
  </r>
  <r>
    <n v="33"/>
    <s v="Salesses"/>
    <s v="Jean"/>
    <s v="Ville franche de rouergue"/>
    <s v="Villefranche-de-Rouergue, 12200"/>
    <x v="20"/>
    <x v="20"/>
  </r>
  <r>
    <n v="34"/>
    <s v="Cayrade"/>
    <s v="Catherine"/>
    <s v="Rodez"/>
    <s v="Rodez, 12000"/>
    <x v="21"/>
    <x v="21"/>
  </r>
  <r>
    <n v="35"/>
    <s v="Tines"/>
    <s v="Anatole"/>
    <s v="Paris"/>
    <s v="Paris, 75000"/>
    <x v="22"/>
    <x v="22"/>
  </r>
  <r>
    <n v="36"/>
    <s v="Barrelier"/>
    <s v="Marie"/>
    <s v="Paris"/>
    <s v="Paris, 75000"/>
    <x v="22"/>
    <x v="22"/>
  </r>
  <r>
    <n v="37"/>
    <s v="Dumay (G+1)"/>
    <s v="Sylvain"/>
    <s v="Paris"/>
    <s v="Paris, 75000"/>
    <x v="22"/>
    <x v="22"/>
  </r>
  <r>
    <n v="38"/>
    <s v="Dumay (G+1)"/>
    <s v="Sylvain"/>
    <s v="Paris"/>
    <s v="Paris, 75000"/>
    <x v="22"/>
    <x v="22"/>
  </r>
  <r>
    <n v="39"/>
    <s v="Jacquart"/>
    <s v="François"/>
    <s v="Germigny sous coulombs"/>
    <s v="Germigny-sous-Coulombs"/>
    <x v="23"/>
    <x v="23"/>
  </r>
  <r>
    <n v="40"/>
    <s v="Bonnet"/>
    <s v="Louise"/>
    <s v="Sept Sorts"/>
    <s v="Sept-Sorts, 77260"/>
    <x v="24"/>
    <x v="24"/>
  </r>
  <r>
    <n v="41"/>
    <s v="Reschigna"/>
    <s v="Jean Baptiste"/>
    <s v="Cannobio"/>
    <s v="Cannobio, 28822 Verbano-Cusio-Ossola"/>
    <x v="25"/>
    <x v="25"/>
  </r>
  <r>
    <n v="42"/>
    <s v="Reschigna"/>
    <s v="Marie"/>
    <s v="Cannobio"/>
    <s v="Cannobio, 28822 Verbano-Cusio-Ossola"/>
    <x v="25"/>
    <x v="25"/>
  </r>
  <r>
    <n v="43"/>
    <s v="Delpuech"/>
    <s v="Jean Pierre"/>
    <s v="Saint Laurent d'olt, Aveyron"/>
    <s v="Saint-Laurent-d'Olt, 12560"/>
    <x v="26"/>
    <x v="26"/>
  </r>
  <r>
    <n v="44"/>
    <s v="Bonnaterre"/>
    <s v="Sophie"/>
    <s v="Saint Geniez d'Olt"/>
    <s v="St Geniez d'Olt et d'Aubrac, 12130"/>
    <x v="27"/>
    <x v="27"/>
  </r>
  <r>
    <n v="45"/>
    <s v="Berrière"/>
    <s v="Rieul"/>
    <s v="Paris"/>
    <s v="Paris, 75000"/>
    <x v="22"/>
    <x v="22"/>
  </r>
  <r>
    <n v="46"/>
    <s v="Chenesse"/>
    <s v="Elisabeth"/>
    <s v="Paris"/>
    <s v="Paris, 75000"/>
    <x v="22"/>
    <x v="22"/>
  </r>
  <r>
    <n v="47"/>
    <s v="Touchart"/>
    <s v="François"/>
    <s v="Bonneuil en valois"/>
    <s v="Bonneuil-en-Valois, "/>
    <x v="28"/>
    <x v="28"/>
  </r>
  <r>
    <n v="48"/>
    <s v="Duvivier"/>
    <s v="Victoire"/>
    <s v="Bouillancy, Oise"/>
    <s v="Bouillancy, 60620"/>
    <x v="29"/>
    <x v="29"/>
  </r>
  <r>
    <n v="49"/>
    <s v="Schwaab (G+2)"/>
    <s v="Jean Georges"/>
    <s v="Denzlingen, Allemagne"/>
    <s v="Denzlingen, Allemagne"/>
    <x v="30"/>
    <x v="30"/>
  </r>
  <r>
    <n v="50"/>
    <s v="Schwaab (G+2)"/>
    <s v="Jean Georges"/>
    <s v="Denzlingen, Allemagne"/>
    <s v="Denzlingen, Allemagne"/>
    <x v="30"/>
    <x v="30"/>
  </r>
  <r>
    <n v="51"/>
    <s v="Schwaab (G+2)"/>
    <s v="Jean Georges"/>
    <s v="Denzlingen, Allemagne"/>
    <s v="Denzlingen, Allemagne"/>
    <x v="30"/>
    <x v="30"/>
  </r>
  <r>
    <n v="52"/>
    <s v="Schwaab (G+2)"/>
    <s v="Jean Georges"/>
    <s v="Denzlingen, Allemagne"/>
    <s v="Denzlingen, Allemagne"/>
    <x v="30"/>
    <x v="30"/>
  </r>
  <r>
    <n v="53"/>
    <s v="Zenns (G+2)"/>
    <s v="Marie Barbe"/>
    <s v="Denzlingen, Allemagne"/>
    <s v="Denzlingen, Allemagne"/>
    <x v="30"/>
    <x v="30"/>
  </r>
  <r>
    <n v="54"/>
    <s v="Zenns (G+2)"/>
    <s v="Marie Barbe"/>
    <s v="Denzlingen, Allemagne"/>
    <s v="Denzlingen, Allemagne"/>
    <x v="30"/>
    <x v="30"/>
  </r>
  <r>
    <n v="55"/>
    <s v="Zenns (G+2)"/>
    <s v="Marie Barbe"/>
    <s v="Denzlingen, Allemagne"/>
    <s v="Denzlingen, Allemagne"/>
    <x v="30"/>
    <x v="30"/>
  </r>
  <r>
    <n v="56"/>
    <s v="Zenns (G+2)"/>
    <s v="Marie Barbe"/>
    <s v="Denzlingen, Allemagne"/>
    <s v="Denzlingen, Allemagne"/>
    <x v="30"/>
    <x v="30"/>
  </r>
  <r>
    <n v="57"/>
    <s v="Kapp"/>
    <s v="Donat"/>
    <s v="Mittelschaeffolsheim, bas rhin"/>
    <s v="Mittelschaeffolsheim"/>
    <x v="31"/>
    <x v="31"/>
  </r>
  <r>
    <n v="58"/>
    <s v="Waeckel"/>
    <s v="Marie Anne"/>
    <s v="Schnersheim, Bas Rhin"/>
    <s v="Schnersheim, 67370"/>
    <x v="32"/>
    <x v="32"/>
  </r>
  <r>
    <n v="59"/>
    <s v="Heberle"/>
    <s v="Jean Vendelin"/>
    <s v="Erlenbach, Bas Rhin"/>
    <s v="Albé, 67220"/>
    <x v="33"/>
    <x v="33"/>
  </r>
  <r>
    <n v="60"/>
    <s v="Guntz"/>
    <s v="Julie"/>
    <s v="Erlenbach, Bas Rhin"/>
    <s v="Albé, 67220"/>
    <x v="33"/>
    <x v="33"/>
  </r>
  <r>
    <n v="61"/>
    <s v="Willem"/>
    <s v="Ignace"/>
    <s v="Sélestat"/>
    <s v="Sélestat, 67600"/>
    <x v="34"/>
    <x v="34"/>
  </r>
  <r>
    <n v="62"/>
    <s v="Streicher"/>
    <s v="Louise"/>
    <s v="Sélestat"/>
    <s v="Sélestat, 67600"/>
    <x v="34"/>
    <x v="34"/>
  </r>
  <r>
    <n v="63"/>
    <s v="Schweighauser"/>
    <s v="Franz"/>
    <s v="Strasbourg"/>
    <s v="Strasbourg"/>
    <x v="35"/>
    <x v="35"/>
  </r>
  <r>
    <n v="64"/>
    <s v="Blind"/>
    <s v="Sophie"/>
    <s v="Strasbourg"/>
    <s v="Strasbourg"/>
    <x v="35"/>
    <x v="35"/>
  </r>
  <r>
    <m/>
    <m/>
    <m/>
    <m/>
    <m/>
    <x v="36"/>
    <x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4E0E95-AF9B-5A47-B807-EFAB3181030A}" name="Tableau croisé dynamique1" cacheId="10" applyNumberFormats="0" applyBorderFormats="0" applyFontFormats="0" applyPatternFormats="0" applyAlignmentFormats="0" applyWidthHeightFormats="1" dataCaption="Valeurs" updatedVersion="7" minRefreshableVersion="3" useAutoFormatting="1" rowGrandTotals="0" colGrandTotals="0" itemPrintTitles="1" createdVersion="7" indent="0" compact="0" compactData="0" multipleFieldFilters="0">
  <location ref="B2:D39" firstHeaderRow="1" firstDataRow="1" firstDataCol="2"/>
  <pivotFields count="7"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sortType="de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defaultSubtotal="0">
      <items count="37">
        <item x="5"/>
        <item x="7"/>
        <item x="6"/>
        <item x="21"/>
        <item x="20"/>
        <item x="26"/>
        <item x="9"/>
        <item x="27"/>
        <item x="8"/>
        <item x="10"/>
        <item x="11"/>
        <item x="14"/>
        <item x="19"/>
        <item x="12"/>
        <item x="18"/>
        <item x="17"/>
        <item x="15"/>
        <item x="13"/>
        <item x="16"/>
        <item x="25"/>
        <item x="0"/>
        <item x="2"/>
        <item x="1"/>
        <item x="3"/>
        <item x="4"/>
        <item x="30"/>
        <item x="34"/>
        <item x="33"/>
        <item x="35"/>
        <item x="32"/>
        <item x="31"/>
        <item x="22"/>
        <item x="24"/>
        <item x="23"/>
        <item x="29"/>
        <item x="28"/>
        <item x="36"/>
      </items>
    </pivotField>
    <pivotField axis="axisRow" compact="0" outline="0" showAll="0" defaultSubtotal="0">
      <items count="37">
        <item x="7"/>
        <item x="6"/>
        <item x="5"/>
        <item x="12"/>
        <item x="17"/>
        <item x="16"/>
        <item x="14"/>
        <item x="13"/>
        <item x="19"/>
        <item x="15"/>
        <item x="18"/>
        <item x="11"/>
        <item x="20"/>
        <item x="10"/>
        <item x="8"/>
        <item x="9"/>
        <item x="22"/>
        <item x="21"/>
        <item x="29"/>
        <item x="27"/>
        <item x="28"/>
        <item x="24"/>
        <item x="26"/>
        <item x="23"/>
        <item x="0"/>
        <item x="2"/>
        <item x="1"/>
        <item x="4"/>
        <item x="3"/>
        <item x="33"/>
        <item x="34"/>
        <item x="32"/>
        <item x="31"/>
        <item x="35"/>
        <item x="30"/>
        <item x="25"/>
        <item x="36"/>
      </items>
    </pivotField>
  </pivotFields>
  <rowFields count="2">
    <field x="5"/>
    <field x="6"/>
  </rowFields>
  <rowItems count="37">
    <i>
      <x/>
      <x v="2"/>
    </i>
    <i>
      <x v="1"/>
      <x/>
    </i>
    <i>
      <x v="2"/>
      <x v="1"/>
    </i>
    <i>
      <x v="3"/>
      <x v="17"/>
    </i>
    <i>
      <x v="4"/>
      <x v="12"/>
    </i>
    <i>
      <x v="5"/>
      <x v="22"/>
    </i>
    <i>
      <x v="6"/>
      <x v="15"/>
    </i>
    <i>
      <x v="7"/>
      <x v="19"/>
    </i>
    <i>
      <x v="8"/>
      <x v="14"/>
    </i>
    <i>
      <x v="9"/>
      <x v="13"/>
    </i>
    <i>
      <x v="10"/>
      <x v="11"/>
    </i>
    <i>
      <x v="11"/>
      <x v="6"/>
    </i>
    <i>
      <x v="12"/>
      <x v="8"/>
    </i>
    <i>
      <x v="13"/>
      <x v="3"/>
    </i>
    <i>
      <x v="14"/>
      <x v="10"/>
    </i>
    <i>
      <x v="15"/>
      <x v="4"/>
    </i>
    <i>
      <x v="16"/>
      <x v="9"/>
    </i>
    <i>
      <x v="17"/>
      <x v="7"/>
    </i>
    <i>
      <x v="18"/>
      <x v="5"/>
    </i>
    <i>
      <x v="19"/>
      <x v="35"/>
    </i>
    <i>
      <x v="20"/>
      <x v="24"/>
    </i>
    <i>
      <x v="21"/>
      <x v="25"/>
    </i>
    <i>
      <x v="22"/>
      <x v="26"/>
    </i>
    <i>
      <x v="23"/>
      <x v="28"/>
    </i>
    <i>
      <x v="24"/>
      <x v="27"/>
    </i>
    <i>
      <x v="25"/>
      <x v="34"/>
    </i>
    <i>
      <x v="26"/>
      <x v="30"/>
    </i>
    <i>
      <x v="27"/>
      <x v="29"/>
    </i>
    <i>
      <x v="28"/>
      <x v="33"/>
    </i>
    <i>
      <x v="29"/>
      <x v="31"/>
    </i>
    <i>
      <x v="30"/>
      <x v="32"/>
    </i>
    <i>
      <x v="31"/>
      <x v="16"/>
    </i>
    <i>
      <x v="32"/>
      <x v="21"/>
    </i>
    <i>
      <x v="33"/>
      <x v="23"/>
    </i>
    <i>
      <x v="34"/>
      <x v="18"/>
    </i>
    <i>
      <x v="35"/>
      <x v="20"/>
    </i>
    <i>
      <x v="36"/>
      <x v="36"/>
    </i>
  </rowItems>
  <colItems count="1">
    <i/>
  </colItems>
  <dataFields count="1">
    <dataField name="Nombre d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goo.gl/maps/z8f6Tw8zM1tqPGmN7" TargetMode="External"/><Relationship Id="rId18" Type="http://schemas.openxmlformats.org/officeDocument/2006/relationships/hyperlink" Target="https://goo.gl/maps/LXWDChctUjXKShBw7" TargetMode="External"/><Relationship Id="rId26" Type="http://schemas.openxmlformats.org/officeDocument/2006/relationships/hyperlink" Target="https://goo.gl/maps/4AcsEh5UvjS8bHcTA" TargetMode="External"/><Relationship Id="rId3" Type="http://schemas.openxmlformats.org/officeDocument/2006/relationships/hyperlink" Target="https://goo.gl/maps/NPMjFoszubhijAhx9" TargetMode="External"/><Relationship Id="rId21" Type="http://schemas.openxmlformats.org/officeDocument/2006/relationships/hyperlink" Target="https://goo.gl/maps/h8e7Zx7dL7pyg3Lt7" TargetMode="External"/><Relationship Id="rId34" Type="http://schemas.openxmlformats.org/officeDocument/2006/relationships/hyperlink" Target="https://goo.gl/maps/BxmBkKR3bLbyub5f9" TargetMode="External"/><Relationship Id="rId7" Type="http://schemas.openxmlformats.org/officeDocument/2006/relationships/hyperlink" Target="https://goo.gl/maps/6WGMmfoJydW22PMMA" TargetMode="External"/><Relationship Id="rId12" Type="http://schemas.openxmlformats.org/officeDocument/2006/relationships/hyperlink" Target="https://goo.gl/maps/EqqWSTNfyjGhkyKP9" TargetMode="External"/><Relationship Id="rId17" Type="http://schemas.openxmlformats.org/officeDocument/2006/relationships/hyperlink" Target="https://goo.gl/maps/BpYmbmVdXYxXQVMB9" TargetMode="External"/><Relationship Id="rId25" Type="http://schemas.openxmlformats.org/officeDocument/2006/relationships/hyperlink" Target="https://goo.gl/maps/sQ8o2HWzDahmuKfJ6" TargetMode="External"/><Relationship Id="rId33" Type="http://schemas.openxmlformats.org/officeDocument/2006/relationships/hyperlink" Target="https://goo.gl/maps/akPVz3wEBci2vaJE8" TargetMode="External"/><Relationship Id="rId2" Type="http://schemas.openxmlformats.org/officeDocument/2006/relationships/hyperlink" Target="https://goo.gl/maps/1PFE7TjTJsMxeuds6" TargetMode="External"/><Relationship Id="rId16" Type="http://schemas.openxmlformats.org/officeDocument/2006/relationships/hyperlink" Target="https://goo.gl/maps/VH9SqrED4HJrnzFp8" TargetMode="External"/><Relationship Id="rId20" Type="http://schemas.openxmlformats.org/officeDocument/2006/relationships/hyperlink" Target="https://goo.gl/maps/KV9cUteqdfqMyL5o6" TargetMode="External"/><Relationship Id="rId29" Type="http://schemas.openxmlformats.org/officeDocument/2006/relationships/hyperlink" Target="https://goo.gl/maps/H8pVBQYJnv9p4NMaA" TargetMode="External"/><Relationship Id="rId1" Type="http://schemas.openxmlformats.org/officeDocument/2006/relationships/hyperlink" Target="https://goo.gl/maps/JGwJGxKixfSTT1r28" TargetMode="External"/><Relationship Id="rId6" Type="http://schemas.openxmlformats.org/officeDocument/2006/relationships/hyperlink" Target="https://goo.gl/maps/LS87H6fznDCrVmFn8" TargetMode="External"/><Relationship Id="rId11" Type="http://schemas.openxmlformats.org/officeDocument/2006/relationships/hyperlink" Target="https://goo.gl/maps/d5eB6pcaWCgKackv7" TargetMode="External"/><Relationship Id="rId24" Type="http://schemas.openxmlformats.org/officeDocument/2006/relationships/hyperlink" Target="https://goo.gl/maps/TACgj41VhwWLat5Z9" TargetMode="External"/><Relationship Id="rId32" Type="http://schemas.openxmlformats.org/officeDocument/2006/relationships/hyperlink" Target="https://goo.gl/maps/sQM8Ljpr9hM2tJgU9" TargetMode="External"/><Relationship Id="rId5" Type="http://schemas.openxmlformats.org/officeDocument/2006/relationships/hyperlink" Target="https://goo.gl/maps/8dhm6T4EM9YqG3fi7" TargetMode="External"/><Relationship Id="rId15" Type="http://schemas.openxmlformats.org/officeDocument/2006/relationships/hyperlink" Target="https://goo.gl/maps/YaP3CrkQ1B4XZr1f7" TargetMode="External"/><Relationship Id="rId23" Type="http://schemas.openxmlformats.org/officeDocument/2006/relationships/hyperlink" Target="https://goo.gl/maps/zAfGqZnzGfu9du8a6" TargetMode="External"/><Relationship Id="rId28" Type="http://schemas.openxmlformats.org/officeDocument/2006/relationships/hyperlink" Target="https://goo.gl/maps/qoTccBc4kfD7wyAF6" TargetMode="External"/><Relationship Id="rId36" Type="http://schemas.openxmlformats.org/officeDocument/2006/relationships/hyperlink" Target="https://goo.gl/maps/EjJk2aCVQ538Xzb6A" TargetMode="External"/><Relationship Id="rId10" Type="http://schemas.openxmlformats.org/officeDocument/2006/relationships/hyperlink" Target="https://goo.gl/maps/ACbisvuYMgS1zxtf7" TargetMode="External"/><Relationship Id="rId19" Type="http://schemas.openxmlformats.org/officeDocument/2006/relationships/hyperlink" Target="https://goo.gl/maps/ERj23AFbg2k97ajFA" TargetMode="External"/><Relationship Id="rId31" Type="http://schemas.openxmlformats.org/officeDocument/2006/relationships/hyperlink" Target="https://goo.gl/maps/NEhWNAt8EWBHwvCy6" TargetMode="External"/><Relationship Id="rId4" Type="http://schemas.openxmlformats.org/officeDocument/2006/relationships/hyperlink" Target="https://goo.gl/maps/qodyGTcegjoyfU1y8" TargetMode="External"/><Relationship Id="rId9" Type="http://schemas.openxmlformats.org/officeDocument/2006/relationships/hyperlink" Target="https://goo.gl/maps/G8kbKTakUeSCW55J9" TargetMode="External"/><Relationship Id="rId14" Type="http://schemas.openxmlformats.org/officeDocument/2006/relationships/hyperlink" Target="https://goo.gl/maps/UuhsTtpw8CmZxyGK6" TargetMode="External"/><Relationship Id="rId22" Type="http://schemas.openxmlformats.org/officeDocument/2006/relationships/hyperlink" Target="https://goo.gl/maps/4wcK7P7Z1bMi6gD28" TargetMode="External"/><Relationship Id="rId27" Type="http://schemas.openxmlformats.org/officeDocument/2006/relationships/hyperlink" Target="https://goo.gl/maps/mWQgjGFqfXcmzi2v6" TargetMode="External"/><Relationship Id="rId30" Type="http://schemas.openxmlformats.org/officeDocument/2006/relationships/hyperlink" Target="https://goo.gl/maps/JbiQqKyfBMUed9eHA" TargetMode="External"/><Relationship Id="rId35" Type="http://schemas.openxmlformats.org/officeDocument/2006/relationships/hyperlink" Target="https://goo.gl/maps/8TgrNUVTcVRCJaGX6" TargetMode="External"/><Relationship Id="rId8" Type="http://schemas.openxmlformats.org/officeDocument/2006/relationships/hyperlink" Target="https://goo.gl/maps/oREGpgJKfke7sfNC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FC7E7-95D3-BE45-94F6-7135CB3CFBFD}">
  <dimension ref="B2:D39"/>
  <sheetViews>
    <sheetView tabSelected="1" workbookViewId="0">
      <selection activeCell="B2" sqref="B2:D38"/>
    </sheetView>
  </sheetViews>
  <sheetFormatPr baseColWidth="10" defaultRowHeight="16" x14ac:dyDescent="0.2"/>
  <cols>
    <col min="2" max="2" width="23.1640625" bestFit="1" customWidth="1"/>
    <col min="3" max="3" width="18.83203125" bestFit="1" customWidth="1"/>
    <col min="4" max="4" width="12.6640625" bestFit="1" customWidth="1"/>
  </cols>
  <sheetData>
    <row r="2" spans="2:4" x14ac:dyDescent="0.2">
      <c r="B2" s="5" t="s">
        <v>211</v>
      </c>
      <c r="C2" s="5" t="s">
        <v>212</v>
      </c>
      <c r="D2" t="s">
        <v>210</v>
      </c>
    </row>
    <row r="3" spans="2:4" x14ac:dyDescent="0.2">
      <c r="B3" t="s">
        <v>224</v>
      </c>
      <c r="C3" t="s">
        <v>223</v>
      </c>
      <c r="D3" s="6">
        <v>1</v>
      </c>
    </row>
    <row r="4" spans="2:4" x14ac:dyDescent="0.2">
      <c r="B4" t="s">
        <v>228</v>
      </c>
      <c r="C4" t="s">
        <v>227</v>
      </c>
      <c r="D4" s="6">
        <v>1</v>
      </c>
    </row>
    <row r="5" spans="2:4" x14ac:dyDescent="0.2">
      <c r="B5" t="s">
        <v>226</v>
      </c>
      <c r="C5" t="s">
        <v>225</v>
      </c>
      <c r="D5" s="6">
        <v>2</v>
      </c>
    </row>
    <row r="6" spans="2:4" x14ac:dyDescent="0.2">
      <c r="B6" t="s">
        <v>256</v>
      </c>
      <c r="C6" t="s">
        <v>255</v>
      </c>
      <c r="D6" s="6">
        <v>1</v>
      </c>
    </row>
    <row r="7" spans="2:4" x14ac:dyDescent="0.2">
      <c r="B7" t="s">
        <v>254</v>
      </c>
      <c r="C7" t="s">
        <v>253</v>
      </c>
      <c r="D7" s="6">
        <v>1</v>
      </c>
    </row>
    <row r="8" spans="2:4" x14ac:dyDescent="0.2">
      <c r="B8" t="s">
        <v>266</v>
      </c>
      <c r="C8" t="s">
        <v>265</v>
      </c>
      <c r="D8" s="6">
        <v>1</v>
      </c>
    </row>
    <row r="9" spans="2:4" x14ac:dyDescent="0.2">
      <c r="B9" t="s">
        <v>232</v>
      </c>
      <c r="C9" t="s">
        <v>231</v>
      </c>
      <c r="D9" s="6">
        <v>1</v>
      </c>
    </row>
    <row r="10" spans="2:4" x14ac:dyDescent="0.2">
      <c r="B10" t="s">
        <v>268</v>
      </c>
      <c r="C10" t="s">
        <v>267</v>
      </c>
      <c r="D10" s="6">
        <v>1</v>
      </c>
    </row>
    <row r="11" spans="2:4" x14ac:dyDescent="0.2">
      <c r="B11" t="s">
        <v>230</v>
      </c>
      <c r="C11" t="s">
        <v>229</v>
      </c>
      <c r="D11" s="6">
        <v>1</v>
      </c>
    </row>
    <row r="12" spans="2:4" x14ac:dyDescent="0.2">
      <c r="B12" t="s">
        <v>234</v>
      </c>
      <c r="C12" t="s">
        <v>233</v>
      </c>
      <c r="D12" s="6">
        <v>1</v>
      </c>
    </row>
    <row r="13" spans="2:4" x14ac:dyDescent="0.2">
      <c r="B13" t="s">
        <v>236</v>
      </c>
      <c r="C13" t="s">
        <v>235</v>
      </c>
      <c r="D13" s="6">
        <v>1</v>
      </c>
    </row>
    <row r="14" spans="2:4" x14ac:dyDescent="0.2">
      <c r="B14" t="s">
        <v>242</v>
      </c>
      <c r="C14" t="s">
        <v>241</v>
      </c>
      <c r="D14" s="6">
        <v>6</v>
      </c>
    </row>
    <row r="15" spans="2:4" x14ac:dyDescent="0.2">
      <c r="B15" t="s">
        <v>252</v>
      </c>
      <c r="C15" t="s">
        <v>251</v>
      </c>
      <c r="D15" s="6">
        <v>2</v>
      </c>
    </row>
    <row r="16" spans="2:4" x14ac:dyDescent="0.2">
      <c r="B16" t="s">
        <v>238</v>
      </c>
      <c r="C16" t="s">
        <v>237</v>
      </c>
      <c r="D16" s="6">
        <v>1</v>
      </c>
    </row>
    <row r="17" spans="2:4" x14ac:dyDescent="0.2">
      <c r="B17" t="s">
        <v>250</v>
      </c>
      <c r="C17" t="s">
        <v>249</v>
      </c>
      <c r="D17" s="6">
        <v>2</v>
      </c>
    </row>
    <row r="18" spans="2:4" x14ac:dyDescent="0.2">
      <c r="B18" t="s">
        <v>248</v>
      </c>
      <c r="C18" t="s">
        <v>247</v>
      </c>
      <c r="D18" s="6">
        <v>1</v>
      </c>
    </row>
    <row r="19" spans="2:4" x14ac:dyDescent="0.2">
      <c r="B19" t="s">
        <v>244</v>
      </c>
      <c r="C19" t="s">
        <v>243</v>
      </c>
      <c r="D19" s="6">
        <v>1</v>
      </c>
    </row>
    <row r="20" spans="2:4" x14ac:dyDescent="0.2">
      <c r="B20" t="s">
        <v>240</v>
      </c>
      <c r="C20" t="s">
        <v>239</v>
      </c>
      <c r="D20" s="6">
        <v>1</v>
      </c>
    </row>
    <row r="21" spans="2:4" x14ac:dyDescent="0.2">
      <c r="B21" t="s">
        <v>246</v>
      </c>
      <c r="C21" t="s">
        <v>245</v>
      </c>
      <c r="D21" s="6">
        <v>2</v>
      </c>
    </row>
    <row r="22" spans="2:4" x14ac:dyDescent="0.2">
      <c r="B22" t="s">
        <v>264</v>
      </c>
      <c r="C22" t="s">
        <v>263</v>
      </c>
      <c r="D22" s="6">
        <v>2</v>
      </c>
    </row>
    <row r="23" spans="2:4" x14ac:dyDescent="0.2">
      <c r="B23" t="s">
        <v>214</v>
      </c>
      <c r="C23" t="s">
        <v>213</v>
      </c>
      <c r="D23" s="6">
        <v>2</v>
      </c>
    </row>
    <row r="24" spans="2:4" x14ac:dyDescent="0.2">
      <c r="B24" t="s">
        <v>218</v>
      </c>
      <c r="C24" t="s">
        <v>217</v>
      </c>
      <c r="D24" s="6">
        <v>1</v>
      </c>
    </row>
    <row r="25" spans="2:4" x14ac:dyDescent="0.2">
      <c r="B25" t="s">
        <v>216</v>
      </c>
      <c r="C25" t="s">
        <v>215</v>
      </c>
      <c r="D25" s="6">
        <v>1</v>
      </c>
    </row>
    <row r="26" spans="2:4" x14ac:dyDescent="0.2">
      <c r="B26" t="s">
        <v>220</v>
      </c>
      <c r="C26" t="s">
        <v>219</v>
      </c>
      <c r="D26" s="6">
        <v>3</v>
      </c>
    </row>
    <row r="27" spans="2:4" x14ac:dyDescent="0.2">
      <c r="B27" t="s">
        <v>222</v>
      </c>
      <c r="C27" t="s">
        <v>221</v>
      </c>
      <c r="D27" s="6">
        <v>1</v>
      </c>
    </row>
    <row r="28" spans="2:4" x14ac:dyDescent="0.2">
      <c r="B28" t="s">
        <v>274</v>
      </c>
      <c r="C28" t="s">
        <v>273</v>
      </c>
      <c r="D28" s="6">
        <v>8</v>
      </c>
    </row>
    <row r="29" spans="2:4" x14ac:dyDescent="0.2">
      <c r="B29" t="s">
        <v>282</v>
      </c>
      <c r="C29" t="s">
        <v>281</v>
      </c>
      <c r="D29" s="6">
        <v>2</v>
      </c>
    </row>
    <row r="30" spans="2:4" x14ac:dyDescent="0.2">
      <c r="B30" t="s">
        <v>280</v>
      </c>
      <c r="C30" t="s">
        <v>279</v>
      </c>
      <c r="D30" s="6">
        <v>2</v>
      </c>
    </row>
    <row r="31" spans="2:4" x14ac:dyDescent="0.2">
      <c r="B31" t="s">
        <v>284</v>
      </c>
      <c r="C31" t="s">
        <v>283</v>
      </c>
      <c r="D31" s="6">
        <v>2</v>
      </c>
    </row>
    <row r="32" spans="2:4" x14ac:dyDescent="0.2">
      <c r="B32" t="s">
        <v>278</v>
      </c>
      <c r="C32" t="s">
        <v>277</v>
      </c>
      <c r="D32" s="6">
        <v>1</v>
      </c>
    </row>
    <row r="33" spans="2:4" x14ac:dyDescent="0.2">
      <c r="B33" t="s">
        <v>276</v>
      </c>
      <c r="C33" t="s">
        <v>275</v>
      </c>
      <c r="D33" s="6">
        <v>1</v>
      </c>
    </row>
    <row r="34" spans="2:4" x14ac:dyDescent="0.2">
      <c r="B34" t="s">
        <v>258</v>
      </c>
      <c r="C34" t="s">
        <v>257</v>
      </c>
      <c r="D34" s="6">
        <v>6</v>
      </c>
    </row>
    <row r="35" spans="2:4" x14ac:dyDescent="0.2">
      <c r="B35" t="s">
        <v>262</v>
      </c>
      <c r="C35" t="s">
        <v>261</v>
      </c>
      <c r="D35" s="6">
        <v>1</v>
      </c>
    </row>
    <row r="36" spans="2:4" x14ac:dyDescent="0.2">
      <c r="B36" t="s">
        <v>260</v>
      </c>
      <c r="C36" t="s">
        <v>259</v>
      </c>
      <c r="D36" s="6">
        <v>1</v>
      </c>
    </row>
    <row r="37" spans="2:4" x14ac:dyDescent="0.2">
      <c r="B37" t="s">
        <v>272</v>
      </c>
      <c r="C37" t="s">
        <v>271</v>
      </c>
      <c r="D37" s="6">
        <v>1</v>
      </c>
    </row>
    <row r="38" spans="2:4" x14ac:dyDescent="0.2">
      <c r="B38" t="s">
        <v>270</v>
      </c>
      <c r="C38" t="s">
        <v>269</v>
      </c>
      <c r="D38" s="6">
        <v>1</v>
      </c>
    </row>
    <row r="39" spans="2:4" x14ac:dyDescent="0.2">
      <c r="B39" t="s">
        <v>209</v>
      </c>
      <c r="C39" t="s">
        <v>209</v>
      </c>
      <c r="D3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C4488-8FAC-4F45-802A-27CC5A3FEB7F}">
  <dimension ref="A1:G65"/>
  <sheetViews>
    <sheetView workbookViewId="0">
      <selection activeCell="B12" sqref="B12"/>
    </sheetView>
  </sheetViews>
  <sheetFormatPr baseColWidth="10" defaultRowHeight="16" x14ac:dyDescent="0.2"/>
  <sheetData>
    <row r="1" spans="1:7" x14ac:dyDescent="0.2">
      <c r="A1" s="1" t="s">
        <v>11</v>
      </c>
      <c r="B1" s="1" t="s">
        <v>0</v>
      </c>
      <c r="C1" s="1" t="s">
        <v>1</v>
      </c>
      <c r="D1" s="1" t="s">
        <v>2</v>
      </c>
      <c r="E1" s="1" t="s">
        <v>139</v>
      </c>
      <c r="F1" s="1" t="s">
        <v>211</v>
      </c>
      <c r="G1" s="1" t="s">
        <v>212</v>
      </c>
    </row>
    <row r="2" spans="1:7" x14ac:dyDescent="0.2">
      <c r="A2">
        <v>1</v>
      </c>
      <c r="B2" t="s">
        <v>3</v>
      </c>
      <c r="C2" t="s">
        <v>4</v>
      </c>
      <c r="D2" t="s">
        <v>5</v>
      </c>
      <c r="E2" t="str">
        <f>VLOOKUP(D2,'Lieu cleané'!A:B,2,FALSE)</f>
        <v>Sézéria, 39270 Orgelet</v>
      </c>
      <c r="F2" t="str">
        <f>VLOOKUP(E2,'Lieu cleané'!B:D,3,FALSE)</f>
        <v>46.51596186551266</v>
      </c>
      <c r="G2" t="str">
        <f>VLOOKUP(E2,'Lieu cleané'!B:E,4,FALSE)</f>
        <v>5.582761746027119</v>
      </c>
    </row>
    <row r="3" spans="1:7" x14ac:dyDescent="0.2">
      <c r="A3">
        <v>2</v>
      </c>
      <c r="B3" t="s">
        <v>6</v>
      </c>
      <c r="C3" t="s">
        <v>7</v>
      </c>
      <c r="D3" t="s">
        <v>5</v>
      </c>
      <c r="E3" t="str">
        <f>VLOOKUP(D3,'Lieu cleané'!A:B,2,FALSE)</f>
        <v>Sézéria, 39270 Orgelet</v>
      </c>
      <c r="F3" t="str">
        <f>VLOOKUP(E3,'Lieu cleané'!B:D,3,FALSE)</f>
        <v>46.51596186551266</v>
      </c>
      <c r="G3" t="str">
        <f>VLOOKUP(E3,'Lieu cleané'!B:E,4,FALSE)</f>
        <v>5.582761746027119</v>
      </c>
    </row>
    <row r="4" spans="1:7" x14ac:dyDescent="0.2">
      <c r="A4">
        <v>3</v>
      </c>
      <c r="B4" t="s">
        <v>8</v>
      </c>
      <c r="C4" t="s">
        <v>9</v>
      </c>
      <c r="D4" t="s">
        <v>10</v>
      </c>
      <c r="E4" t="str">
        <f>VLOOKUP(D4,'Lieu cleané'!A:B,2,FALSE)</f>
        <v>Besançon, 25000</v>
      </c>
      <c r="F4" t="str">
        <f>VLOOKUP(E4,'Lieu cleané'!B:D,3,FALSE)</f>
        <v>47.24191046816649</v>
      </c>
      <c r="G4" t="str">
        <f>VLOOKUP(E4,'Lieu cleané'!B:E,4,FALSE)</f>
        <v>6.038009105423666</v>
      </c>
    </row>
    <row r="5" spans="1:7" x14ac:dyDescent="0.2">
      <c r="A5">
        <v>4</v>
      </c>
      <c r="B5" t="s">
        <v>12</v>
      </c>
      <c r="C5" t="s">
        <v>14</v>
      </c>
      <c r="D5" t="s">
        <v>13</v>
      </c>
      <c r="E5" t="str">
        <f>VLOOKUP(D5,'Lieu cleané'!A:B,2,FALSE)</f>
        <v>Chouzelot, 25440</v>
      </c>
      <c r="F5" t="str">
        <f>VLOOKUP(E5,'Lieu cleané'!B:D,3,FALSE)</f>
        <v>47.12174295153093</v>
      </c>
      <c r="G5" t="str">
        <f>VLOOKUP(E5,'Lieu cleané'!B:E,4,FALSE)</f>
        <v>5.910674345477965</v>
      </c>
    </row>
    <row r="6" spans="1:7" x14ac:dyDescent="0.2">
      <c r="A6">
        <v>5</v>
      </c>
      <c r="B6" t="s">
        <v>15</v>
      </c>
      <c r="C6" t="s">
        <v>16</v>
      </c>
      <c r="D6" t="s">
        <v>17</v>
      </c>
      <c r="E6" t="str">
        <f>VLOOKUP(D6,'Lieu cleané'!A:B,2,FALSE)</f>
        <v>Ronchamp, 70250</v>
      </c>
      <c r="F6" t="str">
        <f>VLOOKUP(E6,'Lieu cleané'!B:D,3,FALSE)</f>
        <v>47.71469254887006</v>
      </c>
      <c r="G6" t="str">
        <f>VLOOKUP(E6,'Lieu cleané'!B:E,4,FALSE)</f>
        <v>6.632206047545776</v>
      </c>
    </row>
    <row r="7" spans="1:7" x14ac:dyDescent="0.2">
      <c r="A7">
        <v>6</v>
      </c>
      <c r="B7" t="s">
        <v>18</v>
      </c>
      <c r="C7" t="s">
        <v>19</v>
      </c>
      <c r="D7" t="s">
        <v>17</v>
      </c>
      <c r="E7" t="str">
        <f>VLOOKUP(D7,'Lieu cleané'!A:B,2,FALSE)</f>
        <v>Ronchamp, 70250</v>
      </c>
      <c r="F7" t="str">
        <f>VLOOKUP(E7,'Lieu cleané'!B:D,3,FALSE)</f>
        <v>47.71469254887006</v>
      </c>
      <c r="G7" t="str">
        <f>VLOOKUP(E7,'Lieu cleané'!B:E,4,FALSE)</f>
        <v>6.632206047545776</v>
      </c>
    </row>
    <row r="8" spans="1:7" x14ac:dyDescent="0.2">
      <c r="A8">
        <v>7</v>
      </c>
      <c r="B8" t="s">
        <v>21</v>
      </c>
      <c r="C8" t="s">
        <v>20</v>
      </c>
      <c r="D8" t="s">
        <v>17</v>
      </c>
      <c r="E8" t="str">
        <f>VLOOKUP(D8,'Lieu cleané'!A:B,2,FALSE)</f>
        <v>Ronchamp, 70250</v>
      </c>
      <c r="F8" t="str">
        <f>VLOOKUP(E8,'Lieu cleané'!B:D,3,FALSE)</f>
        <v>47.71469254887006</v>
      </c>
      <c r="G8" t="str">
        <f>VLOOKUP(E8,'Lieu cleané'!B:E,4,FALSE)</f>
        <v>6.632206047545776</v>
      </c>
    </row>
    <row r="9" spans="1:7" x14ac:dyDescent="0.2">
      <c r="A9">
        <v>8</v>
      </c>
      <c r="B9" t="s">
        <v>22</v>
      </c>
      <c r="C9" t="s">
        <v>23</v>
      </c>
      <c r="D9" t="s">
        <v>24</v>
      </c>
      <c r="E9" t="str">
        <f>VLOOKUP(D9,'Lieu cleané'!A:B,2,FALSE)</f>
        <v>Mélisey, 70270</v>
      </c>
      <c r="F9" t="str">
        <f>VLOOKUP(E9,'Lieu cleané'!B:D,3,FALSE)</f>
        <v>47.754448480710415</v>
      </c>
      <c r="G9" t="str">
        <f>VLOOKUP(E9,'Lieu cleané'!B:E,4,FALSE)</f>
        <v>6.572368173125397</v>
      </c>
    </row>
    <row r="10" spans="1:7" x14ac:dyDescent="0.2">
      <c r="A10">
        <v>9</v>
      </c>
      <c r="B10" t="s">
        <v>25</v>
      </c>
      <c r="C10" t="s">
        <v>26</v>
      </c>
      <c r="D10" t="s">
        <v>27</v>
      </c>
      <c r="E10" t="str">
        <f>VLOOKUP(D10,'Lieu cleané'!A:B,2,FALSE)</f>
        <v>Moissac, 82200</v>
      </c>
      <c r="F10" t="str">
        <f>VLOOKUP(E10,'Lieu cleané'!B:D,3,FALSE)</f>
        <v>44.103020716400465</v>
      </c>
      <c r="G10" t="str">
        <f>VLOOKUP(E10,'Lieu cleané'!B:E,4,FALSE)</f>
        <v>1.0957710043932312</v>
      </c>
    </row>
    <row r="11" spans="1:7" x14ac:dyDescent="0.2">
      <c r="A11">
        <v>10</v>
      </c>
      <c r="B11" t="s">
        <v>30</v>
      </c>
      <c r="C11" t="s">
        <v>28</v>
      </c>
      <c r="D11" t="s">
        <v>29</v>
      </c>
      <c r="E11" t="str">
        <f>VLOOKUP(D11,'Lieu cleané'!A:B,2,FALSE)</f>
        <v>Miramont-de-Quercy, 82190</v>
      </c>
      <c r="F11" t="str">
        <f>VLOOKUP(E11,'Lieu cleané'!B:D,3,FALSE)</f>
        <v>44.22352012279941</v>
      </c>
      <c r="G11" t="str">
        <f>VLOOKUP(E11,'Lieu cleané'!B:E,4,FALSE)</f>
        <v>1.053691913694911</v>
      </c>
    </row>
    <row r="12" spans="1:7" x14ac:dyDescent="0.2">
      <c r="A12">
        <v>11</v>
      </c>
      <c r="B12" t="s">
        <v>31</v>
      </c>
      <c r="C12" t="s">
        <v>32</v>
      </c>
      <c r="D12" t="s">
        <v>33</v>
      </c>
      <c r="E12" t="str">
        <f>VLOOKUP(D12,'Lieu cleané'!A:B,2,FALSE)</f>
        <v>Saint-Nazaire-de-Valentane, 82190</v>
      </c>
      <c r="F12" t="str">
        <f>VLOOKUP(E12,'Lieu cleané'!B:D,3,FALSE)</f>
        <v>44.203273218320895</v>
      </c>
      <c r="G12" t="str">
        <f>VLOOKUP(E12,'Lieu cleané'!B:E,4,FALSE)</f>
        <v>1.0204661364338934</v>
      </c>
    </row>
    <row r="13" spans="1:7" x14ac:dyDescent="0.2">
      <c r="A13">
        <v>12</v>
      </c>
      <c r="B13" t="s">
        <v>34</v>
      </c>
      <c r="C13" t="s">
        <v>35</v>
      </c>
      <c r="D13" t="s">
        <v>29</v>
      </c>
      <c r="E13" t="str">
        <f>VLOOKUP(D13,'Lieu cleané'!A:B,2,FALSE)</f>
        <v>Miramont-de-Quercy, 82190</v>
      </c>
      <c r="F13" t="str">
        <f>VLOOKUP(E13,'Lieu cleané'!B:D,3,FALSE)</f>
        <v>44.22352012279941</v>
      </c>
      <c r="G13" t="str">
        <f>VLOOKUP(E13,'Lieu cleané'!B:E,4,FALSE)</f>
        <v>1.053691913694911</v>
      </c>
    </row>
    <row r="14" spans="1:7" x14ac:dyDescent="0.2">
      <c r="A14">
        <v>13</v>
      </c>
      <c r="B14" t="s">
        <v>36</v>
      </c>
      <c r="C14" t="s">
        <v>37</v>
      </c>
      <c r="D14" t="s">
        <v>38</v>
      </c>
      <c r="E14" t="str">
        <f>VLOOKUP(D14,'Lieu cleané'!A:B,2,FALSE)</f>
        <v>Montbazens, 12220</v>
      </c>
      <c r="F14" t="str">
        <f>VLOOKUP(E14,'Lieu cleané'!B:D,3,FALSE)</f>
        <v>44.4785991184313</v>
      </c>
      <c r="G14" t="str">
        <f>VLOOKUP(E14,'Lieu cleané'!B:E,4,FALSE)</f>
        <v>2.227016664081324</v>
      </c>
    </row>
    <row r="15" spans="1:7" x14ac:dyDescent="0.2">
      <c r="A15">
        <v>14</v>
      </c>
      <c r="B15" t="s">
        <v>39</v>
      </c>
      <c r="C15" t="s">
        <v>40</v>
      </c>
      <c r="D15" t="s">
        <v>41</v>
      </c>
      <c r="E15" t="str">
        <f>VLOOKUP(D15,'Lieu cleané'!A:B,2,FALSE)</f>
        <v>Roussenac, 12220</v>
      </c>
      <c r="F15" t="str">
        <f>VLOOKUP(E15,'Lieu cleané'!B:D,3,FALSE)</f>
        <v>44.45360064470097</v>
      </c>
      <c r="G15" t="str">
        <f>VLOOKUP(E15,'Lieu cleané'!B:E,4,FALSE)</f>
        <v>2.2529168308135494</v>
      </c>
    </row>
    <row r="16" spans="1:7" x14ac:dyDescent="0.2">
      <c r="A16">
        <v>15</v>
      </c>
      <c r="B16" t="s">
        <v>42</v>
      </c>
      <c r="C16" t="s">
        <v>43</v>
      </c>
      <c r="D16" t="s">
        <v>44</v>
      </c>
      <c r="E16" t="str">
        <f>VLOOKUP(D16,'Lieu cleané'!A:B,2,FALSE)</f>
        <v>Lentillac-Saint-Blaise, 46100</v>
      </c>
      <c r="F16" t="str">
        <f>VLOOKUP(E16,'Lieu cleané'!B:D,3,FALSE)</f>
        <v>44.59020061200358</v>
      </c>
      <c r="G16" t="str">
        <f>VLOOKUP(E16,'Lieu cleané'!B:E,4,FALSE)</f>
        <v>2.120540436433893</v>
      </c>
    </row>
    <row r="17" spans="1:7" x14ac:dyDescent="0.2">
      <c r="A17">
        <v>16</v>
      </c>
      <c r="B17" t="s">
        <v>45</v>
      </c>
      <c r="C17" t="s">
        <v>28</v>
      </c>
      <c r="D17" t="s">
        <v>46</v>
      </c>
      <c r="E17" t="str">
        <f>VLOOKUP(D17,'Lieu cleané'!A:B,2,FALSE)</f>
        <v>Figeac, 46100</v>
      </c>
      <c r="F17" t="str">
        <f>VLOOKUP(E17,'Lieu cleané'!B:D,3,FALSE)</f>
        <v>44.60661879330994</v>
      </c>
      <c r="G17" t="str">
        <f>VLOOKUP(E17,'Lieu cleané'!B:E,4,FALSE)</f>
        <v>2.031159534366082</v>
      </c>
    </row>
    <row r="18" spans="1:7" x14ac:dyDescent="0.2">
      <c r="A18">
        <v>17</v>
      </c>
      <c r="B18" t="s">
        <v>47</v>
      </c>
      <c r="C18" t="s">
        <v>48</v>
      </c>
      <c r="D18" t="s">
        <v>49</v>
      </c>
      <c r="E18" t="str">
        <f>VLOOKUP(D18,'Lieu cleané'!A:B,2,FALSE)</f>
        <v>Saint-Cyr-les-Champagnes, 24270</v>
      </c>
      <c r="F18" t="str">
        <f>VLOOKUP(E18,'Lieu cleané'!B:D,3,FALSE)</f>
        <v>45.37487834611842</v>
      </c>
      <c r="G18" t="str">
        <f>VLOOKUP(E18,'Lieu cleané'!B:E,4,FALSE)</f>
        <v>1.289316733979669</v>
      </c>
    </row>
    <row r="19" spans="1:7" x14ac:dyDescent="0.2">
      <c r="A19">
        <v>18</v>
      </c>
      <c r="B19" t="s">
        <v>50</v>
      </c>
      <c r="C19" t="s">
        <v>35</v>
      </c>
      <c r="D19" t="s">
        <v>51</v>
      </c>
      <c r="E19" t="str">
        <f>VLOOKUP(D19,'Lieu cleané'!A:B,2,FALSE)</f>
        <v>Lubersac, 19210</v>
      </c>
      <c r="F19" t="str">
        <f>VLOOKUP(E19,'Lieu cleané'!B:D,3,FALSE)</f>
        <v>45.44602745712328</v>
      </c>
      <c r="G19" t="str">
        <f>VLOOKUP(E19,'Lieu cleané'!B:E,4,FALSE)</f>
        <v>1.4046670320406618</v>
      </c>
    </row>
    <row r="20" spans="1:7" x14ac:dyDescent="0.2">
      <c r="A20">
        <v>19</v>
      </c>
      <c r="B20" t="s">
        <v>52</v>
      </c>
      <c r="C20" t="s">
        <v>53</v>
      </c>
      <c r="D20" t="s">
        <v>54</v>
      </c>
      <c r="E20" t="str">
        <f>VLOOKUP(D20,'Lieu cleané'!A:B,2,FALSE)</f>
        <v>Vignols, 19130</v>
      </c>
      <c r="F20" t="str">
        <f>VLOOKUP(E20,'Lieu cleané'!B:D,3,FALSE)</f>
        <v>45.31762558445102</v>
      </c>
      <c r="G20" t="str">
        <f>VLOOKUP(E20,'Lieu cleané'!B:E,4,FALSE)</f>
        <v>1.3910483518102028</v>
      </c>
    </row>
    <row r="21" spans="1:7" x14ac:dyDescent="0.2">
      <c r="A21">
        <v>20</v>
      </c>
      <c r="B21" t="s">
        <v>55</v>
      </c>
      <c r="C21" t="s">
        <v>28</v>
      </c>
      <c r="D21" t="s">
        <v>54</v>
      </c>
      <c r="E21" t="str">
        <f>VLOOKUP(D21,'Lieu cleané'!A:B,2,FALSE)</f>
        <v>Vignols, 19130</v>
      </c>
      <c r="F21" t="str">
        <f>VLOOKUP(E21,'Lieu cleané'!B:D,3,FALSE)</f>
        <v>45.31762558445102</v>
      </c>
      <c r="G21" t="str">
        <f>VLOOKUP(E21,'Lieu cleané'!B:E,4,FALSE)</f>
        <v>1.3910483518102028</v>
      </c>
    </row>
    <row r="22" spans="1:7" x14ac:dyDescent="0.2">
      <c r="A22">
        <v>21</v>
      </c>
      <c r="B22" t="s">
        <v>56</v>
      </c>
      <c r="C22" t="s">
        <v>57</v>
      </c>
      <c r="D22" t="s">
        <v>58</v>
      </c>
      <c r="E22" t="str">
        <f>VLOOKUP(D22,'Lieu cleané'!A:B,2,FALSE)</f>
        <v>Saint-Martin-Sepert, 19210</v>
      </c>
      <c r="F22" t="str">
        <f>VLOOKUP(E22,'Lieu cleané'!B:D,3,FALSE)</f>
        <v>45.43369285506227</v>
      </c>
      <c r="G22" t="str">
        <f>VLOOKUP(E22,'Lieu cleané'!B:E,4,FALSE)</f>
        <v>1.4728151474169717</v>
      </c>
    </row>
    <row r="23" spans="1:7" x14ac:dyDescent="0.2">
      <c r="A23">
        <v>22</v>
      </c>
      <c r="B23" t="s">
        <v>59</v>
      </c>
      <c r="C23" t="s">
        <v>60</v>
      </c>
      <c r="D23" t="s">
        <v>61</v>
      </c>
      <c r="E23" t="str">
        <f>VLOOKUP(D23,'Lieu cleané'!A:B,2,FALSE)</f>
        <v>Saint-Julien-le-Vendômois, 19210</v>
      </c>
      <c r="F23" t="str">
        <f>VLOOKUP(E23,'Lieu cleané'!B:D,3,FALSE)</f>
        <v>45.46194471499778</v>
      </c>
      <c r="G23" t="str">
        <f>VLOOKUP(E23,'Lieu cleané'!B:E,4,FALSE)</f>
        <v>1.3278737662779396</v>
      </c>
    </row>
    <row r="24" spans="1:7" x14ac:dyDescent="0.2">
      <c r="A24">
        <v>23</v>
      </c>
      <c r="B24" t="s">
        <v>62</v>
      </c>
      <c r="C24" t="s">
        <v>63</v>
      </c>
      <c r="D24" t="s">
        <v>64</v>
      </c>
      <c r="E24" t="str">
        <f>VLOOKUP(D24,'Lieu cleané'!A:B,2,FALSE)</f>
        <v>Beyssenac, 19230</v>
      </c>
      <c r="F24" t="str">
        <f>VLOOKUP(E24,'Lieu cleané'!B:D,3,FALSE)</f>
        <v>45.403880550734364</v>
      </c>
      <c r="G24" t="str">
        <f>VLOOKUP(E24,'Lieu cleané'!B:E,4,FALSE)</f>
        <v>1.2957146087971845</v>
      </c>
    </row>
    <row r="25" spans="1:7" x14ac:dyDescent="0.2">
      <c r="A25">
        <v>24</v>
      </c>
      <c r="B25" t="s">
        <v>65</v>
      </c>
      <c r="C25" t="s">
        <v>66</v>
      </c>
      <c r="D25" t="s">
        <v>61</v>
      </c>
      <c r="E25" t="str">
        <f>VLOOKUP(D25,'Lieu cleané'!A:B,2,FALSE)</f>
        <v>Saint-Julien-le-Vendômois, 19210</v>
      </c>
      <c r="F25" t="str">
        <f>VLOOKUP(E25,'Lieu cleané'!B:D,3,FALSE)</f>
        <v>45.46194471499778</v>
      </c>
      <c r="G25" t="str">
        <f>VLOOKUP(E25,'Lieu cleané'!B:E,4,FALSE)</f>
        <v>1.3278737662779396</v>
      </c>
    </row>
    <row r="26" spans="1:7" x14ac:dyDescent="0.2">
      <c r="A26">
        <v>25</v>
      </c>
      <c r="B26" t="s">
        <v>67</v>
      </c>
      <c r="C26" t="s">
        <v>26</v>
      </c>
      <c r="D26" t="s">
        <v>54</v>
      </c>
      <c r="E26" t="str">
        <f>VLOOKUP(D26,'Lieu cleané'!A:B,2,FALSE)</f>
        <v>Vignols, 19130</v>
      </c>
      <c r="F26" t="str">
        <f>VLOOKUP(E26,'Lieu cleané'!B:D,3,FALSE)</f>
        <v>45.31762558445102</v>
      </c>
      <c r="G26" t="str">
        <f>VLOOKUP(E26,'Lieu cleané'!B:E,4,FALSE)</f>
        <v>1.3910483518102028</v>
      </c>
    </row>
    <row r="27" spans="1:7" x14ac:dyDescent="0.2">
      <c r="A27">
        <v>26</v>
      </c>
      <c r="B27" t="s">
        <v>68</v>
      </c>
      <c r="C27" t="s">
        <v>69</v>
      </c>
      <c r="D27" t="s">
        <v>54</v>
      </c>
      <c r="E27" t="str">
        <f>VLOOKUP(D27,'Lieu cleané'!A:B,2,FALSE)</f>
        <v>Vignols, 19130</v>
      </c>
      <c r="F27" t="str">
        <f>VLOOKUP(E27,'Lieu cleané'!B:D,3,FALSE)</f>
        <v>45.31762558445102</v>
      </c>
      <c r="G27" t="str">
        <f>VLOOKUP(E27,'Lieu cleané'!B:E,4,FALSE)</f>
        <v>1.3910483518102028</v>
      </c>
    </row>
    <row r="28" spans="1:7" x14ac:dyDescent="0.2">
      <c r="A28">
        <v>27</v>
      </c>
      <c r="B28" t="s">
        <v>70</v>
      </c>
      <c r="C28" t="s">
        <v>26</v>
      </c>
      <c r="D28" t="s">
        <v>54</v>
      </c>
      <c r="E28" t="str">
        <f>VLOOKUP(D28,'Lieu cleané'!A:B,2,FALSE)</f>
        <v>Vignols, 19130</v>
      </c>
      <c r="F28" t="str">
        <f>VLOOKUP(E28,'Lieu cleané'!B:D,3,FALSE)</f>
        <v>45.31762558445102</v>
      </c>
      <c r="G28" t="str">
        <f>VLOOKUP(E28,'Lieu cleané'!B:E,4,FALSE)</f>
        <v>1.3910483518102028</v>
      </c>
    </row>
    <row r="29" spans="1:7" x14ac:dyDescent="0.2">
      <c r="A29">
        <v>28</v>
      </c>
      <c r="B29" t="s">
        <v>71</v>
      </c>
      <c r="C29" t="s">
        <v>28</v>
      </c>
      <c r="D29" t="s">
        <v>54</v>
      </c>
      <c r="E29" t="str">
        <f>VLOOKUP(D29,'Lieu cleané'!A:B,2,FALSE)</f>
        <v>Vignols, 19130</v>
      </c>
      <c r="F29" t="str">
        <f>VLOOKUP(E29,'Lieu cleané'!B:D,3,FALSE)</f>
        <v>45.31762558445102</v>
      </c>
      <c r="G29" t="str">
        <f>VLOOKUP(E29,'Lieu cleané'!B:E,4,FALSE)</f>
        <v>1.3910483518102028</v>
      </c>
    </row>
    <row r="30" spans="1:7" x14ac:dyDescent="0.2">
      <c r="A30">
        <v>29</v>
      </c>
      <c r="B30" t="s">
        <v>72</v>
      </c>
      <c r="C30" t="s">
        <v>43</v>
      </c>
      <c r="D30" t="s">
        <v>73</v>
      </c>
      <c r="E30" t="str">
        <f>VLOOKUP(D30,'Lieu cleané'!A:B,2,FALSE)</f>
        <v>Vigeois, 19410</v>
      </c>
      <c r="F30" t="str">
        <f>VLOOKUP(E30,'Lieu cleané'!B:D,3,FALSE)</f>
        <v>45.380443339710034</v>
      </c>
      <c r="G30" t="str">
        <f>VLOOKUP(E30,'Lieu cleané'!B:E,4,FALSE)</f>
        <v>1.5115560248067932</v>
      </c>
    </row>
    <row r="31" spans="1:7" x14ac:dyDescent="0.2">
      <c r="A31">
        <v>30</v>
      </c>
      <c r="B31" t="s">
        <v>74</v>
      </c>
      <c r="C31" t="s">
        <v>75</v>
      </c>
      <c r="D31" t="s">
        <v>73</v>
      </c>
      <c r="E31" t="str">
        <f>VLOOKUP(D31,'Lieu cleané'!A:B,2,FALSE)</f>
        <v>Vigeois, 19410</v>
      </c>
      <c r="F31" t="str">
        <f>VLOOKUP(E31,'Lieu cleané'!B:D,3,FALSE)</f>
        <v>45.380443339710034</v>
      </c>
      <c r="G31" t="str">
        <f>VLOOKUP(E31,'Lieu cleané'!B:E,4,FALSE)</f>
        <v>1.5115560248067932</v>
      </c>
    </row>
    <row r="32" spans="1:7" x14ac:dyDescent="0.2">
      <c r="A32">
        <v>31</v>
      </c>
      <c r="B32" t="s">
        <v>76</v>
      </c>
      <c r="C32" t="s">
        <v>9</v>
      </c>
      <c r="D32" t="s">
        <v>77</v>
      </c>
      <c r="E32" t="str">
        <f>VLOOKUP(D32,'Lieu cleané'!A:B,2,FALSE)</f>
        <v>Orgnac-sur-Vézère, 19410</v>
      </c>
      <c r="F32" t="str">
        <f>VLOOKUP(E32,'Lieu cleané'!B:D,3,FALSE)</f>
        <v>45.3358663633905</v>
      </c>
      <c r="G32" t="str">
        <f>VLOOKUP(E32,'Lieu cleané'!B:E,4,FALSE)</f>
        <v>1.4633596136949114</v>
      </c>
    </row>
    <row r="33" spans="1:7" x14ac:dyDescent="0.2">
      <c r="A33">
        <v>32</v>
      </c>
      <c r="B33" t="s">
        <v>78</v>
      </c>
      <c r="C33" t="s">
        <v>28</v>
      </c>
      <c r="D33" t="s">
        <v>77</v>
      </c>
      <c r="E33" t="str">
        <f>VLOOKUP(D33,'Lieu cleané'!A:B,2,FALSE)</f>
        <v>Orgnac-sur-Vézère, 19410</v>
      </c>
      <c r="F33" t="str">
        <f>VLOOKUP(E33,'Lieu cleané'!B:D,3,FALSE)</f>
        <v>45.3358663633905</v>
      </c>
      <c r="G33" t="str">
        <f>VLOOKUP(E33,'Lieu cleané'!B:E,4,FALSE)</f>
        <v>1.4633596136949114</v>
      </c>
    </row>
    <row r="34" spans="1:7" x14ac:dyDescent="0.2">
      <c r="A34">
        <v>33</v>
      </c>
      <c r="B34" t="s">
        <v>79</v>
      </c>
      <c r="C34" t="s">
        <v>26</v>
      </c>
      <c r="D34" t="s">
        <v>80</v>
      </c>
      <c r="E34" t="str">
        <f>VLOOKUP(D34,'Lieu cleané'!A:B,2,FALSE)</f>
        <v>Villefranche-de-Rouergue, 12200</v>
      </c>
      <c r="F34" t="str">
        <f>VLOOKUP(E34,'Lieu cleané'!B:D,3,FALSE)</f>
        <v>44.35142610645281</v>
      </c>
      <c r="G34" t="str">
        <f>VLOOKUP(E34,'Lieu cleané'!B:E,4,FALSE)</f>
        <v>2.036466654779644</v>
      </c>
    </row>
    <row r="35" spans="1:7" x14ac:dyDescent="0.2">
      <c r="A35">
        <v>34</v>
      </c>
      <c r="B35" t="s">
        <v>81</v>
      </c>
      <c r="C35" t="s">
        <v>75</v>
      </c>
      <c r="D35" t="s">
        <v>82</v>
      </c>
      <c r="E35" t="str">
        <f>VLOOKUP(D35,'Lieu cleané'!A:B,2,FALSE)</f>
        <v>Rodez, 12000</v>
      </c>
      <c r="F35" t="str">
        <f>VLOOKUP(E35,'Lieu cleané'!B:D,3,FALSE)</f>
        <v>44.34935074354803</v>
      </c>
      <c r="G35" t="str">
        <f>VLOOKUP(E35,'Lieu cleané'!B:E,4,FALSE)</f>
        <v>2.5752629331389696</v>
      </c>
    </row>
    <row r="36" spans="1:7" x14ac:dyDescent="0.2">
      <c r="A36">
        <v>35</v>
      </c>
      <c r="B36" t="s">
        <v>83</v>
      </c>
      <c r="C36" t="s">
        <v>84</v>
      </c>
      <c r="D36" t="s">
        <v>85</v>
      </c>
      <c r="E36" t="str">
        <f>VLOOKUP(D36,'Lieu cleané'!A:B,2,FALSE)</f>
        <v>Paris, 75000</v>
      </c>
      <c r="F36" t="str">
        <f>VLOOKUP(E36,'Lieu cleané'!B:D,3,FALSE)</f>
        <v>48.8639368381152</v>
      </c>
      <c r="G36" t="str">
        <f>VLOOKUP(E36,'Lieu cleané'!B:E,4,FALSE)</f>
        <v>2.349781581911858</v>
      </c>
    </row>
    <row r="37" spans="1:7" x14ac:dyDescent="0.2">
      <c r="A37">
        <v>36</v>
      </c>
      <c r="B37" t="s">
        <v>86</v>
      </c>
      <c r="C37" t="s">
        <v>28</v>
      </c>
      <c r="D37" t="s">
        <v>85</v>
      </c>
      <c r="E37" t="str">
        <f>VLOOKUP(D37,'Lieu cleané'!A:B,2,FALSE)</f>
        <v>Paris, 75000</v>
      </c>
      <c r="F37" t="str">
        <f>VLOOKUP(E37,'Lieu cleané'!B:D,3,FALSE)</f>
        <v>48.8639368381152</v>
      </c>
      <c r="G37" t="str">
        <f>VLOOKUP(E37,'Lieu cleané'!B:E,4,FALSE)</f>
        <v>2.349781581911858</v>
      </c>
    </row>
    <row r="38" spans="1:7" x14ac:dyDescent="0.2">
      <c r="A38">
        <v>37</v>
      </c>
      <c r="B38" t="s">
        <v>87</v>
      </c>
      <c r="C38" t="s">
        <v>88</v>
      </c>
      <c r="D38" t="s">
        <v>85</v>
      </c>
      <c r="E38" t="str">
        <f>VLOOKUP(D38,'Lieu cleané'!A:B,2,FALSE)</f>
        <v>Paris, 75000</v>
      </c>
      <c r="F38" t="str">
        <f>VLOOKUP(E38,'Lieu cleané'!B:D,3,FALSE)</f>
        <v>48.8639368381152</v>
      </c>
      <c r="G38" t="str">
        <f>VLOOKUP(E38,'Lieu cleané'!B:E,4,FALSE)</f>
        <v>2.349781581911858</v>
      </c>
    </row>
    <row r="39" spans="1:7" x14ac:dyDescent="0.2">
      <c r="A39">
        <v>38</v>
      </c>
      <c r="B39" t="s">
        <v>87</v>
      </c>
      <c r="C39" t="s">
        <v>88</v>
      </c>
      <c r="D39" t="s">
        <v>85</v>
      </c>
      <c r="E39" t="str">
        <f>VLOOKUP(D39,'Lieu cleané'!A:B,2,FALSE)</f>
        <v>Paris, 75000</v>
      </c>
      <c r="F39" t="str">
        <f>VLOOKUP(E39,'Lieu cleané'!B:D,3,FALSE)</f>
        <v>48.8639368381152</v>
      </c>
      <c r="G39" t="str">
        <f>VLOOKUP(E39,'Lieu cleané'!B:E,4,FALSE)</f>
        <v>2.349781581911858</v>
      </c>
    </row>
    <row r="40" spans="1:7" x14ac:dyDescent="0.2">
      <c r="A40">
        <v>39</v>
      </c>
      <c r="B40" t="s">
        <v>89</v>
      </c>
      <c r="C40" t="s">
        <v>90</v>
      </c>
      <c r="D40" t="s">
        <v>91</v>
      </c>
      <c r="E40" t="str">
        <f>VLOOKUP(D40,'Lieu cleané'!A:B,2,FALSE)</f>
        <v>Germigny-sous-Coulombs</v>
      </c>
      <c r="F40" t="str">
        <f>VLOOKUP(E40,'Lieu cleané'!B:D,3,FALSE)</f>
        <v>49.06398334425866</v>
      </c>
      <c r="G40" t="str">
        <f>VLOOKUP(E40,'Lieu cleané'!B:E,4,FALSE)</f>
        <v>3.1594588339796688</v>
      </c>
    </row>
    <row r="41" spans="1:7" x14ac:dyDescent="0.2">
      <c r="A41">
        <v>40</v>
      </c>
      <c r="B41" t="s">
        <v>92</v>
      </c>
      <c r="C41" t="s">
        <v>93</v>
      </c>
      <c r="D41" t="s">
        <v>94</v>
      </c>
      <c r="E41" t="str">
        <f>VLOOKUP(D41,'Lieu cleané'!A:B,2,FALSE)</f>
        <v>Sept-Sorts, 77260</v>
      </c>
      <c r="F41" t="str">
        <f>VLOOKUP(E41,'Lieu cleané'!B:D,3,FALSE)</f>
        <v>48.938287193037205</v>
      </c>
      <c r="G41" t="str">
        <f>VLOOKUP(E41,'Lieu cleané'!B:E,4,FALSE)</f>
        <v>3.102006733083045</v>
      </c>
    </row>
    <row r="42" spans="1:7" x14ac:dyDescent="0.2">
      <c r="A42">
        <v>41</v>
      </c>
      <c r="B42" t="s">
        <v>95</v>
      </c>
      <c r="C42" t="s">
        <v>96</v>
      </c>
      <c r="D42" t="s">
        <v>97</v>
      </c>
      <c r="E42" t="str">
        <f>VLOOKUP(D42,'Lieu cleané'!A:B,2,FALSE)</f>
        <v>Cannobio, 28822 Verbano-Cusio-Ossola</v>
      </c>
      <c r="F42" t="str">
        <f>VLOOKUP(E42,'Lieu cleané'!B:D,3,FALSE)</f>
        <v>46.063472398317074</v>
      </c>
      <c r="G42" t="str">
        <f>VLOOKUP(E42,'Lieu cleané'!B:E,4,FALSE)</f>
        <v>8.695486404779643</v>
      </c>
    </row>
    <row r="43" spans="1:7" x14ac:dyDescent="0.2">
      <c r="A43">
        <v>42</v>
      </c>
      <c r="B43" t="s">
        <v>95</v>
      </c>
      <c r="C43" t="s">
        <v>28</v>
      </c>
      <c r="D43" t="s">
        <v>97</v>
      </c>
      <c r="E43" t="str">
        <f>VLOOKUP(D43,'Lieu cleané'!A:B,2,FALSE)</f>
        <v>Cannobio, 28822 Verbano-Cusio-Ossola</v>
      </c>
      <c r="F43" t="str">
        <f>VLOOKUP(E43,'Lieu cleané'!B:D,3,FALSE)</f>
        <v>46.063472398317074</v>
      </c>
      <c r="G43" t="str">
        <f>VLOOKUP(E43,'Lieu cleané'!B:E,4,FALSE)</f>
        <v>8.695486404779643</v>
      </c>
    </row>
    <row r="44" spans="1:7" x14ac:dyDescent="0.2">
      <c r="A44">
        <v>43</v>
      </c>
      <c r="B44" t="s">
        <v>98</v>
      </c>
      <c r="C44" t="s">
        <v>99</v>
      </c>
      <c r="D44" t="s">
        <v>100</v>
      </c>
      <c r="E44" t="str">
        <f>VLOOKUP(D44,'Lieu cleané'!A:B,2,FALSE)</f>
        <v>Saint-Laurent-d'Olt, 12560</v>
      </c>
      <c r="F44" t="str">
        <f>VLOOKUP(E44,'Lieu cleané'!B:D,3,FALSE)</f>
        <v>44.44902041743388</v>
      </c>
      <c r="G44" t="str">
        <f>VLOOKUP(E44,'Lieu cleané'!B:E,4,FALSE)</f>
        <v>3.106949868603359</v>
      </c>
    </row>
    <row r="45" spans="1:7" x14ac:dyDescent="0.2">
      <c r="A45">
        <v>44</v>
      </c>
      <c r="B45" t="s">
        <v>101</v>
      </c>
      <c r="C45" t="s">
        <v>102</v>
      </c>
      <c r="D45" t="s">
        <v>103</v>
      </c>
      <c r="E45" t="str">
        <f>VLOOKUP(D45,'Lieu cleané'!A:B,2,FALSE)</f>
        <v>St Geniez d'Olt et d'Aubrac, 12130</v>
      </c>
      <c r="F45" t="str">
        <f>VLOOKUP(E45,'Lieu cleané'!B:D,3,FALSE)</f>
        <v>44.465499213269084</v>
      </c>
      <c r="G45" t="str">
        <f>VLOOKUP(E45,'Lieu cleané'!B:E,4,FALSE)</f>
        <v>2.9747132670577066</v>
      </c>
    </row>
    <row r="46" spans="1:7" x14ac:dyDescent="0.2">
      <c r="A46">
        <v>45</v>
      </c>
      <c r="B46" t="s">
        <v>104</v>
      </c>
      <c r="C46" t="s">
        <v>105</v>
      </c>
      <c r="D46" t="s">
        <v>85</v>
      </c>
      <c r="E46" t="str">
        <f>VLOOKUP(D46,'Lieu cleané'!A:B,2,FALSE)</f>
        <v>Paris, 75000</v>
      </c>
      <c r="F46" t="str">
        <f>VLOOKUP(E46,'Lieu cleané'!B:D,3,FALSE)</f>
        <v>48.8639368381152</v>
      </c>
      <c r="G46" t="str">
        <f>VLOOKUP(E46,'Lieu cleané'!B:E,4,FALSE)</f>
        <v>2.349781581911858</v>
      </c>
    </row>
    <row r="47" spans="1:7" x14ac:dyDescent="0.2">
      <c r="A47">
        <v>46</v>
      </c>
      <c r="B47" t="s">
        <v>106</v>
      </c>
      <c r="C47" t="s">
        <v>107</v>
      </c>
      <c r="D47" t="s">
        <v>85</v>
      </c>
      <c r="E47" t="str">
        <f>VLOOKUP(D47,'Lieu cleané'!A:B,2,FALSE)</f>
        <v>Paris, 75000</v>
      </c>
      <c r="F47" t="str">
        <f>VLOOKUP(E47,'Lieu cleané'!B:D,3,FALSE)</f>
        <v>48.8639368381152</v>
      </c>
      <c r="G47" t="str">
        <f>VLOOKUP(E47,'Lieu cleané'!B:E,4,FALSE)</f>
        <v>2.349781581911858</v>
      </c>
    </row>
    <row r="48" spans="1:7" x14ac:dyDescent="0.2">
      <c r="A48">
        <v>47</v>
      </c>
      <c r="B48" t="s">
        <v>108</v>
      </c>
      <c r="C48" t="s">
        <v>90</v>
      </c>
      <c r="D48" t="s">
        <v>109</v>
      </c>
      <c r="E48" t="str">
        <f>VLOOKUP(D48,'Lieu cleané'!A:B,2,FALSE)</f>
        <v xml:space="preserve">Bonneuil-en-Valois, </v>
      </c>
      <c r="F48" t="str">
        <f>VLOOKUP(E48,'Lieu cleané'!B:D,3,FALSE)</f>
        <v>49.28667818078477</v>
      </c>
      <c r="G48" t="str">
        <f>VLOOKUP(E48,'Lieu cleané'!B:E,4,FALSE)</f>
        <v>2.9836767090440706</v>
      </c>
    </row>
    <row r="49" spans="1:7" x14ac:dyDescent="0.2">
      <c r="A49">
        <v>48</v>
      </c>
      <c r="B49" t="s">
        <v>110</v>
      </c>
      <c r="C49" t="s">
        <v>111</v>
      </c>
      <c r="D49" t="s">
        <v>112</v>
      </c>
      <c r="E49" t="str">
        <f>VLOOKUP(D49,'Lieu cleané'!A:B,2,FALSE)</f>
        <v>Bouillancy, 60620</v>
      </c>
      <c r="F49" t="str">
        <f>VLOOKUP(E49,'Lieu cleané'!B:D,3,FALSE)</f>
        <v>49.11166665240395</v>
      </c>
      <c r="G49" t="str">
        <f>VLOOKUP(E49,'Lieu cleané'!B:E,4,FALSE)</f>
        <v>2.9165953195728624</v>
      </c>
    </row>
    <row r="50" spans="1:7" x14ac:dyDescent="0.2">
      <c r="A50">
        <v>49</v>
      </c>
      <c r="B50" t="s">
        <v>113</v>
      </c>
      <c r="C50" t="s">
        <v>114</v>
      </c>
      <c r="D50" s="2" t="s">
        <v>117</v>
      </c>
      <c r="E50" t="str">
        <f>VLOOKUP(D50,'Lieu cleané'!A:B,2,FALSE)</f>
        <v>Denzlingen, Allemagne</v>
      </c>
      <c r="F50" t="str">
        <f>VLOOKUP(E50,'Lieu cleané'!B:D,3,FALSE)</f>
        <v>48.06660598181919</v>
      </c>
      <c r="G50" t="str">
        <f>VLOOKUP(E50,'Lieu cleané'!B:E,4,FALSE)</f>
        <v>7.8855640068474555</v>
      </c>
    </row>
    <row r="51" spans="1:7" x14ac:dyDescent="0.2">
      <c r="A51">
        <v>50</v>
      </c>
      <c r="B51" t="s">
        <v>113</v>
      </c>
      <c r="C51" t="s">
        <v>114</v>
      </c>
      <c r="D51" s="2" t="s">
        <v>117</v>
      </c>
      <c r="E51" t="str">
        <f>VLOOKUP(D51,'Lieu cleané'!A:B,2,FALSE)</f>
        <v>Denzlingen, Allemagne</v>
      </c>
      <c r="F51" t="str">
        <f>VLOOKUP(E51,'Lieu cleané'!B:D,3,FALSE)</f>
        <v>48.06660598181919</v>
      </c>
      <c r="G51" t="str">
        <f>VLOOKUP(E51,'Lieu cleané'!B:E,4,FALSE)</f>
        <v>7.8855640068474555</v>
      </c>
    </row>
    <row r="52" spans="1:7" x14ac:dyDescent="0.2">
      <c r="A52">
        <v>51</v>
      </c>
      <c r="B52" t="s">
        <v>113</v>
      </c>
      <c r="C52" t="s">
        <v>114</v>
      </c>
      <c r="D52" s="2" t="s">
        <v>117</v>
      </c>
      <c r="E52" t="str">
        <f>VLOOKUP(D52,'Lieu cleané'!A:B,2,FALSE)</f>
        <v>Denzlingen, Allemagne</v>
      </c>
      <c r="F52" t="str">
        <f>VLOOKUP(E52,'Lieu cleané'!B:D,3,FALSE)</f>
        <v>48.06660598181919</v>
      </c>
      <c r="G52" t="str">
        <f>VLOOKUP(E52,'Lieu cleané'!B:E,4,FALSE)</f>
        <v>7.8855640068474555</v>
      </c>
    </row>
    <row r="53" spans="1:7" x14ac:dyDescent="0.2">
      <c r="A53">
        <v>52</v>
      </c>
      <c r="B53" t="s">
        <v>113</v>
      </c>
      <c r="C53" t="s">
        <v>114</v>
      </c>
      <c r="D53" s="2" t="s">
        <v>117</v>
      </c>
      <c r="E53" t="str">
        <f>VLOOKUP(D53,'Lieu cleané'!A:B,2,FALSE)</f>
        <v>Denzlingen, Allemagne</v>
      </c>
      <c r="F53" t="str">
        <f>VLOOKUP(E53,'Lieu cleané'!B:D,3,FALSE)</f>
        <v>48.06660598181919</v>
      </c>
      <c r="G53" t="str">
        <f>VLOOKUP(E53,'Lieu cleané'!B:E,4,FALSE)</f>
        <v>7.8855640068474555</v>
      </c>
    </row>
    <row r="54" spans="1:7" x14ac:dyDescent="0.2">
      <c r="A54">
        <v>53</v>
      </c>
      <c r="B54" t="s">
        <v>115</v>
      </c>
      <c r="C54" t="s">
        <v>116</v>
      </c>
      <c r="D54" s="2" t="s">
        <v>117</v>
      </c>
      <c r="E54" t="str">
        <f>VLOOKUP(D54,'Lieu cleané'!A:B,2,FALSE)</f>
        <v>Denzlingen, Allemagne</v>
      </c>
      <c r="F54" t="str">
        <f>VLOOKUP(E54,'Lieu cleané'!B:D,3,FALSE)</f>
        <v>48.06660598181919</v>
      </c>
      <c r="G54" t="str">
        <f>VLOOKUP(E54,'Lieu cleané'!B:E,4,FALSE)</f>
        <v>7.8855640068474555</v>
      </c>
    </row>
    <row r="55" spans="1:7" x14ac:dyDescent="0.2">
      <c r="A55">
        <v>54</v>
      </c>
      <c r="B55" t="s">
        <v>115</v>
      </c>
      <c r="C55" t="s">
        <v>116</v>
      </c>
      <c r="D55" s="2" t="s">
        <v>117</v>
      </c>
      <c r="E55" t="str">
        <f>VLOOKUP(D55,'Lieu cleané'!A:B,2,FALSE)</f>
        <v>Denzlingen, Allemagne</v>
      </c>
      <c r="F55" t="str">
        <f>VLOOKUP(E55,'Lieu cleané'!B:D,3,FALSE)</f>
        <v>48.06660598181919</v>
      </c>
      <c r="G55" t="str">
        <f>VLOOKUP(E55,'Lieu cleané'!B:E,4,FALSE)</f>
        <v>7.8855640068474555</v>
      </c>
    </row>
    <row r="56" spans="1:7" x14ac:dyDescent="0.2">
      <c r="A56">
        <v>55</v>
      </c>
      <c r="B56" t="s">
        <v>115</v>
      </c>
      <c r="C56" t="s">
        <v>116</v>
      </c>
      <c r="D56" s="2" t="s">
        <v>117</v>
      </c>
      <c r="E56" t="str">
        <f>VLOOKUP(D56,'Lieu cleané'!A:B,2,FALSE)</f>
        <v>Denzlingen, Allemagne</v>
      </c>
      <c r="F56" t="str">
        <f>VLOOKUP(E56,'Lieu cleané'!B:D,3,FALSE)</f>
        <v>48.06660598181919</v>
      </c>
      <c r="G56" t="str">
        <f>VLOOKUP(E56,'Lieu cleané'!B:E,4,FALSE)</f>
        <v>7.8855640068474555</v>
      </c>
    </row>
    <row r="57" spans="1:7" x14ac:dyDescent="0.2">
      <c r="A57">
        <v>56</v>
      </c>
      <c r="B57" t="s">
        <v>115</v>
      </c>
      <c r="C57" t="s">
        <v>116</v>
      </c>
      <c r="D57" s="2" t="s">
        <v>117</v>
      </c>
      <c r="E57" t="str">
        <f>VLOOKUP(D57,'Lieu cleané'!A:B,2,FALSE)</f>
        <v>Denzlingen, Allemagne</v>
      </c>
      <c r="F57" t="str">
        <f>VLOOKUP(E57,'Lieu cleané'!B:D,3,FALSE)</f>
        <v>48.06660598181919</v>
      </c>
      <c r="G57" t="str">
        <f>VLOOKUP(E57,'Lieu cleané'!B:E,4,FALSE)</f>
        <v>7.8855640068474555</v>
      </c>
    </row>
    <row r="58" spans="1:7" x14ac:dyDescent="0.2">
      <c r="A58">
        <v>57</v>
      </c>
      <c r="B58" t="s">
        <v>118</v>
      </c>
      <c r="C58" t="s">
        <v>119</v>
      </c>
      <c r="D58" s="2" t="s">
        <v>120</v>
      </c>
      <c r="E58" t="str">
        <f>VLOOKUP(D58,'Lieu cleané'!A:B,2,FALSE)</f>
        <v>Mittelschaeffolsheim</v>
      </c>
      <c r="F58" t="str">
        <f>VLOOKUP(E58,'Lieu cleané'!B:D,3,FALSE)</f>
        <v>48.69812033196934</v>
      </c>
      <c r="G58" t="str">
        <f>VLOOKUP(E58,'Lieu cleané'!B:E,4,FALSE)</f>
        <v>7.6479824906330025</v>
      </c>
    </row>
    <row r="59" spans="1:7" x14ac:dyDescent="0.2">
      <c r="A59">
        <v>58</v>
      </c>
      <c r="B59" t="s">
        <v>121</v>
      </c>
      <c r="C59" t="s">
        <v>122</v>
      </c>
      <c r="D59" s="2" t="s">
        <v>123</v>
      </c>
      <c r="E59" t="str">
        <f>VLOOKUP(D59,'Lieu cleané'!A:B,2,FALSE)</f>
        <v>Schnersheim, 67370</v>
      </c>
      <c r="F59" t="str">
        <f>VLOOKUP(E59,'Lieu cleané'!B:D,3,FALSE)</f>
        <v>48.656044987245814</v>
      </c>
      <c r="G59" t="str">
        <f>VLOOKUP(E59,'Lieu cleané'!B:E,4,FALSE)</f>
        <v>7.567139241925432</v>
      </c>
    </row>
    <row r="60" spans="1:7" x14ac:dyDescent="0.2">
      <c r="A60">
        <v>59</v>
      </c>
      <c r="B60" t="s">
        <v>124</v>
      </c>
      <c r="C60" t="s">
        <v>125</v>
      </c>
      <c r="D60" s="2" t="s">
        <v>126</v>
      </c>
      <c r="E60" t="str">
        <f>VLOOKUP(D60,'Lieu cleané'!A:B,2,FALSE)</f>
        <v>Albé, 67220</v>
      </c>
      <c r="F60" t="str">
        <f>VLOOKUP(E60,'Lieu cleané'!B:D,3,FALSE)</f>
        <v>48.36230056883145</v>
      </c>
      <c r="G60" t="str">
        <f>VLOOKUP(E60,'Lieu cleané'!B:E,4,FALSE)</f>
        <v>7.349367086442012</v>
      </c>
    </row>
    <row r="61" spans="1:7" x14ac:dyDescent="0.2">
      <c r="A61">
        <v>60</v>
      </c>
      <c r="B61" t="s">
        <v>127</v>
      </c>
      <c r="C61" t="s">
        <v>128</v>
      </c>
      <c r="D61" s="2" t="s">
        <v>126</v>
      </c>
      <c r="E61" t="str">
        <f>VLOOKUP(D61,'Lieu cleané'!A:B,2,FALSE)</f>
        <v>Albé, 67220</v>
      </c>
      <c r="F61" t="str">
        <f>VLOOKUP(E61,'Lieu cleané'!B:D,3,FALSE)</f>
        <v>48.36230056883145</v>
      </c>
      <c r="G61" t="str">
        <f>VLOOKUP(E61,'Lieu cleané'!B:E,4,FALSE)</f>
        <v>7.349367086442012</v>
      </c>
    </row>
    <row r="62" spans="1:7" x14ac:dyDescent="0.2">
      <c r="A62">
        <v>61</v>
      </c>
      <c r="B62" t="s">
        <v>129</v>
      </c>
      <c r="C62" t="s">
        <v>130</v>
      </c>
      <c r="D62" s="2" t="s">
        <v>131</v>
      </c>
      <c r="E62" t="str">
        <f>VLOOKUP(D62,'Lieu cleané'!A:B,2,FALSE)</f>
        <v>Sélestat, 67600</v>
      </c>
      <c r="F62" t="str">
        <f>VLOOKUP(E62,'Lieu cleané'!B:D,3,FALSE)</f>
        <v>48.25902260821177</v>
      </c>
      <c r="G62" t="str">
        <f>VLOOKUP(E62,'Lieu cleané'!B:E,4,FALSE)</f>
        <v>7.448809490569517</v>
      </c>
    </row>
    <row r="63" spans="1:7" x14ac:dyDescent="0.2">
      <c r="A63">
        <v>62</v>
      </c>
      <c r="B63" t="s">
        <v>132</v>
      </c>
      <c r="C63" t="s">
        <v>93</v>
      </c>
      <c r="D63" s="2" t="s">
        <v>131</v>
      </c>
      <c r="E63" t="str">
        <f>VLOOKUP(D63,'Lieu cleané'!A:B,2,FALSE)</f>
        <v>Sélestat, 67600</v>
      </c>
      <c r="F63" t="str">
        <f>VLOOKUP(E63,'Lieu cleané'!B:D,3,FALSE)</f>
        <v>48.25902260821177</v>
      </c>
      <c r="G63" t="str">
        <f>VLOOKUP(E63,'Lieu cleané'!B:E,4,FALSE)</f>
        <v>7.448809490569517</v>
      </c>
    </row>
    <row r="64" spans="1:7" x14ac:dyDescent="0.2">
      <c r="A64">
        <v>63</v>
      </c>
      <c r="B64" t="s">
        <v>133</v>
      </c>
      <c r="C64" t="s">
        <v>134</v>
      </c>
      <c r="D64" s="2" t="s">
        <v>135</v>
      </c>
      <c r="E64" t="str">
        <f>VLOOKUP(D64,'Lieu cleané'!A:B,2,FALSE)</f>
        <v>Strasbourg</v>
      </c>
      <c r="F64" t="str">
        <f>VLOOKUP(E64,'Lieu cleané'!B:D,3,FALSE)</f>
        <v>48.57941014163813</v>
      </c>
      <c r="G64" t="str">
        <f>VLOOKUP(E64,'Lieu cleané'!B:E,4,FALSE)</f>
        <v>7.764139236433893</v>
      </c>
    </row>
    <row r="65" spans="1:7" x14ac:dyDescent="0.2">
      <c r="A65">
        <v>64</v>
      </c>
      <c r="B65" t="s">
        <v>136</v>
      </c>
      <c r="C65" t="s">
        <v>102</v>
      </c>
      <c r="D65" s="2" t="s">
        <v>135</v>
      </c>
      <c r="E65" t="str">
        <f>VLOOKUP(D65,'Lieu cleané'!A:B,2,FALSE)</f>
        <v>Strasbourg</v>
      </c>
      <c r="F65" t="str">
        <f>VLOOKUP(E65,'Lieu cleané'!B:D,3,FALSE)</f>
        <v>48.57941014163813</v>
      </c>
      <c r="G65" t="str">
        <f>VLOOKUP(E65,'Lieu cleané'!B:E,4,FALSE)</f>
        <v>7.764139236433893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DF7BA-D136-3841-AAC8-93DBE5D3EE21}">
  <dimension ref="A1:E37"/>
  <sheetViews>
    <sheetView workbookViewId="0">
      <selection activeCell="D1" sqref="D1:E1"/>
    </sheetView>
  </sheetViews>
  <sheetFormatPr baseColWidth="10" defaultRowHeight="16" x14ac:dyDescent="0.2"/>
  <cols>
    <col min="1" max="1" width="22.6640625" customWidth="1"/>
    <col min="2" max="2" width="28.33203125" customWidth="1"/>
  </cols>
  <sheetData>
    <row r="1" spans="1:5" x14ac:dyDescent="0.2">
      <c r="A1" s="1" t="s">
        <v>2</v>
      </c>
      <c r="B1" s="1" t="s">
        <v>139</v>
      </c>
      <c r="C1" s="1" t="s">
        <v>138</v>
      </c>
      <c r="D1" s="1" t="s">
        <v>211</v>
      </c>
      <c r="E1" s="1" t="s">
        <v>212</v>
      </c>
    </row>
    <row r="2" spans="1:5" ht="17" x14ac:dyDescent="0.2">
      <c r="A2" t="s">
        <v>5</v>
      </c>
      <c r="B2" s="3" t="s">
        <v>137</v>
      </c>
      <c r="C2" s="4" t="s">
        <v>140</v>
      </c>
      <c r="D2" t="s">
        <v>214</v>
      </c>
      <c r="E2" t="s">
        <v>213</v>
      </c>
    </row>
    <row r="3" spans="1:5" x14ac:dyDescent="0.2">
      <c r="A3" t="s">
        <v>10</v>
      </c>
      <c r="B3" t="s">
        <v>141</v>
      </c>
      <c r="C3" s="4" t="s">
        <v>142</v>
      </c>
      <c r="D3" t="s">
        <v>216</v>
      </c>
      <c r="E3" t="s">
        <v>215</v>
      </c>
    </row>
    <row r="4" spans="1:5" x14ac:dyDescent="0.2">
      <c r="A4" t="s">
        <v>13</v>
      </c>
      <c r="B4" t="s">
        <v>143</v>
      </c>
      <c r="C4" s="4" t="s">
        <v>144</v>
      </c>
      <c r="D4" t="s">
        <v>218</v>
      </c>
      <c r="E4" t="s">
        <v>217</v>
      </c>
    </row>
    <row r="5" spans="1:5" x14ac:dyDescent="0.2">
      <c r="A5" t="s">
        <v>17</v>
      </c>
      <c r="B5" t="s">
        <v>145</v>
      </c>
      <c r="C5" s="4" t="s">
        <v>146</v>
      </c>
      <c r="D5" t="s">
        <v>220</v>
      </c>
      <c r="E5" t="s">
        <v>219</v>
      </c>
    </row>
    <row r="6" spans="1:5" x14ac:dyDescent="0.2">
      <c r="A6" t="s">
        <v>24</v>
      </c>
      <c r="B6" t="s">
        <v>148</v>
      </c>
      <c r="C6" s="4" t="s">
        <v>147</v>
      </c>
      <c r="D6" t="s">
        <v>222</v>
      </c>
      <c r="E6" t="s">
        <v>221</v>
      </c>
    </row>
    <row r="7" spans="1:5" x14ac:dyDescent="0.2">
      <c r="A7" t="s">
        <v>27</v>
      </c>
      <c r="B7" t="s">
        <v>150</v>
      </c>
      <c r="C7" s="4" t="s">
        <v>149</v>
      </c>
      <c r="D7" t="s">
        <v>224</v>
      </c>
      <c r="E7" t="s">
        <v>223</v>
      </c>
    </row>
    <row r="8" spans="1:5" x14ac:dyDescent="0.2">
      <c r="A8" t="s">
        <v>29</v>
      </c>
      <c r="B8" t="s">
        <v>151</v>
      </c>
      <c r="C8" s="4" t="s">
        <v>152</v>
      </c>
      <c r="D8" t="s">
        <v>226</v>
      </c>
      <c r="E8" t="s">
        <v>225</v>
      </c>
    </row>
    <row r="9" spans="1:5" x14ac:dyDescent="0.2">
      <c r="A9" t="s">
        <v>33</v>
      </c>
      <c r="B9" t="s">
        <v>153</v>
      </c>
      <c r="C9" s="4" t="s">
        <v>154</v>
      </c>
      <c r="D9" t="s">
        <v>228</v>
      </c>
      <c r="E9" t="s">
        <v>227</v>
      </c>
    </row>
    <row r="10" spans="1:5" x14ac:dyDescent="0.2">
      <c r="A10" t="s">
        <v>38</v>
      </c>
      <c r="B10" t="s">
        <v>156</v>
      </c>
      <c r="C10" s="4" t="s">
        <v>155</v>
      </c>
      <c r="D10" t="s">
        <v>230</v>
      </c>
      <c r="E10" t="s">
        <v>229</v>
      </c>
    </row>
    <row r="11" spans="1:5" x14ac:dyDescent="0.2">
      <c r="A11" t="s">
        <v>41</v>
      </c>
      <c r="B11" t="s">
        <v>157</v>
      </c>
      <c r="C11" s="4" t="s">
        <v>158</v>
      </c>
      <c r="D11" t="s">
        <v>232</v>
      </c>
      <c r="E11" t="s">
        <v>231</v>
      </c>
    </row>
    <row r="12" spans="1:5" x14ac:dyDescent="0.2">
      <c r="A12" t="s">
        <v>44</v>
      </c>
      <c r="B12" t="s">
        <v>159</v>
      </c>
      <c r="C12" s="4" t="s">
        <v>160</v>
      </c>
      <c r="D12" t="s">
        <v>234</v>
      </c>
      <c r="E12" t="s">
        <v>233</v>
      </c>
    </row>
    <row r="13" spans="1:5" x14ac:dyDescent="0.2">
      <c r="A13" t="s">
        <v>46</v>
      </c>
      <c r="B13" t="s">
        <v>161</v>
      </c>
      <c r="C13" s="4" t="s">
        <v>162</v>
      </c>
      <c r="D13" t="s">
        <v>236</v>
      </c>
      <c r="E13" t="s">
        <v>235</v>
      </c>
    </row>
    <row r="14" spans="1:5" x14ac:dyDescent="0.2">
      <c r="A14" t="s">
        <v>49</v>
      </c>
      <c r="B14" t="s">
        <v>163</v>
      </c>
      <c r="C14" s="4" t="s">
        <v>164</v>
      </c>
      <c r="D14" t="s">
        <v>238</v>
      </c>
      <c r="E14" t="s">
        <v>237</v>
      </c>
    </row>
    <row r="15" spans="1:5" x14ac:dyDescent="0.2">
      <c r="A15" t="s">
        <v>51</v>
      </c>
      <c r="B15" t="s">
        <v>165</v>
      </c>
      <c r="C15" s="4" t="s">
        <v>166</v>
      </c>
      <c r="D15" t="s">
        <v>240</v>
      </c>
      <c r="E15" t="s">
        <v>239</v>
      </c>
    </row>
    <row r="16" spans="1:5" x14ac:dyDescent="0.2">
      <c r="A16" t="s">
        <v>54</v>
      </c>
      <c r="B16" t="s">
        <v>167</v>
      </c>
      <c r="C16" s="4" t="s">
        <v>168</v>
      </c>
      <c r="D16" t="s">
        <v>242</v>
      </c>
      <c r="E16" t="s">
        <v>241</v>
      </c>
    </row>
    <row r="17" spans="1:5" x14ac:dyDescent="0.2">
      <c r="A17" t="s">
        <v>58</v>
      </c>
      <c r="B17" t="s">
        <v>170</v>
      </c>
      <c r="C17" s="4" t="s">
        <v>169</v>
      </c>
      <c r="D17" t="s">
        <v>244</v>
      </c>
      <c r="E17" t="s">
        <v>243</v>
      </c>
    </row>
    <row r="18" spans="1:5" x14ac:dyDescent="0.2">
      <c r="A18" t="s">
        <v>61</v>
      </c>
      <c r="B18" t="s">
        <v>171</v>
      </c>
      <c r="C18" s="4" t="s">
        <v>172</v>
      </c>
      <c r="D18" t="s">
        <v>246</v>
      </c>
      <c r="E18" t="s">
        <v>245</v>
      </c>
    </row>
    <row r="19" spans="1:5" x14ac:dyDescent="0.2">
      <c r="A19" t="s">
        <v>64</v>
      </c>
      <c r="B19" t="s">
        <v>173</v>
      </c>
      <c r="C19" s="4" t="s">
        <v>174</v>
      </c>
      <c r="D19" t="s">
        <v>248</v>
      </c>
      <c r="E19" t="s">
        <v>247</v>
      </c>
    </row>
    <row r="20" spans="1:5" x14ac:dyDescent="0.2">
      <c r="A20" t="s">
        <v>73</v>
      </c>
      <c r="B20" t="s">
        <v>175</v>
      </c>
      <c r="C20" s="4" t="s">
        <v>176</v>
      </c>
      <c r="D20" t="s">
        <v>250</v>
      </c>
      <c r="E20" t="s">
        <v>249</v>
      </c>
    </row>
    <row r="21" spans="1:5" x14ac:dyDescent="0.2">
      <c r="A21" t="s">
        <v>77</v>
      </c>
      <c r="B21" t="s">
        <v>177</v>
      </c>
      <c r="C21" s="4" t="s">
        <v>178</v>
      </c>
      <c r="D21" t="s">
        <v>252</v>
      </c>
      <c r="E21" t="s">
        <v>251</v>
      </c>
    </row>
    <row r="22" spans="1:5" x14ac:dyDescent="0.2">
      <c r="A22" t="s">
        <v>80</v>
      </c>
      <c r="B22" t="s">
        <v>179</v>
      </c>
      <c r="C22" s="4" t="s">
        <v>180</v>
      </c>
      <c r="D22" t="s">
        <v>254</v>
      </c>
      <c r="E22" t="s">
        <v>253</v>
      </c>
    </row>
    <row r="23" spans="1:5" x14ac:dyDescent="0.2">
      <c r="A23" t="s">
        <v>82</v>
      </c>
      <c r="B23" t="s">
        <v>181</v>
      </c>
      <c r="C23" s="4" t="s">
        <v>182</v>
      </c>
      <c r="D23" t="s">
        <v>256</v>
      </c>
      <c r="E23" t="s">
        <v>255</v>
      </c>
    </row>
    <row r="24" spans="1:5" x14ac:dyDescent="0.2">
      <c r="A24" t="s">
        <v>85</v>
      </c>
      <c r="B24" t="s">
        <v>183</v>
      </c>
      <c r="C24" s="4" t="s">
        <v>184</v>
      </c>
      <c r="D24" t="s">
        <v>258</v>
      </c>
      <c r="E24" t="s">
        <v>257</v>
      </c>
    </row>
    <row r="25" spans="1:5" x14ac:dyDescent="0.2">
      <c r="A25" t="s">
        <v>91</v>
      </c>
      <c r="B25" t="s">
        <v>185</v>
      </c>
      <c r="C25" s="4" t="s">
        <v>186</v>
      </c>
      <c r="D25" t="s">
        <v>260</v>
      </c>
      <c r="E25" t="s">
        <v>259</v>
      </c>
    </row>
    <row r="26" spans="1:5" x14ac:dyDescent="0.2">
      <c r="A26" t="s">
        <v>94</v>
      </c>
      <c r="B26" t="s">
        <v>187</v>
      </c>
      <c r="C26" s="4" t="s">
        <v>188</v>
      </c>
      <c r="D26" t="s">
        <v>262</v>
      </c>
      <c r="E26" t="s">
        <v>261</v>
      </c>
    </row>
    <row r="27" spans="1:5" x14ac:dyDescent="0.2">
      <c r="A27" t="s">
        <v>97</v>
      </c>
      <c r="B27" t="s">
        <v>189</v>
      </c>
      <c r="C27" s="4" t="s">
        <v>190</v>
      </c>
      <c r="D27" t="s">
        <v>264</v>
      </c>
      <c r="E27" t="s">
        <v>263</v>
      </c>
    </row>
    <row r="28" spans="1:5" x14ac:dyDescent="0.2">
      <c r="A28" t="s">
        <v>100</v>
      </c>
      <c r="B28" t="s">
        <v>191</v>
      </c>
      <c r="C28" s="4" t="s">
        <v>192</v>
      </c>
      <c r="D28" t="s">
        <v>266</v>
      </c>
      <c r="E28" t="s">
        <v>265</v>
      </c>
    </row>
    <row r="29" spans="1:5" x14ac:dyDescent="0.2">
      <c r="A29" t="s">
        <v>103</v>
      </c>
      <c r="B29" t="s">
        <v>193</v>
      </c>
      <c r="C29" s="4" t="s">
        <v>194</v>
      </c>
      <c r="D29" t="s">
        <v>268</v>
      </c>
      <c r="E29" t="s">
        <v>267</v>
      </c>
    </row>
    <row r="30" spans="1:5" x14ac:dyDescent="0.2">
      <c r="A30" t="s">
        <v>109</v>
      </c>
      <c r="B30" t="s">
        <v>195</v>
      </c>
      <c r="C30" s="4" t="s">
        <v>196</v>
      </c>
      <c r="D30" t="s">
        <v>270</v>
      </c>
      <c r="E30" t="s">
        <v>269</v>
      </c>
    </row>
    <row r="31" spans="1:5" x14ac:dyDescent="0.2">
      <c r="A31" t="s">
        <v>112</v>
      </c>
      <c r="B31" t="s">
        <v>197</v>
      </c>
      <c r="C31" s="4" t="s">
        <v>198</v>
      </c>
      <c r="D31" t="s">
        <v>272</v>
      </c>
      <c r="E31" t="s">
        <v>271</v>
      </c>
    </row>
    <row r="32" spans="1:5" x14ac:dyDescent="0.2">
      <c r="A32" s="2" t="s">
        <v>117</v>
      </c>
      <c r="B32" s="2" t="s">
        <v>117</v>
      </c>
      <c r="C32" s="4" t="s">
        <v>199</v>
      </c>
      <c r="D32" t="s">
        <v>274</v>
      </c>
      <c r="E32" t="s">
        <v>273</v>
      </c>
    </row>
    <row r="33" spans="1:5" x14ac:dyDescent="0.2">
      <c r="A33" s="2" t="s">
        <v>120</v>
      </c>
      <c r="B33" s="2" t="s">
        <v>200</v>
      </c>
      <c r="C33" s="4" t="s">
        <v>201</v>
      </c>
      <c r="D33" t="s">
        <v>276</v>
      </c>
      <c r="E33" t="s">
        <v>275</v>
      </c>
    </row>
    <row r="34" spans="1:5" x14ac:dyDescent="0.2">
      <c r="A34" s="2" t="s">
        <v>123</v>
      </c>
      <c r="B34" s="2" t="s">
        <v>202</v>
      </c>
      <c r="C34" s="4" t="s">
        <v>203</v>
      </c>
      <c r="D34" t="s">
        <v>278</v>
      </c>
      <c r="E34" t="s">
        <v>277</v>
      </c>
    </row>
    <row r="35" spans="1:5" x14ac:dyDescent="0.2">
      <c r="A35" s="2" t="s">
        <v>126</v>
      </c>
      <c r="B35" s="2" t="s">
        <v>204</v>
      </c>
      <c r="C35" s="4" t="s">
        <v>205</v>
      </c>
      <c r="D35" t="s">
        <v>280</v>
      </c>
      <c r="E35" t="s">
        <v>279</v>
      </c>
    </row>
    <row r="36" spans="1:5" x14ac:dyDescent="0.2">
      <c r="A36" s="2" t="s">
        <v>131</v>
      </c>
      <c r="B36" s="2" t="s">
        <v>206</v>
      </c>
      <c r="C36" s="4" t="s">
        <v>207</v>
      </c>
      <c r="D36" t="s">
        <v>282</v>
      </c>
      <c r="E36" t="s">
        <v>281</v>
      </c>
    </row>
    <row r="37" spans="1:5" x14ac:dyDescent="0.2">
      <c r="A37" s="2" t="s">
        <v>135</v>
      </c>
      <c r="B37" s="2" t="s">
        <v>135</v>
      </c>
      <c r="C37" s="4" t="s">
        <v>208</v>
      </c>
      <c r="D37" t="s">
        <v>284</v>
      </c>
      <c r="E37" t="s">
        <v>283</v>
      </c>
    </row>
  </sheetData>
  <hyperlinks>
    <hyperlink ref="C4" r:id="rId1" xr:uid="{5E5A0B8C-7581-2A4B-ACE9-929AE5616DDB}"/>
    <hyperlink ref="C5" r:id="rId2" xr:uid="{33B7DED7-3578-CD49-947B-C4AD8190CA62}"/>
    <hyperlink ref="C6" r:id="rId3" xr:uid="{5C3988C7-8419-864B-9C02-3DA361987E32}"/>
    <hyperlink ref="C7" r:id="rId4" xr:uid="{1E2B3A03-92A5-EC4C-952C-3646475DAE28}"/>
    <hyperlink ref="C8" r:id="rId5" xr:uid="{5C68E89C-3898-0A42-9C26-E086BC1E0C45}"/>
    <hyperlink ref="C9" r:id="rId6" xr:uid="{B33388DC-1438-F645-A2F7-646791227457}"/>
    <hyperlink ref="C10" r:id="rId7" xr:uid="{6BB2E602-8AC9-0C46-A10A-15C177411334}"/>
    <hyperlink ref="C11" r:id="rId8" xr:uid="{5FCC7D97-53AD-FC45-B16C-682F1058A258}"/>
    <hyperlink ref="C12" r:id="rId9" xr:uid="{E28708E5-4CE7-C04E-94B4-80AC54166AA0}"/>
    <hyperlink ref="C17" r:id="rId10" xr:uid="{36C2802F-70DD-024F-A394-3E104D1C266B}"/>
    <hyperlink ref="C18" r:id="rId11" xr:uid="{F622DBB1-B085-894D-94AB-80403C3B6613}"/>
    <hyperlink ref="C19" r:id="rId12" xr:uid="{68AE78B9-016F-414B-BE01-9A589908C58F}"/>
    <hyperlink ref="C20" r:id="rId13" xr:uid="{1FB7EA7A-5600-1644-B3CB-5D07CD2D96BA}"/>
    <hyperlink ref="C24" r:id="rId14" xr:uid="{7B07D74E-ED6F-C448-BB51-17D891B0EA2A}"/>
    <hyperlink ref="C30" r:id="rId15" xr:uid="{75B905E3-54FB-8D4D-853C-988A7454CA18}"/>
    <hyperlink ref="C32" r:id="rId16" xr:uid="{EF8A89EE-599B-B048-B99F-038843F02840}"/>
    <hyperlink ref="C35" r:id="rId17" xr:uid="{B785E773-1AF5-6F4D-9C07-7A318C473BEE}"/>
    <hyperlink ref="C37" r:id="rId18" xr:uid="{09D576FB-6A43-5041-B562-345CE5346E54}"/>
    <hyperlink ref="C2" r:id="rId19" xr:uid="{921AEB94-3E59-FF4F-AD9D-CD00A3CC2264}"/>
    <hyperlink ref="C3" r:id="rId20" xr:uid="{E9A155F8-451B-134A-A09E-16CD33554C8F}"/>
    <hyperlink ref="C13" r:id="rId21" xr:uid="{DF9BD835-741C-BB49-9ECB-316ACD43C888}"/>
    <hyperlink ref="C14" r:id="rId22" xr:uid="{28A42AD1-3FE5-F14F-9A9D-1079DDE3E99C}"/>
    <hyperlink ref="C15" r:id="rId23" xr:uid="{156B2D5A-3CE9-4E41-9CBD-9B8FC1509916}"/>
    <hyperlink ref="C16" r:id="rId24" xr:uid="{AC844C8B-BD49-D248-9C97-B5692E7E1E28}"/>
    <hyperlink ref="C21" r:id="rId25" xr:uid="{7516624A-CC08-6448-93FD-3B61313AB645}"/>
    <hyperlink ref="C22" r:id="rId26" xr:uid="{DD90D8B9-E3DF-704C-B6A0-3379CA7EA33E}"/>
    <hyperlink ref="C23" r:id="rId27" xr:uid="{BEFB5FA1-4920-C149-8D35-86B039A1F491}"/>
    <hyperlink ref="C25" r:id="rId28" xr:uid="{F022A2A1-E518-9040-8798-2B2F51CC6A83}"/>
    <hyperlink ref="C26" r:id="rId29" xr:uid="{CDBFE023-C10E-7E41-BC7F-2C479AAA346C}"/>
    <hyperlink ref="C27" r:id="rId30" xr:uid="{B7B9C103-06C7-B140-B4CB-3797A36F9544}"/>
    <hyperlink ref="C28" r:id="rId31" xr:uid="{08F0DC65-AE09-F546-8A2F-54B1EDC10BCB}"/>
    <hyperlink ref="C29" r:id="rId32" xr:uid="{7241E65E-4861-CA4A-960E-43C39FE2E349}"/>
    <hyperlink ref="C31" r:id="rId33" xr:uid="{5576879B-6D8B-2647-8536-FF05418C1D2C}"/>
    <hyperlink ref="C33" r:id="rId34" xr:uid="{CEEB308D-F869-8346-AEAA-D005582391AB}"/>
    <hyperlink ref="C34" r:id="rId35" xr:uid="{71A8E2CC-C401-164C-B9DB-83DE605FC307}"/>
    <hyperlink ref="C36" r:id="rId36" xr:uid="{A5B6B268-206F-2E4A-9116-5D74AC1DF58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tcd</vt:lpstr>
      <vt:lpstr>Feuil1</vt:lpstr>
      <vt:lpstr>Lieu cleané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 Prost</dc:creator>
  <cp:lastModifiedBy>Benoit Prost</cp:lastModifiedBy>
  <dcterms:created xsi:type="dcterms:W3CDTF">2022-05-09T14:11:14Z</dcterms:created>
  <dcterms:modified xsi:type="dcterms:W3CDTF">2022-05-09T21:26:56Z</dcterms:modified>
</cp:coreProperties>
</file>