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79\Desktop\Bentley\NPC_grant\Loop-5th-run\NPC_PMID_Code\1014-Source\"/>
    </mc:Choice>
  </mc:AlternateContent>
  <xr:revisionPtr revIDLastSave="0" documentId="13_ncr:1_{5664B8D7-CDC2-4BCD-9AD5-36BCDCEA5307}" xr6:coauthVersionLast="46" xr6:coauthVersionMax="46" xr10:uidLastSave="{00000000-0000-0000-0000-000000000000}"/>
  <bookViews>
    <workbookView xWindow="-110" yWindow="-110" windowWidth="19420" windowHeight="11020" xr2:uid="{21B3D02D-4259-40FC-8757-C3BDE26B0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C45" i="1"/>
  <c r="B45" i="1"/>
  <c r="F44" i="1"/>
  <c r="F43" i="1"/>
  <c r="F42" i="1"/>
  <c r="F41" i="1"/>
  <c r="F40" i="1"/>
  <c r="F29" i="1"/>
  <c r="F30" i="1"/>
  <c r="F31" i="1"/>
  <c r="F32" i="1"/>
  <c r="F28" i="1"/>
  <c r="E33" i="1"/>
  <c r="D33" i="1"/>
  <c r="C33" i="1"/>
  <c r="B33" i="1"/>
  <c r="D18" i="1"/>
  <c r="D19" i="1"/>
  <c r="D20" i="1"/>
  <c r="D21" i="1"/>
  <c r="D17" i="1"/>
  <c r="C22" i="1"/>
  <c r="D22" i="1" s="1"/>
  <c r="B22" i="1"/>
  <c r="B10" i="1"/>
  <c r="C10" i="1"/>
</calcChain>
</file>

<file path=xl/sharedStrings.xml><?xml version="1.0" encoding="utf-8"?>
<sst xmlns="http://schemas.openxmlformats.org/spreadsheetml/2006/main" count="54" uniqueCount="24">
  <si>
    <t>P1</t>
  </si>
  <si>
    <t>P1/2</t>
  </si>
  <si>
    <t>P2</t>
  </si>
  <si>
    <t>P2/3</t>
  </si>
  <si>
    <t>P3</t>
  </si>
  <si>
    <t>P3/4</t>
  </si>
  <si>
    <t>NCT</t>
  </si>
  <si>
    <t>P4</t>
  </si>
  <si>
    <t>PMID</t>
  </si>
  <si>
    <t>Funded PMID</t>
  </si>
  <si>
    <t>Unique_PMID_total</t>
  </si>
  <si>
    <t>sum</t>
  </si>
  <si>
    <t>Unique Search Terms ref</t>
  </si>
  <si>
    <t>Unique Drug with funding</t>
  </si>
  <si>
    <t>Unique Drug</t>
  </si>
  <si>
    <t>MATT NCT FIX</t>
  </si>
  <si>
    <t>%</t>
  </si>
  <si>
    <t>Funding-APY</t>
  </si>
  <si>
    <t>APY</t>
  </si>
  <si>
    <t>Funding</t>
  </si>
  <si>
    <t>Unique_total</t>
  </si>
  <si>
    <t>REF: NPC analysis</t>
  </si>
  <si>
    <t>% funded</t>
  </si>
  <si>
    <t>Rounded to 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</si>
</sst>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6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Var(--jp-code-font-family)"/>
    </font>
    <font>
      <sz val="11"/>
      <name val="Calibri"/>
      <family val="2"/>
      <scheme val="minor"/>
    </font>
    <font>
      <sz val="10"/>
      <name val="Var(--jp-code-font-family)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2" borderId="0" xfId="0" applyFill="1"/>
    <xf numFmtId="0" fontId="5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0" fontId="3" fillId="0" borderId="0" xfId="0" applyFont="1" applyAlignment="1"/>
    <xf numFmtId="168" fontId="5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/>
    <xf numFmtId="3" fontId="4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EC63-4D64-4EC4-8D9F-9F5E27A33476}">
  <dimension ref="A1:F48"/>
  <sheetViews>
    <sheetView tabSelected="1" topLeftCell="A28" workbookViewId="0">
      <selection activeCell="A27" sqref="A27:E33"/>
    </sheetView>
  </sheetViews>
  <sheetFormatPr defaultRowHeight="14.5"/>
  <cols>
    <col min="1" max="1" width="18.1796875" customWidth="1"/>
    <col min="3" max="3" width="15.90625" customWidth="1"/>
    <col min="4" max="4" width="16.453125" customWidth="1"/>
    <col min="5" max="5" width="23" customWidth="1"/>
    <col min="6" max="6" width="19.6328125" customWidth="1"/>
  </cols>
  <sheetData>
    <row r="1" spans="1:5">
      <c r="A1" s="14"/>
      <c r="B1" s="14" t="s">
        <v>8</v>
      </c>
      <c r="C1" s="14" t="s">
        <v>9</v>
      </c>
      <c r="D1" s="14" t="s">
        <v>14</v>
      </c>
      <c r="E1" s="14" t="s">
        <v>13</v>
      </c>
    </row>
    <row r="2" spans="1:5">
      <c r="A2" s="14" t="s">
        <v>0</v>
      </c>
      <c r="B2" s="15">
        <v>1850</v>
      </c>
      <c r="C2" s="15">
        <v>419</v>
      </c>
      <c r="D2" s="15">
        <v>291</v>
      </c>
      <c r="E2" s="16">
        <v>115</v>
      </c>
    </row>
    <row r="3" spans="1:5">
      <c r="A3" s="14" t="s">
        <v>1</v>
      </c>
      <c r="B3" s="15">
        <v>483</v>
      </c>
      <c r="C3" s="15">
        <v>150</v>
      </c>
      <c r="D3" s="15">
        <v>142</v>
      </c>
      <c r="E3" s="16">
        <v>72</v>
      </c>
    </row>
    <row r="4" spans="1:5">
      <c r="A4" s="14" t="s">
        <v>2</v>
      </c>
      <c r="B4" s="15">
        <v>2779</v>
      </c>
      <c r="C4" s="15">
        <v>625</v>
      </c>
      <c r="D4" s="15">
        <v>306</v>
      </c>
      <c r="E4" s="16">
        <v>141</v>
      </c>
    </row>
    <row r="5" spans="1:5">
      <c r="A5" s="14" t="s">
        <v>3</v>
      </c>
      <c r="B5" s="15">
        <v>263</v>
      </c>
      <c r="C5" s="15">
        <v>18</v>
      </c>
      <c r="D5" s="15">
        <v>148</v>
      </c>
      <c r="E5" s="16">
        <v>18</v>
      </c>
    </row>
    <row r="6" spans="1:5">
      <c r="A6" s="14" t="s">
        <v>4</v>
      </c>
      <c r="B6" s="15">
        <v>3659</v>
      </c>
      <c r="C6" s="15">
        <v>332</v>
      </c>
      <c r="D6" s="15">
        <v>334</v>
      </c>
      <c r="E6" s="16">
        <v>131</v>
      </c>
    </row>
    <row r="7" spans="1:5">
      <c r="A7" s="14" t="s">
        <v>5</v>
      </c>
      <c r="B7" s="15">
        <v>24</v>
      </c>
      <c r="C7" s="15">
        <v>0</v>
      </c>
      <c r="D7" s="15">
        <v>15</v>
      </c>
      <c r="E7" s="16">
        <v>0</v>
      </c>
    </row>
    <row r="8" spans="1:5">
      <c r="A8" s="14" t="s">
        <v>7</v>
      </c>
      <c r="B8" s="15">
        <v>273</v>
      </c>
      <c r="C8" s="15">
        <v>13</v>
      </c>
      <c r="D8" s="14">
        <v>95</v>
      </c>
      <c r="E8" s="16">
        <v>12</v>
      </c>
    </row>
    <row r="9" spans="1:5">
      <c r="A9" s="14" t="s">
        <v>6</v>
      </c>
      <c r="B9" s="15">
        <v>3009</v>
      </c>
      <c r="C9" s="15">
        <v>410</v>
      </c>
      <c r="D9" s="14">
        <v>276</v>
      </c>
      <c r="E9" s="16">
        <v>112</v>
      </c>
    </row>
    <row r="10" spans="1:5">
      <c r="A10" s="14" t="s">
        <v>11</v>
      </c>
      <c r="B10" s="14">
        <f t="shared" ref="B10:C10" si="0">SUM(B2:B9)</f>
        <v>12340</v>
      </c>
      <c r="C10" s="14">
        <f t="shared" si="0"/>
        <v>1967</v>
      </c>
      <c r="D10" s="14"/>
      <c r="E10" s="17"/>
    </row>
    <row r="11" spans="1:5">
      <c r="A11" s="17"/>
      <c r="B11" s="17"/>
      <c r="C11" s="17"/>
      <c r="D11" s="17"/>
      <c r="E11" s="17"/>
    </row>
    <row r="12" spans="1:5">
      <c r="A12" s="17" t="s">
        <v>10</v>
      </c>
      <c r="B12" s="15">
        <v>12340</v>
      </c>
      <c r="C12" s="15">
        <v>1967</v>
      </c>
      <c r="D12" s="17"/>
      <c r="E12" s="17"/>
    </row>
    <row r="13" spans="1:5">
      <c r="A13" s="14" t="s">
        <v>12</v>
      </c>
      <c r="B13" s="17"/>
      <c r="C13" s="17"/>
      <c r="D13" s="15">
        <v>377</v>
      </c>
      <c r="E13" s="18">
        <v>240</v>
      </c>
    </row>
    <row r="15" spans="1:5" s="8" customFormat="1">
      <c r="A15" s="8" t="s">
        <v>15</v>
      </c>
    </row>
    <row r="16" spans="1:5">
      <c r="A16" s="4"/>
      <c r="B16" s="4" t="s">
        <v>8</v>
      </c>
      <c r="C16" s="4" t="s">
        <v>9</v>
      </c>
      <c r="D16" s="4" t="s">
        <v>16</v>
      </c>
      <c r="E16" s="4"/>
    </row>
    <row r="17" spans="1:6">
      <c r="A17" s="4" t="s">
        <v>0</v>
      </c>
      <c r="B17" s="5">
        <v>1853</v>
      </c>
      <c r="C17" s="5">
        <v>420</v>
      </c>
      <c r="D17" s="5">
        <f>C17/$C$24</f>
        <v>0.21352313167259787</v>
      </c>
      <c r="E17" s="6"/>
    </row>
    <row r="18" spans="1:6">
      <c r="A18" s="4" t="s">
        <v>2</v>
      </c>
      <c r="B18" s="5">
        <v>3318</v>
      </c>
      <c r="C18" s="5">
        <v>797</v>
      </c>
      <c r="D18" s="5">
        <f t="shared" ref="D18:D21" si="1">C18/$C$24</f>
        <v>0.40518556176919168</v>
      </c>
      <c r="E18" s="6"/>
    </row>
    <row r="19" spans="1:6">
      <c r="A19" s="4" t="s">
        <v>4</v>
      </c>
      <c r="B19" s="5">
        <v>4215</v>
      </c>
      <c r="C19" s="5">
        <v>380</v>
      </c>
      <c r="D19" s="5">
        <f t="shared" si="1"/>
        <v>0.19318759532282664</v>
      </c>
      <c r="E19" s="6"/>
    </row>
    <row r="20" spans="1:6">
      <c r="A20" s="4" t="s">
        <v>7</v>
      </c>
      <c r="B20" s="5">
        <v>398</v>
      </c>
      <c r="C20" s="5">
        <v>22</v>
      </c>
      <c r="D20" s="5">
        <f t="shared" si="1"/>
        <v>1.1184544992374174E-2</v>
      </c>
      <c r="E20" s="6"/>
    </row>
    <row r="21" spans="1:6">
      <c r="A21" s="4" t="s">
        <v>6</v>
      </c>
      <c r="B21" s="5">
        <v>2556</v>
      </c>
      <c r="C21" s="5">
        <v>348</v>
      </c>
      <c r="D21" s="5">
        <f t="shared" si="1"/>
        <v>0.17691916624300966</v>
      </c>
      <c r="E21" s="6"/>
    </row>
    <row r="22" spans="1:6">
      <c r="A22" s="4" t="s">
        <v>11</v>
      </c>
      <c r="B22" s="4">
        <f>SUM(B17:B21)</f>
        <v>12340</v>
      </c>
      <c r="C22" s="4">
        <f>SUM(C17:C21)</f>
        <v>1967</v>
      </c>
      <c r="D22" s="5">
        <f>C22/B22</f>
        <v>0.1594003241491086</v>
      </c>
      <c r="E22" s="7"/>
    </row>
    <row r="23" spans="1:6">
      <c r="A23" s="7"/>
      <c r="B23" s="7"/>
      <c r="C23" s="7"/>
      <c r="D23" s="7"/>
      <c r="E23" s="7"/>
    </row>
    <row r="24" spans="1:6">
      <c r="A24" s="7" t="s">
        <v>10</v>
      </c>
      <c r="B24" s="5">
        <v>12340</v>
      </c>
      <c r="C24" s="5">
        <v>1967</v>
      </c>
      <c r="D24" s="7"/>
      <c r="E24" s="7"/>
    </row>
    <row r="26" spans="1:6">
      <c r="A26" s="8" t="s">
        <v>17</v>
      </c>
      <c r="B26" s="8"/>
      <c r="C26" s="8"/>
      <c r="D26" s="8"/>
      <c r="E26" s="8"/>
      <c r="F26" s="8"/>
    </row>
    <row r="27" spans="1:6">
      <c r="A27" s="4"/>
      <c r="B27" s="4" t="s">
        <v>8</v>
      </c>
      <c r="C27" s="4" t="s">
        <v>9</v>
      </c>
      <c r="D27" s="4" t="s">
        <v>18</v>
      </c>
      <c r="E27" s="11" t="s">
        <v>19</v>
      </c>
      <c r="F27" s="4" t="s">
        <v>22</v>
      </c>
    </row>
    <row r="28" spans="1:6">
      <c r="A28" s="4" t="s">
        <v>0</v>
      </c>
      <c r="B28" s="5">
        <v>1853</v>
      </c>
      <c r="C28" s="5">
        <v>420</v>
      </c>
      <c r="D28" s="5">
        <v>716</v>
      </c>
      <c r="E28" s="12">
        <v>2641114445</v>
      </c>
      <c r="F28">
        <f>E28/$E$33</f>
        <v>0.2247230451242164</v>
      </c>
    </row>
    <row r="29" spans="1:6">
      <c r="A29" s="4" t="s">
        <v>2</v>
      </c>
      <c r="B29" s="5">
        <v>3318</v>
      </c>
      <c r="C29" s="5">
        <v>797</v>
      </c>
      <c r="D29" s="5">
        <v>1429</v>
      </c>
      <c r="E29" s="12">
        <v>4512654531</v>
      </c>
      <c r="F29">
        <f t="shared" ref="F29:F33" si="2">E29/$E$33</f>
        <v>0.38396574208275647</v>
      </c>
    </row>
    <row r="30" spans="1:6">
      <c r="A30" s="4" t="s">
        <v>4</v>
      </c>
      <c r="B30" s="5">
        <v>4215</v>
      </c>
      <c r="C30" s="5">
        <v>380</v>
      </c>
      <c r="D30" s="5">
        <v>508</v>
      </c>
      <c r="E30" s="12">
        <v>2188633373</v>
      </c>
      <c r="F30">
        <f t="shared" si="2"/>
        <v>0.18622303822242922</v>
      </c>
    </row>
    <row r="31" spans="1:6">
      <c r="A31" s="4" t="s">
        <v>7</v>
      </c>
      <c r="B31" s="5">
        <v>398</v>
      </c>
      <c r="C31" s="5">
        <v>22</v>
      </c>
      <c r="D31" s="5">
        <v>46</v>
      </c>
      <c r="E31" s="12">
        <v>208958254</v>
      </c>
      <c r="F31">
        <f t="shared" si="2"/>
        <v>1.7779515473711125E-2</v>
      </c>
    </row>
    <row r="32" spans="1:6">
      <c r="A32" s="4" t="s">
        <v>6</v>
      </c>
      <c r="B32" s="5">
        <v>2556</v>
      </c>
      <c r="C32" s="5">
        <v>348</v>
      </c>
      <c r="D32" s="5">
        <v>765</v>
      </c>
      <c r="E32" s="12">
        <v>2201392407</v>
      </c>
      <c r="F32">
        <f t="shared" si="2"/>
        <v>0.18730865909688679</v>
      </c>
    </row>
    <row r="33" spans="1:6">
      <c r="A33" s="4" t="s">
        <v>11</v>
      </c>
      <c r="B33" s="4">
        <f>SUM(B28:B32)</f>
        <v>12340</v>
      </c>
      <c r="C33" s="4">
        <f>SUM(C28:C32)</f>
        <v>1967</v>
      </c>
      <c r="D33" s="5">
        <f>SUM(D28:D32)</f>
        <v>3464</v>
      </c>
      <c r="E33" s="13">
        <f>SUM(E28:E32)</f>
        <v>11752753010</v>
      </c>
    </row>
    <row r="34" spans="1:6">
      <c r="A34" s="7"/>
      <c r="B34" s="7"/>
      <c r="C34" s="7"/>
      <c r="D34" s="4"/>
      <c r="E34" s="13"/>
    </row>
    <row r="35" spans="1:6">
      <c r="A35" s="7" t="s">
        <v>20</v>
      </c>
      <c r="B35" s="5">
        <v>12340</v>
      </c>
      <c r="C35" s="5">
        <v>1967</v>
      </c>
      <c r="D35" s="4">
        <v>2843</v>
      </c>
      <c r="E35" s="13"/>
    </row>
    <row r="36" spans="1:6">
      <c r="A36" s="4" t="s">
        <v>21</v>
      </c>
      <c r="B36" s="9">
        <v>12340</v>
      </c>
      <c r="C36" s="9">
        <v>1967</v>
      </c>
      <c r="D36" s="10">
        <v>2843</v>
      </c>
      <c r="E36" s="12">
        <v>8130994140</v>
      </c>
    </row>
    <row r="38" spans="1:6">
      <c r="A38" s="8" t="s">
        <v>23</v>
      </c>
      <c r="B38" s="8"/>
      <c r="C38" s="8"/>
      <c r="D38" s="8"/>
      <c r="E38" s="8"/>
      <c r="F38" s="8"/>
    </row>
    <row r="39" spans="1:6">
      <c r="A39" s="4"/>
      <c r="B39" s="1" t="s">
        <v>8</v>
      </c>
      <c r="C39" s="1" t="s">
        <v>9</v>
      </c>
      <c r="D39" s="4" t="s">
        <v>18</v>
      </c>
      <c r="E39" s="11" t="s">
        <v>19</v>
      </c>
      <c r="F39" s="4" t="s">
        <v>22</v>
      </c>
    </row>
    <row r="40" spans="1:6">
      <c r="A40" s="4" t="s">
        <v>0</v>
      </c>
      <c r="B40" s="2">
        <v>1853</v>
      </c>
      <c r="C40" s="2">
        <v>420</v>
      </c>
      <c r="D40" s="5">
        <v>490</v>
      </c>
      <c r="E40" s="12">
        <v>1392929385</v>
      </c>
      <c r="F40">
        <f>E40/$E$33</f>
        <v>0.11851941275502054</v>
      </c>
    </row>
    <row r="41" spans="1:6">
      <c r="A41" s="4" t="s">
        <v>2</v>
      </c>
      <c r="B41" s="2">
        <v>3318</v>
      </c>
      <c r="C41" s="2">
        <v>797</v>
      </c>
      <c r="D41" s="5">
        <v>1251</v>
      </c>
      <c r="E41" s="12">
        <v>3284188970</v>
      </c>
      <c r="F41">
        <f t="shared" ref="F41:F44" si="3">E41/$E$33</f>
        <v>0.27943997182665203</v>
      </c>
    </row>
    <row r="42" spans="1:6">
      <c r="A42" s="4" t="s">
        <v>4</v>
      </c>
      <c r="B42" s="2">
        <v>4215</v>
      </c>
      <c r="C42" s="2">
        <v>380</v>
      </c>
      <c r="D42" s="5">
        <v>502</v>
      </c>
      <c r="E42" s="12">
        <v>2124648730</v>
      </c>
      <c r="F42">
        <f t="shared" si="3"/>
        <v>0.18077881226570591</v>
      </c>
    </row>
    <row r="43" spans="1:6">
      <c r="A43" s="4" t="s">
        <v>7</v>
      </c>
      <c r="B43" s="2">
        <v>398</v>
      </c>
      <c r="C43" s="2">
        <v>22</v>
      </c>
      <c r="D43" s="5">
        <v>46</v>
      </c>
      <c r="E43" s="12">
        <v>208958254</v>
      </c>
      <c r="F43">
        <f t="shared" si="3"/>
        <v>1.7779515473711125E-2</v>
      </c>
    </row>
    <row r="44" spans="1:6">
      <c r="A44" s="4" t="s">
        <v>6</v>
      </c>
      <c r="B44" s="2">
        <v>2556</v>
      </c>
      <c r="C44" s="2">
        <v>348</v>
      </c>
      <c r="D44" s="5">
        <v>554</v>
      </c>
      <c r="E44" s="12">
        <v>1120268801</v>
      </c>
      <c r="F44">
        <f t="shared" si="3"/>
        <v>9.5319692334791942E-2</v>
      </c>
    </row>
    <row r="45" spans="1:6">
      <c r="A45" s="4" t="s">
        <v>11</v>
      </c>
      <c r="B45" s="1">
        <f>SUM(B40:B44)</f>
        <v>12340</v>
      </c>
      <c r="C45" s="1">
        <f>SUM(C40:C44)</f>
        <v>1967</v>
      </c>
      <c r="D45" s="5">
        <f>SUM(D40:D44)</f>
        <v>2843</v>
      </c>
      <c r="E45" s="13">
        <f>SUM(E40:E44)</f>
        <v>8130994140</v>
      </c>
    </row>
    <row r="46" spans="1:6">
      <c r="A46" s="7"/>
      <c r="B46" s="3"/>
      <c r="C46" s="3"/>
      <c r="D46" s="4"/>
      <c r="E46" s="13"/>
    </row>
    <row r="47" spans="1:6">
      <c r="A47" s="7" t="s">
        <v>20</v>
      </c>
      <c r="B47" s="2">
        <v>12340</v>
      </c>
      <c r="C47" s="2">
        <v>1967</v>
      </c>
      <c r="D47" s="4">
        <v>2843</v>
      </c>
      <c r="E47" s="13"/>
    </row>
    <row r="48" spans="1:6">
      <c r="A48" s="4" t="s">
        <v>21</v>
      </c>
      <c r="B48" s="2">
        <v>12340</v>
      </c>
      <c r="C48" s="2">
        <v>1967</v>
      </c>
      <c r="D48" s="10">
        <v>2843</v>
      </c>
      <c r="E48" s="12">
        <v>8130994140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Edward_zhou_9423</dc:creator>
  <cp:lastModifiedBy>Edward_zhou_9423</cp:lastModifiedBy>
  <dcterms:created xsi:type="dcterms:W3CDTF">2021-10-27T13:12:03Z</dcterms:created>
  <dcterms:modified xsi:type="dcterms:W3CDTF">2021-11-05T17:51:26Z</dcterms:modified>
</cp:coreProperties>
</file>