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Valheim\MissingPieces\"/>
    </mc:Choice>
  </mc:AlternateContent>
  <xr:revisionPtr revIDLastSave="0" documentId="13_ncr:1_{9CDC979F-D81F-4619-8F3F-DA137FE8DEC0}" xr6:coauthVersionLast="47" xr6:coauthVersionMax="47" xr10:uidLastSave="{00000000-0000-0000-0000-000000000000}"/>
  <bookViews>
    <workbookView xWindow="-120" yWindow="-120" windowWidth="29040" windowHeight="15840" xr2:uid="{DA1A27A3-4EB6-49F9-85C9-CCE9C709E004}"/>
  </bookViews>
  <sheets>
    <sheet name="Jottun FORM" sheetId="1" r:id="rId1"/>
    <sheet name="bkp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0" i="1"/>
  <c r="D11" i="1"/>
  <c r="D13" i="1"/>
  <c r="D14" i="1"/>
  <c r="D15" i="1"/>
  <c r="D16" i="1"/>
  <c r="D254" i="1"/>
  <c r="D253" i="1"/>
  <c r="D252" i="1"/>
  <c r="D237" i="1"/>
  <c r="D236" i="1"/>
  <c r="D235" i="1"/>
  <c r="D220" i="1"/>
  <c r="D219" i="1"/>
  <c r="D218" i="1"/>
  <c r="D203" i="1"/>
  <c r="D202" i="1"/>
  <c r="D201" i="1"/>
  <c r="D186" i="1"/>
  <c r="D185" i="1"/>
  <c r="D184" i="1"/>
  <c r="D169" i="1"/>
  <c r="D168" i="1"/>
  <c r="D167" i="1"/>
  <c r="D152" i="1"/>
  <c r="D151" i="1"/>
  <c r="D150" i="1"/>
  <c r="D135" i="1"/>
  <c r="D134" i="1"/>
  <c r="D133" i="1"/>
  <c r="D118" i="1"/>
  <c r="D117" i="1"/>
  <c r="D116" i="1"/>
  <c r="D101" i="1"/>
  <c r="D100" i="1"/>
  <c r="D99" i="1"/>
  <c r="D84" i="1"/>
  <c r="D83" i="1"/>
  <c r="D82" i="1"/>
  <c r="D67" i="1"/>
  <c r="D66" i="1"/>
  <c r="D65" i="1"/>
  <c r="D50" i="1"/>
  <c r="D49" i="1"/>
  <c r="D48" i="1"/>
  <c r="D33" i="1"/>
  <c r="D32" i="1"/>
  <c r="D31" i="1"/>
  <c r="D251" i="1"/>
  <c r="D249" i="1"/>
  <c r="D248" i="1"/>
  <c r="D247" i="1"/>
  <c r="D246" i="1"/>
  <c r="D245" i="1"/>
  <c r="D244" i="1"/>
  <c r="D243" i="1"/>
  <c r="D242" i="1"/>
  <c r="D241" i="1"/>
  <c r="D240" i="1"/>
  <c r="D234" i="1"/>
  <c r="D232" i="1"/>
  <c r="D231" i="1"/>
  <c r="D230" i="1"/>
  <c r="D229" i="1"/>
  <c r="D228" i="1"/>
  <c r="D227" i="1"/>
  <c r="D226" i="1"/>
  <c r="D225" i="1"/>
  <c r="D224" i="1"/>
  <c r="D223" i="1"/>
  <c r="D217" i="1"/>
  <c r="D215" i="1"/>
  <c r="D214" i="1"/>
  <c r="D213" i="1"/>
  <c r="D212" i="1"/>
  <c r="D211" i="1"/>
  <c r="D210" i="1"/>
  <c r="D209" i="1"/>
  <c r="D208" i="1"/>
  <c r="D207" i="1"/>
  <c r="D206" i="1"/>
  <c r="D200" i="1"/>
  <c r="D198" i="1"/>
  <c r="D197" i="1"/>
  <c r="D196" i="1"/>
  <c r="D195" i="1"/>
  <c r="D194" i="1"/>
  <c r="D193" i="1"/>
  <c r="D192" i="1"/>
  <c r="D191" i="1"/>
  <c r="D190" i="1"/>
  <c r="D189" i="1"/>
  <c r="D183" i="1"/>
  <c r="D181" i="1"/>
  <c r="D180" i="1"/>
  <c r="D179" i="1"/>
  <c r="D178" i="1"/>
  <c r="D177" i="1"/>
  <c r="D176" i="1"/>
  <c r="D175" i="1"/>
  <c r="D174" i="1"/>
  <c r="D173" i="1"/>
  <c r="D172" i="1"/>
  <c r="D166" i="1"/>
  <c r="D164" i="1"/>
  <c r="D163" i="1"/>
  <c r="D162" i="1"/>
  <c r="D161" i="1"/>
  <c r="D160" i="1"/>
  <c r="D159" i="1"/>
  <c r="D158" i="1"/>
  <c r="D157" i="1"/>
  <c r="D156" i="1"/>
  <c r="D155" i="1"/>
  <c r="D149" i="1"/>
  <c r="D147" i="1"/>
  <c r="D146" i="1"/>
  <c r="D145" i="1"/>
  <c r="D144" i="1"/>
  <c r="D143" i="1"/>
  <c r="D142" i="1"/>
  <c r="D141" i="1"/>
  <c r="D140" i="1"/>
  <c r="D139" i="1"/>
  <c r="D138" i="1"/>
  <c r="D132" i="1"/>
  <c r="D130" i="1"/>
  <c r="D129" i="1"/>
  <c r="D128" i="1"/>
  <c r="D127" i="1"/>
  <c r="D126" i="1"/>
  <c r="D125" i="1"/>
  <c r="D124" i="1"/>
  <c r="D123" i="1"/>
  <c r="D122" i="1"/>
  <c r="D121" i="1"/>
  <c r="D115" i="1"/>
  <c r="D113" i="1"/>
  <c r="D112" i="1"/>
  <c r="D111" i="1"/>
  <c r="D110" i="1"/>
  <c r="D109" i="1"/>
  <c r="D108" i="1"/>
  <c r="D107" i="1"/>
  <c r="D106" i="1"/>
  <c r="D105" i="1"/>
  <c r="D104" i="1"/>
  <c r="D98" i="1"/>
  <c r="D96" i="1"/>
  <c r="D95" i="1"/>
  <c r="D94" i="1"/>
  <c r="D93" i="1"/>
  <c r="D92" i="1"/>
  <c r="D91" i="1"/>
  <c r="D90" i="1"/>
  <c r="D89" i="1"/>
  <c r="D88" i="1"/>
  <c r="D87" i="1"/>
  <c r="D81" i="1"/>
  <c r="D79" i="1"/>
  <c r="D78" i="1"/>
  <c r="D77" i="1"/>
  <c r="D76" i="1"/>
  <c r="D75" i="1"/>
  <c r="D74" i="1"/>
  <c r="D73" i="1"/>
  <c r="D72" i="1"/>
  <c r="D71" i="1"/>
  <c r="D70" i="1"/>
  <c r="D64" i="1"/>
  <c r="D62" i="1"/>
  <c r="D61" i="1"/>
  <c r="D60" i="1"/>
  <c r="D59" i="1"/>
  <c r="D58" i="1"/>
  <c r="D57" i="1"/>
  <c r="D56" i="1"/>
  <c r="D55" i="1"/>
  <c r="D54" i="1"/>
  <c r="D53" i="1"/>
  <c r="D47" i="1"/>
  <c r="D45" i="1"/>
  <c r="D44" i="1"/>
  <c r="D43" i="1"/>
  <c r="D42" i="1"/>
  <c r="D41" i="1"/>
  <c r="D40" i="1"/>
  <c r="D39" i="1"/>
  <c r="D38" i="1"/>
  <c r="D37" i="1"/>
  <c r="D36" i="1"/>
  <c r="D30" i="1"/>
  <c r="D28" i="1"/>
  <c r="D27" i="1"/>
  <c r="D26" i="1"/>
  <c r="D25" i="1"/>
  <c r="D24" i="1"/>
  <c r="D23" i="1"/>
  <c r="D22" i="1"/>
  <c r="D21" i="1"/>
  <c r="D20" i="1"/>
  <c r="D19" i="1"/>
  <c r="D2" i="1"/>
  <c r="B248" i="16"/>
  <c r="B231" i="16"/>
  <c r="B214" i="16"/>
  <c r="B197" i="16"/>
  <c r="B180" i="16"/>
  <c r="B163" i="16"/>
  <c r="B146" i="16"/>
  <c r="B129" i="16"/>
  <c r="B112" i="16"/>
  <c r="B95" i="16"/>
  <c r="B78" i="16"/>
  <c r="B61" i="16"/>
  <c r="B44" i="16"/>
  <c r="B27" i="16"/>
  <c r="B246" i="16"/>
  <c r="B229" i="16"/>
  <c r="B212" i="16"/>
  <c r="B195" i="16"/>
  <c r="B178" i="16"/>
  <c r="B161" i="16"/>
  <c r="B144" i="16"/>
  <c r="B127" i="16"/>
  <c r="B110" i="16"/>
  <c r="B93" i="16"/>
  <c r="B76" i="16"/>
  <c r="B59" i="16"/>
  <c r="B42" i="16"/>
  <c r="B25" i="16"/>
  <c r="D8" i="1" l="1"/>
  <c r="D9" i="1"/>
  <c r="D3" i="1"/>
  <c r="D5" i="1" l="1"/>
  <c r="D4" i="1"/>
  <c r="D6" i="1"/>
  <c r="D7" i="1"/>
</calcChain>
</file>

<file path=xl/sharedStrings.xml><?xml version="1.0" encoding="utf-8"?>
<sst xmlns="http://schemas.openxmlformats.org/spreadsheetml/2006/main" count="1216" uniqueCount="153">
  <si>
    <t>stone_wall_1x1_triangular</t>
  </si>
  <si>
    <t>stone_wall_2x1_triangular</t>
  </si>
  <si>
    <t>stone_stair_corner</t>
  </si>
  <si>
    <t>wood_floor_triangular1</t>
  </si>
  <si>
    <t>wood_floor_triangular2</t>
  </si>
  <si>
    <t>wood_finerstepladder</t>
  </si>
  <si>
    <t>wood_stair_1m</t>
  </si>
  <si>
    <t>roof_wood_26_right</t>
  </si>
  <si>
    <t>roof_wood_26_left</t>
  </si>
  <si>
    <t>roof_wood_45_right</t>
  </si>
  <si>
    <t>roof_wood_45_left</t>
  </si>
  <si>
    <t>roof_darkwood_26_right</t>
  </si>
  <si>
    <t>roof_darkwood_26_left</t>
  </si>
  <si>
    <t>roof_darkwood_45_right</t>
  </si>
  <si>
    <t>roof_darkwood_45_left</t>
  </si>
  <si>
    <t>prefabName</t>
  </si>
  <si>
    <t>Name.English</t>
  </si>
  <si>
    <t>Triangular 1x1 Stone Wall</t>
  </si>
  <si>
    <t>Triangular 2x1 Stone Wall</t>
  </si>
  <si>
    <t>Stone Corner Stair</t>
  </si>
  <si>
    <t>Triangular Wood Floor (1)</t>
  </si>
  <si>
    <t>Triangular Wood Floor (2)</t>
  </si>
  <si>
    <t>Finer Wood Ladder</t>
  </si>
  <si>
    <t>1m Wide Stair</t>
  </si>
  <si>
    <t>Right Triangular Wood Roof (26°)</t>
  </si>
  <si>
    <t>Left Triangular Wood Roof (26°)</t>
  </si>
  <si>
    <t>Right Triangular Wood Roof (45°)</t>
  </si>
  <si>
    <t>Left Triangular Wood Roof (45°)</t>
  </si>
  <si>
    <t>Right Triangular Darkwood Roof (26°)</t>
  </si>
  <si>
    <t>Left Triangular Darkwood Roof (26°)</t>
  </si>
  <si>
    <t>Right Triangular Darkwood Roof (45°)</t>
  </si>
  <si>
    <t>Left Triangular Darkwood Roof (45°)</t>
  </si>
  <si>
    <t>Description.English</t>
  </si>
  <si>
    <t>PieceTable</t>
  </si>
  <si>
    <t>Category</t>
  </si>
  <si>
    <t>Requirement 1</t>
  </si>
  <si>
    <t>Requirement 2</t>
  </si>
  <si>
    <t>Requirement 3</t>
  </si>
  <si>
    <t>Wood</t>
  </si>
  <si>
    <t>Tar</t>
  </si>
  <si>
    <t>Amount</t>
  </si>
  <si>
    <t>Stone</t>
  </si>
  <si>
    <t>Building</t>
  </si>
  <si>
    <t>Hammer</t>
  </si>
  <si>
    <t>You're welcome!</t>
  </si>
  <si>
    <t>Should come in handy!</t>
  </si>
  <si>
    <t>How was this not a thing already?</t>
  </si>
  <si>
    <t>The other one is different, I swear!</t>
  </si>
  <si>
    <t>See? I told you.</t>
  </si>
  <si>
    <t>Oh no. What are you doing step-ladder?</t>
  </si>
  <si>
    <t>Are you on a diet?</t>
  </si>
  <si>
    <t>W o o d</t>
  </si>
  <si>
    <t>Vood</t>
  </si>
  <si>
    <t>Woody</t>
  </si>
  <si>
    <t>Wud</t>
  </si>
  <si>
    <t>The right one.</t>
  </si>
  <si>
    <t>Maybe this is the one</t>
  </si>
  <si>
    <t>Is this the right one?</t>
  </si>
  <si>
    <t>Nope, not this one either.</t>
  </si>
  <si>
    <t>Station</t>
  </si>
  <si>
    <t>piece_workbench</t>
  </si>
  <si>
    <t>piece_stonecutter</t>
  </si>
  <si>
    <t>Code name</t>
  </si>
  <si>
    <t>stonewall1X1Triangular</t>
  </si>
  <si>
    <t>stonewall2X1Triangular</t>
  </si>
  <si>
    <t>stoneStairCorner</t>
  </si>
  <si>
    <t>woodFloorTriangular1</t>
  </si>
  <si>
    <t>woodFloorTriangular2</t>
  </si>
  <si>
    <t>finerstepladder</t>
  </si>
  <si>
    <t>woodStair1M</t>
  </si>
  <si>
    <t>rightWoodRoof26Triangular</t>
  </si>
  <si>
    <t>leftWoodRoof26Triangular</t>
  </si>
  <si>
    <t>rightWoodRoof45Triangular</t>
  </si>
  <si>
    <t>leftWoodRoof45Triangular</t>
  </si>
  <si>
    <t>rightDarkwoodRoof26Triangular</t>
  </si>
  <si>
    <t>leftDarkwoodRoof26Triangular</t>
  </si>
  <si>
    <t>rightDarkwoodRoof45Triangular</t>
  </si>
  <si>
    <t>leftDarkwoodRoof45Triangular</t>
  </si>
  <si>
    <t xml:space="preserve">GameObject </t>
  </si>
  <si>
    <t xml:space="preserve">PieceConfig </t>
  </si>
  <si>
    <t xml:space="preserve"> = new PieceConfig();</t>
  </si>
  <si>
    <t xml:space="preserve"> = bundle.LoadAsset&lt;GameObject&gt;("</t>
  </si>
  <si>
    <t>");</t>
  </si>
  <si>
    <t>Jotunn name</t>
  </si>
  <si>
    <t>.name</t>
  </si>
  <si>
    <t>.Description</t>
  </si>
  <si>
    <t>utility</t>
  </si>
  <si>
    <t>";</t>
  </si>
  <si>
    <t>.Name = "</t>
  </si>
  <si>
    <t>.Description = "</t>
  </si>
  <si>
    <t>.PieceTable = "</t>
  </si>
  <si>
    <t>.Category = "</t>
  </si>
  <si>
    <t>.CraftingStation = "</t>
  </si>
  <si>
    <t>.AllowedInDungeons = false;</t>
  </si>
  <si>
    <t>{</t>
  </si>
  <si>
    <t>.Requirements = new RequirementConfig[]</t>
  </si>
  <si>
    <t>new RequirementConfig() { Item = "</t>
  </si>
  <si>
    <t xml:space="preserve">", Amount = </t>
  </si>
  <si>
    <t>, Recover = true }</t>
  </si>
  <si>
    <t>PieceManager.Instance.AddPiece(new CustomPiece(</t>
  </si>
  <si>
    <t xml:space="preserve">,true, </t>
  </si>
  <si>
    <t>));</t>
  </si>
  <si>
    <t>,</t>
  </si>
  <si>
    <t>};</t>
  </si>
  <si>
    <t>stonewall1x1triangular</t>
  </si>
  <si>
    <t>stonewall2x1triangular</t>
  </si>
  <si>
    <t>stonestaircorner</t>
  </si>
  <si>
    <t>woodfloortriangular1</t>
  </si>
  <si>
    <t>woodfloortriangular2</t>
  </si>
  <si>
    <t>woodstair1m</t>
  </si>
  <si>
    <t>rightwoodroof26triangular</t>
  </si>
  <si>
    <t>leftwoodroof26triangular</t>
  </si>
  <si>
    <t>rightwoodroof45triangular</t>
  </si>
  <si>
    <t>leftwoodroof45triangular</t>
  </si>
  <si>
    <t>rightdarkwoodroof26triangular</t>
  </si>
  <si>
    <t>leftdarkwoodroof26triangular</t>
  </si>
  <si>
    <t>rightdarkwoodroof45triangular</t>
  </si>
  <si>
    <t>leftdarkwoodroof45triangular</t>
  </si>
  <si>
    <t>$piece_stonewall1x1triangular</t>
  </si>
  <si>
    <t>$piece_stonewall2x1triangular</t>
  </si>
  <si>
    <t>$piece_stonestaircorner</t>
  </si>
  <si>
    <t>$piece_woodfloortriangular1</t>
  </si>
  <si>
    <t>$piece_woodfloortriangular2</t>
  </si>
  <si>
    <t>$piece_finerstepladder</t>
  </si>
  <si>
    <t>$piece_woodstair1m</t>
  </si>
  <si>
    <t>$piece_rightwoodroof26triangular</t>
  </si>
  <si>
    <t>$piece_leftwoodroof26triangular</t>
  </si>
  <si>
    <t>$piece_rightwoodroof45triangular</t>
  </si>
  <si>
    <t>$piece_leftwoodroof45triangular</t>
  </si>
  <si>
    <t>$piece_rightdarkwoodroof26triangular</t>
  </si>
  <si>
    <t>$piece_leftdarkwoodroof26triangular</t>
  </si>
  <si>
    <t>$piece_rightdarkwoodroof45triangular</t>
  </si>
  <si>
    <t>$piece_leftdarkwoodroof45triangular</t>
  </si>
  <si>
    <t>$piece_stonewall1x1triangular_description</t>
  </si>
  <si>
    <t>$piece_stonewall2x1triangular_description</t>
  </si>
  <si>
    <t>$piece_stonestaircorner_description</t>
  </si>
  <si>
    <t>$piece_woodfloortriangular1_description</t>
  </si>
  <si>
    <t>$piece_woodfloortriangular2_description</t>
  </si>
  <si>
    <t>$piece_finerstepladder_description</t>
  </si>
  <si>
    <t>$piece_woodstair1m_description</t>
  </si>
  <si>
    <t>$piece_rightwoodroof26triangular_description</t>
  </si>
  <si>
    <t>$piece_leftwoodroof26triangular_description</t>
  </si>
  <si>
    <t>$piece_rightwoodroof45triangular_description</t>
  </si>
  <si>
    <t>$piece_leftwoodroof45triangular_description</t>
  </si>
  <si>
    <t>$piece_rightdarkwoodroof26triangular_description</t>
  </si>
  <si>
    <t>$piece_leftdarkwoodroof26triangular_description</t>
  </si>
  <si>
    <t>$piece_rightdarkwoodroof45triangular_description</t>
  </si>
  <si>
    <t>$piece_leftdarkwoodroof45triangular_description</t>
  </si>
  <si>
    <t>finerStepLadder</t>
  </si>
  <si>
    <t xml:space="preserve"> </t>
  </si>
  <si>
    <t xml:space="preserve">    new RequirementConfig() { Item = "</t>
  </si>
  <si>
    <t>"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</si>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</sst>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b/>
      <i/>
      <sz val="11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  <font>
      <sz val="9"/>
      <name val="Consolas"/>
      <family val="3"/>
    </font>
    <font>
      <sz val="11"/>
      <color theme="0" tint="-4.9989318521683403E-2"/>
      <name val="Consolas"/>
      <family val="3"/>
    </font>
    <font>
      <sz val="10"/>
      <color theme="0" tint="-4.9989318521683403E-2"/>
      <name val="Consolas"/>
      <family val="3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Border="1" applyAlignment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33617</xdr:colOff>
      <xdr:row>0</xdr:row>
      <xdr:rowOff>0</xdr:rowOff>
    </xdr:from>
    <xdr:to>
      <xdr:col>2</xdr:col>
      <xdr:colOff>3148852</xdr:colOff>
      <xdr:row>15</xdr:row>
      <xdr:rowOff>183776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5D767-512A-4A29-9E6A-6206F4FF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264" y="0"/>
          <a:ext cx="3115235" cy="30861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112058</xdr:colOff>
      <xdr:row>17</xdr:row>
      <xdr:rowOff>67235</xdr:rowOff>
    </xdr:from>
    <xdr:to>
      <xdr:col>2</xdr:col>
      <xdr:colOff>2823882</xdr:colOff>
      <xdr:row>31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62046-3B3E-4208-833D-0187E445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4705" y="3339353"/>
          <a:ext cx="2711824" cy="2711824"/>
        </a:xfrm>
        <a:prstGeom prst="rect">
          <a:avLst/>
        </a:prstGeom>
      </xdr:spPr>
    </xdr:pic>
    <xdr:clientData/>
  </xdr:twoCellAnchor>
  <xdr:twoCellAnchor editAs="oneCell">
    <xdr:from>
      <xdr:col>2</xdr:col>
      <xdr:colOff>340659</xdr:colOff>
      <xdr:row>34</xdr:row>
      <xdr:rowOff>161365</xdr:rowOff>
    </xdr:from>
    <xdr:to>
      <xdr:col>2</xdr:col>
      <xdr:colOff>3137647</xdr:colOff>
      <xdr:row>49</xdr:row>
      <xdr:rowOff>100853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60F94-7193-4584-B44D-7F3C76F0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3306" y="6660777"/>
          <a:ext cx="2796988" cy="2796988"/>
        </a:xfrm>
        <a:prstGeom prst="rect">
          <a:avLst/>
        </a:prstGeom>
      </xdr:spPr>
    </xdr:pic>
    <xdr:clientData/>
  </xdr:twoCellAnchor>
  <xdr:twoCellAnchor editAs="oneCell">
    <xdr:from>
      <xdr:col>2</xdr:col>
      <xdr:colOff>416856</xdr:colOff>
      <xdr:row>70</xdr:row>
      <xdr:rowOff>69476</xdr:rowOff>
    </xdr:from>
    <xdr:to>
      <xdr:col>2</xdr:col>
      <xdr:colOff>2823882</xdr:colOff>
      <xdr:row>83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B77D2B-C2C4-40D4-B5EF-BC769D6B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9503" y="13404476"/>
          <a:ext cx="2407026" cy="2407026"/>
        </a:xfrm>
        <a:prstGeom prst="rect">
          <a:avLst/>
        </a:prstGeom>
      </xdr:spPr>
    </xdr:pic>
    <xdr:clientData/>
  </xdr:twoCellAnchor>
  <xdr:twoCellAnchor editAs="oneCell">
    <xdr:from>
      <xdr:col>2</xdr:col>
      <xdr:colOff>472887</xdr:colOff>
      <xdr:row>51</xdr:row>
      <xdr:rowOff>159123</xdr:rowOff>
    </xdr:from>
    <xdr:to>
      <xdr:col>2</xdr:col>
      <xdr:colOff>3126441</xdr:colOff>
      <xdr:row>65</xdr:row>
      <xdr:rowOff>145677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D1AF40-92E9-4535-91D1-B0E1FC37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5534" y="9885829"/>
          <a:ext cx="2653554" cy="2653554"/>
        </a:xfrm>
        <a:prstGeom prst="rect">
          <a:avLst/>
        </a:prstGeom>
      </xdr:spPr>
    </xdr:pic>
    <xdr:clientData/>
  </xdr:twoCellAnchor>
  <xdr:twoCellAnchor editAs="oneCell">
    <xdr:from>
      <xdr:col>2</xdr:col>
      <xdr:colOff>542364</xdr:colOff>
      <xdr:row>87</xdr:row>
      <xdr:rowOff>4482</xdr:rowOff>
    </xdr:from>
    <xdr:to>
      <xdr:col>2</xdr:col>
      <xdr:colOff>2891118</xdr:colOff>
      <xdr:row>99</xdr:row>
      <xdr:rowOff>67236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70E661-A4E9-4D63-AC71-2A9DF6F7D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85011" y="16566776"/>
          <a:ext cx="2348754" cy="2348754"/>
        </a:xfrm>
        <a:prstGeom prst="rect">
          <a:avLst/>
        </a:prstGeom>
      </xdr:spPr>
    </xdr:pic>
    <xdr:clientData/>
  </xdr:twoCellAnchor>
  <xdr:twoCellAnchor editAs="oneCell">
    <xdr:from>
      <xdr:col>2</xdr:col>
      <xdr:colOff>654424</xdr:colOff>
      <xdr:row>104</xdr:row>
      <xdr:rowOff>127748</xdr:rowOff>
    </xdr:from>
    <xdr:to>
      <xdr:col>2</xdr:col>
      <xdr:colOff>2622176</xdr:colOff>
      <xdr:row>115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726C58-734D-4E47-9717-03CE1131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7071" y="19917336"/>
          <a:ext cx="1967752" cy="1967752"/>
        </a:xfrm>
        <a:prstGeom prst="rect">
          <a:avLst/>
        </a:prstGeom>
      </xdr:spPr>
    </xdr:pic>
    <xdr:clientData/>
  </xdr:twoCellAnchor>
  <xdr:twoCellAnchor editAs="oneCell">
    <xdr:from>
      <xdr:col>2</xdr:col>
      <xdr:colOff>217394</xdr:colOff>
      <xdr:row>122</xdr:row>
      <xdr:rowOff>116541</xdr:rowOff>
    </xdr:from>
    <xdr:to>
      <xdr:col>2</xdr:col>
      <xdr:colOff>2498912</xdr:colOff>
      <xdr:row>134</xdr:row>
      <xdr:rowOff>112059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BDB12B-6AB5-4BDF-A545-C12E16ED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60041" y="23323923"/>
          <a:ext cx="2281518" cy="2281518"/>
        </a:xfrm>
        <a:prstGeom prst="rect">
          <a:avLst/>
        </a:prstGeom>
      </xdr:spPr>
    </xdr:pic>
    <xdr:clientData/>
  </xdr:twoCellAnchor>
  <xdr:twoCellAnchor editAs="oneCell">
    <xdr:from>
      <xdr:col>2</xdr:col>
      <xdr:colOff>327991</xdr:colOff>
      <xdr:row>137</xdr:row>
      <xdr:rowOff>137492</xdr:rowOff>
    </xdr:from>
    <xdr:to>
      <xdr:col>2</xdr:col>
      <xdr:colOff>2981739</xdr:colOff>
      <xdr:row>151</xdr:row>
      <xdr:rowOff>124240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5D4A3F-31EF-493F-B1A7-8AE896C1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80382" y="26219427"/>
          <a:ext cx="2653748" cy="2653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228599</xdr:colOff>
      <xdr:row>154</xdr:row>
      <xdr:rowOff>162339</xdr:rowOff>
    </xdr:from>
    <xdr:to>
      <xdr:col>2</xdr:col>
      <xdr:colOff>2733261</xdr:colOff>
      <xdr:row>168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BBACD0A-6C8E-4C62-9AE1-52809EBFE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80990" y="29474491"/>
          <a:ext cx="2504662" cy="2504662"/>
        </a:xfrm>
        <a:prstGeom prst="rect">
          <a:avLst/>
        </a:prstGeom>
      </xdr:spPr>
    </xdr:pic>
    <xdr:clientData/>
  </xdr:twoCellAnchor>
  <xdr:twoCellAnchor editAs="oneCell">
    <xdr:from>
      <xdr:col>2</xdr:col>
      <xdr:colOff>518491</xdr:colOff>
      <xdr:row>172</xdr:row>
      <xdr:rowOff>112643</xdr:rowOff>
    </xdr:from>
    <xdr:to>
      <xdr:col>2</xdr:col>
      <xdr:colOff>2990023</xdr:colOff>
      <xdr:row>185</xdr:row>
      <xdr:rowOff>107675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3EAC0E-4986-4FE2-95B2-A2EEF4DC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70882" y="32845513"/>
          <a:ext cx="2471532" cy="2471532"/>
        </a:xfrm>
        <a:prstGeom prst="rect">
          <a:avLst/>
        </a:prstGeom>
      </xdr:spPr>
    </xdr:pic>
    <xdr:clientData/>
  </xdr:twoCellAnchor>
  <xdr:twoCellAnchor editAs="oneCell">
    <xdr:from>
      <xdr:col>2</xdr:col>
      <xdr:colOff>420756</xdr:colOff>
      <xdr:row>188</xdr:row>
      <xdr:rowOff>81169</xdr:rowOff>
    </xdr:from>
    <xdr:to>
      <xdr:col>2</xdr:col>
      <xdr:colOff>3130826</xdr:colOff>
      <xdr:row>202</xdr:row>
      <xdr:rowOff>124239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6740E3-3BEA-4ED8-9C3B-1794C2509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73147" y="35853756"/>
          <a:ext cx="2710070" cy="2710070"/>
        </a:xfrm>
        <a:prstGeom prst="rect">
          <a:avLst/>
        </a:prstGeom>
      </xdr:spPr>
    </xdr:pic>
    <xdr:clientData/>
  </xdr:twoCellAnchor>
  <xdr:twoCellAnchor editAs="oneCell">
    <xdr:from>
      <xdr:col>2</xdr:col>
      <xdr:colOff>394252</xdr:colOff>
      <xdr:row>205</xdr:row>
      <xdr:rowOff>162339</xdr:rowOff>
    </xdr:from>
    <xdr:to>
      <xdr:col>2</xdr:col>
      <xdr:colOff>2865782</xdr:colOff>
      <xdr:row>218</xdr:row>
      <xdr:rowOff>157369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CAD108-6A57-404D-B59E-FC4D23AF1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46643" y="39165143"/>
          <a:ext cx="2471530" cy="2471530"/>
        </a:xfrm>
        <a:prstGeom prst="rect">
          <a:avLst/>
        </a:prstGeom>
      </xdr:spPr>
    </xdr:pic>
    <xdr:clientData/>
  </xdr:twoCellAnchor>
  <xdr:twoCellAnchor editAs="oneCell">
    <xdr:from>
      <xdr:col>2</xdr:col>
      <xdr:colOff>303145</xdr:colOff>
      <xdr:row>223</xdr:row>
      <xdr:rowOff>71231</xdr:rowOff>
    </xdr:from>
    <xdr:to>
      <xdr:col>2</xdr:col>
      <xdr:colOff>2724979</xdr:colOff>
      <xdr:row>236</xdr:row>
      <xdr:rowOff>16565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422355-DCEF-4E21-B364-F70A2ED42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55536" y="42494753"/>
          <a:ext cx="2421834" cy="2421834"/>
        </a:xfrm>
        <a:prstGeom prst="rect">
          <a:avLst/>
        </a:prstGeom>
      </xdr:spPr>
    </xdr:pic>
    <xdr:clientData/>
  </xdr:twoCellAnchor>
  <xdr:twoCellAnchor editAs="oneCell">
    <xdr:from>
      <xdr:col>2</xdr:col>
      <xdr:colOff>327991</xdr:colOff>
      <xdr:row>239</xdr:row>
      <xdr:rowOff>120927</xdr:rowOff>
    </xdr:from>
    <xdr:to>
      <xdr:col>2</xdr:col>
      <xdr:colOff>3014869</xdr:colOff>
      <xdr:row>253</xdr:row>
      <xdr:rowOff>140805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FD91F4-0EAA-44CD-8C4B-520382693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80382" y="45584166"/>
          <a:ext cx="2686878" cy="2686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80C6-A7FB-4AEF-91A4-4DEBC2777AAE}">
  <dimension ref="A1:G408"/>
  <sheetViews>
    <sheetView tabSelected="1" topLeftCell="A232" zoomScale="130" zoomScaleNormal="130" workbookViewId="0">
      <selection activeCell="B245" sqref="B245"/>
    </sheetView>
  </sheetViews>
  <sheetFormatPr defaultRowHeight="15" x14ac:dyDescent="0.25"/>
  <cols>
    <col min="1" max="1" width="24.5703125" style="29" customWidth="1"/>
    <col min="2" max="2" width="61" style="28" customWidth="1"/>
    <col min="3" max="3" width="2.85546875" style="23" customWidth="1"/>
    <col min="4" max="4" width="145.85546875" style="19" customWidth="1"/>
    <col min="5" max="5" width="36.5703125" style="1" customWidth="1"/>
    <col min="6" max="6" width="50" style="21" customWidth="1"/>
    <col min="7" max="7" width="69.7109375" style="21" customWidth="1"/>
    <col min="8" max="16384" width="9.140625" style="19"/>
  </cols>
  <sheetData>
    <row r="1" spans="1:7" ht="17.25" customHeight="1" x14ac:dyDescent="0.25">
      <c r="A1" s="11" t="s">
        <v>83</v>
      </c>
      <c r="B1" s="12" t="s">
        <v>63</v>
      </c>
      <c r="E1" s="19"/>
      <c r="F1" s="16" t="s">
        <v>86</v>
      </c>
      <c r="G1" s="19"/>
    </row>
    <row r="2" spans="1:7" ht="17.25" customHeight="1" x14ac:dyDescent="0.25">
      <c r="A2" s="11" t="s">
        <v>62</v>
      </c>
      <c r="B2" s="13" t="s">
        <v>104</v>
      </c>
      <c r="D2" s="19" t="str">
        <f>F2&amp;B1&amp;F3&amp;B3&amp;F4</f>
        <v>GameObject stonewall1X1Triangular = bundle.LoadAsset&lt;GameObject&gt;("stone_wall_1x1_triangular");</v>
      </c>
      <c r="E2" s="19"/>
      <c r="F2" s="30" t="s">
        <v>78</v>
      </c>
      <c r="G2" s="19" t="s">
        <v>97</v>
      </c>
    </row>
    <row r="3" spans="1:7" x14ac:dyDescent="0.25">
      <c r="A3" s="11" t="s">
        <v>15</v>
      </c>
      <c r="B3" s="14" t="s">
        <v>0</v>
      </c>
      <c r="D3" s="19" t="str">
        <f>F5&amp;B2&amp;F6</f>
        <v>PieceConfig stonewall1x1triangular = new PieceConfig();</v>
      </c>
      <c r="E3" s="19"/>
      <c r="F3" s="30" t="s">
        <v>81</v>
      </c>
      <c r="G3" s="19" t="s">
        <v>99</v>
      </c>
    </row>
    <row r="4" spans="1:7" ht="17.25" customHeight="1" x14ac:dyDescent="0.25">
      <c r="A4" s="11" t="s">
        <v>84</v>
      </c>
      <c r="B4" s="14" t="s">
        <v>118</v>
      </c>
      <c r="D4" s="19" t="str">
        <f>B2&amp;F7&amp;B4&amp;F8</f>
        <v>stonewall1x1triangular.Name = "$piece_stonewall1x1triangular";</v>
      </c>
      <c r="E4" s="19"/>
      <c r="F4" s="30" t="s">
        <v>82</v>
      </c>
      <c r="G4" s="19" t="s">
        <v>101</v>
      </c>
    </row>
    <row r="5" spans="1:7" x14ac:dyDescent="0.25">
      <c r="A5" s="11" t="s">
        <v>16</v>
      </c>
      <c r="B5" s="12" t="s">
        <v>17</v>
      </c>
      <c r="D5" s="19" t="str">
        <f>B2&amp;F9&amp;B6&amp;F8</f>
        <v>stonewall1x1triangular.Description = "$piece_stonewall1x1triangular_description";</v>
      </c>
      <c r="E5" s="19"/>
      <c r="F5" s="30" t="s">
        <v>79</v>
      </c>
      <c r="G5" s="19" t="s">
        <v>102</v>
      </c>
    </row>
    <row r="6" spans="1:7" ht="15" customHeight="1" x14ac:dyDescent="0.25">
      <c r="A6" s="11" t="s">
        <v>85</v>
      </c>
      <c r="B6" s="12" t="s">
        <v>133</v>
      </c>
      <c r="D6" s="19" t="str">
        <f>B2&amp;F10&amp;B8&amp;F8</f>
        <v>stonewall1x1triangular.PieceTable = "Hammer";</v>
      </c>
      <c r="E6" s="19"/>
      <c r="F6" s="30" t="s">
        <v>80</v>
      </c>
      <c r="G6" s="19" t="s">
        <v>103</v>
      </c>
    </row>
    <row r="7" spans="1:7" x14ac:dyDescent="0.25">
      <c r="A7" s="11" t="s">
        <v>32</v>
      </c>
      <c r="B7" s="12" t="s">
        <v>44</v>
      </c>
      <c r="D7" s="19" t="str">
        <f>B2&amp;F11&amp;B10&amp;F8</f>
        <v>stonewall1x1triangular.Category = "Building";</v>
      </c>
      <c r="E7" s="19"/>
      <c r="F7" s="30" t="s">
        <v>88</v>
      </c>
      <c r="G7" s="19" t="s">
        <v>98</v>
      </c>
    </row>
    <row r="8" spans="1:7" x14ac:dyDescent="0.25">
      <c r="A8" s="11" t="s">
        <v>33</v>
      </c>
      <c r="B8" s="15" t="s">
        <v>43</v>
      </c>
      <c r="D8" s="19" t="str">
        <f>B2&amp;F12&amp;B9&amp;F8</f>
        <v>stonewall1x1triangular.CraftingStation = "piece_stonecutter";</v>
      </c>
      <c r="E8" s="19"/>
      <c r="F8" s="30" t="s">
        <v>87</v>
      </c>
      <c r="G8" s="19" t="s">
        <v>100</v>
      </c>
    </row>
    <row r="9" spans="1:7" x14ac:dyDescent="0.25">
      <c r="A9" s="11" t="s">
        <v>59</v>
      </c>
      <c r="B9" s="15" t="s">
        <v>61</v>
      </c>
      <c r="D9" s="19" t="str">
        <f>B2&amp;F13</f>
        <v>stonewall1x1triangular.AllowedInDungeons = false;</v>
      </c>
      <c r="E9" s="19"/>
      <c r="F9" s="30" t="s">
        <v>89</v>
      </c>
      <c r="G9" s="19" t="s">
        <v>151</v>
      </c>
    </row>
    <row r="10" spans="1:7" x14ac:dyDescent="0.25">
      <c r="A10" s="11" t="s">
        <v>34</v>
      </c>
      <c r="B10" s="15" t="s">
        <v>42</v>
      </c>
      <c r="D10" s="19" t="str">
        <f>G3&amp;B1&amp;G8&amp;B2&amp;G4</f>
        <v>PieceManager.Instance.AddPiece(new CustomPiece(stonewall1X1Triangular,true, stonewall1x1triangular));</v>
      </c>
      <c r="E10" s="19"/>
      <c r="F10" s="30" t="s">
        <v>90</v>
      </c>
      <c r="G10" s="19" t="s">
        <v>152</v>
      </c>
    </row>
    <row r="11" spans="1:7" x14ac:dyDescent="0.25">
      <c r="A11" s="11" t="s">
        <v>35</v>
      </c>
      <c r="B11" s="15" t="s">
        <v>41</v>
      </c>
      <c r="D11" s="19" t="str">
        <f>B2&amp;F14</f>
        <v>stonewall1x1triangular.Requirements = new RequirementConfig[]</v>
      </c>
      <c r="E11" s="19"/>
      <c r="F11" s="30" t="s">
        <v>91</v>
      </c>
      <c r="G11" s="19" t="s">
        <v>102</v>
      </c>
    </row>
    <row r="12" spans="1:7" x14ac:dyDescent="0.25">
      <c r="A12" s="11" t="s">
        <v>40</v>
      </c>
      <c r="B12" s="16">
        <v>2</v>
      </c>
      <c r="D12" s="19" t="s">
        <v>94</v>
      </c>
      <c r="E12" s="19"/>
      <c r="F12" s="30" t="s">
        <v>92</v>
      </c>
      <c r="G12" s="19"/>
    </row>
    <row r="13" spans="1:7" x14ac:dyDescent="0.25">
      <c r="A13" s="11" t="s">
        <v>36</v>
      </c>
      <c r="B13" s="15"/>
      <c r="D13" s="19" t="str">
        <f>F15&amp;B11&amp;G2&amp;B12&amp;G7&amp;IF(B14=0,,G5)</f>
        <v xml:space="preserve">    new RequirementConfig() { Item = "Stone", Amount = 2, Recover = true }</v>
      </c>
      <c r="E13" s="19"/>
      <c r="F13" s="30" t="s">
        <v>93</v>
      </c>
      <c r="G13" s="19"/>
    </row>
    <row r="14" spans="1:7" ht="15" customHeight="1" x14ac:dyDescent="0.25">
      <c r="A14" s="11" t="s">
        <v>40</v>
      </c>
      <c r="B14" s="15"/>
      <c r="D14" s="19" t="str">
        <f>IF(B14=0,G6,F15&amp;B13&amp;G2&amp;B14&amp;G7&amp;IF(B16=0,,G5))</f>
        <v>};</v>
      </c>
      <c r="E14" s="19"/>
      <c r="F14" s="19" t="s">
        <v>95</v>
      </c>
      <c r="G14" s="19" t="str">
        <f>G9&amp;B4&amp;G9&amp;G10&amp;B5&amp;G9&amp;G11</f>
        <v>"$piece_stonewall1x1triangular": Triangular 1x1 Stone Wall",</v>
      </c>
    </row>
    <row r="15" spans="1:7" x14ac:dyDescent="0.25">
      <c r="A15" s="11" t="s">
        <v>37</v>
      </c>
      <c r="B15" s="15"/>
      <c r="D15" s="19" t="str">
        <f>IF(B14=0,F16,IF(B16=0,G6,F15&amp;B15&amp;G2&amp;B16&amp;G7))</f>
        <v xml:space="preserve"> </v>
      </c>
      <c r="E15" s="19"/>
      <c r="F15" s="19" t="s">
        <v>150</v>
      </c>
      <c r="G15" s="19"/>
    </row>
    <row r="16" spans="1:7" x14ac:dyDescent="0.25">
      <c r="A16" s="11" t="s">
        <v>40</v>
      </c>
      <c r="B16" s="15"/>
      <c r="D16" s="19" t="str">
        <f>IF(B16=0,F16,IF(B14=0,,G6))</f>
        <v xml:space="preserve"> </v>
      </c>
      <c r="E16" s="19"/>
      <c r="F16" s="19" t="s">
        <v>149</v>
      </c>
      <c r="G16" s="19"/>
    </row>
    <row r="17" spans="1:7" x14ac:dyDescent="0.25">
      <c r="A17" s="25"/>
      <c r="B17" s="26"/>
      <c r="D17" s="22"/>
      <c r="E17" s="22"/>
      <c r="F17" s="27"/>
    </row>
    <row r="18" spans="1:7" x14ac:dyDescent="0.25">
      <c r="A18" s="11" t="s">
        <v>83</v>
      </c>
      <c r="B18" s="12" t="s">
        <v>64</v>
      </c>
      <c r="E18" s="19"/>
      <c r="F18" s="24" t="s">
        <v>86</v>
      </c>
    </row>
    <row r="19" spans="1:7" x14ac:dyDescent="0.25">
      <c r="A19" s="11" t="s">
        <v>62</v>
      </c>
      <c r="B19" s="13" t="s">
        <v>105</v>
      </c>
      <c r="D19" s="19" t="str">
        <f>F19&amp;B18&amp;F20&amp;B20&amp;F21</f>
        <v>GameObject stonewall2X1Triangular = bundle.LoadAsset&lt;GameObject&gt;("stone_wall_2x1_triangular");</v>
      </c>
      <c r="E19" s="19"/>
      <c r="F19" s="20" t="s">
        <v>78</v>
      </c>
      <c r="G19" s="21" t="s">
        <v>97</v>
      </c>
    </row>
    <row r="20" spans="1:7" x14ac:dyDescent="0.25">
      <c r="A20" s="11" t="s">
        <v>15</v>
      </c>
      <c r="B20" s="12" t="s">
        <v>1</v>
      </c>
      <c r="D20" s="19" t="str">
        <f>F22&amp;B19&amp;F23</f>
        <v>PieceConfig stonewall2x1triangular = new PieceConfig();</v>
      </c>
      <c r="E20" s="19"/>
      <c r="F20" s="20" t="s">
        <v>81</v>
      </c>
      <c r="G20" s="21" t="s">
        <v>99</v>
      </c>
    </row>
    <row r="21" spans="1:7" x14ac:dyDescent="0.25">
      <c r="A21" s="11" t="s">
        <v>84</v>
      </c>
      <c r="B21" s="14" t="s">
        <v>119</v>
      </c>
      <c r="D21" s="19" t="str">
        <f>B19&amp;F24&amp;B21&amp;F25</f>
        <v>stonewall2x1triangular.Name = "$piece_stonewall2x1triangular";</v>
      </c>
      <c r="E21" s="19"/>
      <c r="F21" s="20" t="s">
        <v>82</v>
      </c>
      <c r="G21" s="21" t="s">
        <v>101</v>
      </c>
    </row>
    <row r="22" spans="1:7" x14ac:dyDescent="0.25">
      <c r="A22" s="11" t="s">
        <v>16</v>
      </c>
      <c r="B22" s="12" t="s">
        <v>18</v>
      </c>
      <c r="D22" s="19" t="str">
        <f>B19&amp;F26&amp;B23&amp;F25</f>
        <v>stonewall2x1triangular.Description = "$piece_stonewall2x1triangular_description";</v>
      </c>
      <c r="E22" s="19"/>
      <c r="F22" s="20" t="s">
        <v>79</v>
      </c>
      <c r="G22" s="21" t="s">
        <v>102</v>
      </c>
    </row>
    <row r="23" spans="1:7" x14ac:dyDescent="0.25">
      <c r="A23" s="11" t="s">
        <v>85</v>
      </c>
      <c r="B23" s="12" t="s">
        <v>134</v>
      </c>
      <c r="D23" s="19" t="str">
        <f>B19&amp;F27&amp;B25&amp;F25</f>
        <v>stonewall2x1triangular.PieceTable = "Hammer";</v>
      </c>
      <c r="E23" s="19"/>
      <c r="F23" s="20" t="s">
        <v>80</v>
      </c>
      <c r="G23" s="21" t="s">
        <v>103</v>
      </c>
    </row>
    <row r="24" spans="1:7" x14ac:dyDescent="0.25">
      <c r="A24" s="11" t="s">
        <v>32</v>
      </c>
      <c r="B24" s="12" t="s">
        <v>45</v>
      </c>
      <c r="D24" s="19" t="str">
        <f>B19&amp;F28&amp;B27&amp;F25</f>
        <v>stonewall2x1triangular.Category = "Building";</v>
      </c>
      <c r="E24" s="19"/>
      <c r="F24" s="20" t="s">
        <v>88</v>
      </c>
      <c r="G24" s="21" t="s">
        <v>98</v>
      </c>
    </row>
    <row r="25" spans="1:7" x14ac:dyDescent="0.25">
      <c r="A25" s="11" t="s">
        <v>33</v>
      </c>
      <c r="B25" s="15" t="s">
        <v>43</v>
      </c>
      <c r="D25" s="19" t="str">
        <f>B19&amp;F29&amp;B26&amp;F25</f>
        <v>stonewall2x1triangular.CraftingStation = "piece_stonecutter";</v>
      </c>
      <c r="E25" s="19"/>
      <c r="F25" s="20" t="s">
        <v>87</v>
      </c>
      <c r="G25" s="21" t="s">
        <v>100</v>
      </c>
    </row>
    <row r="26" spans="1:7" x14ac:dyDescent="0.25">
      <c r="A26" s="11" t="s">
        <v>59</v>
      </c>
      <c r="B26" s="15" t="s">
        <v>61</v>
      </c>
      <c r="D26" s="19" t="str">
        <f>B19&amp;F30</f>
        <v>stonewall2x1triangular.AllowedInDungeons = false;</v>
      </c>
      <c r="E26" s="19"/>
      <c r="F26" s="20" t="s">
        <v>89</v>
      </c>
    </row>
    <row r="27" spans="1:7" x14ac:dyDescent="0.25">
      <c r="A27" s="11" t="s">
        <v>34</v>
      </c>
      <c r="B27" s="15" t="s">
        <v>42</v>
      </c>
      <c r="D27" s="19" t="str">
        <f>G20&amp;B18&amp;G25&amp;B19&amp;G21</f>
        <v>PieceManager.Instance.AddPiece(new CustomPiece(stonewall2X1Triangular,true, stonewall2x1triangular));</v>
      </c>
      <c r="E27" s="19"/>
      <c r="F27" s="20" t="s">
        <v>90</v>
      </c>
    </row>
    <row r="28" spans="1:7" x14ac:dyDescent="0.25">
      <c r="A28" s="11" t="s">
        <v>35</v>
      </c>
      <c r="B28" s="15" t="s">
        <v>41</v>
      </c>
      <c r="D28" s="19" t="str">
        <f>B19&amp;F31</f>
        <v>stonewall2x1triangular.Requirements = new RequirementConfig[]</v>
      </c>
      <c r="E28" s="19"/>
      <c r="F28" s="20" t="s">
        <v>91</v>
      </c>
    </row>
    <row r="29" spans="1:7" x14ac:dyDescent="0.25">
      <c r="A29" s="11" t="s">
        <v>40</v>
      </c>
      <c r="B29" s="16">
        <v>2</v>
      </c>
      <c r="D29" s="19" t="s">
        <v>94</v>
      </c>
      <c r="E29" s="19"/>
      <c r="F29" s="20" t="s">
        <v>92</v>
      </c>
    </row>
    <row r="30" spans="1:7" x14ac:dyDescent="0.25">
      <c r="A30" s="11" t="s">
        <v>36</v>
      </c>
      <c r="D30" s="19" t="str">
        <f>F32&amp;B28&amp;G19&amp;B29&amp;G24&amp;IF(B31=0,,G22)</f>
        <v>new RequirementConfig() { Item = "Stone", Amount = 2, Recover = true }</v>
      </c>
      <c r="E30" s="19"/>
      <c r="F30" s="20" t="s">
        <v>93</v>
      </c>
    </row>
    <row r="31" spans="1:7" x14ac:dyDescent="0.25">
      <c r="A31" s="11" t="s">
        <v>40</v>
      </c>
      <c r="D31" s="19" t="str">
        <f>IF(B31=0,G23,F32&amp;B30&amp;G19&amp;B31&amp;G24&amp;IF(B33=0,,G22))</f>
        <v>};</v>
      </c>
      <c r="E31" s="19"/>
      <c r="F31" s="21" t="s">
        <v>95</v>
      </c>
    </row>
    <row r="32" spans="1:7" x14ac:dyDescent="0.25">
      <c r="A32" s="11" t="s">
        <v>37</v>
      </c>
      <c r="D32" s="19" t="str">
        <f>IF(B31=0,F33,IF(B33=0,G23,F32&amp;B32&amp;G19&amp;B33&amp;G24))</f>
        <v xml:space="preserve"> </v>
      </c>
      <c r="E32" s="19"/>
      <c r="F32" s="21" t="s">
        <v>96</v>
      </c>
    </row>
    <row r="33" spans="1:7" x14ac:dyDescent="0.25">
      <c r="A33" s="11" t="s">
        <v>40</v>
      </c>
      <c r="D33" s="19" t="str">
        <f>IF(B33=0,F33,IF(B31=0,,G23))</f>
        <v xml:space="preserve"> </v>
      </c>
      <c r="E33" s="19"/>
      <c r="F33" s="21" t="s">
        <v>149</v>
      </c>
    </row>
    <row r="34" spans="1:7" x14ac:dyDescent="0.25">
      <c r="A34" s="25"/>
      <c r="B34" s="26"/>
      <c r="D34" s="22"/>
      <c r="E34" s="22"/>
      <c r="F34" s="27"/>
    </row>
    <row r="35" spans="1:7" x14ac:dyDescent="0.25">
      <c r="A35" s="11" t="s">
        <v>83</v>
      </c>
      <c r="B35" s="12" t="s">
        <v>65</v>
      </c>
      <c r="E35" s="19"/>
      <c r="F35" s="24" t="s">
        <v>86</v>
      </c>
    </row>
    <row r="36" spans="1:7" x14ac:dyDescent="0.25">
      <c r="A36" s="11" t="s">
        <v>62</v>
      </c>
      <c r="B36" s="13" t="s">
        <v>106</v>
      </c>
      <c r="D36" s="19" t="str">
        <f>F36&amp;B35&amp;F37&amp;B37&amp;F38</f>
        <v>GameObject stoneStairCorner = bundle.LoadAsset&lt;GameObject&gt;("stone_stair_corner");</v>
      </c>
      <c r="E36" s="19"/>
      <c r="F36" s="20" t="s">
        <v>78</v>
      </c>
      <c r="G36" s="21" t="s">
        <v>97</v>
      </c>
    </row>
    <row r="37" spans="1:7" x14ac:dyDescent="0.25">
      <c r="A37" s="11" t="s">
        <v>15</v>
      </c>
      <c r="B37" s="12" t="s">
        <v>2</v>
      </c>
      <c r="D37" s="19" t="str">
        <f>F39&amp;B36&amp;F40</f>
        <v>PieceConfig stonestaircorner = new PieceConfig();</v>
      </c>
      <c r="E37" s="19"/>
      <c r="F37" s="20" t="s">
        <v>81</v>
      </c>
      <c r="G37" s="21" t="s">
        <v>99</v>
      </c>
    </row>
    <row r="38" spans="1:7" x14ac:dyDescent="0.25">
      <c r="A38" s="11" t="s">
        <v>84</v>
      </c>
      <c r="B38" s="14" t="s">
        <v>120</v>
      </c>
      <c r="D38" s="19" t="str">
        <f>B36&amp;F41&amp;B38&amp;F42</f>
        <v>stonestaircorner.Name = "$piece_stonestaircorner";</v>
      </c>
      <c r="E38" s="19"/>
      <c r="F38" s="20" t="s">
        <v>82</v>
      </c>
      <c r="G38" s="21" t="s">
        <v>101</v>
      </c>
    </row>
    <row r="39" spans="1:7" x14ac:dyDescent="0.25">
      <c r="A39" s="11" t="s">
        <v>16</v>
      </c>
      <c r="B39" s="12" t="s">
        <v>19</v>
      </c>
      <c r="D39" s="19" t="str">
        <f>B36&amp;F43&amp;B40&amp;F42</f>
        <v>stonestaircorner.Description = "$piece_stonestaircorner_description";</v>
      </c>
      <c r="E39" s="19"/>
      <c r="F39" s="20" t="s">
        <v>79</v>
      </c>
      <c r="G39" s="21" t="s">
        <v>102</v>
      </c>
    </row>
    <row r="40" spans="1:7" x14ac:dyDescent="0.25">
      <c r="A40" s="11" t="s">
        <v>85</v>
      </c>
      <c r="B40" s="12" t="s">
        <v>135</v>
      </c>
      <c r="D40" s="19" t="str">
        <f>B36&amp;F44&amp;B42&amp;F42</f>
        <v>stonestaircorner.PieceTable = "Hammer";</v>
      </c>
      <c r="E40" s="19"/>
      <c r="F40" s="20" t="s">
        <v>80</v>
      </c>
      <c r="G40" s="21" t="s">
        <v>103</v>
      </c>
    </row>
    <row r="41" spans="1:7" x14ac:dyDescent="0.25">
      <c r="A41" s="11" t="s">
        <v>32</v>
      </c>
      <c r="B41" s="12" t="s">
        <v>46</v>
      </c>
      <c r="D41" s="19" t="str">
        <f>B36&amp;F45&amp;B44&amp;F42</f>
        <v>stonestaircorner.Category = "Building";</v>
      </c>
      <c r="E41" s="19"/>
      <c r="F41" s="20" t="s">
        <v>88</v>
      </c>
      <c r="G41" s="21" t="s">
        <v>98</v>
      </c>
    </row>
    <row r="42" spans="1:7" x14ac:dyDescent="0.25">
      <c r="A42" s="11" t="s">
        <v>33</v>
      </c>
      <c r="B42" s="15" t="s">
        <v>43</v>
      </c>
      <c r="D42" s="19" t="str">
        <f>B36&amp;F46&amp;B43&amp;F42</f>
        <v>stonestaircorner.CraftingStation = "piece_stonecutter";</v>
      </c>
      <c r="E42" s="19"/>
      <c r="F42" s="20" t="s">
        <v>87</v>
      </c>
      <c r="G42" s="21" t="s">
        <v>100</v>
      </c>
    </row>
    <row r="43" spans="1:7" x14ac:dyDescent="0.25">
      <c r="A43" s="11" t="s">
        <v>59</v>
      </c>
      <c r="B43" s="15" t="s">
        <v>61</v>
      </c>
      <c r="D43" s="19" t="str">
        <f>B36&amp;F47</f>
        <v>stonestaircorner.AllowedInDungeons = false;</v>
      </c>
      <c r="E43" s="19"/>
      <c r="F43" s="20" t="s">
        <v>89</v>
      </c>
    </row>
    <row r="44" spans="1:7" x14ac:dyDescent="0.25">
      <c r="A44" s="11" t="s">
        <v>34</v>
      </c>
      <c r="B44" s="15" t="s">
        <v>42</v>
      </c>
      <c r="D44" s="19" t="str">
        <f>G37&amp;B35&amp;G42&amp;B36&amp;G38</f>
        <v>PieceManager.Instance.AddPiece(new CustomPiece(stoneStairCorner,true, stonestaircorner));</v>
      </c>
      <c r="E44" s="19"/>
      <c r="F44" s="20" t="s">
        <v>90</v>
      </c>
    </row>
    <row r="45" spans="1:7" x14ac:dyDescent="0.25">
      <c r="A45" s="11" t="s">
        <v>35</v>
      </c>
      <c r="B45" s="15" t="s">
        <v>41</v>
      </c>
      <c r="D45" s="19" t="str">
        <f>B36&amp;F48</f>
        <v>stonestaircorner.Requirements = new RequirementConfig[]</v>
      </c>
      <c r="E45" s="19"/>
      <c r="F45" s="20" t="s">
        <v>91</v>
      </c>
    </row>
    <row r="46" spans="1:7" x14ac:dyDescent="0.25">
      <c r="A46" s="11" t="s">
        <v>40</v>
      </c>
      <c r="B46" s="16">
        <v>6</v>
      </c>
      <c r="D46" s="19" t="s">
        <v>94</v>
      </c>
      <c r="E46" s="19"/>
      <c r="F46" s="20" t="s">
        <v>92</v>
      </c>
    </row>
    <row r="47" spans="1:7" x14ac:dyDescent="0.25">
      <c r="A47" s="11" t="s">
        <v>36</v>
      </c>
      <c r="D47" s="19" t="str">
        <f>F49&amp;B45&amp;G36&amp;B46&amp;G41&amp;IF(B48=0,,G39)</f>
        <v>new RequirementConfig() { Item = "Stone", Amount = 6, Recover = true }</v>
      </c>
      <c r="E47" s="19"/>
      <c r="F47" s="20" t="s">
        <v>93</v>
      </c>
    </row>
    <row r="48" spans="1:7" x14ac:dyDescent="0.25">
      <c r="A48" s="11" t="s">
        <v>40</v>
      </c>
      <c r="D48" s="19" t="str">
        <f>IF(B48=0,G40,F49&amp;B47&amp;G36&amp;B48&amp;G41&amp;IF(B50=0,,G39))</f>
        <v>};</v>
      </c>
      <c r="E48" s="19"/>
      <c r="F48" s="21" t="s">
        <v>95</v>
      </c>
    </row>
    <row r="49" spans="1:7" x14ac:dyDescent="0.25">
      <c r="A49" s="11" t="s">
        <v>37</v>
      </c>
      <c r="D49" s="19" t="str">
        <f>IF(B48=0,F50,IF(B50=0,G40,F49&amp;B49&amp;G36&amp;B50&amp;G41))</f>
        <v xml:space="preserve"> </v>
      </c>
      <c r="E49" s="19"/>
      <c r="F49" s="21" t="s">
        <v>96</v>
      </c>
    </row>
    <row r="50" spans="1:7" x14ac:dyDescent="0.25">
      <c r="A50" s="11" t="s">
        <v>40</v>
      </c>
      <c r="D50" s="19" t="str">
        <f>IF(B50=0,F50,IF(B48=0,,G40))</f>
        <v xml:space="preserve"> </v>
      </c>
      <c r="E50" s="19"/>
      <c r="F50" s="21" t="s">
        <v>149</v>
      </c>
    </row>
    <row r="51" spans="1:7" x14ac:dyDescent="0.25">
      <c r="A51" s="25"/>
      <c r="B51" s="26"/>
      <c r="D51" s="22"/>
      <c r="E51" s="22"/>
      <c r="F51" s="27"/>
    </row>
    <row r="52" spans="1:7" x14ac:dyDescent="0.25">
      <c r="A52" s="11" t="s">
        <v>83</v>
      </c>
      <c r="B52" s="12" t="s">
        <v>66</v>
      </c>
      <c r="E52" s="19"/>
      <c r="F52" s="24" t="s">
        <v>86</v>
      </c>
    </row>
    <row r="53" spans="1:7" x14ac:dyDescent="0.25">
      <c r="A53" s="11" t="s">
        <v>62</v>
      </c>
      <c r="B53" s="13" t="s">
        <v>107</v>
      </c>
      <c r="D53" s="19" t="str">
        <f>F53&amp;B52&amp;F54&amp;B54&amp;F55</f>
        <v>GameObject woodFloorTriangular1 = bundle.LoadAsset&lt;GameObject&gt;("wood_floor_triangular1");</v>
      </c>
      <c r="E53" s="19"/>
      <c r="F53" s="20" t="s">
        <v>78</v>
      </c>
      <c r="G53" s="21" t="s">
        <v>97</v>
      </c>
    </row>
    <row r="54" spans="1:7" x14ac:dyDescent="0.25">
      <c r="A54" s="11" t="s">
        <v>15</v>
      </c>
      <c r="B54" s="12" t="s">
        <v>3</v>
      </c>
      <c r="D54" s="19" t="str">
        <f>F56&amp;B53&amp;F57</f>
        <v>PieceConfig woodfloortriangular1 = new PieceConfig();</v>
      </c>
      <c r="E54" s="19"/>
      <c r="F54" s="20" t="s">
        <v>81</v>
      </c>
      <c r="G54" s="21" t="s">
        <v>99</v>
      </c>
    </row>
    <row r="55" spans="1:7" x14ac:dyDescent="0.25">
      <c r="A55" s="11" t="s">
        <v>84</v>
      </c>
      <c r="B55" s="14" t="s">
        <v>121</v>
      </c>
      <c r="D55" s="19" t="str">
        <f>B53&amp;F58&amp;B55&amp;F59</f>
        <v>woodfloortriangular1.Name = "$piece_woodfloortriangular1";</v>
      </c>
      <c r="E55" s="19"/>
      <c r="F55" s="20" t="s">
        <v>82</v>
      </c>
      <c r="G55" s="21" t="s">
        <v>101</v>
      </c>
    </row>
    <row r="56" spans="1:7" x14ac:dyDescent="0.25">
      <c r="A56" s="11" t="s">
        <v>16</v>
      </c>
      <c r="B56" s="12" t="s">
        <v>20</v>
      </c>
      <c r="D56" s="19" t="str">
        <f>B53&amp;F60&amp;B57&amp;F59</f>
        <v>woodfloortriangular1.Description = "$piece_woodfloortriangular1_description";</v>
      </c>
      <c r="E56" s="19"/>
      <c r="F56" s="20" t="s">
        <v>79</v>
      </c>
      <c r="G56" s="21" t="s">
        <v>102</v>
      </c>
    </row>
    <row r="57" spans="1:7" x14ac:dyDescent="0.25">
      <c r="A57" s="11" t="s">
        <v>85</v>
      </c>
      <c r="B57" s="12" t="s">
        <v>136</v>
      </c>
      <c r="D57" s="19" t="str">
        <f>B53&amp;F61&amp;B59&amp;F59</f>
        <v>woodfloortriangular1.PieceTable = "Hammer";</v>
      </c>
      <c r="E57" s="19"/>
      <c r="F57" s="20" t="s">
        <v>80</v>
      </c>
      <c r="G57" s="21" t="s">
        <v>103</v>
      </c>
    </row>
    <row r="58" spans="1:7" x14ac:dyDescent="0.25">
      <c r="A58" s="11" t="s">
        <v>32</v>
      </c>
      <c r="B58" s="12" t="s">
        <v>47</v>
      </c>
      <c r="D58" s="19" t="str">
        <f>B53&amp;F62&amp;B61&amp;F59</f>
        <v>woodfloortriangular1.Category = "Building";</v>
      </c>
      <c r="E58" s="19"/>
      <c r="F58" s="20" t="s">
        <v>88</v>
      </c>
      <c r="G58" s="21" t="s">
        <v>98</v>
      </c>
    </row>
    <row r="59" spans="1:7" x14ac:dyDescent="0.25">
      <c r="A59" s="11" t="s">
        <v>33</v>
      </c>
      <c r="B59" s="15" t="s">
        <v>43</v>
      </c>
      <c r="D59" s="19" t="str">
        <f>B53&amp;F63&amp;B60&amp;F59</f>
        <v>woodfloortriangular1.CraftingStation = "piece_workbench";</v>
      </c>
      <c r="E59" s="19"/>
      <c r="F59" s="20" t="s">
        <v>87</v>
      </c>
      <c r="G59" s="21" t="s">
        <v>100</v>
      </c>
    </row>
    <row r="60" spans="1:7" x14ac:dyDescent="0.25">
      <c r="A60" s="11" t="s">
        <v>59</v>
      </c>
      <c r="B60" s="15" t="s">
        <v>60</v>
      </c>
      <c r="D60" s="19" t="str">
        <f>B53&amp;F64</f>
        <v>woodfloortriangular1.AllowedInDungeons = false;</v>
      </c>
      <c r="E60" s="19"/>
      <c r="F60" s="20" t="s">
        <v>89</v>
      </c>
    </row>
    <row r="61" spans="1:7" x14ac:dyDescent="0.25">
      <c r="A61" s="11" t="s">
        <v>34</v>
      </c>
      <c r="B61" s="15" t="s">
        <v>42</v>
      </c>
      <c r="D61" s="19" t="str">
        <f>G54&amp;B52&amp;G59&amp;B53&amp;G55</f>
        <v>PieceManager.Instance.AddPiece(new CustomPiece(woodFloorTriangular1,true, woodfloortriangular1));</v>
      </c>
      <c r="E61" s="19"/>
      <c r="F61" s="20" t="s">
        <v>90</v>
      </c>
    </row>
    <row r="62" spans="1:7" x14ac:dyDescent="0.25">
      <c r="A62" s="11" t="s">
        <v>35</v>
      </c>
      <c r="B62" s="15" t="s">
        <v>38</v>
      </c>
      <c r="D62" s="19" t="str">
        <f>B53&amp;F65</f>
        <v>woodfloortriangular1.Requirements = new RequirementConfig[]</v>
      </c>
      <c r="E62" s="19"/>
      <c r="F62" s="20" t="s">
        <v>91</v>
      </c>
    </row>
    <row r="63" spans="1:7" x14ac:dyDescent="0.25">
      <c r="A63" s="11" t="s">
        <v>40</v>
      </c>
      <c r="B63" s="16">
        <v>1</v>
      </c>
      <c r="D63" s="19" t="s">
        <v>94</v>
      </c>
      <c r="E63" s="19"/>
      <c r="F63" s="20" t="s">
        <v>92</v>
      </c>
    </row>
    <row r="64" spans="1:7" x14ac:dyDescent="0.25">
      <c r="A64" s="11" t="s">
        <v>36</v>
      </c>
      <c r="B64" s="15"/>
      <c r="D64" s="19" t="str">
        <f>F66&amp;B62&amp;G53&amp;B63&amp;G58&amp;IF(B65=0,,G56)</f>
        <v>new RequirementConfig() { Item = "Wood", Amount = 1, Recover = true }</v>
      </c>
      <c r="E64" s="19"/>
      <c r="F64" s="20" t="s">
        <v>93</v>
      </c>
    </row>
    <row r="65" spans="1:7" x14ac:dyDescent="0.25">
      <c r="A65" s="11" t="s">
        <v>40</v>
      </c>
      <c r="D65" s="19" t="str">
        <f>IF(B65=0,G57,F66&amp;B64&amp;G53&amp;B65&amp;G58&amp;IF(B67=0,,G56))</f>
        <v>};</v>
      </c>
      <c r="E65" s="19"/>
      <c r="F65" s="21" t="s">
        <v>95</v>
      </c>
    </row>
    <row r="66" spans="1:7" x14ac:dyDescent="0.25">
      <c r="A66" s="11" t="s">
        <v>37</v>
      </c>
      <c r="D66" s="19" t="str">
        <f>IF(B65=0,F67,IF(B67=0,G57,F66&amp;B66&amp;G53&amp;B67&amp;G58))</f>
        <v xml:space="preserve"> </v>
      </c>
      <c r="E66" s="19"/>
      <c r="F66" s="21" t="s">
        <v>96</v>
      </c>
    </row>
    <row r="67" spans="1:7" x14ac:dyDescent="0.25">
      <c r="A67" s="11" t="s">
        <v>40</v>
      </c>
      <c r="D67" s="19" t="str">
        <f>IF(B67=0,F67,IF(B65=0,,G57))</f>
        <v xml:space="preserve"> </v>
      </c>
      <c r="E67" s="19"/>
      <c r="F67" s="21" t="s">
        <v>149</v>
      </c>
    </row>
    <row r="68" spans="1:7" x14ac:dyDescent="0.25">
      <c r="A68" s="25"/>
      <c r="B68" s="26"/>
      <c r="D68" s="22"/>
      <c r="E68" s="22"/>
      <c r="F68" s="27"/>
    </row>
    <row r="69" spans="1:7" x14ac:dyDescent="0.25">
      <c r="A69" s="11" t="s">
        <v>83</v>
      </c>
      <c r="B69" s="12" t="s">
        <v>67</v>
      </c>
      <c r="E69" s="19"/>
      <c r="F69" s="24" t="s">
        <v>86</v>
      </c>
    </row>
    <row r="70" spans="1:7" x14ac:dyDescent="0.25">
      <c r="A70" s="11" t="s">
        <v>62</v>
      </c>
      <c r="B70" s="13" t="s">
        <v>108</v>
      </c>
      <c r="D70" s="19" t="str">
        <f>F70&amp;B69&amp;F71&amp;B71&amp;F72</f>
        <v>GameObject woodFloorTriangular2 = bundle.LoadAsset&lt;GameObject&gt;("wood_floor_triangular2");</v>
      </c>
      <c r="E70" s="19"/>
      <c r="F70" s="20" t="s">
        <v>78</v>
      </c>
      <c r="G70" s="21" t="s">
        <v>97</v>
      </c>
    </row>
    <row r="71" spans="1:7" x14ac:dyDescent="0.25">
      <c r="A71" s="11" t="s">
        <v>15</v>
      </c>
      <c r="B71" s="12" t="s">
        <v>4</v>
      </c>
      <c r="D71" s="19" t="str">
        <f>F73&amp;B70&amp;F74</f>
        <v>PieceConfig woodfloortriangular2 = new PieceConfig();</v>
      </c>
      <c r="E71" s="19"/>
      <c r="F71" s="20" t="s">
        <v>81</v>
      </c>
      <c r="G71" s="21" t="s">
        <v>99</v>
      </c>
    </row>
    <row r="72" spans="1:7" x14ac:dyDescent="0.25">
      <c r="A72" s="11" t="s">
        <v>84</v>
      </c>
      <c r="B72" s="14" t="s">
        <v>122</v>
      </c>
      <c r="D72" s="19" t="str">
        <f>B70&amp;F75&amp;B72&amp;F76</f>
        <v>woodfloortriangular2.Name = "$piece_woodfloortriangular2";</v>
      </c>
      <c r="E72" s="19"/>
      <c r="F72" s="20" t="s">
        <v>82</v>
      </c>
      <c r="G72" s="21" t="s">
        <v>101</v>
      </c>
    </row>
    <row r="73" spans="1:7" x14ac:dyDescent="0.25">
      <c r="A73" s="11" t="s">
        <v>16</v>
      </c>
      <c r="B73" s="12" t="s">
        <v>21</v>
      </c>
      <c r="D73" s="19" t="str">
        <f>B70&amp;F77&amp;B74&amp;F76</f>
        <v>woodfloortriangular2.Description = "$piece_woodfloortriangular2_description";</v>
      </c>
      <c r="E73" s="19"/>
      <c r="F73" s="20" t="s">
        <v>79</v>
      </c>
      <c r="G73" s="21" t="s">
        <v>102</v>
      </c>
    </row>
    <row r="74" spans="1:7" x14ac:dyDescent="0.25">
      <c r="A74" s="11" t="s">
        <v>85</v>
      </c>
      <c r="B74" s="12" t="s">
        <v>137</v>
      </c>
      <c r="D74" s="19" t="str">
        <f>B70&amp;F78&amp;B76&amp;F76</f>
        <v>woodfloortriangular2.PieceTable = "Hammer";</v>
      </c>
      <c r="E74" s="19"/>
      <c r="F74" s="20" t="s">
        <v>80</v>
      </c>
      <c r="G74" s="21" t="s">
        <v>103</v>
      </c>
    </row>
    <row r="75" spans="1:7" x14ac:dyDescent="0.25">
      <c r="A75" s="11" t="s">
        <v>32</v>
      </c>
      <c r="B75" s="12" t="s">
        <v>48</v>
      </c>
      <c r="D75" s="19" t="str">
        <f>B70&amp;F79&amp;B78&amp;F76</f>
        <v>woodfloortriangular2.Category = "Building";</v>
      </c>
      <c r="E75" s="19"/>
      <c r="F75" s="20" t="s">
        <v>88</v>
      </c>
      <c r="G75" s="21" t="s">
        <v>98</v>
      </c>
    </row>
    <row r="76" spans="1:7" x14ac:dyDescent="0.25">
      <c r="A76" s="11" t="s">
        <v>33</v>
      </c>
      <c r="B76" s="15" t="s">
        <v>43</v>
      </c>
      <c r="D76" s="19" t="str">
        <f>B70&amp;F80&amp;B77&amp;F76</f>
        <v>woodfloortriangular2.CraftingStation = "piece_workbench";</v>
      </c>
      <c r="E76" s="19"/>
      <c r="F76" s="20" t="s">
        <v>87</v>
      </c>
      <c r="G76" s="21" t="s">
        <v>100</v>
      </c>
    </row>
    <row r="77" spans="1:7" x14ac:dyDescent="0.25">
      <c r="A77" s="11" t="s">
        <v>59</v>
      </c>
      <c r="B77" s="15" t="s">
        <v>60</v>
      </c>
      <c r="D77" s="19" t="str">
        <f>B70&amp;F81</f>
        <v>woodfloortriangular2.AllowedInDungeons = false;</v>
      </c>
      <c r="E77" s="19"/>
      <c r="F77" s="20" t="s">
        <v>89</v>
      </c>
    </row>
    <row r="78" spans="1:7" x14ac:dyDescent="0.25">
      <c r="A78" s="11" t="s">
        <v>34</v>
      </c>
      <c r="B78" s="15" t="s">
        <v>42</v>
      </c>
      <c r="D78" s="19" t="str">
        <f>G71&amp;B69&amp;G76&amp;B70&amp;G72</f>
        <v>PieceManager.Instance.AddPiece(new CustomPiece(woodFloorTriangular2,true, woodfloortriangular2));</v>
      </c>
      <c r="E78" s="19"/>
      <c r="F78" s="20" t="s">
        <v>90</v>
      </c>
    </row>
    <row r="79" spans="1:7" x14ac:dyDescent="0.25">
      <c r="A79" s="11" t="s">
        <v>35</v>
      </c>
      <c r="B79" s="15" t="s">
        <v>38</v>
      </c>
      <c r="D79" s="19" t="str">
        <f>B70&amp;F82</f>
        <v>woodfloortriangular2.Requirements = new RequirementConfig[]</v>
      </c>
      <c r="E79" s="19"/>
      <c r="F79" s="20" t="s">
        <v>91</v>
      </c>
    </row>
    <row r="80" spans="1:7" x14ac:dyDescent="0.25">
      <c r="A80" s="11" t="s">
        <v>40</v>
      </c>
      <c r="B80" s="16">
        <v>1</v>
      </c>
      <c r="D80" s="19" t="s">
        <v>94</v>
      </c>
      <c r="E80" s="19"/>
      <c r="F80" s="20" t="s">
        <v>92</v>
      </c>
    </row>
    <row r="81" spans="1:7" x14ac:dyDescent="0.25">
      <c r="A81" s="11" t="s">
        <v>36</v>
      </c>
      <c r="D81" s="19" t="str">
        <f>F83&amp;B79&amp;G70&amp;B80&amp;G75&amp;IF(B82=0,,G73)</f>
        <v>new RequirementConfig() { Item = "Wood", Amount = 1, Recover = true }</v>
      </c>
      <c r="E81" s="19"/>
      <c r="F81" s="20" t="s">
        <v>93</v>
      </c>
    </row>
    <row r="82" spans="1:7" x14ac:dyDescent="0.25">
      <c r="A82" s="11" t="s">
        <v>40</v>
      </c>
      <c r="D82" s="19" t="str">
        <f>IF(B82=0,G74,F83&amp;B81&amp;G70&amp;B82&amp;G75&amp;IF(B84=0,,G73))</f>
        <v>};</v>
      </c>
      <c r="E82" s="19"/>
      <c r="F82" s="21" t="s">
        <v>95</v>
      </c>
    </row>
    <row r="83" spans="1:7" x14ac:dyDescent="0.25">
      <c r="A83" s="11" t="s">
        <v>37</v>
      </c>
      <c r="D83" s="19" t="str">
        <f>IF(B82=0,F84,IF(B84=0,G74,F83&amp;B83&amp;G70&amp;B84&amp;G75))</f>
        <v xml:space="preserve"> </v>
      </c>
      <c r="E83" s="19"/>
      <c r="F83" s="21" t="s">
        <v>96</v>
      </c>
    </row>
    <row r="84" spans="1:7" x14ac:dyDescent="0.25">
      <c r="A84" s="11" t="s">
        <v>40</v>
      </c>
      <c r="D84" s="19" t="str">
        <f>IF(B84=0,F84,IF(B82=0,,G74))</f>
        <v xml:space="preserve"> </v>
      </c>
      <c r="E84" s="19"/>
      <c r="F84" s="21" t="s">
        <v>149</v>
      </c>
    </row>
    <row r="85" spans="1:7" x14ac:dyDescent="0.25">
      <c r="A85" s="25"/>
      <c r="B85" s="26"/>
      <c r="D85" s="22"/>
      <c r="E85" s="22"/>
      <c r="F85" s="27"/>
    </row>
    <row r="86" spans="1:7" x14ac:dyDescent="0.25">
      <c r="A86" s="11" t="s">
        <v>83</v>
      </c>
      <c r="B86" s="12" t="s">
        <v>148</v>
      </c>
      <c r="E86" s="19"/>
      <c r="F86" s="24" t="s">
        <v>86</v>
      </c>
    </row>
    <row r="87" spans="1:7" x14ac:dyDescent="0.25">
      <c r="A87" s="11" t="s">
        <v>62</v>
      </c>
      <c r="B87" s="13" t="s">
        <v>68</v>
      </c>
      <c r="D87" s="19" t="str">
        <f>F87&amp;B86&amp;F88&amp;B88&amp;F89</f>
        <v>GameObject finerStepLadder = bundle.LoadAsset&lt;GameObject&gt;("wood_finerstepladder");</v>
      </c>
      <c r="E87" s="19"/>
      <c r="F87" s="20" t="s">
        <v>78</v>
      </c>
      <c r="G87" s="21" t="s">
        <v>97</v>
      </c>
    </row>
    <row r="88" spans="1:7" x14ac:dyDescent="0.25">
      <c r="A88" s="11" t="s">
        <v>15</v>
      </c>
      <c r="B88" s="12" t="s">
        <v>5</v>
      </c>
      <c r="D88" s="19" t="str">
        <f>F90&amp;B87&amp;F91</f>
        <v>PieceConfig finerstepladder = new PieceConfig();</v>
      </c>
      <c r="E88" s="19"/>
      <c r="F88" s="20" t="s">
        <v>81</v>
      </c>
      <c r="G88" s="21" t="s">
        <v>99</v>
      </c>
    </row>
    <row r="89" spans="1:7" x14ac:dyDescent="0.25">
      <c r="A89" s="11" t="s">
        <v>84</v>
      </c>
      <c r="B89" s="14" t="s">
        <v>123</v>
      </c>
      <c r="D89" s="19" t="str">
        <f>B87&amp;F92&amp;B89&amp;F93</f>
        <v>finerstepladder.Name = "$piece_finerstepladder";</v>
      </c>
      <c r="E89" s="19"/>
      <c r="F89" s="20" t="s">
        <v>82</v>
      </c>
      <c r="G89" s="21" t="s">
        <v>101</v>
      </c>
    </row>
    <row r="90" spans="1:7" x14ac:dyDescent="0.25">
      <c r="A90" s="11" t="s">
        <v>16</v>
      </c>
      <c r="B90" s="12" t="s">
        <v>22</v>
      </c>
      <c r="D90" s="19" t="str">
        <f>B87&amp;F94&amp;B91&amp;F93</f>
        <v>finerstepladder.Description = "$piece_finerstepladder_description";</v>
      </c>
      <c r="E90" s="19"/>
      <c r="F90" s="20" t="s">
        <v>79</v>
      </c>
      <c r="G90" s="21" t="s">
        <v>102</v>
      </c>
    </row>
    <row r="91" spans="1:7" x14ac:dyDescent="0.25">
      <c r="A91" s="11" t="s">
        <v>85</v>
      </c>
      <c r="B91" s="12" t="s">
        <v>138</v>
      </c>
      <c r="D91" s="19" t="str">
        <f>B87&amp;F95&amp;B93&amp;F93</f>
        <v>finerstepladder.PieceTable = "Hammer";</v>
      </c>
      <c r="E91" s="19"/>
      <c r="F91" s="20" t="s">
        <v>80</v>
      </c>
      <c r="G91" s="21" t="s">
        <v>103</v>
      </c>
    </row>
    <row r="92" spans="1:7" x14ac:dyDescent="0.25">
      <c r="A92" s="11" t="s">
        <v>32</v>
      </c>
      <c r="B92" s="12" t="s">
        <v>49</v>
      </c>
      <c r="D92" s="19" t="str">
        <f>B87&amp;F96&amp;B95&amp;F93</f>
        <v>finerstepladder.Category = "Building";</v>
      </c>
      <c r="E92" s="19"/>
      <c r="F92" s="20" t="s">
        <v>88</v>
      </c>
      <c r="G92" s="21" t="s">
        <v>98</v>
      </c>
    </row>
    <row r="93" spans="1:7" x14ac:dyDescent="0.25">
      <c r="A93" s="11" t="s">
        <v>33</v>
      </c>
      <c r="B93" s="15" t="s">
        <v>43</v>
      </c>
      <c r="D93" s="19" t="str">
        <f>B87&amp;F97&amp;B94&amp;F93</f>
        <v>finerstepladder.CraftingStation = "piece_workbench";</v>
      </c>
      <c r="E93" s="19"/>
      <c r="F93" s="20" t="s">
        <v>87</v>
      </c>
      <c r="G93" s="21" t="s">
        <v>100</v>
      </c>
    </row>
    <row r="94" spans="1:7" x14ac:dyDescent="0.25">
      <c r="A94" s="11" t="s">
        <v>59</v>
      </c>
      <c r="B94" s="15" t="s">
        <v>60</v>
      </c>
      <c r="D94" s="19" t="str">
        <f>B87&amp;F98</f>
        <v>finerstepladder.AllowedInDungeons = false;</v>
      </c>
      <c r="E94" s="19"/>
      <c r="F94" s="20" t="s">
        <v>89</v>
      </c>
    </row>
    <row r="95" spans="1:7" x14ac:dyDescent="0.25">
      <c r="A95" s="11" t="s">
        <v>34</v>
      </c>
      <c r="B95" s="15" t="s">
        <v>42</v>
      </c>
      <c r="D95" s="19" t="str">
        <f>G88&amp;B86&amp;G93&amp;B87&amp;G89</f>
        <v>PieceManager.Instance.AddPiece(new CustomPiece(finerStepLadder,true, finerstepladder));</v>
      </c>
      <c r="E95" s="19"/>
      <c r="F95" s="20" t="s">
        <v>90</v>
      </c>
    </row>
    <row r="96" spans="1:7" x14ac:dyDescent="0.25">
      <c r="A96" s="11" t="s">
        <v>35</v>
      </c>
      <c r="B96" s="15" t="s">
        <v>38</v>
      </c>
      <c r="D96" s="19" t="str">
        <f>B87&amp;F99</f>
        <v>finerstepladder.Requirements = new RequirementConfig[]</v>
      </c>
      <c r="E96" s="19"/>
      <c r="F96" s="20" t="s">
        <v>91</v>
      </c>
    </row>
    <row r="97" spans="1:7" x14ac:dyDescent="0.25">
      <c r="A97" s="11" t="s">
        <v>40</v>
      </c>
      <c r="B97" s="16">
        <v>3</v>
      </c>
      <c r="D97" s="19" t="s">
        <v>94</v>
      </c>
      <c r="E97" s="19"/>
      <c r="F97" s="20" t="s">
        <v>92</v>
      </c>
    </row>
    <row r="98" spans="1:7" x14ac:dyDescent="0.25">
      <c r="A98" s="11" t="s">
        <v>36</v>
      </c>
      <c r="D98" s="19" t="str">
        <f>F100&amp;B96&amp;G87&amp;B97&amp;G92&amp;IF(B99=0,,G90)</f>
        <v>new RequirementConfig() { Item = "Wood", Amount = 3, Recover = true }</v>
      </c>
      <c r="E98" s="19"/>
      <c r="F98" s="20" t="s">
        <v>93</v>
      </c>
    </row>
    <row r="99" spans="1:7" x14ac:dyDescent="0.25">
      <c r="A99" s="11" t="s">
        <v>40</v>
      </c>
      <c r="D99" s="19" t="str">
        <f>IF(B99=0,G91,F100&amp;B98&amp;G87&amp;B99&amp;G92&amp;IF(B101=0,,G90))</f>
        <v>};</v>
      </c>
      <c r="E99" s="19"/>
      <c r="F99" s="21" t="s">
        <v>95</v>
      </c>
    </row>
    <row r="100" spans="1:7" x14ac:dyDescent="0.25">
      <c r="A100" s="11" t="s">
        <v>37</v>
      </c>
      <c r="D100" s="19" t="str">
        <f>IF(B99=0,F101,IF(B101=0,G91,F100&amp;B100&amp;G87&amp;B101&amp;G92))</f>
        <v xml:space="preserve"> </v>
      </c>
      <c r="E100" s="19"/>
      <c r="F100" s="21" t="s">
        <v>96</v>
      </c>
    </row>
    <row r="101" spans="1:7" x14ac:dyDescent="0.25">
      <c r="A101" s="11" t="s">
        <v>40</v>
      </c>
      <c r="D101" s="19" t="str">
        <f>IF(B101=0,F101,IF(B99=0,,G91))</f>
        <v xml:space="preserve"> </v>
      </c>
      <c r="E101" s="19"/>
      <c r="F101" s="21" t="s">
        <v>149</v>
      </c>
    </row>
    <row r="102" spans="1:7" x14ac:dyDescent="0.25">
      <c r="A102" s="25"/>
      <c r="B102" s="26"/>
      <c r="D102" s="22"/>
      <c r="E102" s="22"/>
      <c r="F102" s="27"/>
    </row>
    <row r="103" spans="1:7" x14ac:dyDescent="0.25">
      <c r="A103" s="11" t="s">
        <v>83</v>
      </c>
      <c r="B103" s="12" t="s">
        <v>69</v>
      </c>
      <c r="E103" s="19"/>
      <c r="F103" s="24" t="s">
        <v>86</v>
      </c>
    </row>
    <row r="104" spans="1:7" x14ac:dyDescent="0.25">
      <c r="A104" s="11" t="s">
        <v>62</v>
      </c>
      <c r="B104" s="13" t="s">
        <v>109</v>
      </c>
      <c r="D104" s="19" t="str">
        <f>F104&amp;B103&amp;F105&amp;B105&amp;F106</f>
        <v>GameObject woodStair1M = bundle.LoadAsset&lt;GameObject&gt;("wood_stair_1m");</v>
      </c>
      <c r="E104" s="19"/>
      <c r="F104" s="20" t="s">
        <v>78</v>
      </c>
      <c r="G104" s="21" t="s">
        <v>97</v>
      </c>
    </row>
    <row r="105" spans="1:7" x14ac:dyDescent="0.25">
      <c r="A105" s="11" t="s">
        <v>15</v>
      </c>
      <c r="B105" s="12" t="s">
        <v>6</v>
      </c>
      <c r="D105" s="19" t="str">
        <f>F107&amp;B104&amp;F108</f>
        <v>PieceConfig woodstair1m = new PieceConfig();</v>
      </c>
      <c r="E105" s="19"/>
      <c r="F105" s="20" t="s">
        <v>81</v>
      </c>
      <c r="G105" s="21" t="s">
        <v>99</v>
      </c>
    </row>
    <row r="106" spans="1:7" x14ac:dyDescent="0.25">
      <c r="A106" s="11" t="s">
        <v>84</v>
      </c>
      <c r="B106" s="14" t="s">
        <v>124</v>
      </c>
      <c r="D106" s="19" t="str">
        <f>B104&amp;F109&amp;B106&amp;F110</f>
        <v>woodstair1m.Name = "$piece_woodstair1m";</v>
      </c>
      <c r="E106" s="19"/>
      <c r="F106" s="20" t="s">
        <v>82</v>
      </c>
      <c r="G106" s="21" t="s">
        <v>101</v>
      </c>
    </row>
    <row r="107" spans="1:7" x14ac:dyDescent="0.25">
      <c r="A107" s="11" t="s">
        <v>16</v>
      </c>
      <c r="B107" s="12" t="s">
        <v>23</v>
      </c>
      <c r="D107" s="19" t="str">
        <f>B104&amp;F111&amp;B108&amp;F110</f>
        <v>woodstair1m.Description = "$piece_woodstair1m_description";</v>
      </c>
      <c r="E107" s="19"/>
      <c r="F107" s="20" t="s">
        <v>79</v>
      </c>
      <c r="G107" s="21" t="s">
        <v>102</v>
      </c>
    </row>
    <row r="108" spans="1:7" x14ac:dyDescent="0.25">
      <c r="A108" s="11" t="s">
        <v>85</v>
      </c>
      <c r="B108" s="12" t="s">
        <v>139</v>
      </c>
      <c r="D108" s="19" t="str">
        <f>B104&amp;F112&amp;B110&amp;F110</f>
        <v>woodstair1m.PieceTable = "Hammer";</v>
      </c>
      <c r="E108" s="19"/>
      <c r="F108" s="20" t="s">
        <v>80</v>
      </c>
      <c r="G108" s="21" t="s">
        <v>103</v>
      </c>
    </row>
    <row r="109" spans="1:7" x14ac:dyDescent="0.25">
      <c r="A109" s="11" t="s">
        <v>32</v>
      </c>
      <c r="B109" s="12" t="s">
        <v>50</v>
      </c>
      <c r="D109" s="19" t="str">
        <f>B104&amp;F113&amp;B112&amp;F110</f>
        <v>woodstair1m.Category = "Building";</v>
      </c>
      <c r="E109" s="19"/>
      <c r="F109" s="20" t="s">
        <v>88</v>
      </c>
      <c r="G109" s="21" t="s">
        <v>98</v>
      </c>
    </row>
    <row r="110" spans="1:7" x14ac:dyDescent="0.25">
      <c r="A110" s="11" t="s">
        <v>33</v>
      </c>
      <c r="B110" s="15" t="s">
        <v>43</v>
      </c>
      <c r="D110" s="19" t="str">
        <f>B104&amp;F114&amp;B111&amp;F110</f>
        <v>woodstair1m.CraftingStation = "piece_workbench";</v>
      </c>
      <c r="E110" s="19"/>
      <c r="F110" s="20" t="s">
        <v>87</v>
      </c>
      <c r="G110" s="21" t="s">
        <v>100</v>
      </c>
    </row>
    <row r="111" spans="1:7" x14ac:dyDescent="0.25">
      <c r="A111" s="11" t="s">
        <v>59</v>
      </c>
      <c r="B111" s="15" t="s">
        <v>60</v>
      </c>
      <c r="D111" s="19" t="str">
        <f>B104&amp;F115</f>
        <v>woodstair1m.AllowedInDungeons = false;</v>
      </c>
      <c r="E111" s="19"/>
      <c r="F111" s="20" t="s">
        <v>89</v>
      </c>
    </row>
    <row r="112" spans="1:7" x14ac:dyDescent="0.25">
      <c r="A112" s="11" t="s">
        <v>34</v>
      </c>
      <c r="B112" s="15" t="s">
        <v>42</v>
      </c>
      <c r="D112" s="19" t="str">
        <f>G105&amp;B103&amp;G110&amp;B104&amp;G106</f>
        <v>PieceManager.Instance.AddPiece(new CustomPiece(woodStair1M,true, woodstair1m));</v>
      </c>
      <c r="E112" s="19"/>
      <c r="F112" s="20" t="s">
        <v>90</v>
      </c>
    </row>
    <row r="113" spans="1:7" x14ac:dyDescent="0.25">
      <c r="A113" s="11" t="s">
        <v>35</v>
      </c>
      <c r="B113" s="15" t="s">
        <v>38</v>
      </c>
      <c r="D113" s="19" t="str">
        <f>B104&amp;F116</f>
        <v>woodstair1m.Requirements = new RequirementConfig[]</v>
      </c>
      <c r="E113" s="19"/>
      <c r="F113" s="20" t="s">
        <v>91</v>
      </c>
    </row>
    <row r="114" spans="1:7" x14ac:dyDescent="0.25">
      <c r="A114" s="11" t="s">
        <v>40</v>
      </c>
      <c r="B114" s="16">
        <v>1</v>
      </c>
      <c r="D114" s="19" t="s">
        <v>94</v>
      </c>
      <c r="E114" s="19"/>
      <c r="F114" s="20" t="s">
        <v>92</v>
      </c>
    </row>
    <row r="115" spans="1:7" x14ac:dyDescent="0.25">
      <c r="A115" s="11" t="s">
        <v>36</v>
      </c>
      <c r="B115" s="15"/>
      <c r="D115" s="19" t="str">
        <f>F117&amp;B113&amp;G104&amp;B114&amp;G109&amp;IF(B116=0,,G107)</f>
        <v>new RequirementConfig() { Item = "Wood", Amount = 1, Recover = true }</v>
      </c>
      <c r="E115" s="19"/>
      <c r="F115" s="20" t="s">
        <v>93</v>
      </c>
    </row>
    <row r="116" spans="1:7" x14ac:dyDescent="0.25">
      <c r="A116" s="11" t="s">
        <v>40</v>
      </c>
      <c r="B116" s="15"/>
      <c r="D116" s="19" t="str">
        <f>IF(B116=0,G108,F117&amp;B115&amp;G104&amp;B116&amp;G109&amp;IF(B118=0,,G107))</f>
        <v>};</v>
      </c>
      <c r="E116" s="19"/>
      <c r="F116" s="21" t="s">
        <v>95</v>
      </c>
    </row>
    <row r="117" spans="1:7" x14ac:dyDescent="0.25">
      <c r="A117" s="11" t="s">
        <v>37</v>
      </c>
      <c r="D117" s="19" t="str">
        <f>IF(B116=0,F118,IF(B118=0,G108,F117&amp;B117&amp;G104&amp;B118&amp;G109))</f>
        <v xml:space="preserve"> </v>
      </c>
      <c r="E117" s="19"/>
      <c r="F117" s="21" t="s">
        <v>96</v>
      </c>
    </row>
    <row r="118" spans="1:7" x14ac:dyDescent="0.25">
      <c r="A118" s="11" t="s">
        <v>40</v>
      </c>
      <c r="D118" s="19" t="str">
        <f>IF(B118=0,F118,IF(B116=0,,G108))</f>
        <v xml:space="preserve"> </v>
      </c>
      <c r="E118" s="19"/>
      <c r="F118" s="21" t="s">
        <v>149</v>
      </c>
    </row>
    <row r="119" spans="1:7" x14ac:dyDescent="0.25">
      <c r="A119" s="25"/>
      <c r="B119" s="26"/>
      <c r="D119" s="22"/>
      <c r="E119" s="22"/>
      <c r="F119" s="27"/>
    </row>
    <row r="120" spans="1:7" x14ac:dyDescent="0.25">
      <c r="A120" s="11" t="s">
        <v>83</v>
      </c>
      <c r="B120" s="12" t="s">
        <v>70</v>
      </c>
      <c r="E120" s="19"/>
      <c r="F120" s="24" t="s">
        <v>86</v>
      </c>
    </row>
    <row r="121" spans="1:7" x14ac:dyDescent="0.25">
      <c r="A121" s="11" t="s">
        <v>62</v>
      </c>
      <c r="B121" s="13" t="s">
        <v>110</v>
      </c>
      <c r="D121" s="19" t="str">
        <f>F121&amp;B120&amp;F122&amp;B122&amp;F123</f>
        <v>GameObject rightWoodRoof26Triangular = bundle.LoadAsset&lt;GameObject&gt;("roof_wood_26_right");</v>
      </c>
      <c r="E121" s="19"/>
      <c r="F121" s="20" t="s">
        <v>78</v>
      </c>
      <c r="G121" s="21" t="s">
        <v>97</v>
      </c>
    </row>
    <row r="122" spans="1:7" x14ac:dyDescent="0.25">
      <c r="A122" s="11" t="s">
        <v>15</v>
      </c>
      <c r="B122" s="12" t="s">
        <v>7</v>
      </c>
      <c r="D122" s="19" t="str">
        <f>F124&amp;B121&amp;F125</f>
        <v>PieceConfig rightwoodroof26triangular = new PieceConfig();</v>
      </c>
      <c r="E122" s="19"/>
      <c r="F122" s="20" t="s">
        <v>81</v>
      </c>
      <c r="G122" s="21" t="s">
        <v>99</v>
      </c>
    </row>
    <row r="123" spans="1:7" x14ac:dyDescent="0.25">
      <c r="A123" s="11" t="s">
        <v>84</v>
      </c>
      <c r="B123" s="14" t="s">
        <v>125</v>
      </c>
      <c r="D123" s="19" t="str">
        <f>B121&amp;F126&amp;B123&amp;F127</f>
        <v>rightwoodroof26triangular.Name = "$piece_rightwoodroof26triangular";</v>
      </c>
      <c r="E123" s="19"/>
      <c r="F123" s="20" t="s">
        <v>82</v>
      </c>
      <c r="G123" s="21" t="s">
        <v>101</v>
      </c>
    </row>
    <row r="124" spans="1:7" x14ac:dyDescent="0.25">
      <c r="A124" s="11" t="s">
        <v>16</v>
      </c>
      <c r="B124" s="12" t="s">
        <v>24</v>
      </c>
      <c r="D124" s="19" t="str">
        <f>B121&amp;F128&amp;B125&amp;F127</f>
        <v>rightwoodroof26triangular.Description = "$piece_rightwoodroof26triangular_description";</v>
      </c>
      <c r="E124" s="19"/>
      <c r="F124" s="20" t="s">
        <v>79</v>
      </c>
      <c r="G124" s="21" t="s">
        <v>102</v>
      </c>
    </row>
    <row r="125" spans="1:7" x14ac:dyDescent="0.25">
      <c r="A125" s="11" t="s">
        <v>85</v>
      </c>
      <c r="B125" s="12" t="s">
        <v>140</v>
      </c>
      <c r="D125" s="19" t="str">
        <f>B121&amp;F129&amp;B127&amp;F127</f>
        <v>rightwoodroof26triangular.PieceTable = "Hammer";</v>
      </c>
      <c r="E125" s="19"/>
      <c r="F125" s="20" t="s">
        <v>80</v>
      </c>
      <c r="G125" s="21" t="s">
        <v>103</v>
      </c>
    </row>
    <row r="126" spans="1:7" x14ac:dyDescent="0.25">
      <c r="A126" s="11" t="s">
        <v>32</v>
      </c>
      <c r="B126" s="12" t="s">
        <v>51</v>
      </c>
      <c r="D126" s="19" t="str">
        <f>B121&amp;F130&amp;B129&amp;F127</f>
        <v>rightwoodroof26triangular.Category = "Building";</v>
      </c>
      <c r="E126" s="19"/>
      <c r="F126" s="20" t="s">
        <v>88</v>
      </c>
      <c r="G126" s="21" t="s">
        <v>98</v>
      </c>
    </row>
    <row r="127" spans="1:7" x14ac:dyDescent="0.25">
      <c r="A127" s="11" t="s">
        <v>33</v>
      </c>
      <c r="B127" s="15" t="s">
        <v>43</v>
      </c>
      <c r="D127" s="19" t="str">
        <f>B121&amp;F131&amp;B128&amp;F127</f>
        <v>rightwoodroof26triangular.CraftingStation = "piece_workbench";</v>
      </c>
      <c r="E127" s="19"/>
      <c r="F127" s="20" t="s">
        <v>87</v>
      </c>
      <c r="G127" s="21" t="s">
        <v>100</v>
      </c>
    </row>
    <row r="128" spans="1:7" x14ac:dyDescent="0.25">
      <c r="A128" s="11" t="s">
        <v>59</v>
      </c>
      <c r="B128" s="15" t="s">
        <v>60</v>
      </c>
      <c r="D128" s="19" t="str">
        <f>B121&amp;F132</f>
        <v>rightwoodroof26triangular.AllowedInDungeons = false;</v>
      </c>
      <c r="E128" s="19"/>
      <c r="F128" s="20" t="s">
        <v>89</v>
      </c>
    </row>
    <row r="129" spans="1:7" x14ac:dyDescent="0.25">
      <c r="A129" s="11" t="s">
        <v>34</v>
      </c>
      <c r="B129" s="15" t="s">
        <v>42</v>
      </c>
      <c r="D129" s="19" t="str">
        <f>G122&amp;B120&amp;G127&amp;B121&amp;G123</f>
        <v>PieceManager.Instance.AddPiece(new CustomPiece(rightWoodRoof26Triangular,true, rightwoodroof26triangular));</v>
      </c>
      <c r="E129" s="19"/>
      <c r="F129" s="20" t="s">
        <v>90</v>
      </c>
    </row>
    <row r="130" spans="1:7" x14ac:dyDescent="0.25">
      <c r="A130" s="11" t="s">
        <v>35</v>
      </c>
      <c r="B130" s="15" t="s">
        <v>38</v>
      </c>
      <c r="D130" s="19" t="str">
        <f>B121&amp;F133</f>
        <v>rightwoodroof26triangular.Requirements = new RequirementConfig[]</v>
      </c>
      <c r="E130" s="19"/>
      <c r="F130" s="20" t="s">
        <v>91</v>
      </c>
    </row>
    <row r="131" spans="1:7" x14ac:dyDescent="0.25">
      <c r="A131" s="11" t="s">
        <v>40</v>
      </c>
      <c r="B131" s="16">
        <v>1</v>
      </c>
      <c r="D131" s="19" t="s">
        <v>94</v>
      </c>
      <c r="E131" s="19"/>
      <c r="F131" s="20" t="s">
        <v>92</v>
      </c>
    </row>
    <row r="132" spans="1:7" x14ac:dyDescent="0.25">
      <c r="A132" s="11" t="s">
        <v>36</v>
      </c>
      <c r="B132" s="15"/>
      <c r="D132" s="19" t="str">
        <f>F134&amp;B130&amp;G121&amp;B131&amp;G126&amp;IF(B133=0,,G124)</f>
        <v>new RequirementConfig() { Item = "Wood", Amount = 1, Recover = true }</v>
      </c>
      <c r="E132" s="19"/>
      <c r="F132" s="20" t="s">
        <v>93</v>
      </c>
    </row>
    <row r="133" spans="1:7" x14ac:dyDescent="0.25">
      <c r="A133" s="11" t="s">
        <v>40</v>
      </c>
      <c r="B133" s="15"/>
      <c r="D133" s="19" t="str">
        <f>IF(B133=0,G125,F134&amp;B132&amp;G121&amp;B133&amp;G126&amp;IF(B135=0,,G124))</f>
        <v>};</v>
      </c>
      <c r="E133" s="19"/>
      <c r="F133" s="21" t="s">
        <v>95</v>
      </c>
    </row>
    <row r="134" spans="1:7" x14ac:dyDescent="0.25">
      <c r="A134" s="11" t="s">
        <v>37</v>
      </c>
      <c r="D134" s="19" t="str">
        <f>IF(B133=0,F135,IF(B135=0,G125,F134&amp;B134&amp;G121&amp;B135&amp;G126))</f>
        <v xml:space="preserve"> </v>
      </c>
      <c r="E134" s="19"/>
      <c r="F134" s="21" t="s">
        <v>96</v>
      </c>
    </row>
    <row r="135" spans="1:7" x14ac:dyDescent="0.25">
      <c r="A135" s="11" t="s">
        <v>40</v>
      </c>
      <c r="D135" s="19" t="str">
        <f>IF(B135=0,F135,IF(B133=0,,G125))</f>
        <v xml:space="preserve"> </v>
      </c>
      <c r="E135" s="19"/>
      <c r="F135" s="21" t="s">
        <v>149</v>
      </c>
    </row>
    <row r="136" spans="1:7" x14ac:dyDescent="0.25">
      <c r="A136" s="25"/>
      <c r="B136" s="26"/>
      <c r="D136" s="22"/>
      <c r="E136" s="22"/>
      <c r="F136" s="27"/>
    </row>
    <row r="137" spans="1:7" x14ac:dyDescent="0.25">
      <c r="A137" s="11" t="s">
        <v>83</v>
      </c>
      <c r="B137" s="12" t="s">
        <v>71</v>
      </c>
      <c r="E137" s="19"/>
      <c r="F137" s="24" t="s">
        <v>86</v>
      </c>
    </row>
    <row r="138" spans="1:7" x14ac:dyDescent="0.25">
      <c r="A138" s="11" t="s">
        <v>62</v>
      </c>
      <c r="B138" s="13" t="s">
        <v>111</v>
      </c>
      <c r="D138" s="19" t="str">
        <f>F138&amp;B137&amp;F139&amp;B139&amp;F140</f>
        <v>GameObject leftWoodRoof26Triangular = bundle.LoadAsset&lt;GameObject&gt;("roof_wood_26_left");</v>
      </c>
      <c r="E138" s="19"/>
      <c r="F138" s="20" t="s">
        <v>78</v>
      </c>
      <c r="G138" s="21" t="s">
        <v>97</v>
      </c>
    </row>
    <row r="139" spans="1:7" x14ac:dyDescent="0.25">
      <c r="A139" s="11" t="s">
        <v>15</v>
      </c>
      <c r="B139" s="12" t="s">
        <v>8</v>
      </c>
      <c r="D139" s="19" t="str">
        <f>F141&amp;B138&amp;F142</f>
        <v>PieceConfig leftwoodroof26triangular = new PieceConfig();</v>
      </c>
      <c r="E139" s="19"/>
      <c r="F139" s="20" t="s">
        <v>81</v>
      </c>
      <c r="G139" s="21" t="s">
        <v>99</v>
      </c>
    </row>
    <row r="140" spans="1:7" x14ac:dyDescent="0.25">
      <c r="A140" s="11" t="s">
        <v>84</v>
      </c>
      <c r="B140" s="14" t="s">
        <v>126</v>
      </c>
      <c r="D140" s="19" t="str">
        <f>B138&amp;F143&amp;B140&amp;F144</f>
        <v>leftwoodroof26triangular.Name = "$piece_leftwoodroof26triangular";</v>
      </c>
      <c r="E140" s="19"/>
      <c r="F140" s="20" t="s">
        <v>82</v>
      </c>
      <c r="G140" s="21" t="s">
        <v>101</v>
      </c>
    </row>
    <row r="141" spans="1:7" x14ac:dyDescent="0.25">
      <c r="A141" s="11" t="s">
        <v>16</v>
      </c>
      <c r="B141" s="12" t="s">
        <v>25</v>
      </c>
      <c r="D141" s="19" t="str">
        <f>B138&amp;F145&amp;B142&amp;F144</f>
        <v>leftwoodroof26triangular.Description = "$piece_leftwoodroof26triangular_description";</v>
      </c>
      <c r="E141" s="19"/>
      <c r="F141" s="20" t="s">
        <v>79</v>
      </c>
      <c r="G141" s="21" t="s">
        <v>102</v>
      </c>
    </row>
    <row r="142" spans="1:7" x14ac:dyDescent="0.25">
      <c r="A142" s="11" t="s">
        <v>85</v>
      </c>
      <c r="B142" s="12" t="s">
        <v>141</v>
      </c>
      <c r="D142" s="19" t="str">
        <f>B138&amp;F146&amp;B144&amp;F144</f>
        <v>leftwoodroof26triangular.PieceTable = "Hammer";</v>
      </c>
      <c r="E142" s="19"/>
      <c r="F142" s="20" t="s">
        <v>80</v>
      </c>
      <c r="G142" s="21" t="s">
        <v>103</v>
      </c>
    </row>
    <row r="143" spans="1:7" x14ac:dyDescent="0.25">
      <c r="A143" s="11" t="s">
        <v>32</v>
      </c>
      <c r="B143" s="12" t="s">
        <v>52</v>
      </c>
      <c r="D143" s="19" t="str">
        <f>B138&amp;F147&amp;B146&amp;F144</f>
        <v>leftwoodroof26triangular.Category = "Building";</v>
      </c>
      <c r="E143" s="19"/>
      <c r="F143" s="20" t="s">
        <v>88</v>
      </c>
      <c r="G143" s="21" t="s">
        <v>98</v>
      </c>
    </row>
    <row r="144" spans="1:7" x14ac:dyDescent="0.25">
      <c r="A144" s="11" t="s">
        <v>33</v>
      </c>
      <c r="B144" s="15" t="s">
        <v>43</v>
      </c>
      <c r="D144" s="19" t="str">
        <f>B138&amp;F148&amp;B145&amp;F144</f>
        <v>leftwoodroof26triangular.CraftingStation = "piece_workbench";</v>
      </c>
      <c r="E144" s="19"/>
      <c r="F144" s="20" t="s">
        <v>87</v>
      </c>
      <c r="G144" s="21" t="s">
        <v>100</v>
      </c>
    </row>
    <row r="145" spans="1:7" x14ac:dyDescent="0.25">
      <c r="A145" s="11" t="s">
        <v>59</v>
      </c>
      <c r="B145" s="15" t="s">
        <v>60</v>
      </c>
      <c r="D145" s="19" t="str">
        <f>B138&amp;F149</f>
        <v>leftwoodroof26triangular.AllowedInDungeons = false;</v>
      </c>
      <c r="E145" s="19"/>
      <c r="F145" s="20" t="s">
        <v>89</v>
      </c>
    </row>
    <row r="146" spans="1:7" x14ac:dyDescent="0.25">
      <c r="A146" s="11" t="s">
        <v>34</v>
      </c>
      <c r="B146" s="15" t="s">
        <v>42</v>
      </c>
      <c r="D146" s="19" t="str">
        <f>G139&amp;B137&amp;G144&amp;B138&amp;G140</f>
        <v>PieceManager.Instance.AddPiece(new CustomPiece(leftWoodRoof26Triangular,true, leftwoodroof26triangular));</v>
      </c>
      <c r="E146" s="19"/>
      <c r="F146" s="20" t="s">
        <v>90</v>
      </c>
    </row>
    <row r="147" spans="1:7" x14ac:dyDescent="0.25">
      <c r="A147" s="11" t="s">
        <v>35</v>
      </c>
      <c r="B147" s="15" t="s">
        <v>38</v>
      </c>
      <c r="D147" s="19" t="str">
        <f>B138&amp;F150</f>
        <v>leftwoodroof26triangular.Requirements = new RequirementConfig[]</v>
      </c>
      <c r="E147" s="19"/>
      <c r="F147" s="20" t="s">
        <v>91</v>
      </c>
    </row>
    <row r="148" spans="1:7" x14ac:dyDescent="0.25">
      <c r="A148" s="11" t="s">
        <v>40</v>
      </c>
      <c r="B148" s="16">
        <v>1</v>
      </c>
      <c r="D148" s="19" t="s">
        <v>94</v>
      </c>
      <c r="E148" s="19"/>
      <c r="F148" s="20" t="s">
        <v>92</v>
      </c>
    </row>
    <row r="149" spans="1:7" x14ac:dyDescent="0.25">
      <c r="A149" s="11" t="s">
        <v>36</v>
      </c>
      <c r="B149" s="15"/>
      <c r="D149" s="19" t="str">
        <f>F151&amp;B147&amp;G138&amp;B148&amp;G143&amp;IF(B150=0,,G141)</f>
        <v>new RequirementConfig() { Item = "Wood", Amount = 1, Recover = true }</v>
      </c>
      <c r="E149" s="19"/>
      <c r="F149" s="20" t="s">
        <v>93</v>
      </c>
    </row>
    <row r="150" spans="1:7" x14ac:dyDescent="0.25">
      <c r="A150" s="11" t="s">
        <v>40</v>
      </c>
      <c r="B150" s="15"/>
      <c r="D150" s="19" t="str">
        <f>IF(B150=0,G142,F151&amp;B149&amp;G138&amp;B150&amp;G143&amp;IF(B152=0,,G141))</f>
        <v>};</v>
      </c>
      <c r="E150" s="19"/>
      <c r="F150" s="21" t="s">
        <v>95</v>
      </c>
    </row>
    <row r="151" spans="1:7" x14ac:dyDescent="0.25">
      <c r="A151" s="11" t="s">
        <v>37</v>
      </c>
      <c r="D151" s="19" t="str">
        <f>IF(B150=0,F152,IF(B152=0,G142,F151&amp;B151&amp;G138&amp;B152&amp;G143))</f>
        <v xml:space="preserve"> </v>
      </c>
      <c r="E151" s="19"/>
      <c r="F151" s="21" t="s">
        <v>96</v>
      </c>
    </row>
    <row r="152" spans="1:7" x14ac:dyDescent="0.25">
      <c r="A152" s="11" t="s">
        <v>40</v>
      </c>
      <c r="D152" s="19" t="str">
        <f>IF(B152=0,F152,IF(B150=0,,G142))</f>
        <v xml:space="preserve"> </v>
      </c>
      <c r="E152" s="19"/>
      <c r="F152" s="21" t="s">
        <v>149</v>
      </c>
    </row>
    <row r="153" spans="1:7" x14ac:dyDescent="0.25">
      <c r="A153" s="25"/>
      <c r="B153" s="26"/>
      <c r="D153" s="22"/>
      <c r="E153" s="22"/>
      <c r="F153" s="27"/>
    </row>
    <row r="154" spans="1:7" x14ac:dyDescent="0.25">
      <c r="A154" s="11" t="s">
        <v>83</v>
      </c>
      <c r="B154" s="12" t="s">
        <v>72</v>
      </c>
      <c r="E154" s="19"/>
      <c r="F154" s="24" t="s">
        <v>86</v>
      </c>
    </row>
    <row r="155" spans="1:7" x14ac:dyDescent="0.25">
      <c r="A155" s="11" t="s">
        <v>62</v>
      </c>
      <c r="B155" s="13" t="s">
        <v>112</v>
      </c>
      <c r="D155" s="19" t="str">
        <f>F155&amp;B154&amp;F156&amp;B156&amp;F157</f>
        <v>GameObject rightWoodRoof45Triangular = bundle.LoadAsset&lt;GameObject&gt;("roof_wood_45_right");</v>
      </c>
      <c r="E155" s="19"/>
      <c r="F155" s="20" t="s">
        <v>78</v>
      </c>
      <c r="G155" s="21" t="s">
        <v>97</v>
      </c>
    </row>
    <row r="156" spans="1:7" x14ac:dyDescent="0.25">
      <c r="A156" s="11" t="s">
        <v>15</v>
      </c>
      <c r="B156" s="12" t="s">
        <v>9</v>
      </c>
      <c r="D156" s="19" t="str">
        <f>F158&amp;B155&amp;F159</f>
        <v>PieceConfig rightwoodroof45triangular = new PieceConfig();</v>
      </c>
      <c r="E156" s="19"/>
      <c r="F156" s="20" t="s">
        <v>81</v>
      </c>
      <c r="G156" s="21" t="s">
        <v>99</v>
      </c>
    </row>
    <row r="157" spans="1:7" x14ac:dyDescent="0.25">
      <c r="A157" s="11" t="s">
        <v>84</v>
      </c>
      <c r="B157" s="14" t="s">
        <v>127</v>
      </c>
      <c r="D157" s="19" t="str">
        <f>B155&amp;F160&amp;B157&amp;F161</f>
        <v>rightwoodroof45triangular.Name = "$piece_rightwoodroof45triangular";</v>
      </c>
      <c r="E157" s="19"/>
      <c r="F157" s="20" t="s">
        <v>82</v>
      </c>
      <c r="G157" s="21" t="s">
        <v>101</v>
      </c>
    </row>
    <row r="158" spans="1:7" x14ac:dyDescent="0.25">
      <c r="A158" s="11" t="s">
        <v>16</v>
      </c>
      <c r="B158" s="12" t="s">
        <v>26</v>
      </c>
      <c r="D158" s="19" t="str">
        <f>B155&amp;F162&amp;B159&amp;F161</f>
        <v>rightwoodroof45triangular.Description = "$piece_rightwoodroof45triangular_description";</v>
      </c>
      <c r="E158" s="19"/>
      <c r="F158" s="20" t="s">
        <v>79</v>
      </c>
      <c r="G158" s="21" t="s">
        <v>102</v>
      </c>
    </row>
    <row r="159" spans="1:7" x14ac:dyDescent="0.25">
      <c r="A159" s="11" t="s">
        <v>85</v>
      </c>
      <c r="B159" s="12" t="s">
        <v>142</v>
      </c>
      <c r="D159" s="19" t="str">
        <f>B155&amp;F163&amp;B161&amp;F161</f>
        <v>rightwoodroof45triangular.PieceTable = "Hammer";</v>
      </c>
      <c r="E159" s="19"/>
      <c r="F159" s="20" t="s">
        <v>80</v>
      </c>
      <c r="G159" s="21" t="s">
        <v>103</v>
      </c>
    </row>
    <row r="160" spans="1:7" x14ac:dyDescent="0.25">
      <c r="A160" s="11" t="s">
        <v>32</v>
      </c>
      <c r="B160" s="12" t="s">
        <v>53</v>
      </c>
      <c r="D160" s="19" t="str">
        <f>B155&amp;F164&amp;B163&amp;F161</f>
        <v>rightwoodroof45triangular.Category = "Building";</v>
      </c>
      <c r="E160" s="19"/>
      <c r="F160" s="20" t="s">
        <v>88</v>
      </c>
      <c r="G160" s="21" t="s">
        <v>98</v>
      </c>
    </row>
    <row r="161" spans="1:7" x14ac:dyDescent="0.25">
      <c r="A161" s="11" t="s">
        <v>33</v>
      </c>
      <c r="B161" s="15" t="s">
        <v>43</v>
      </c>
      <c r="D161" s="19" t="str">
        <f>B155&amp;F165&amp;B162&amp;F161</f>
        <v>rightwoodroof45triangular.CraftingStation = "piece_workbench";</v>
      </c>
      <c r="E161" s="19"/>
      <c r="F161" s="20" t="s">
        <v>87</v>
      </c>
      <c r="G161" s="21" t="s">
        <v>100</v>
      </c>
    </row>
    <row r="162" spans="1:7" x14ac:dyDescent="0.25">
      <c r="A162" s="11" t="s">
        <v>59</v>
      </c>
      <c r="B162" s="15" t="s">
        <v>60</v>
      </c>
      <c r="D162" s="19" t="str">
        <f>B155&amp;F166</f>
        <v>rightwoodroof45triangular.AllowedInDungeons = false;</v>
      </c>
      <c r="E162" s="19"/>
      <c r="F162" s="20" t="s">
        <v>89</v>
      </c>
    </row>
    <row r="163" spans="1:7" x14ac:dyDescent="0.25">
      <c r="A163" s="11" t="s">
        <v>34</v>
      </c>
      <c r="B163" s="15" t="s">
        <v>42</v>
      </c>
      <c r="D163" s="19" t="str">
        <f>G156&amp;B154&amp;G161&amp;B155&amp;G157</f>
        <v>PieceManager.Instance.AddPiece(new CustomPiece(rightWoodRoof45Triangular,true, rightwoodroof45triangular));</v>
      </c>
      <c r="E163" s="19"/>
      <c r="F163" s="20" t="s">
        <v>90</v>
      </c>
    </row>
    <row r="164" spans="1:7" x14ac:dyDescent="0.25">
      <c r="A164" s="11" t="s">
        <v>35</v>
      </c>
      <c r="B164" s="15" t="s">
        <v>38</v>
      </c>
      <c r="D164" s="19" t="str">
        <f>B155&amp;F167</f>
        <v>rightwoodroof45triangular.Requirements = new RequirementConfig[]</v>
      </c>
      <c r="E164" s="19"/>
      <c r="F164" s="20" t="s">
        <v>91</v>
      </c>
    </row>
    <row r="165" spans="1:7" x14ac:dyDescent="0.25">
      <c r="A165" s="11" t="s">
        <v>40</v>
      </c>
      <c r="B165" s="16">
        <v>1</v>
      </c>
      <c r="D165" s="19" t="s">
        <v>94</v>
      </c>
      <c r="E165" s="19"/>
      <c r="F165" s="20" t="s">
        <v>92</v>
      </c>
    </row>
    <row r="166" spans="1:7" x14ac:dyDescent="0.25">
      <c r="A166" s="11" t="s">
        <v>36</v>
      </c>
      <c r="B166" s="15"/>
      <c r="D166" s="19" t="str">
        <f>F168&amp;B164&amp;G155&amp;B165&amp;G160&amp;IF(B167=0,,G158)</f>
        <v>new RequirementConfig() { Item = "Wood", Amount = 1, Recover = true }</v>
      </c>
      <c r="E166" s="19"/>
      <c r="F166" s="20" t="s">
        <v>93</v>
      </c>
    </row>
    <row r="167" spans="1:7" x14ac:dyDescent="0.25">
      <c r="A167" s="11" t="s">
        <v>40</v>
      </c>
      <c r="B167" s="15"/>
      <c r="D167" s="19" t="str">
        <f>IF(B167=0,G159,F168&amp;B166&amp;G155&amp;B167&amp;G160&amp;IF(B169=0,,G158))</f>
        <v>};</v>
      </c>
      <c r="E167" s="19"/>
      <c r="F167" s="21" t="s">
        <v>95</v>
      </c>
    </row>
    <row r="168" spans="1:7" x14ac:dyDescent="0.25">
      <c r="A168" s="11" t="s">
        <v>37</v>
      </c>
      <c r="D168" s="19" t="str">
        <f>IF(B167=0,F169,IF(B169=0,G159,F168&amp;B168&amp;G155&amp;B169&amp;G160))</f>
        <v xml:space="preserve"> </v>
      </c>
      <c r="E168" s="19"/>
      <c r="F168" s="21" t="s">
        <v>96</v>
      </c>
    </row>
    <row r="169" spans="1:7" x14ac:dyDescent="0.25">
      <c r="A169" s="11" t="s">
        <v>40</v>
      </c>
      <c r="D169" s="19" t="str">
        <f>IF(B169=0,F169,IF(B167=0,,G159))</f>
        <v xml:space="preserve"> </v>
      </c>
      <c r="E169" s="19"/>
      <c r="F169" s="21" t="s">
        <v>149</v>
      </c>
    </row>
    <row r="170" spans="1:7" x14ac:dyDescent="0.25">
      <c r="A170" s="25"/>
      <c r="B170" s="26"/>
      <c r="D170" s="22"/>
      <c r="E170" s="22"/>
      <c r="F170" s="27"/>
    </row>
    <row r="171" spans="1:7" x14ac:dyDescent="0.25">
      <c r="A171" s="11" t="s">
        <v>83</v>
      </c>
      <c r="B171" s="12" t="s">
        <v>73</v>
      </c>
      <c r="E171" s="19"/>
      <c r="F171" s="24" t="s">
        <v>86</v>
      </c>
    </row>
    <row r="172" spans="1:7" x14ac:dyDescent="0.25">
      <c r="A172" s="11" t="s">
        <v>62</v>
      </c>
      <c r="B172" s="13" t="s">
        <v>113</v>
      </c>
      <c r="D172" s="19" t="str">
        <f>F172&amp;B171&amp;F173&amp;B173&amp;F174</f>
        <v>GameObject leftWoodRoof45Triangular = bundle.LoadAsset&lt;GameObject&gt;("roof_wood_45_left");</v>
      </c>
      <c r="E172" s="19"/>
      <c r="F172" s="20" t="s">
        <v>78</v>
      </c>
      <c r="G172" s="21" t="s">
        <v>97</v>
      </c>
    </row>
    <row r="173" spans="1:7" x14ac:dyDescent="0.25">
      <c r="A173" s="11" t="s">
        <v>15</v>
      </c>
      <c r="B173" s="12" t="s">
        <v>10</v>
      </c>
      <c r="D173" s="19" t="str">
        <f>F175&amp;B172&amp;F176</f>
        <v>PieceConfig leftwoodroof45triangular = new PieceConfig();</v>
      </c>
      <c r="E173" s="19"/>
      <c r="F173" s="20" t="s">
        <v>81</v>
      </c>
      <c r="G173" s="21" t="s">
        <v>99</v>
      </c>
    </row>
    <row r="174" spans="1:7" x14ac:dyDescent="0.25">
      <c r="A174" s="11" t="s">
        <v>84</v>
      </c>
      <c r="B174" s="14" t="s">
        <v>128</v>
      </c>
      <c r="D174" s="19" t="str">
        <f>B172&amp;F177&amp;B174&amp;F178</f>
        <v>leftwoodroof45triangular.Name = "$piece_leftwoodroof45triangular";</v>
      </c>
      <c r="E174" s="19"/>
      <c r="F174" s="20" t="s">
        <v>82</v>
      </c>
      <c r="G174" s="21" t="s">
        <v>101</v>
      </c>
    </row>
    <row r="175" spans="1:7" x14ac:dyDescent="0.25">
      <c r="A175" s="11" t="s">
        <v>16</v>
      </c>
      <c r="B175" s="12" t="s">
        <v>27</v>
      </c>
      <c r="D175" s="19" t="str">
        <f>B172&amp;F179&amp;B176&amp;F178</f>
        <v>leftwoodroof45triangular.Description = "$piece_leftwoodroof45triangular_description";</v>
      </c>
      <c r="E175" s="19"/>
      <c r="F175" s="20" t="s">
        <v>79</v>
      </c>
      <c r="G175" s="21" t="s">
        <v>102</v>
      </c>
    </row>
    <row r="176" spans="1:7" x14ac:dyDescent="0.25">
      <c r="A176" s="11" t="s">
        <v>85</v>
      </c>
      <c r="B176" s="12" t="s">
        <v>143</v>
      </c>
      <c r="D176" s="19" t="str">
        <f>B172&amp;F180&amp;B178&amp;F178</f>
        <v>leftwoodroof45triangular.PieceTable = "Hammer";</v>
      </c>
      <c r="E176" s="19"/>
      <c r="F176" s="20" t="s">
        <v>80</v>
      </c>
      <c r="G176" s="21" t="s">
        <v>103</v>
      </c>
    </row>
    <row r="177" spans="1:7" x14ac:dyDescent="0.25">
      <c r="A177" s="11" t="s">
        <v>32</v>
      </c>
      <c r="B177" s="12" t="s">
        <v>54</v>
      </c>
      <c r="D177" s="19" t="str">
        <f>B172&amp;F181&amp;B180&amp;F178</f>
        <v>leftwoodroof45triangular.Category = "Building";</v>
      </c>
      <c r="E177" s="19"/>
      <c r="F177" s="20" t="s">
        <v>88</v>
      </c>
      <c r="G177" s="21" t="s">
        <v>98</v>
      </c>
    </row>
    <row r="178" spans="1:7" x14ac:dyDescent="0.25">
      <c r="A178" s="11" t="s">
        <v>33</v>
      </c>
      <c r="B178" s="15" t="s">
        <v>43</v>
      </c>
      <c r="D178" s="19" t="str">
        <f>B172&amp;F182&amp;B179&amp;F178</f>
        <v>leftwoodroof45triangular.CraftingStation = "piece_workbench";</v>
      </c>
      <c r="E178" s="19"/>
      <c r="F178" s="20" t="s">
        <v>87</v>
      </c>
      <c r="G178" s="21" t="s">
        <v>100</v>
      </c>
    </row>
    <row r="179" spans="1:7" x14ac:dyDescent="0.25">
      <c r="A179" s="11" t="s">
        <v>59</v>
      </c>
      <c r="B179" s="15" t="s">
        <v>60</v>
      </c>
      <c r="D179" s="19" t="str">
        <f>B172&amp;F183</f>
        <v>leftwoodroof45triangular.AllowedInDungeons = false;</v>
      </c>
      <c r="E179" s="19"/>
      <c r="F179" s="20" t="s">
        <v>89</v>
      </c>
    </row>
    <row r="180" spans="1:7" x14ac:dyDescent="0.25">
      <c r="A180" s="11" t="s">
        <v>34</v>
      </c>
      <c r="B180" s="15" t="s">
        <v>42</v>
      </c>
      <c r="D180" s="19" t="str">
        <f>G173&amp;B171&amp;G178&amp;B172&amp;G174</f>
        <v>PieceManager.Instance.AddPiece(new CustomPiece(leftWoodRoof45Triangular,true, leftwoodroof45triangular));</v>
      </c>
      <c r="E180" s="19"/>
      <c r="F180" s="20" t="s">
        <v>90</v>
      </c>
    </row>
    <row r="181" spans="1:7" x14ac:dyDescent="0.25">
      <c r="A181" s="11" t="s">
        <v>35</v>
      </c>
      <c r="B181" s="15" t="s">
        <v>38</v>
      </c>
      <c r="D181" s="19" t="str">
        <f>B172&amp;F184</f>
        <v>leftwoodroof45triangular.Requirements = new RequirementConfig[]</v>
      </c>
      <c r="E181" s="19"/>
      <c r="F181" s="20" t="s">
        <v>91</v>
      </c>
    </row>
    <row r="182" spans="1:7" x14ac:dyDescent="0.25">
      <c r="A182" s="11" t="s">
        <v>40</v>
      </c>
      <c r="B182" s="16">
        <v>1</v>
      </c>
      <c r="D182" s="19" t="s">
        <v>94</v>
      </c>
      <c r="E182" s="19"/>
      <c r="F182" s="20" t="s">
        <v>92</v>
      </c>
    </row>
    <row r="183" spans="1:7" x14ac:dyDescent="0.25">
      <c r="A183" s="11" t="s">
        <v>36</v>
      </c>
      <c r="B183" s="15"/>
      <c r="D183" s="19" t="str">
        <f>F185&amp;B181&amp;G172&amp;B182&amp;G177&amp;IF(B184=0,,G175)</f>
        <v>new RequirementConfig() { Item = "Wood", Amount = 1, Recover = true }</v>
      </c>
      <c r="E183" s="19"/>
      <c r="F183" s="20" t="s">
        <v>93</v>
      </c>
    </row>
    <row r="184" spans="1:7" x14ac:dyDescent="0.25">
      <c r="A184" s="11" t="s">
        <v>40</v>
      </c>
      <c r="B184" s="15"/>
      <c r="D184" s="19" t="str">
        <f>IF(B184=0,G176,F185&amp;B183&amp;G172&amp;B184&amp;G177&amp;IF(B186=0,,G175))</f>
        <v>};</v>
      </c>
      <c r="E184" s="19"/>
      <c r="F184" s="21" t="s">
        <v>95</v>
      </c>
    </row>
    <row r="185" spans="1:7" x14ac:dyDescent="0.25">
      <c r="A185" s="11" t="s">
        <v>37</v>
      </c>
      <c r="D185" s="19" t="str">
        <f>IF(B184=0,F186,IF(B186=0,G176,F185&amp;B185&amp;G172&amp;B186&amp;G177))</f>
        <v xml:space="preserve"> </v>
      </c>
      <c r="E185" s="19"/>
      <c r="F185" s="21" t="s">
        <v>96</v>
      </c>
    </row>
    <row r="186" spans="1:7" x14ac:dyDescent="0.25">
      <c r="A186" s="11" t="s">
        <v>40</v>
      </c>
      <c r="D186" s="19" t="str">
        <f>IF(B186=0,F186,IF(B184=0,,G176))</f>
        <v xml:space="preserve"> </v>
      </c>
      <c r="E186" s="19"/>
      <c r="F186" s="21" t="s">
        <v>149</v>
      </c>
    </row>
    <row r="187" spans="1:7" x14ac:dyDescent="0.25">
      <c r="A187" s="25"/>
      <c r="B187" s="26"/>
      <c r="D187" s="22"/>
      <c r="E187" s="22"/>
      <c r="F187" s="27"/>
    </row>
    <row r="188" spans="1:7" x14ac:dyDescent="0.25">
      <c r="A188" s="11" t="s">
        <v>83</v>
      </c>
      <c r="B188" s="12" t="s">
        <v>74</v>
      </c>
      <c r="E188" s="19"/>
      <c r="F188" s="24" t="s">
        <v>86</v>
      </c>
    </row>
    <row r="189" spans="1:7" x14ac:dyDescent="0.25">
      <c r="A189" s="11" t="s">
        <v>62</v>
      </c>
      <c r="B189" s="13" t="s">
        <v>114</v>
      </c>
      <c r="D189" s="19" t="str">
        <f>F189&amp;B188&amp;F190&amp;B190&amp;F191</f>
        <v>GameObject rightDarkwoodRoof26Triangular = bundle.LoadAsset&lt;GameObject&gt;("roof_darkwood_26_right");</v>
      </c>
      <c r="E189" s="19"/>
      <c r="F189" s="20" t="s">
        <v>78</v>
      </c>
      <c r="G189" s="21" t="s">
        <v>97</v>
      </c>
    </row>
    <row r="190" spans="1:7" x14ac:dyDescent="0.25">
      <c r="A190" s="11" t="s">
        <v>15</v>
      </c>
      <c r="B190" s="12" t="s">
        <v>11</v>
      </c>
      <c r="D190" s="19" t="str">
        <f>F192&amp;B189&amp;F193</f>
        <v>PieceConfig rightdarkwoodroof26triangular = new PieceConfig();</v>
      </c>
      <c r="E190" s="19"/>
      <c r="F190" s="20" t="s">
        <v>81</v>
      </c>
      <c r="G190" s="21" t="s">
        <v>99</v>
      </c>
    </row>
    <row r="191" spans="1:7" x14ac:dyDescent="0.25">
      <c r="A191" s="11" t="s">
        <v>84</v>
      </c>
      <c r="B191" s="14" t="s">
        <v>129</v>
      </c>
      <c r="D191" s="19" t="str">
        <f>B189&amp;F194&amp;B191&amp;F195</f>
        <v>rightdarkwoodroof26triangular.Name = "$piece_rightdarkwoodroof26triangular";</v>
      </c>
      <c r="E191" s="19"/>
      <c r="F191" s="20" t="s">
        <v>82</v>
      </c>
      <c r="G191" s="21" t="s">
        <v>101</v>
      </c>
    </row>
    <row r="192" spans="1:7" x14ac:dyDescent="0.25">
      <c r="A192" s="11" t="s">
        <v>16</v>
      </c>
      <c r="B192" s="12" t="s">
        <v>28</v>
      </c>
      <c r="D192" s="19" t="str">
        <f>B189&amp;F196&amp;B193&amp;F195</f>
        <v>rightdarkwoodroof26triangular.Description = "$piece_rightdarkwoodroof26triangular_description";</v>
      </c>
      <c r="E192" s="19"/>
      <c r="F192" s="20" t="s">
        <v>79</v>
      </c>
      <c r="G192" s="21" t="s">
        <v>102</v>
      </c>
    </row>
    <row r="193" spans="1:7" x14ac:dyDescent="0.25">
      <c r="A193" s="11" t="s">
        <v>85</v>
      </c>
      <c r="B193" s="12" t="s">
        <v>144</v>
      </c>
      <c r="D193" s="19" t="str">
        <f>B189&amp;F197&amp;B195&amp;F195</f>
        <v>rightdarkwoodroof26triangular.PieceTable = "Hammer";</v>
      </c>
      <c r="E193" s="19"/>
      <c r="F193" s="20" t="s">
        <v>80</v>
      </c>
      <c r="G193" s="21" t="s">
        <v>103</v>
      </c>
    </row>
    <row r="194" spans="1:7" x14ac:dyDescent="0.25">
      <c r="A194" s="11" t="s">
        <v>32</v>
      </c>
      <c r="B194" s="12" t="s">
        <v>55</v>
      </c>
      <c r="D194" s="19" t="str">
        <f>B189&amp;F198&amp;B197&amp;F195</f>
        <v>rightdarkwoodroof26triangular.Category = "Building";</v>
      </c>
      <c r="E194" s="19"/>
      <c r="F194" s="20" t="s">
        <v>88</v>
      </c>
      <c r="G194" s="21" t="s">
        <v>98</v>
      </c>
    </row>
    <row r="195" spans="1:7" x14ac:dyDescent="0.25">
      <c r="A195" s="11" t="s">
        <v>33</v>
      </c>
      <c r="B195" s="15" t="s">
        <v>43</v>
      </c>
      <c r="D195" s="19" t="str">
        <f>B189&amp;F199&amp;B196&amp;F195</f>
        <v>rightdarkwoodroof26triangular.CraftingStation = "piece_workbench";</v>
      </c>
      <c r="E195" s="19"/>
      <c r="F195" s="20" t="s">
        <v>87</v>
      </c>
      <c r="G195" s="21" t="s">
        <v>100</v>
      </c>
    </row>
    <row r="196" spans="1:7" x14ac:dyDescent="0.25">
      <c r="A196" s="11" t="s">
        <v>59</v>
      </c>
      <c r="B196" s="15" t="s">
        <v>60</v>
      </c>
      <c r="D196" s="19" t="str">
        <f>B189&amp;F200</f>
        <v>rightdarkwoodroof26triangular.AllowedInDungeons = false;</v>
      </c>
      <c r="E196" s="19"/>
      <c r="F196" s="20" t="s">
        <v>89</v>
      </c>
    </row>
    <row r="197" spans="1:7" x14ac:dyDescent="0.25">
      <c r="A197" s="11" t="s">
        <v>34</v>
      </c>
      <c r="B197" s="15" t="s">
        <v>42</v>
      </c>
      <c r="D197" s="19" t="str">
        <f>G190&amp;B188&amp;G195&amp;B189&amp;G191</f>
        <v>PieceManager.Instance.AddPiece(new CustomPiece(rightDarkwoodRoof26Triangular,true, rightdarkwoodroof26triangular));</v>
      </c>
      <c r="E197" s="19"/>
      <c r="F197" s="20" t="s">
        <v>90</v>
      </c>
    </row>
    <row r="198" spans="1:7" x14ac:dyDescent="0.25">
      <c r="A198" s="11" t="s">
        <v>35</v>
      </c>
      <c r="B198" s="15" t="s">
        <v>38</v>
      </c>
      <c r="D198" s="19" t="str">
        <f>B189&amp;F201</f>
        <v>rightdarkwoodroof26triangular.Requirements = new RequirementConfig[]</v>
      </c>
      <c r="E198" s="19"/>
      <c r="F198" s="20" t="s">
        <v>91</v>
      </c>
    </row>
    <row r="199" spans="1:7" x14ac:dyDescent="0.25">
      <c r="A199" s="11" t="s">
        <v>40</v>
      </c>
      <c r="B199" s="16">
        <v>1</v>
      </c>
      <c r="D199" s="19" t="s">
        <v>94</v>
      </c>
      <c r="E199" s="19"/>
      <c r="F199" s="20" t="s">
        <v>92</v>
      </c>
    </row>
    <row r="200" spans="1:7" x14ac:dyDescent="0.25">
      <c r="A200" s="11" t="s">
        <v>36</v>
      </c>
      <c r="B200" s="15" t="s">
        <v>39</v>
      </c>
      <c r="D200" s="19" t="str">
        <f>F202&amp;B198&amp;G189&amp;B199&amp;G194&amp;IF(B201=0,,G192)</f>
        <v>new RequirementConfig() { Item = "Wood", Amount = 1, Recover = true },</v>
      </c>
      <c r="E200" s="19"/>
      <c r="F200" s="20" t="s">
        <v>93</v>
      </c>
    </row>
    <row r="201" spans="1:7" x14ac:dyDescent="0.25">
      <c r="A201" s="11" t="s">
        <v>40</v>
      </c>
      <c r="B201" s="15">
        <v>1</v>
      </c>
      <c r="D201" s="19" t="str">
        <f>IF(B201=0,G193,F202&amp;B200&amp;G189&amp;B201&amp;G194&amp;IF(B203=0,,G192))</f>
        <v>new RequirementConfig() { Item = "Tar", Amount = 1, Recover = true }</v>
      </c>
      <c r="E201" s="19"/>
      <c r="F201" s="21" t="s">
        <v>95</v>
      </c>
    </row>
    <row r="202" spans="1:7" x14ac:dyDescent="0.25">
      <c r="A202" s="11" t="s">
        <v>37</v>
      </c>
      <c r="D202" s="19" t="str">
        <f>IF(B201=0,F203,IF(B203=0,G193,F202&amp;B202&amp;G189&amp;B203&amp;G194))</f>
        <v>};</v>
      </c>
      <c r="E202" s="19"/>
      <c r="F202" s="21" t="s">
        <v>96</v>
      </c>
    </row>
    <row r="203" spans="1:7" x14ac:dyDescent="0.25">
      <c r="A203" s="11" t="s">
        <v>40</v>
      </c>
      <c r="D203" s="19" t="str">
        <f>IF(B203=0,F203,IF(B201=0,,G193))</f>
        <v xml:space="preserve"> </v>
      </c>
      <c r="E203" s="19"/>
      <c r="F203" s="21" t="s">
        <v>149</v>
      </c>
    </row>
    <row r="204" spans="1:7" x14ac:dyDescent="0.25">
      <c r="A204" s="25"/>
      <c r="B204" s="26"/>
      <c r="D204" s="22"/>
      <c r="E204" s="22"/>
      <c r="F204" s="27"/>
    </row>
    <row r="205" spans="1:7" x14ac:dyDescent="0.25">
      <c r="A205" s="11" t="s">
        <v>83</v>
      </c>
      <c r="B205" s="12" t="s">
        <v>75</v>
      </c>
      <c r="E205" s="19"/>
      <c r="F205" s="24" t="s">
        <v>86</v>
      </c>
    </row>
    <row r="206" spans="1:7" x14ac:dyDescent="0.25">
      <c r="A206" s="11" t="s">
        <v>62</v>
      </c>
      <c r="B206" s="13" t="s">
        <v>115</v>
      </c>
      <c r="D206" s="19" t="str">
        <f>F206&amp;B205&amp;F207&amp;B207&amp;F208</f>
        <v>GameObject leftDarkwoodRoof26Triangular = bundle.LoadAsset&lt;GameObject&gt;("roof_darkwood_26_left");</v>
      </c>
      <c r="E206" s="19"/>
      <c r="F206" s="20" t="s">
        <v>78</v>
      </c>
      <c r="G206" s="21" t="s">
        <v>97</v>
      </c>
    </row>
    <row r="207" spans="1:7" x14ac:dyDescent="0.25">
      <c r="A207" s="11" t="s">
        <v>15</v>
      </c>
      <c r="B207" s="12" t="s">
        <v>12</v>
      </c>
      <c r="D207" s="19" t="str">
        <f>F209&amp;B206&amp;F210</f>
        <v>PieceConfig leftdarkwoodroof26triangular = new PieceConfig();</v>
      </c>
      <c r="E207" s="19"/>
      <c r="F207" s="20" t="s">
        <v>81</v>
      </c>
      <c r="G207" s="21" t="s">
        <v>99</v>
      </c>
    </row>
    <row r="208" spans="1:7" x14ac:dyDescent="0.25">
      <c r="A208" s="11" t="s">
        <v>84</v>
      </c>
      <c r="B208" s="14" t="s">
        <v>130</v>
      </c>
      <c r="D208" s="19" t="str">
        <f>B206&amp;F211&amp;B208&amp;F212</f>
        <v>leftdarkwoodroof26triangular.Name = "$piece_leftdarkwoodroof26triangular";</v>
      </c>
      <c r="E208" s="19"/>
      <c r="F208" s="20" t="s">
        <v>82</v>
      </c>
      <c r="G208" s="21" t="s">
        <v>101</v>
      </c>
    </row>
    <row r="209" spans="1:7" x14ac:dyDescent="0.25">
      <c r="A209" s="11" t="s">
        <v>16</v>
      </c>
      <c r="B209" s="12" t="s">
        <v>29</v>
      </c>
      <c r="D209" s="19" t="str">
        <f>B206&amp;F213&amp;B210&amp;F212</f>
        <v>leftdarkwoodroof26triangular.Description = "$piece_leftdarkwoodroof26triangular_description";</v>
      </c>
      <c r="E209" s="19"/>
      <c r="F209" s="20" t="s">
        <v>79</v>
      </c>
      <c r="G209" s="21" t="s">
        <v>102</v>
      </c>
    </row>
    <row r="210" spans="1:7" x14ac:dyDescent="0.25">
      <c r="A210" s="11" t="s">
        <v>85</v>
      </c>
      <c r="B210" s="12" t="s">
        <v>145</v>
      </c>
      <c r="D210" s="19" t="str">
        <f>B206&amp;F214&amp;B212&amp;F212</f>
        <v>leftdarkwoodroof26triangular.PieceTable = "Hammer";</v>
      </c>
      <c r="E210" s="19"/>
      <c r="F210" s="20" t="s">
        <v>80</v>
      </c>
      <c r="G210" s="21" t="s">
        <v>103</v>
      </c>
    </row>
    <row r="211" spans="1:7" x14ac:dyDescent="0.25">
      <c r="A211" s="11" t="s">
        <v>32</v>
      </c>
      <c r="B211" s="12" t="s">
        <v>56</v>
      </c>
      <c r="D211" s="19" t="str">
        <f>B206&amp;F215&amp;B214&amp;F212</f>
        <v>leftdarkwoodroof26triangular.Category = "Building";</v>
      </c>
      <c r="E211" s="19"/>
      <c r="F211" s="20" t="s">
        <v>88</v>
      </c>
      <c r="G211" s="21" t="s">
        <v>98</v>
      </c>
    </row>
    <row r="212" spans="1:7" x14ac:dyDescent="0.25">
      <c r="A212" s="11" t="s">
        <v>33</v>
      </c>
      <c r="B212" s="15" t="s">
        <v>43</v>
      </c>
      <c r="D212" s="19" t="str">
        <f>B206&amp;F216&amp;B213&amp;F212</f>
        <v>leftdarkwoodroof26triangular.CraftingStation = "piece_workbench";</v>
      </c>
      <c r="E212" s="19"/>
      <c r="F212" s="20" t="s">
        <v>87</v>
      </c>
      <c r="G212" s="21" t="s">
        <v>100</v>
      </c>
    </row>
    <row r="213" spans="1:7" x14ac:dyDescent="0.25">
      <c r="A213" s="11" t="s">
        <v>59</v>
      </c>
      <c r="B213" s="15" t="s">
        <v>60</v>
      </c>
      <c r="D213" s="19" t="str">
        <f>B206&amp;F217</f>
        <v>leftdarkwoodroof26triangular.AllowedInDungeons = false;</v>
      </c>
      <c r="E213" s="19"/>
      <c r="F213" s="20" t="s">
        <v>89</v>
      </c>
    </row>
    <row r="214" spans="1:7" x14ac:dyDescent="0.25">
      <c r="A214" s="11" t="s">
        <v>34</v>
      </c>
      <c r="B214" s="15" t="s">
        <v>42</v>
      </c>
      <c r="D214" s="19" t="str">
        <f>G207&amp;B205&amp;G212&amp;B206&amp;G208</f>
        <v>PieceManager.Instance.AddPiece(new CustomPiece(leftDarkwoodRoof26Triangular,true, leftdarkwoodroof26triangular));</v>
      </c>
      <c r="E214" s="19"/>
      <c r="F214" s="20" t="s">
        <v>90</v>
      </c>
    </row>
    <row r="215" spans="1:7" x14ac:dyDescent="0.25">
      <c r="A215" s="11" t="s">
        <v>35</v>
      </c>
      <c r="B215" s="15" t="s">
        <v>38</v>
      </c>
      <c r="D215" s="19" t="str">
        <f>B206&amp;F218</f>
        <v>leftdarkwoodroof26triangular.Requirements = new RequirementConfig[]</v>
      </c>
      <c r="E215" s="19"/>
      <c r="F215" s="20" t="s">
        <v>91</v>
      </c>
    </row>
    <row r="216" spans="1:7" x14ac:dyDescent="0.25">
      <c r="A216" s="11" t="s">
        <v>40</v>
      </c>
      <c r="B216" s="16">
        <v>1</v>
      </c>
      <c r="D216" s="19" t="s">
        <v>94</v>
      </c>
      <c r="E216" s="19"/>
      <c r="F216" s="20" t="s">
        <v>92</v>
      </c>
    </row>
    <row r="217" spans="1:7" x14ac:dyDescent="0.25">
      <c r="A217" s="11" t="s">
        <v>36</v>
      </c>
      <c r="B217" s="15" t="s">
        <v>39</v>
      </c>
      <c r="D217" s="19" t="str">
        <f>F219&amp;B215&amp;G206&amp;B216&amp;G211&amp;IF(B218=0,,G209)</f>
        <v>new RequirementConfig() { Item = "Wood", Amount = 1, Recover = true },</v>
      </c>
      <c r="E217" s="19"/>
      <c r="F217" s="20" t="s">
        <v>93</v>
      </c>
    </row>
    <row r="218" spans="1:7" x14ac:dyDescent="0.25">
      <c r="A218" s="11" t="s">
        <v>40</v>
      </c>
      <c r="B218" s="15">
        <v>1</v>
      </c>
      <c r="D218" s="19" t="str">
        <f>IF(B218=0,G210,F219&amp;B217&amp;G206&amp;B218&amp;G211&amp;IF(B220=0,,G209))</f>
        <v>new RequirementConfig() { Item = "Tar", Amount = 1, Recover = true }</v>
      </c>
      <c r="E218" s="19"/>
      <c r="F218" s="21" t="s">
        <v>95</v>
      </c>
    </row>
    <row r="219" spans="1:7" x14ac:dyDescent="0.25">
      <c r="A219" s="11" t="s">
        <v>37</v>
      </c>
      <c r="D219" s="19" t="str">
        <f>IF(B218=0,F220,IF(B220=0,G210,F219&amp;B219&amp;G206&amp;B220&amp;G211))</f>
        <v>};</v>
      </c>
      <c r="E219" s="19"/>
      <c r="F219" s="21" t="s">
        <v>96</v>
      </c>
    </row>
    <row r="220" spans="1:7" x14ac:dyDescent="0.25">
      <c r="A220" s="11" t="s">
        <v>40</v>
      </c>
      <c r="D220" s="19" t="str">
        <f>IF(B220=0,F220,IF(B218=0,,G210))</f>
        <v xml:space="preserve"> </v>
      </c>
      <c r="E220" s="19"/>
      <c r="F220" s="21" t="s">
        <v>149</v>
      </c>
    </row>
    <row r="221" spans="1:7" x14ac:dyDescent="0.25">
      <c r="A221" s="25"/>
      <c r="B221" s="26"/>
      <c r="D221" s="22"/>
      <c r="E221" s="22"/>
      <c r="F221" s="27"/>
    </row>
    <row r="222" spans="1:7" x14ac:dyDescent="0.25">
      <c r="A222" s="11" t="s">
        <v>83</v>
      </c>
      <c r="B222" s="12" t="s">
        <v>76</v>
      </c>
      <c r="E222" s="19"/>
      <c r="F222" s="24" t="s">
        <v>86</v>
      </c>
    </row>
    <row r="223" spans="1:7" x14ac:dyDescent="0.25">
      <c r="A223" s="11" t="s">
        <v>62</v>
      </c>
      <c r="B223" s="13" t="s">
        <v>116</v>
      </c>
      <c r="D223" s="19" t="str">
        <f>F223&amp;B222&amp;F224&amp;B224&amp;F225</f>
        <v>GameObject rightDarkwoodRoof45Triangular = bundle.LoadAsset&lt;GameObject&gt;("roof_darkwood_45_right");</v>
      </c>
      <c r="E223" s="19"/>
      <c r="F223" s="20" t="s">
        <v>78</v>
      </c>
      <c r="G223" s="21" t="s">
        <v>97</v>
      </c>
    </row>
    <row r="224" spans="1:7" x14ac:dyDescent="0.25">
      <c r="A224" s="11" t="s">
        <v>15</v>
      </c>
      <c r="B224" s="12" t="s">
        <v>13</v>
      </c>
      <c r="D224" s="19" t="str">
        <f>F226&amp;B223&amp;F227</f>
        <v>PieceConfig rightdarkwoodroof45triangular = new PieceConfig();</v>
      </c>
      <c r="E224" s="19"/>
      <c r="F224" s="20" t="s">
        <v>81</v>
      </c>
      <c r="G224" s="21" t="s">
        <v>99</v>
      </c>
    </row>
    <row r="225" spans="1:7" x14ac:dyDescent="0.25">
      <c r="A225" s="11" t="s">
        <v>84</v>
      </c>
      <c r="B225" s="14" t="s">
        <v>131</v>
      </c>
      <c r="D225" s="19" t="str">
        <f>B223&amp;F228&amp;B225&amp;F229</f>
        <v>rightdarkwoodroof45triangular.Name = "$piece_rightdarkwoodroof45triangular";</v>
      </c>
      <c r="E225" s="19"/>
      <c r="F225" s="20" t="s">
        <v>82</v>
      </c>
      <c r="G225" s="21" t="s">
        <v>101</v>
      </c>
    </row>
    <row r="226" spans="1:7" x14ac:dyDescent="0.25">
      <c r="A226" s="11" t="s">
        <v>16</v>
      </c>
      <c r="B226" s="12" t="s">
        <v>30</v>
      </c>
      <c r="D226" s="19" t="str">
        <f>B223&amp;F230&amp;B227&amp;F229</f>
        <v>rightdarkwoodroof45triangular.Description = "$piece_rightdarkwoodroof45triangular_description";</v>
      </c>
      <c r="E226" s="19"/>
      <c r="F226" s="20" t="s">
        <v>79</v>
      </c>
      <c r="G226" s="21" t="s">
        <v>102</v>
      </c>
    </row>
    <row r="227" spans="1:7" x14ac:dyDescent="0.25">
      <c r="A227" s="11" t="s">
        <v>85</v>
      </c>
      <c r="B227" s="12" t="s">
        <v>146</v>
      </c>
      <c r="D227" s="19" t="str">
        <f>B223&amp;F231&amp;B229&amp;F229</f>
        <v>rightdarkwoodroof45triangular.PieceTable = "Hammer";</v>
      </c>
      <c r="E227" s="19"/>
      <c r="F227" s="20" t="s">
        <v>80</v>
      </c>
      <c r="G227" s="21" t="s">
        <v>103</v>
      </c>
    </row>
    <row r="228" spans="1:7" x14ac:dyDescent="0.25">
      <c r="A228" s="11" t="s">
        <v>32</v>
      </c>
      <c r="B228" s="12" t="s">
        <v>57</v>
      </c>
      <c r="D228" s="19" t="str">
        <f>B223&amp;F232&amp;B231&amp;F229</f>
        <v>rightdarkwoodroof45triangular.Category = "Building";</v>
      </c>
      <c r="E228" s="19"/>
      <c r="F228" s="20" t="s">
        <v>88</v>
      </c>
      <c r="G228" s="21" t="s">
        <v>98</v>
      </c>
    </row>
    <row r="229" spans="1:7" x14ac:dyDescent="0.25">
      <c r="A229" s="11" t="s">
        <v>33</v>
      </c>
      <c r="B229" s="15" t="s">
        <v>43</v>
      </c>
      <c r="D229" s="19" t="str">
        <f>B223&amp;F233&amp;B230&amp;F229</f>
        <v>rightdarkwoodroof45triangular.CraftingStation = "piece_workbench";</v>
      </c>
      <c r="E229" s="19"/>
      <c r="F229" s="20" t="s">
        <v>87</v>
      </c>
      <c r="G229" s="21" t="s">
        <v>100</v>
      </c>
    </row>
    <row r="230" spans="1:7" x14ac:dyDescent="0.25">
      <c r="A230" s="11" t="s">
        <v>59</v>
      </c>
      <c r="B230" s="15" t="s">
        <v>60</v>
      </c>
      <c r="D230" s="19" t="str">
        <f>B223&amp;F234</f>
        <v>rightdarkwoodroof45triangular.AllowedInDungeons = false;</v>
      </c>
      <c r="E230" s="19"/>
      <c r="F230" s="20" t="s">
        <v>89</v>
      </c>
    </row>
    <row r="231" spans="1:7" x14ac:dyDescent="0.25">
      <c r="A231" s="11" t="s">
        <v>34</v>
      </c>
      <c r="B231" s="15" t="s">
        <v>42</v>
      </c>
      <c r="D231" s="19" t="str">
        <f>G224&amp;B222&amp;G229&amp;B223&amp;G225</f>
        <v>PieceManager.Instance.AddPiece(new CustomPiece(rightDarkwoodRoof45Triangular,true, rightdarkwoodroof45triangular));</v>
      </c>
      <c r="E231" s="19"/>
      <c r="F231" s="20" t="s">
        <v>90</v>
      </c>
    </row>
    <row r="232" spans="1:7" x14ac:dyDescent="0.25">
      <c r="A232" s="11" t="s">
        <v>35</v>
      </c>
      <c r="B232" s="15" t="s">
        <v>38</v>
      </c>
      <c r="D232" s="19" t="str">
        <f>B223&amp;F235</f>
        <v>rightdarkwoodroof45triangular.Requirements = new RequirementConfig[]</v>
      </c>
      <c r="E232" s="19"/>
      <c r="F232" s="20" t="s">
        <v>91</v>
      </c>
    </row>
    <row r="233" spans="1:7" x14ac:dyDescent="0.25">
      <c r="A233" s="11" t="s">
        <v>40</v>
      </c>
      <c r="B233" s="16">
        <v>1</v>
      </c>
      <c r="D233" s="19" t="s">
        <v>94</v>
      </c>
      <c r="E233" s="19"/>
      <c r="F233" s="20" t="s">
        <v>92</v>
      </c>
    </row>
    <row r="234" spans="1:7" x14ac:dyDescent="0.25">
      <c r="A234" s="11" t="s">
        <v>36</v>
      </c>
      <c r="B234" s="15" t="s">
        <v>39</v>
      </c>
      <c r="D234" s="19" t="str">
        <f>F236&amp;B232&amp;G223&amp;B233&amp;G228&amp;IF(B235=0,,G226)</f>
        <v>new RequirementConfig() { Item = "Wood", Amount = 1, Recover = true },</v>
      </c>
      <c r="E234" s="19"/>
      <c r="F234" s="20" t="s">
        <v>93</v>
      </c>
    </row>
    <row r="235" spans="1:7" x14ac:dyDescent="0.25">
      <c r="A235" s="11" t="s">
        <v>40</v>
      </c>
      <c r="B235" s="15">
        <v>1</v>
      </c>
      <c r="D235" s="19" t="str">
        <f>IF(B235=0,G227,F236&amp;B234&amp;G223&amp;B235&amp;G228&amp;IF(B237=0,,G226))</f>
        <v>new RequirementConfig() { Item = "Tar", Amount = 1, Recover = true }</v>
      </c>
      <c r="E235" s="19"/>
      <c r="F235" s="21" t="s">
        <v>95</v>
      </c>
    </row>
    <row r="236" spans="1:7" x14ac:dyDescent="0.25">
      <c r="A236" s="11" t="s">
        <v>37</v>
      </c>
      <c r="D236" s="19" t="str">
        <f>IF(B235=0,F237,IF(B237=0,G227,F236&amp;B236&amp;G223&amp;B237&amp;G228))</f>
        <v>};</v>
      </c>
      <c r="E236" s="19"/>
      <c r="F236" s="21" t="s">
        <v>96</v>
      </c>
    </row>
    <row r="237" spans="1:7" x14ac:dyDescent="0.25">
      <c r="A237" s="11" t="s">
        <v>40</v>
      </c>
      <c r="D237" s="19" t="str">
        <f>IF(B237=0,F237,IF(B235=0,,G227))</f>
        <v xml:space="preserve"> </v>
      </c>
      <c r="E237" s="19"/>
      <c r="F237" s="21" t="s">
        <v>149</v>
      </c>
    </row>
    <row r="238" spans="1:7" x14ac:dyDescent="0.25">
      <c r="A238" s="25"/>
      <c r="B238" s="26"/>
      <c r="D238" s="22"/>
      <c r="E238" s="22"/>
      <c r="F238" s="27"/>
    </row>
    <row r="239" spans="1:7" x14ac:dyDescent="0.25">
      <c r="A239" s="11" t="s">
        <v>83</v>
      </c>
      <c r="B239" s="12" t="s">
        <v>77</v>
      </c>
      <c r="E239" s="19"/>
      <c r="F239" s="24" t="s">
        <v>86</v>
      </c>
    </row>
    <row r="240" spans="1:7" x14ac:dyDescent="0.25">
      <c r="A240" s="11" t="s">
        <v>62</v>
      </c>
      <c r="B240" s="13" t="s">
        <v>117</v>
      </c>
      <c r="D240" s="19" t="str">
        <f>F240&amp;B239&amp;F241&amp;B241&amp;F242</f>
        <v>GameObject leftDarkwoodRoof45Triangular = bundle.LoadAsset&lt;GameObject&gt;("roof_darkwood_45_left");</v>
      </c>
      <c r="E240" s="19"/>
      <c r="F240" s="20" t="s">
        <v>78</v>
      </c>
      <c r="G240" s="21" t="s">
        <v>97</v>
      </c>
    </row>
    <row r="241" spans="1:7" x14ac:dyDescent="0.25">
      <c r="A241" s="11" t="s">
        <v>15</v>
      </c>
      <c r="B241" s="12" t="s">
        <v>14</v>
      </c>
      <c r="D241" s="19" t="str">
        <f>F243&amp;B240&amp;F244</f>
        <v>PieceConfig leftdarkwoodroof45triangular = new PieceConfig();</v>
      </c>
      <c r="E241" s="19"/>
      <c r="F241" s="20" t="s">
        <v>81</v>
      </c>
      <c r="G241" s="21" t="s">
        <v>99</v>
      </c>
    </row>
    <row r="242" spans="1:7" x14ac:dyDescent="0.25">
      <c r="A242" s="11" t="s">
        <v>84</v>
      </c>
      <c r="B242" s="14" t="s">
        <v>132</v>
      </c>
      <c r="D242" s="19" t="str">
        <f>B240&amp;F245&amp;B242&amp;F246</f>
        <v>leftdarkwoodroof45triangular.Name = "$piece_leftdarkwoodroof45triangular";</v>
      </c>
      <c r="E242" s="19"/>
      <c r="F242" s="20" t="s">
        <v>82</v>
      </c>
      <c r="G242" s="21" t="s">
        <v>101</v>
      </c>
    </row>
    <row r="243" spans="1:7" x14ac:dyDescent="0.25">
      <c r="A243" s="11" t="s">
        <v>16</v>
      </c>
      <c r="B243" s="12" t="s">
        <v>31</v>
      </c>
      <c r="D243" s="19" t="str">
        <f>B240&amp;F247&amp;B244&amp;F246</f>
        <v>leftdarkwoodroof45triangular.Description = "$piece_leftdarkwoodroof45triangular_description";</v>
      </c>
      <c r="E243" s="19"/>
      <c r="F243" s="20" t="s">
        <v>79</v>
      </c>
      <c r="G243" s="21" t="s">
        <v>102</v>
      </c>
    </row>
    <row r="244" spans="1:7" x14ac:dyDescent="0.25">
      <c r="A244" s="11" t="s">
        <v>85</v>
      </c>
      <c r="B244" s="12" t="s">
        <v>147</v>
      </c>
      <c r="D244" s="19" t="str">
        <f>B240&amp;F248&amp;B246&amp;F246</f>
        <v>leftdarkwoodroof45triangular.PieceTable = "Hammer";</v>
      </c>
      <c r="E244" s="19"/>
      <c r="F244" s="20" t="s">
        <v>80</v>
      </c>
      <c r="G244" s="21" t="s">
        <v>103</v>
      </c>
    </row>
    <row r="245" spans="1:7" x14ac:dyDescent="0.25">
      <c r="A245" s="11" t="s">
        <v>32</v>
      </c>
      <c r="B245" s="12" t="s">
        <v>58</v>
      </c>
      <c r="D245" s="19" t="str">
        <f>B240&amp;F249&amp;B248&amp;F246</f>
        <v>leftdarkwoodroof45triangular.Category = "Building";</v>
      </c>
      <c r="E245" s="19"/>
      <c r="F245" s="20" t="s">
        <v>88</v>
      </c>
      <c r="G245" s="21" t="s">
        <v>98</v>
      </c>
    </row>
    <row r="246" spans="1:7" x14ac:dyDescent="0.25">
      <c r="A246" s="11" t="s">
        <v>33</v>
      </c>
      <c r="B246" s="15" t="s">
        <v>43</v>
      </c>
      <c r="D246" s="19" t="str">
        <f>B240&amp;F250&amp;B247&amp;F246</f>
        <v>leftdarkwoodroof45triangular.CraftingStation = "piece_workbench";</v>
      </c>
      <c r="E246" s="19"/>
      <c r="F246" s="20" t="s">
        <v>87</v>
      </c>
      <c r="G246" s="21" t="s">
        <v>100</v>
      </c>
    </row>
    <row r="247" spans="1:7" x14ac:dyDescent="0.25">
      <c r="A247" s="11" t="s">
        <v>59</v>
      </c>
      <c r="B247" s="15" t="s">
        <v>60</v>
      </c>
      <c r="D247" s="19" t="str">
        <f>B240&amp;F251</f>
        <v>leftdarkwoodroof45triangular.AllowedInDungeons = false;</v>
      </c>
      <c r="E247" s="19"/>
      <c r="F247" s="20" t="s">
        <v>89</v>
      </c>
    </row>
    <row r="248" spans="1:7" x14ac:dyDescent="0.25">
      <c r="A248" s="11" t="s">
        <v>34</v>
      </c>
      <c r="B248" s="15" t="s">
        <v>42</v>
      </c>
      <c r="D248" s="19" t="str">
        <f>G241&amp;B239&amp;G246&amp;B240&amp;G242</f>
        <v>PieceManager.Instance.AddPiece(new CustomPiece(leftDarkwoodRoof45Triangular,true, leftdarkwoodroof45triangular));</v>
      </c>
      <c r="E248" s="19"/>
      <c r="F248" s="20" t="s">
        <v>90</v>
      </c>
    </row>
    <row r="249" spans="1:7" x14ac:dyDescent="0.25">
      <c r="A249" s="11" t="s">
        <v>35</v>
      </c>
      <c r="B249" s="15" t="s">
        <v>38</v>
      </c>
      <c r="D249" s="19" t="str">
        <f>B240&amp;F252</f>
        <v>leftdarkwoodroof45triangular.Requirements = new RequirementConfig[]</v>
      </c>
      <c r="E249" s="19"/>
      <c r="F249" s="20" t="s">
        <v>91</v>
      </c>
    </row>
    <row r="250" spans="1:7" x14ac:dyDescent="0.25">
      <c r="A250" s="11" t="s">
        <v>40</v>
      </c>
      <c r="B250" s="16">
        <v>1</v>
      </c>
      <c r="D250" s="19" t="s">
        <v>94</v>
      </c>
      <c r="E250" s="19"/>
      <c r="F250" s="20" t="s">
        <v>92</v>
      </c>
    </row>
    <row r="251" spans="1:7" x14ac:dyDescent="0.25">
      <c r="A251" s="11" t="s">
        <v>36</v>
      </c>
      <c r="B251" s="15" t="s">
        <v>39</v>
      </c>
      <c r="D251" s="19" t="str">
        <f>F253&amp;B249&amp;G240&amp;B250&amp;G245&amp;IF(B252=0,,G243)</f>
        <v>new RequirementConfig() { Item = "Wood", Amount = 1, Recover = true },</v>
      </c>
      <c r="E251" s="19"/>
      <c r="F251" s="20" t="s">
        <v>93</v>
      </c>
    </row>
    <row r="252" spans="1:7" x14ac:dyDescent="0.25">
      <c r="A252" s="11" t="s">
        <v>40</v>
      </c>
      <c r="B252" s="15">
        <v>1</v>
      </c>
      <c r="D252" s="19" t="str">
        <f>IF(B252=0,G244,F253&amp;B251&amp;G240&amp;B252&amp;G245&amp;IF(B254=0,,G243))</f>
        <v>new RequirementConfig() { Item = "Tar", Amount = 1, Recover = true }</v>
      </c>
      <c r="E252" s="19"/>
      <c r="F252" s="21" t="s">
        <v>95</v>
      </c>
    </row>
    <row r="253" spans="1:7" x14ac:dyDescent="0.25">
      <c r="A253" s="11" t="s">
        <v>37</v>
      </c>
      <c r="D253" s="19" t="str">
        <f>IF(B252=0,F254,IF(B254=0,G244,F253&amp;B253&amp;G240&amp;B254&amp;G245))</f>
        <v>};</v>
      </c>
      <c r="E253" s="19"/>
      <c r="F253" s="21" t="s">
        <v>96</v>
      </c>
    </row>
    <row r="254" spans="1:7" x14ac:dyDescent="0.25">
      <c r="A254" s="11" t="s">
        <v>40</v>
      </c>
      <c r="D254" s="19" t="str">
        <f>IF(B254=0,F254,IF(B252=0,,G244))</f>
        <v xml:space="preserve"> </v>
      </c>
      <c r="E254" s="19"/>
      <c r="F254" s="21" t="s">
        <v>149</v>
      </c>
    </row>
    <row r="255" spans="1:7" x14ac:dyDescent="0.25">
      <c r="A255" s="25"/>
      <c r="B255" s="26"/>
      <c r="D255" s="22"/>
      <c r="E255" s="22"/>
      <c r="F255" s="27"/>
    </row>
    <row r="256" spans="1:7" x14ac:dyDescent="0.25">
      <c r="E256" s="19"/>
      <c r="F256" s="24"/>
    </row>
    <row r="257" spans="4:7" x14ac:dyDescent="0.25">
      <c r="E257" s="19"/>
      <c r="F257" s="20"/>
      <c r="G257" s="21" t="s">
        <v>97</v>
      </c>
    </row>
    <row r="258" spans="4:7" x14ac:dyDescent="0.25">
      <c r="E258" s="19"/>
      <c r="F258" s="20"/>
      <c r="G258" s="21" t="s">
        <v>99</v>
      </c>
    </row>
    <row r="259" spans="4:7" x14ac:dyDescent="0.25">
      <c r="E259" s="19"/>
      <c r="F259" s="20"/>
      <c r="G259" s="21" t="s">
        <v>101</v>
      </c>
    </row>
    <row r="260" spans="4:7" x14ac:dyDescent="0.25">
      <c r="E260" s="19"/>
      <c r="F260" s="20"/>
      <c r="G260" s="21" t="s">
        <v>102</v>
      </c>
    </row>
    <row r="261" spans="4:7" x14ac:dyDescent="0.25">
      <c r="E261" s="19"/>
      <c r="F261" s="20"/>
      <c r="G261" s="21" t="s">
        <v>103</v>
      </c>
    </row>
    <row r="262" spans="4:7" x14ac:dyDescent="0.25">
      <c r="E262" s="19"/>
      <c r="F262" s="20"/>
      <c r="G262" s="21" t="s">
        <v>98</v>
      </c>
    </row>
    <row r="263" spans="4:7" x14ac:dyDescent="0.25">
      <c r="E263" s="19"/>
      <c r="F263" s="20"/>
      <c r="G263" s="21" t="s">
        <v>100</v>
      </c>
    </row>
    <row r="264" spans="4:7" x14ac:dyDescent="0.25">
      <c r="E264" s="19"/>
      <c r="F264" s="20"/>
    </row>
    <row r="265" spans="4:7" x14ac:dyDescent="0.25">
      <c r="E265" s="19"/>
      <c r="F265" s="20"/>
    </row>
    <row r="266" spans="4:7" x14ac:dyDescent="0.25">
      <c r="E266" s="19"/>
      <c r="F266" s="20"/>
    </row>
    <row r="267" spans="4:7" x14ac:dyDescent="0.25">
      <c r="E267" s="19"/>
      <c r="F267" s="20"/>
    </row>
    <row r="268" spans="4:7" x14ac:dyDescent="0.25">
      <c r="E268" s="19"/>
      <c r="F268" s="20"/>
    </row>
    <row r="269" spans="4:7" x14ac:dyDescent="0.25">
      <c r="E269" s="19"/>
    </row>
    <row r="270" spans="4:7" x14ac:dyDescent="0.25">
      <c r="E270" s="19"/>
    </row>
    <row r="271" spans="4:7" x14ac:dyDescent="0.25">
      <c r="E271" s="19"/>
    </row>
    <row r="272" spans="4:7" x14ac:dyDescent="0.25">
      <c r="D272" s="22"/>
      <c r="E272" s="22"/>
      <c r="F272" s="27"/>
    </row>
    <row r="273" spans="5:7" x14ac:dyDescent="0.25">
      <c r="E273" s="19"/>
      <c r="F273" s="24"/>
    </row>
    <row r="274" spans="5:7" x14ac:dyDescent="0.25">
      <c r="E274" s="19"/>
      <c r="F274" s="20"/>
      <c r="G274" s="21" t="s">
        <v>97</v>
      </c>
    </row>
    <row r="275" spans="5:7" x14ac:dyDescent="0.25">
      <c r="E275" s="19"/>
      <c r="F275" s="20"/>
      <c r="G275" s="21" t="s">
        <v>99</v>
      </c>
    </row>
    <row r="276" spans="5:7" x14ac:dyDescent="0.25">
      <c r="E276" s="19"/>
      <c r="F276" s="20"/>
      <c r="G276" s="21" t="s">
        <v>101</v>
      </c>
    </row>
    <row r="277" spans="5:7" x14ac:dyDescent="0.25">
      <c r="E277" s="19"/>
      <c r="F277" s="20"/>
      <c r="G277" s="21" t="s">
        <v>102</v>
      </c>
    </row>
    <row r="278" spans="5:7" x14ac:dyDescent="0.25">
      <c r="E278" s="19"/>
      <c r="F278" s="20"/>
      <c r="G278" s="21" t="s">
        <v>103</v>
      </c>
    </row>
    <row r="279" spans="5:7" x14ac:dyDescent="0.25">
      <c r="E279" s="19"/>
      <c r="F279" s="20"/>
      <c r="G279" s="21" t="s">
        <v>98</v>
      </c>
    </row>
    <row r="280" spans="5:7" x14ac:dyDescent="0.25">
      <c r="E280" s="19"/>
      <c r="F280" s="20"/>
      <c r="G280" s="21" t="s">
        <v>100</v>
      </c>
    </row>
    <row r="281" spans="5:7" x14ac:dyDescent="0.25">
      <c r="E281" s="19"/>
      <c r="F281" s="20"/>
    </row>
    <row r="282" spans="5:7" x14ac:dyDescent="0.25">
      <c r="E282" s="19"/>
      <c r="F282" s="20"/>
    </row>
    <row r="283" spans="5:7" x14ac:dyDescent="0.25">
      <c r="E283" s="19"/>
      <c r="F283" s="20"/>
    </row>
    <row r="284" spans="5:7" x14ac:dyDescent="0.25">
      <c r="E284" s="19"/>
      <c r="F284" s="20"/>
    </row>
    <row r="285" spans="5:7" x14ac:dyDescent="0.25">
      <c r="E285" s="19"/>
      <c r="F285" s="20"/>
    </row>
    <row r="286" spans="5:7" x14ac:dyDescent="0.25">
      <c r="E286" s="19"/>
    </row>
    <row r="287" spans="5:7" x14ac:dyDescent="0.25">
      <c r="E287" s="19"/>
    </row>
    <row r="288" spans="5:7" x14ac:dyDescent="0.25">
      <c r="E288" s="19"/>
    </row>
    <row r="289" spans="4:7" x14ac:dyDescent="0.25">
      <c r="D289" s="22"/>
      <c r="E289" s="22"/>
      <c r="F289" s="27"/>
    </row>
    <row r="290" spans="4:7" x14ac:dyDescent="0.25">
      <c r="E290" s="19"/>
      <c r="F290" s="24"/>
    </row>
    <row r="291" spans="4:7" x14ac:dyDescent="0.25">
      <c r="E291" s="19"/>
      <c r="F291" s="20"/>
      <c r="G291" s="21" t="s">
        <v>97</v>
      </c>
    </row>
    <row r="292" spans="4:7" x14ac:dyDescent="0.25">
      <c r="E292" s="19"/>
      <c r="F292" s="20"/>
      <c r="G292" s="21" t="s">
        <v>99</v>
      </c>
    </row>
    <row r="293" spans="4:7" x14ac:dyDescent="0.25">
      <c r="E293" s="19"/>
      <c r="F293" s="20"/>
      <c r="G293" s="21" t="s">
        <v>101</v>
      </c>
    </row>
    <row r="294" spans="4:7" x14ac:dyDescent="0.25">
      <c r="E294" s="19"/>
      <c r="F294" s="20"/>
      <c r="G294" s="21" t="s">
        <v>102</v>
      </c>
    </row>
    <row r="295" spans="4:7" x14ac:dyDescent="0.25">
      <c r="E295" s="19"/>
      <c r="F295" s="20"/>
      <c r="G295" s="21" t="s">
        <v>103</v>
      </c>
    </row>
    <row r="296" spans="4:7" x14ac:dyDescent="0.25">
      <c r="E296" s="19"/>
      <c r="F296" s="20"/>
      <c r="G296" s="21" t="s">
        <v>98</v>
      </c>
    </row>
    <row r="297" spans="4:7" x14ac:dyDescent="0.25">
      <c r="E297" s="19"/>
      <c r="F297" s="20"/>
      <c r="G297" s="21" t="s">
        <v>100</v>
      </c>
    </row>
    <row r="298" spans="4:7" x14ac:dyDescent="0.25">
      <c r="E298" s="19"/>
      <c r="F298" s="20"/>
    </row>
    <row r="299" spans="4:7" x14ac:dyDescent="0.25">
      <c r="E299" s="19"/>
      <c r="F299" s="20"/>
    </row>
    <row r="300" spans="4:7" x14ac:dyDescent="0.25">
      <c r="E300" s="19"/>
      <c r="F300" s="20"/>
    </row>
    <row r="301" spans="4:7" x14ac:dyDescent="0.25">
      <c r="E301" s="19"/>
      <c r="F301" s="20"/>
    </row>
    <row r="302" spans="4:7" x14ac:dyDescent="0.25">
      <c r="E302" s="19"/>
      <c r="F302" s="20"/>
    </row>
    <row r="303" spans="4:7" x14ac:dyDescent="0.25">
      <c r="E303" s="19"/>
    </row>
    <row r="304" spans="4:7" x14ac:dyDescent="0.25">
      <c r="E304" s="19"/>
    </row>
    <row r="305" spans="4:7" x14ac:dyDescent="0.25">
      <c r="E305" s="19"/>
    </row>
    <row r="306" spans="4:7" x14ac:dyDescent="0.25">
      <c r="D306" s="22"/>
      <c r="E306" s="19"/>
      <c r="F306" s="27"/>
    </row>
    <row r="307" spans="4:7" x14ac:dyDescent="0.25">
      <c r="E307" s="19"/>
      <c r="F307" s="24"/>
    </row>
    <row r="308" spans="4:7" x14ac:dyDescent="0.25">
      <c r="E308" s="19"/>
      <c r="F308" s="20"/>
      <c r="G308" s="21" t="s">
        <v>97</v>
      </c>
    </row>
    <row r="309" spans="4:7" x14ac:dyDescent="0.25">
      <c r="E309" s="19"/>
      <c r="F309" s="20"/>
      <c r="G309" s="21" t="s">
        <v>99</v>
      </c>
    </row>
    <row r="310" spans="4:7" x14ac:dyDescent="0.25">
      <c r="E310" s="19"/>
      <c r="F310" s="20"/>
      <c r="G310" s="21" t="s">
        <v>101</v>
      </c>
    </row>
    <row r="311" spans="4:7" x14ac:dyDescent="0.25">
      <c r="E311" s="19"/>
      <c r="F311" s="20"/>
      <c r="G311" s="21" t="s">
        <v>102</v>
      </c>
    </row>
    <row r="312" spans="4:7" x14ac:dyDescent="0.25">
      <c r="E312" s="19"/>
      <c r="F312" s="20"/>
      <c r="G312" s="21" t="s">
        <v>103</v>
      </c>
    </row>
    <row r="313" spans="4:7" x14ac:dyDescent="0.25">
      <c r="E313" s="19"/>
      <c r="F313" s="20"/>
      <c r="G313" s="21" t="s">
        <v>98</v>
      </c>
    </row>
    <row r="314" spans="4:7" x14ac:dyDescent="0.25">
      <c r="E314" s="19"/>
      <c r="F314" s="20"/>
      <c r="G314" s="21" t="s">
        <v>100</v>
      </c>
    </row>
    <row r="315" spans="4:7" x14ac:dyDescent="0.25">
      <c r="E315" s="19"/>
      <c r="F315" s="20"/>
    </row>
    <row r="316" spans="4:7" x14ac:dyDescent="0.25">
      <c r="E316" s="19"/>
      <c r="F316" s="20"/>
    </row>
    <row r="317" spans="4:7" x14ac:dyDescent="0.25">
      <c r="E317" s="19"/>
      <c r="F317" s="20"/>
    </row>
    <row r="318" spans="4:7" x14ac:dyDescent="0.25">
      <c r="E318" s="19"/>
      <c r="F318" s="20"/>
    </row>
    <row r="319" spans="4:7" x14ac:dyDescent="0.25">
      <c r="E319" s="19"/>
      <c r="F319" s="20"/>
    </row>
    <row r="320" spans="4:7" x14ac:dyDescent="0.25">
      <c r="E320" s="19"/>
    </row>
    <row r="321" spans="4:7" x14ac:dyDescent="0.25">
      <c r="E321" s="19"/>
    </row>
    <row r="322" spans="4:7" x14ac:dyDescent="0.25">
      <c r="E322" s="19"/>
    </row>
    <row r="323" spans="4:7" x14ac:dyDescent="0.25">
      <c r="D323" s="22"/>
      <c r="E323" s="19"/>
      <c r="F323" s="27"/>
    </row>
    <row r="324" spans="4:7" x14ac:dyDescent="0.25">
      <c r="E324" s="19"/>
      <c r="F324" s="24"/>
    </row>
    <row r="325" spans="4:7" x14ac:dyDescent="0.25">
      <c r="E325" s="19"/>
      <c r="F325" s="20"/>
      <c r="G325" s="21" t="s">
        <v>97</v>
      </c>
    </row>
    <row r="326" spans="4:7" x14ac:dyDescent="0.25">
      <c r="E326" s="19"/>
      <c r="F326" s="20"/>
      <c r="G326" s="21" t="s">
        <v>99</v>
      </c>
    </row>
    <row r="327" spans="4:7" x14ac:dyDescent="0.25">
      <c r="E327" s="19"/>
      <c r="F327" s="20"/>
      <c r="G327" s="21" t="s">
        <v>101</v>
      </c>
    </row>
    <row r="328" spans="4:7" x14ac:dyDescent="0.25">
      <c r="E328" s="19"/>
      <c r="F328" s="20"/>
      <c r="G328" s="21" t="s">
        <v>102</v>
      </c>
    </row>
    <row r="329" spans="4:7" x14ac:dyDescent="0.25">
      <c r="E329" s="19"/>
      <c r="F329" s="20"/>
      <c r="G329" s="21" t="s">
        <v>103</v>
      </c>
    </row>
    <row r="330" spans="4:7" x14ac:dyDescent="0.25">
      <c r="E330" s="19"/>
      <c r="F330" s="20"/>
      <c r="G330" s="21" t="s">
        <v>98</v>
      </c>
    </row>
    <row r="331" spans="4:7" x14ac:dyDescent="0.25">
      <c r="E331" s="19"/>
      <c r="F331" s="20"/>
      <c r="G331" s="21" t="s">
        <v>100</v>
      </c>
    </row>
    <row r="332" spans="4:7" x14ac:dyDescent="0.25">
      <c r="E332" s="19"/>
      <c r="F332" s="20"/>
    </row>
    <row r="333" spans="4:7" x14ac:dyDescent="0.25">
      <c r="E333" s="19"/>
      <c r="F333" s="20"/>
    </row>
    <row r="334" spans="4:7" x14ac:dyDescent="0.25">
      <c r="E334" s="19"/>
      <c r="F334" s="20"/>
    </row>
    <row r="335" spans="4:7" x14ac:dyDescent="0.25">
      <c r="E335" s="19"/>
      <c r="F335" s="20"/>
    </row>
    <row r="336" spans="4:7" x14ac:dyDescent="0.25">
      <c r="E336" s="19"/>
      <c r="F336" s="20"/>
    </row>
    <row r="337" spans="4:7" x14ac:dyDescent="0.25">
      <c r="E337" s="19"/>
    </row>
    <row r="338" spans="4:7" x14ac:dyDescent="0.25">
      <c r="E338" s="19"/>
    </row>
    <row r="339" spans="4:7" x14ac:dyDescent="0.25">
      <c r="E339" s="19"/>
    </row>
    <row r="340" spans="4:7" x14ac:dyDescent="0.25">
      <c r="D340" s="22"/>
      <c r="E340" s="19"/>
      <c r="F340" s="27"/>
    </row>
    <row r="341" spans="4:7" x14ac:dyDescent="0.25">
      <c r="E341" s="19"/>
      <c r="F341" s="24"/>
    </row>
    <row r="342" spans="4:7" x14ac:dyDescent="0.25">
      <c r="E342" s="19"/>
      <c r="F342" s="20"/>
      <c r="G342" s="21" t="s">
        <v>97</v>
      </c>
    </row>
    <row r="343" spans="4:7" x14ac:dyDescent="0.25">
      <c r="E343" s="19"/>
      <c r="F343" s="20"/>
      <c r="G343" s="21" t="s">
        <v>99</v>
      </c>
    </row>
    <row r="344" spans="4:7" x14ac:dyDescent="0.25">
      <c r="E344" s="19"/>
      <c r="F344" s="20"/>
      <c r="G344" s="21" t="s">
        <v>101</v>
      </c>
    </row>
    <row r="345" spans="4:7" x14ac:dyDescent="0.25">
      <c r="E345" s="19"/>
      <c r="F345" s="20"/>
      <c r="G345" s="21" t="s">
        <v>102</v>
      </c>
    </row>
    <row r="346" spans="4:7" x14ac:dyDescent="0.25">
      <c r="E346" s="19"/>
      <c r="F346" s="20"/>
      <c r="G346" s="21" t="s">
        <v>103</v>
      </c>
    </row>
    <row r="347" spans="4:7" x14ac:dyDescent="0.25">
      <c r="E347" s="19"/>
      <c r="F347" s="20"/>
      <c r="G347" s="21" t="s">
        <v>98</v>
      </c>
    </row>
    <row r="348" spans="4:7" x14ac:dyDescent="0.25">
      <c r="E348" s="19"/>
      <c r="F348" s="20"/>
      <c r="G348" s="21" t="s">
        <v>100</v>
      </c>
    </row>
    <row r="349" spans="4:7" x14ac:dyDescent="0.25">
      <c r="E349" s="19"/>
      <c r="F349" s="20"/>
    </row>
    <row r="350" spans="4:7" x14ac:dyDescent="0.25">
      <c r="E350" s="19"/>
      <c r="F350" s="20"/>
    </row>
    <row r="351" spans="4:7" x14ac:dyDescent="0.25">
      <c r="E351" s="19"/>
      <c r="F351" s="20"/>
    </row>
    <row r="352" spans="4:7" x14ac:dyDescent="0.25">
      <c r="E352" s="19"/>
      <c r="F352" s="20"/>
    </row>
    <row r="353" spans="4:7" x14ac:dyDescent="0.25">
      <c r="E353" s="19"/>
      <c r="F353" s="20"/>
    </row>
    <row r="354" spans="4:7" x14ac:dyDescent="0.25">
      <c r="E354" s="19"/>
    </row>
    <row r="355" spans="4:7" x14ac:dyDescent="0.25">
      <c r="E355" s="19"/>
    </row>
    <row r="356" spans="4:7" x14ac:dyDescent="0.25">
      <c r="E356" s="19"/>
    </row>
    <row r="357" spans="4:7" x14ac:dyDescent="0.25">
      <c r="D357" s="22"/>
      <c r="E357" s="19"/>
      <c r="F357" s="27"/>
    </row>
    <row r="358" spans="4:7" x14ac:dyDescent="0.25">
      <c r="E358" s="19"/>
      <c r="F358" s="24"/>
    </row>
    <row r="359" spans="4:7" x14ac:dyDescent="0.25">
      <c r="E359" s="19"/>
      <c r="F359" s="20"/>
      <c r="G359" s="21" t="s">
        <v>97</v>
      </c>
    </row>
    <row r="360" spans="4:7" x14ac:dyDescent="0.25">
      <c r="E360" s="19"/>
      <c r="F360" s="20"/>
      <c r="G360" s="21" t="s">
        <v>99</v>
      </c>
    </row>
    <row r="361" spans="4:7" x14ac:dyDescent="0.25">
      <c r="E361" s="19"/>
      <c r="F361" s="20"/>
      <c r="G361" s="21" t="s">
        <v>101</v>
      </c>
    </row>
    <row r="362" spans="4:7" x14ac:dyDescent="0.25">
      <c r="E362" s="19"/>
      <c r="F362" s="20"/>
      <c r="G362" s="21" t="s">
        <v>102</v>
      </c>
    </row>
    <row r="363" spans="4:7" x14ac:dyDescent="0.25">
      <c r="E363" s="19"/>
      <c r="F363" s="20"/>
      <c r="G363" s="21" t="s">
        <v>103</v>
      </c>
    </row>
    <row r="364" spans="4:7" x14ac:dyDescent="0.25">
      <c r="E364" s="19"/>
      <c r="F364" s="20"/>
      <c r="G364" s="21" t="s">
        <v>98</v>
      </c>
    </row>
    <row r="365" spans="4:7" x14ac:dyDescent="0.25">
      <c r="E365" s="19"/>
      <c r="F365" s="20"/>
      <c r="G365" s="21" t="s">
        <v>100</v>
      </c>
    </row>
    <row r="366" spans="4:7" x14ac:dyDescent="0.25">
      <c r="E366" s="19"/>
      <c r="F366" s="20"/>
    </row>
    <row r="367" spans="4:7" x14ac:dyDescent="0.25">
      <c r="E367" s="19"/>
      <c r="F367" s="20"/>
    </row>
    <row r="368" spans="4:7" x14ac:dyDescent="0.25">
      <c r="E368" s="19"/>
      <c r="F368" s="20"/>
    </row>
    <row r="369" spans="4:7" x14ac:dyDescent="0.25">
      <c r="E369" s="19"/>
      <c r="F369" s="20"/>
    </row>
    <row r="370" spans="4:7" x14ac:dyDescent="0.25">
      <c r="E370" s="19"/>
      <c r="F370" s="20"/>
    </row>
    <row r="371" spans="4:7" x14ac:dyDescent="0.25">
      <c r="E371" s="19"/>
    </row>
    <row r="372" spans="4:7" x14ac:dyDescent="0.25">
      <c r="E372" s="19"/>
    </row>
    <row r="373" spans="4:7" x14ac:dyDescent="0.25">
      <c r="E373" s="19"/>
    </row>
    <row r="374" spans="4:7" x14ac:dyDescent="0.25">
      <c r="D374" s="22"/>
      <c r="E374" s="19"/>
      <c r="F374" s="27"/>
    </row>
    <row r="375" spans="4:7" x14ac:dyDescent="0.25">
      <c r="E375" s="19"/>
      <c r="F375" s="24"/>
    </row>
    <row r="376" spans="4:7" x14ac:dyDescent="0.25">
      <c r="E376" s="19"/>
      <c r="F376" s="20"/>
      <c r="G376" s="21" t="s">
        <v>97</v>
      </c>
    </row>
    <row r="377" spans="4:7" x14ac:dyDescent="0.25">
      <c r="E377" s="19"/>
      <c r="F377" s="20"/>
      <c r="G377" s="21" t="s">
        <v>99</v>
      </c>
    </row>
    <row r="378" spans="4:7" x14ac:dyDescent="0.25">
      <c r="E378" s="19"/>
      <c r="F378" s="20"/>
      <c r="G378" s="21" t="s">
        <v>101</v>
      </c>
    </row>
    <row r="379" spans="4:7" x14ac:dyDescent="0.25">
      <c r="E379" s="19"/>
      <c r="F379" s="20"/>
      <c r="G379" s="21" t="s">
        <v>102</v>
      </c>
    </row>
    <row r="380" spans="4:7" x14ac:dyDescent="0.25">
      <c r="E380" s="19"/>
      <c r="F380" s="20"/>
      <c r="G380" s="21" t="s">
        <v>103</v>
      </c>
    </row>
    <row r="381" spans="4:7" x14ac:dyDescent="0.25">
      <c r="E381" s="19"/>
      <c r="F381" s="20"/>
      <c r="G381" s="21" t="s">
        <v>98</v>
      </c>
    </row>
    <row r="382" spans="4:7" x14ac:dyDescent="0.25">
      <c r="E382" s="19"/>
      <c r="F382" s="20"/>
      <c r="G382" s="21" t="s">
        <v>100</v>
      </c>
    </row>
    <row r="383" spans="4:7" x14ac:dyDescent="0.25">
      <c r="E383" s="19"/>
      <c r="F383" s="20"/>
    </row>
    <row r="384" spans="4:7" x14ac:dyDescent="0.25">
      <c r="E384" s="19"/>
      <c r="F384" s="20"/>
    </row>
    <row r="385" spans="4:7" x14ac:dyDescent="0.25">
      <c r="E385" s="19"/>
      <c r="F385" s="20"/>
    </row>
    <row r="386" spans="4:7" x14ac:dyDescent="0.25">
      <c r="E386" s="19"/>
      <c r="F386" s="20"/>
    </row>
    <row r="387" spans="4:7" x14ac:dyDescent="0.25">
      <c r="E387" s="19"/>
      <c r="F387" s="20"/>
    </row>
    <row r="388" spans="4:7" x14ac:dyDescent="0.25">
      <c r="E388" s="19"/>
    </row>
    <row r="389" spans="4:7" x14ac:dyDescent="0.25">
      <c r="E389" s="19"/>
    </row>
    <row r="390" spans="4:7" x14ac:dyDescent="0.25">
      <c r="E390" s="19"/>
    </row>
    <row r="391" spans="4:7" x14ac:dyDescent="0.25">
      <c r="D391" s="22"/>
      <c r="E391" s="19"/>
      <c r="F391" s="27"/>
    </row>
    <row r="392" spans="4:7" x14ac:dyDescent="0.25">
      <c r="E392" s="19"/>
      <c r="F392" s="24"/>
    </row>
    <row r="393" spans="4:7" x14ac:dyDescent="0.25">
      <c r="E393" s="19"/>
      <c r="F393" s="20"/>
      <c r="G393" s="21" t="s">
        <v>97</v>
      </c>
    </row>
    <row r="394" spans="4:7" x14ac:dyDescent="0.25">
      <c r="E394" s="19"/>
      <c r="F394" s="20"/>
      <c r="G394" s="21" t="s">
        <v>99</v>
      </c>
    </row>
    <row r="395" spans="4:7" x14ac:dyDescent="0.25">
      <c r="E395" s="19"/>
      <c r="F395" s="20"/>
      <c r="G395" s="21" t="s">
        <v>101</v>
      </c>
    </row>
    <row r="396" spans="4:7" x14ac:dyDescent="0.25">
      <c r="E396" s="19"/>
      <c r="F396" s="20"/>
      <c r="G396" s="21" t="s">
        <v>102</v>
      </c>
    </row>
    <row r="397" spans="4:7" x14ac:dyDescent="0.25">
      <c r="E397" s="19"/>
      <c r="F397" s="20"/>
      <c r="G397" s="21" t="s">
        <v>103</v>
      </c>
    </row>
    <row r="398" spans="4:7" x14ac:dyDescent="0.25">
      <c r="E398" s="19"/>
      <c r="F398" s="20"/>
      <c r="G398" s="21" t="s">
        <v>98</v>
      </c>
    </row>
    <row r="399" spans="4:7" x14ac:dyDescent="0.25">
      <c r="E399" s="19"/>
      <c r="F399" s="20"/>
      <c r="G399" s="21" t="s">
        <v>100</v>
      </c>
    </row>
    <row r="400" spans="4:7" x14ac:dyDescent="0.25">
      <c r="E400" s="19"/>
      <c r="F400" s="20"/>
    </row>
    <row r="401" spans="4:6" x14ac:dyDescent="0.25">
      <c r="E401" s="19"/>
      <c r="F401" s="20"/>
    </row>
    <row r="402" spans="4:6" x14ac:dyDescent="0.25">
      <c r="E402" s="19"/>
      <c r="F402" s="20"/>
    </row>
    <row r="403" spans="4:6" x14ac:dyDescent="0.25">
      <c r="E403" s="19"/>
      <c r="F403" s="20"/>
    </row>
    <row r="404" spans="4:6" x14ac:dyDescent="0.25">
      <c r="E404" s="19"/>
      <c r="F404" s="20"/>
    </row>
    <row r="405" spans="4:6" x14ac:dyDescent="0.25">
      <c r="E405" s="19"/>
    </row>
    <row r="406" spans="4:6" x14ac:dyDescent="0.25">
      <c r="E406" s="19"/>
    </row>
    <row r="407" spans="4:6" x14ac:dyDescent="0.25">
      <c r="E407" s="19"/>
    </row>
    <row r="408" spans="4:6" x14ac:dyDescent="0.25">
      <c r="D408" s="22"/>
      <c r="E408" s="19"/>
      <c r="F408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DD7D-A157-4FF4-A2AA-DDA677BDA472}">
  <dimension ref="A1:P476"/>
  <sheetViews>
    <sheetView zoomScale="115" zoomScaleNormal="115" workbookViewId="0">
      <selection activeCell="D15" sqref="D15"/>
    </sheetView>
  </sheetViews>
  <sheetFormatPr defaultRowHeight="15" x14ac:dyDescent="0.25"/>
  <cols>
    <col min="1" max="1" width="24.5703125" style="8" customWidth="1"/>
    <col min="2" max="16" width="51.140625" style="9" customWidth="1"/>
    <col min="17" max="17" width="29.140625" style="5" customWidth="1"/>
    <col min="18" max="16384" width="9.140625" style="5"/>
  </cols>
  <sheetData>
    <row r="1" spans="1:16" x14ac:dyDescent="0.25">
      <c r="A1" s="4" t="s">
        <v>83</v>
      </c>
      <c r="B1" s="2" t="s">
        <v>63</v>
      </c>
    </row>
    <row r="2" spans="1:16" x14ac:dyDescent="0.25">
      <c r="A2" s="4" t="s">
        <v>62</v>
      </c>
      <c r="B2" s="10" t="s">
        <v>104</v>
      </c>
    </row>
    <row r="3" spans="1:16" x14ac:dyDescent="0.25">
      <c r="A3" s="4" t="s">
        <v>15</v>
      </c>
      <c r="B3" s="3" t="s">
        <v>0</v>
      </c>
    </row>
    <row r="4" spans="1:16" ht="15" customHeight="1" x14ac:dyDescent="0.25">
      <c r="A4" s="4" t="s">
        <v>84</v>
      </c>
      <c r="B4" s="3" t="s">
        <v>118</v>
      </c>
    </row>
    <row r="5" spans="1:16" x14ac:dyDescent="0.25">
      <c r="A5" s="4" t="s">
        <v>16</v>
      </c>
      <c r="B5" s="2" t="s">
        <v>17</v>
      </c>
    </row>
    <row r="6" spans="1:16" x14ac:dyDescent="0.25">
      <c r="A6" s="4" t="s">
        <v>85</v>
      </c>
      <c r="B6" s="2" t="s">
        <v>133</v>
      </c>
    </row>
    <row r="7" spans="1:16" x14ac:dyDescent="0.25">
      <c r="A7" s="4" t="s">
        <v>32</v>
      </c>
      <c r="B7" s="2" t="s">
        <v>44</v>
      </c>
    </row>
    <row r="8" spans="1:16" x14ac:dyDescent="0.25">
      <c r="A8" s="4" t="s">
        <v>33</v>
      </c>
      <c r="B8" s="6" t="s">
        <v>43</v>
      </c>
    </row>
    <row r="9" spans="1:16" ht="18.75" customHeight="1" x14ac:dyDescent="0.25">
      <c r="A9" s="4" t="s">
        <v>59</v>
      </c>
      <c r="B9" s="6" t="s">
        <v>61</v>
      </c>
    </row>
    <row r="10" spans="1:16" x14ac:dyDescent="0.25">
      <c r="A10" s="4" t="s">
        <v>34</v>
      </c>
      <c r="B10" s="6" t="s">
        <v>42</v>
      </c>
    </row>
    <row r="11" spans="1:16" x14ac:dyDescent="0.25">
      <c r="A11" s="4" t="s">
        <v>35</v>
      </c>
      <c r="B11" s="6" t="s">
        <v>41</v>
      </c>
    </row>
    <row r="12" spans="1:16" x14ac:dyDescent="0.25">
      <c r="A12" s="4" t="s">
        <v>40</v>
      </c>
      <c r="B12" s="7">
        <v>2</v>
      </c>
    </row>
    <row r="13" spans="1:16" x14ac:dyDescent="0.25">
      <c r="A13" s="4" t="s">
        <v>36</v>
      </c>
      <c r="B13" s="6"/>
      <c r="C13" s="6"/>
      <c r="D13" s="6"/>
      <c r="F13" s="6"/>
      <c r="G13" s="6"/>
    </row>
    <row r="14" spans="1:16" x14ac:dyDescent="0.25">
      <c r="A14" s="4" t="s">
        <v>40</v>
      </c>
      <c r="B14" s="6"/>
      <c r="C14" s="6"/>
      <c r="D14" s="6"/>
      <c r="E14" s="6"/>
      <c r="F14" s="6"/>
      <c r="G14" s="6"/>
    </row>
    <row r="15" spans="1:16" x14ac:dyDescent="0.25">
      <c r="A15" s="4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4" t="s">
        <v>40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3" ht="14.25" customHeight="1" x14ac:dyDescent="0.25">
      <c r="A17" s="17"/>
      <c r="B17" s="18"/>
      <c r="C17" s="18"/>
    </row>
    <row r="18" spans="1:3" x14ac:dyDescent="0.25">
      <c r="A18" s="4" t="s">
        <v>83</v>
      </c>
      <c r="B18" s="2" t="s">
        <v>64</v>
      </c>
    </row>
    <row r="19" spans="1:3" x14ac:dyDescent="0.25">
      <c r="A19" s="4" t="s">
        <v>62</v>
      </c>
      <c r="B19" s="10" t="s">
        <v>105</v>
      </c>
    </row>
    <row r="20" spans="1:3" x14ac:dyDescent="0.25">
      <c r="A20" s="4" t="s">
        <v>15</v>
      </c>
      <c r="B20" s="2" t="s">
        <v>1</v>
      </c>
    </row>
    <row r="21" spans="1:3" x14ac:dyDescent="0.25">
      <c r="A21" s="4" t="s">
        <v>84</v>
      </c>
      <c r="B21" s="3" t="s">
        <v>119</v>
      </c>
    </row>
    <row r="22" spans="1:3" x14ac:dyDescent="0.25">
      <c r="A22" s="4" t="s">
        <v>16</v>
      </c>
      <c r="B22" s="2" t="s">
        <v>18</v>
      </c>
    </row>
    <row r="23" spans="1:3" x14ac:dyDescent="0.25">
      <c r="A23" s="4" t="s">
        <v>85</v>
      </c>
      <c r="B23" s="2" t="s">
        <v>134</v>
      </c>
    </row>
    <row r="24" spans="1:3" x14ac:dyDescent="0.25">
      <c r="A24" s="4" t="s">
        <v>32</v>
      </c>
      <c r="B24" s="2" t="s">
        <v>45</v>
      </c>
    </row>
    <row r="25" spans="1:3" x14ac:dyDescent="0.25">
      <c r="A25" s="4" t="s">
        <v>33</v>
      </c>
      <c r="B25" s="6" t="str">
        <f>$B$8</f>
        <v>Hammer</v>
      </c>
    </row>
    <row r="26" spans="1:3" x14ac:dyDescent="0.25">
      <c r="A26" s="4" t="s">
        <v>59</v>
      </c>
      <c r="B26" s="6" t="s">
        <v>61</v>
      </c>
    </row>
    <row r="27" spans="1:3" x14ac:dyDescent="0.25">
      <c r="A27" s="4" t="s">
        <v>34</v>
      </c>
      <c r="B27" s="6" t="str">
        <f>$B$10</f>
        <v>Building</v>
      </c>
    </row>
    <row r="28" spans="1:3" x14ac:dyDescent="0.25">
      <c r="A28" s="4" t="s">
        <v>35</v>
      </c>
      <c r="B28" s="6" t="s">
        <v>41</v>
      </c>
    </row>
    <row r="29" spans="1:3" x14ac:dyDescent="0.25">
      <c r="A29" s="4" t="s">
        <v>40</v>
      </c>
      <c r="B29" s="7">
        <v>2</v>
      </c>
    </row>
    <row r="30" spans="1:3" x14ac:dyDescent="0.25">
      <c r="A30" s="4" t="s">
        <v>36</v>
      </c>
    </row>
    <row r="31" spans="1:3" x14ac:dyDescent="0.25">
      <c r="A31" s="4" t="s">
        <v>40</v>
      </c>
    </row>
    <row r="32" spans="1:3" x14ac:dyDescent="0.25">
      <c r="A32" s="4" t="s">
        <v>37</v>
      </c>
    </row>
    <row r="33" spans="1:3" x14ac:dyDescent="0.25">
      <c r="A33" s="4" t="s">
        <v>40</v>
      </c>
    </row>
    <row r="34" spans="1:3" ht="14.25" customHeight="1" x14ac:dyDescent="0.25">
      <c r="A34" s="17"/>
      <c r="B34" s="18"/>
      <c r="C34" s="18"/>
    </row>
    <row r="35" spans="1:3" x14ac:dyDescent="0.25">
      <c r="A35" s="4" t="s">
        <v>83</v>
      </c>
      <c r="B35" s="2" t="s">
        <v>65</v>
      </c>
    </row>
    <row r="36" spans="1:3" x14ac:dyDescent="0.25">
      <c r="A36" s="4" t="s">
        <v>62</v>
      </c>
      <c r="B36" s="10" t="s">
        <v>106</v>
      </c>
    </row>
    <row r="37" spans="1:3" x14ac:dyDescent="0.25">
      <c r="A37" s="4" t="s">
        <v>15</v>
      </c>
      <c r="B37" s="2" t="s">
        <v>2</v>
      </c>
    </row>
    <row r="38" spans="1:3" x14ac:dyDescent="0.25">
      <c r="A38" s="4" t="s">
        <v>84</v>
      </c>
      <c r="B38" s="3" t="s">
        <v>120</v>
      </c>
    </row>
    <row r="39" spans="1:3" x14ac:dyDescent="0.25">
      <c r="A39" s="4" t="s">
        <v>16</v>
      </c>
      <c r="B39" s="2" t="s">
        <v>19</v>
      </c>
    </row>
    <row r="40" spans="1:3" x14ac:dyDescent="0.25">
      <c r="A40" s="4" t="s">
        <v>85</v>
      </c>
      <c r="B40" s="2" t="s">
        <v>135</v>
      </c>
    </row>
    <row r="41" spans="1:3" x14ac:dyDescent="0.25">
      <c r="A41" s="4" t="s">
        <v>32</v>
      </c>
      <c r="B41" s="2" t="s">
        <v>46</v>
      </c>
    </row>
    <row r="42" spans="1:3" x14ac:dyDescent="0.25">
      <c r="A42" s="4" t="s">
        <v>33</v>
      </c>
      <c r="B42" s="6" t="str">
        <f>$B$8</f>
        <v>Hammer</v>
      </c>
    </row>
    <row r="43" spans="1:3" x14ac:dyDescent="0.25">
      <c r="A43" s="4" t="s">
        <v>59</v>
      </c>
      <c r="B43" s="6" t="s">
        <v>61</v>
      </c>
    </row>
    <row r="44" spans="1:3" x14ac:dyDescent="0.25">
      <c r="A44" s="4" t="s">
        <v>34</v>
      </c>
      <c r="B44" s="6" t="str">
        <f>$B$10</f>
        <v>Building</v>
      </c>
    </row>
    <row r="45" spans="1:3" x14ac:dyDescent="0.25">
      <c r="A45" s="4" t="s">
        <v>35</v>
      </c>
      <c r="B45" s="6" t="s">
        <v>41</v>
      </c>
    </row>
    <row r="46" spans="1:3" x14ac:dyDescent="0.25">
      <c r="A46" s="4" t="s">
        <v>40</v>
      </c>
      <c r="B46" s="7">
        <v>6</v>
      </c>
    </row>
    <row r="47" spans="1:3" x14ac:dyDescent="0.25">
      <c r="A47" s="4" t="s">
        <v>36</v>
      </c>
    </row>
    <row r="48" spans="1:3" x14ac:dyDescent="0.25">
      <c r="A48" s="4" t="s">
        <v>40</v>
      </c>
    </row>
    <row r="49" spans="1:3" x14ac:dyDescent="0.25">
      <c r="A49" s="4" t="s">
        <v>37</v>
      </c>
    </row>
    <row r="50" spans="1:3" x14ac:dyDescent="0.25">
      <c r="A50" s="4" t="s">
        <v>40</v>
      </c>
    </row>
    <row r="51" spans="1:3" ht="14.25" customHeight="1" x14ac:dyDescent="0.25">
      <c r="A51" s="17"/>
      <c r="B51" s="18"/>
      <c r="C51" s="18"/>
    </row>
    <row r="52" spans="1:3" x14ac:dyDescent="0.25">
      <c r="A52" s="4" t="s">
        <v>83</v>
      </c>
      <c r="B52" s="2" t="s">
        <v>66</v>
      </c>
    </row>
    <row r="53" spans="1:3" x14ac:dyDescent="0.25">
      <c r="A53" s="4" t="s">
        <v>62</v>
      </c>
      <c r="B53" s="10" t="s">
        <v>107</v>
      </c>
    </row>
    <row r="54" spans="1:3" x14ac:dyDescent="0.25">
      <c r="A54" s="4" t="s">
        <v>15</v>
      </c>
      <c r="B54" s="2" t="s">
        <v>3</v>
      </c>
    </row>
    <row r="55" spans="1:3" x14ac:dyDescent="0.25">
      <c r="A55" s="4" t="s">
        <v>84</v>
      </c>
      <c r="B55" s="3" t="s">
        <v>121</v>
      </c>
    </row>
    <row r="56" spans="1:3" x14ac:dyDescent="0.25">
      <c r="A56" s="4" t="s">
        <v>16</v>
      </c>
      <c r="B56" s="2" t="s">
        <v>20</v>
      </c>
    </row>
    <row r="57" spans="1:3" x14ac:dyDescent="0.25">
      <c r="A57" s="4" t="s">
        <v>85</v>
      </c>
      <c r="B57" s="2" t="s">
        <v>136</v>
      </c>
    </row>
    <row r="58" spans="1:3" x14ac:dyDescent="0.25">
      <c r="A58" s="4" t="s">
        <v>32</v>
      </c>
      <c r="B58" s="2" t="s">
        <v>47</v>
      </c>
    </row>
    <row r="59" spans="1:3" x14ac:dyDescent="0.25">
      <c r="A59" s="4" t="s">
        <v>33</v>
      </c>
      <c r="B59" s="6" t="str">
        <f>$B$8</f>
        <v>Hammer</v>
      </c>
    </row>
    <row r="60" spans="1:3" x14ac:dyDescent="0.25">
      <c r="A60" s="4" t="s">
        <v>59</v>
      </c>
      <c r="B60" s="6" t="s">
        <v>60</v>
      </c>
    </row>
    <row r="61" spans="1:3" x14ac:dyDescent="0.25">
      <c r="A61" s="4" t="s">
        <v>34</v>
      </c>
      <c r="B61" s="6" t="str">
        <f>$B$10</f>
        <v>Building</v>
      </c>
    </row>
    <row r="62" spans="1:3" x14ac:dyDescent="0.25">
      <c r="A62" s="4" t="s">
        <v>35</v>
      </c>
      <c r="B62" s="6" t="s">
        <v>38</v>
      </c>
    </row>
    <row r="63" spans="1:3" x14ac:dyDescent="0.25">
      <c r="A63" s="4" t="s">
        <v>40</v>
      </c>
      <c r="B63" s="7">
        <v>1</v>
      </c>
    </row>
    <row r="64" spans="1:3" x14ac:dyDescent="0.25">
      <c r="A64" s="4" t="s">
        <v>36</v>
      </c>
      <c r="B64" s="6"/>
    </row>
    <row r="65" spans="1:3" x14ac:dyDescent="0.25">
      <c r="A65" s="4" t="s">
        <v>40</v>
      </c>
    </row>
    <row r="66" spans="1:3" x14ac:dyDescent="0.25">
      <c r="A66" s="4" t="s">
        <v>37</v>
      </c>
    </row>
    <row r="67" spans="1:3" x14ac:dyDescent="0.25">
      <c r="A67" s="4" t="s">
        <v>40</v>
      </c>
    </row>
    <row r="68" spans="1:3" ht="14.25" customHeight="1" x14ac:dyDescent="0.25">
      <c r="A68" s="17"/>
      <c r="B68" s="18"/>
      <c r="C68" s="18"/>
    </row>
    <row r="69" spans="1:3" x14ac:dyDescent="0.25">
      <c r="A69" s="4" t="s">
        <v>83</v>
      </c>
      <c r="B69" s="2" t="s">
        <v>67</v>
      </c>
    </row>
    <row r="70" spans="1:3" x14ac:dyDescent="0.25">
      <c r="A70" s="4" t="s">
        <v>62</v>
      </c>
      <c r="B70" s="10" t="s">
        <v>108</v>
      </c>
    </row>
    <row r="71" spans="1:3" x14ac:dyDescent="0.25">
      <c r="A71" s="4" t="s">
        <v>15</v>
      </c>
      <c r="B71" s="2" t="s">
        <v>4</v>
      </c>
    </row>
    <row r="72" spans="1:3" x14ac:dyDescent="0.25">
      <c r="A72" s="4" t="s">
        <v>84</v>
      </c>
      <c r="B72" s="3" t="s">
        <v>122</v>
      </c>
    </row>
    <row r="73" spans="1:3" x14ac:dyDescent="0.25">
      <c r="A73" s="4" t="s">
        <v>16</v>
      </c>
      <c r="B73" s="2" t="s">
        <v>21</v>
      </c>
    </row>
    <row r="74" spans="1:3" x14ac:dyDescent="0.25">
      <c r="A74" s="4" t="s">
        <v>85</v>
      </c>
      <c r="B74" s="2" t="s">
        <v>137</v>
      </c>
    </row>
    <row r="75" spans="1:3" x14ac:dyDescent="0.25">
      <c r="A75" s="4" t="s">
        <v>32</v>
      </c>
      <c r="B75" s="2" t="s">
        <v>48</v>
      </c>
    </row>
    <row r="76" spans="1:3" x14ac:dyDescent="0.25">
      <c r="A76" s="4" t="s">
        <v>33</v>
      </c>
      <c r="B76" s="6" t="str">
        <f>$B$8</f>
        <v>Hammer</v>
      </c>
    </row>
    <row r="77" spans="1:3" x14ac:dyDescent="0.25">
      <c r="A77" s="4" t="s">
        <v>59</v>
      </c>
      <c r="B77" s="6" t="s">
        <v>60</v>
      </c>
    </row>
    <row r="78" spans="1:3" x14ac:dyDescent="0.25">
      <c r="A78" s="4" t="s">
        <v>34</v>
      </c>
      <c r="B78" s="6" t="str">
        <f>$B$10</f>
        <v>Building</v>
      </c>
    </row>
    <row r="79" spans="1:3" x14ac:dyDescent="0.25">
      <c r="A79" s="4" t="s">
        <v>35</v>
      </c>
      <c r="B79" s="6" t="s">
        <v>38</v>
      </c>
    </row>
    <row r="80" spans="1:3" x14ac:dyDescent="0.25">
      <c r="A80" s="4" t="s">
        <v>40</v>
      </c>
      <c r="B80" s="7">
        <v>1</v>
      </c>
    </row>
    <row r="81" spans="1:3" x14ac:dyDescent="0.25">
      <c r="A81" s="4" t="s">
        <v>36</v>
      </c>
    </row>
    <row r="82" spans="1:3" x14ac:dyDescent="0.25">
      <c r="A82" s="4" t="s">
        <v>40</v>
      </c>
    </row>
    <row r="83" spans="1:3" x14ac:dyDescent="0.25">
      <c r="A83" s="4" t="s">
        <v>37</v>
      </c>
    </row>
    <row r="84" spans="1:3" x14ac:dyDescent="0.25">
      <c r="A84" s="4" t="s">
        <v>40</v>
      </c>
    </row>
    <row r="85" spans="1:3" ht="14.25" customHeight="1" x14ac:dyDescent="0.25">
      <c r="A85" s="17"/>
      <c r="B85" s="18"/>
      <c r="C85" s="18"/>
    </row>
    <row r="86" spans="1:3" x14ac:dyDescent="0.25">
      <c r="A86" s="4" t="s">
        <v>83</v>
      </c>
      <c r="B86" s="2" t="s">
        <v>68</v>
      </c>
    </row>
    <row r="87" spans="1:3" x14ac:dyDescent="0.25">
      <c r="A87" s="4" t="s">
        <v>62</v>
      </c>
      <c r="B87" s="10" t="s">
        <v>68</v>
      </c>
    </row>
    <row r="88" spans="1:3" x14ac:dyDescent="0.25">
      <c r="A88" s="4" t="s">
        <v>15</v>
      </c>
      <c r="B88" s="2" t="s">
        <v>5</v>
      </c>
    </row>
    <row r="89" spans="1:3" x14ac:dyDescent="0.25">
      <c r="A89" s="4" t="s">
        <v>84</v>
      </c>
      <c r="B89" s="3" t="s">
        <v>123</v>
      </c>
    </row>
    <row r="90" spans="1:3" x14ac:dyDescent="0.25">
      <c r="A90" s="4" t="s">
        <v>16</v>
      </c>
      <c r="B90" s="2" t="s">
        <v>22</v>
      </c>
    </row>
    <row r="91" spans="1:3" x14ac:dyDescent="0.25">
      <c r="A91" s="4" t="s">
        <v>85</v>
      </c>
      <c r="B91" s="2" t="s">
        <v>138</v>
      </c>
    </row>
    <row r="92" spans="1:3" x14ac:dyDescent="0.25">
      <c r="A92" s="4" t="s">
        <v>32</v>
      </c>
      <c r="B92" s="2" t="s">
        <v>49</v>
      </c>
    </row>
    <row r="93" spans="1:3" x14ac:dyDescent="0.25">
      <c r="A93" s="4" t="s">
        <v>33</v>
      </c>
      <c r="B93" s="6" t="str">
        <f>$B$8</f>
        <v>Hammer</v>
      </c>
    </row>
    <row r="94" spans="1:3" x14ac:dyDescent="0.25">
      <c r="A94" s="4" t="s">
        <v>59</v>
      </c>
      <c r="B94" s="6" t="s">
        <v>60</v>
      </c>
    </row>
    <row r="95" spans="1:3" x14ac:dyDescent="0.25">
      <c r="A95" s="4" t="s">
        <v>34</v>
      </c>
      <c r="B95" s="6" t="str">
        <f>$B$10</f>
        <v>Building</v>
      </c>
    </row>
    <row r="96" spans="1:3" x14ac:dyDescent="0.25">
      <c r="A96" s="4" t="s">
        <v>35</v>
      </c>
      <c r="B96" s="6" t="s">
        <v>38</v>
      </c>
    </row>
    <row r="97" spans="1:3" x14ac:dyDescent="0.25">
      <c r="A97" s="4" t="s">
        <v>40</v>
      </c>
      <c r="B97" s="7">
        <v>3</v>
      </c>
    </row>
    <row r="98" spans="1:3" x14ac:dyDescent="0.25">
      <c r="A98" s="4" t="s">
        <v>36</v>
      </c>
    </row>
    <row r="99" spans="1:3" x14ac:dyDescent="0.25">
      <c r="A99" s="4" t="s">
        <v>40</v>
      </c>
    </row>
    <row r="100" spans="1:3" x14ac:dyDescent="0.25">
      <c r="A100" s="4" t="s">
        <v>37</v>
      </c>
    </row>
    <row r="101" spans="1:3" x14ac:dyDescent="0.25">
      <c r="A101" s="4" t="s">
        <v>40</v>
      </c>
    </row>
    <row r="102" spans="1:3" ht="14.25" customHeight="1" x14ac:dyDescent="0.25">
      <c r="A102" s="17"/>
      <c r="B102" s="18"/>
      <c r="C102" s="18"/>
    </row>
    <row r="103" spans="1:3" x14ac:dyDescent="0.25">
      <c r="A103" s="4" t="s">
        <v>83</v>
      </c>
      <c r="B103" s="2" t="s">
        <v>69</v>
      </c>
    </row>
    <row r="104" spans="1:3" x14ac:dyDescent="0.25">
      <c r="A104" s="4" t="s">
        <v>62</v>
      </c>
      <c r="B104" s="10" t="s">
        <v>109</v>
      </c>
    </row>
    <row r="105" spans="1:3" x14ac:dyDescent="0.25">
      <c r="A105" s="4" t="s">
        <v>15</v>
      </c>
      <c r="B105" s="2" t="s">
        <v>6</v>
      </c>
    </row>
    <row r="106" spans="1:3" x14ac:dyDescent="0.25">
      <c r="A106" s="4" t="s">
        <v>84</v>
      </c>
      <c r="B106" s="3" t="s">
        <v>124</v>
      </c>
    </row>
    <row r="107" spans="1:3" x14ac:dyDescent="0.25">
      <c r="A107" s="4" t="s">
        <v>16</v>
      </c>
      <c r="B107" s="2" t="s">
        <v>23</v>
      </c>
    </row>
    <row r="108" spans="1:3" x14ac:dyDescent="0.25">
      <c r="A108" s="4" t="s">
        <v>85</v>
      </c>
      <c r="B108" s="2" t="s">
        <v>139</v>
      </c>
    </row>
    <row r="109" spans="1:3" x14ac:dyDescent="0.25">
      <c r="A109" s="4" t="s">
        <v>32</v>
      </c>
      <c r="B109" s="2" t="s">
        <v>50</v>
      </c>
    </row>
    <row r="110" spans="1:3" x14ac:dyDescent="0.25">
      <c r="A110" s="4" t="s">
        <v>33</v>
      </c>
      <c r="B110" s="6" t="str">
        <f>$B$8</f>
        <v>Hammer</v>
      </c>
    </row>
    <row r="111" spans="1:3" x14ac:dyDescent="0.25">
      <c r="A111" s="4" t="s">
        <v>59</v>
      </c>
      <c r="B111" s="6" t="s">
        <v>60</v>
      </c>
    </row>
    <row r="112" spans="1:3" x14ac:dyDescent="0.25">
      <c r="A112" s="4" t="s">
        <v>34</v>
      </c>
      <c r="B112" s="6" t="str">
        <f>$B$10</f>
        <v>Building</v>
      </c>
    </row>
    <row r="113" spans="1:3" x14ac:dyDescent="0.25">
      <c r="A113" s="4" t="s">
        <v>35</v>
      </c>
      <c r="B113" s="6" t="s">
        <v>38</v>
      </c>
    </row>
    <row r="114" spans="1:3" x14ac:dyDescent="0.25">
      <c r="A114" s="4" t="s">
        <v>40</v>
      </c>
      <c r="B114" s="7">
        <v>1</v>
      </c>
    </row>
    <row r="115" spans="1:3" x14ac:dyDescent="0.25">
      <c r="A115" s="4" t="s">
        <v>36</v>
      </c>
      <c r="B115" s="6"/>
    </row>
    <row r="116" spans="1:3" x14ac:dyDescent="0.25">
      <c r="A116" s="4" t="s">
        <v>40</v>
      </c>
      <c r="B116" s="6"/>
    </row>
    <row r="117" spans="1:3" x14ac:dyDescent="0.25">
      <c r="A117" s="4" t="s">
        <v>37</v>
      </c>
    </row>
    <row r="118" spans="1:3" x14ac:dyDescent="0.25">
      <c r="A118" s="4" t="s">
        <v>40</v>
      </c>
    </row>
    <row r="119" spans="1:3" ht="14.25" customHeight="1" x14ac:dyDescent="0.25">
      <c r="A119" s="17"/>
      <c r="B119" s="18"/>
      <c r="C119" s="18"/>
    </row>
    <row r="120" spans="1:3" x14ac:dyDescent="0.25">
      <c r="A120" s="4" t="s">
        <v>83</v>
      </c>
      <c r="B120" s="2" t="s">
        <v>70</v>
      </c>
    </row>
    <row r="121" spans="1:3" x14ac:dyDescent="0.25">
      <c r="A121" s="4" t="s">
        <v>62</v>
      </c>
      <c r="B121" s="10" t="s">
        <v>110</v>
      </c>
    </row>
    <row r="122" spans="1:3" x14ac:dyDescent="0.25">
      <c r="A122" s="4" t="s">
        <v>15</v>
      </c>
      <c r="B122" s="2" t="s">
        <v>7</v>
      </c>
    </row>
    <row r="123" spans="1:3" x14ac:dyDescent="0.25">
      <c r="A123" s="4" t="s">
        <v>84</v>
      </c>
      <c r="B123" s="3" t="s">
        <v>125</v>
      </c>
    </row>
    <row r="124" spans="1:3" x14ac:dyDescent="0.25">
      <c r="A124" s="4" t="s">
        <v>16</v>
      </c>
      <c r="B124" s="2" t="s">
        <v>24</v>
      </c>
    </row>
    <row r="125" spans="1:3" x14ac:dyDescent="0.25">
      <c r="A125" s="4" t="s">
        <v>85</v>
      </c>
      <c r="B125" s="2" t="s">
        <v>140</v>
      </c>
    </row>
    <row r="126" spans="1:3" x14ac:dyDescent="0.25">
      <c r="A126" s="4" t="s">
        <v>32</v>
      </c>
      <c r="B126" s="2" t="s">
        <v>51</v>
      </c>
    </row>
    <row r="127" spans="1:3" x14ac:dyDescent="0.25">
      <c r="A127" s="4" t="s">
        <v>33</v>
      </c>
      <c r="B127" s="6" t="str">
        <f>$B$8</f>
        <v>Hammer</v>
      </c>
    </row>
    <row r="128" spans="1:3" x14ac:dyDescent="0.25">
      <c r="A128" s="4" t="s">
        <v>59</v>
      </c>
      <c r="B128" s="6" t="s">
        <v>60</v>
      </c>
    </row>
    <row r="129" spans="1:3" x14ac:dyDescent="0.25">
      <c r="A129" s="4" t="s">
        <v>34</v>
      </c>
      <c r="B129" s="6" t="str">
        <f>$B$10</f>
        <v>Building</v>
      </c>
    </row>
    <row r="130" spans="1:3" x14ac:dyDescent="0.25">
      <c r="A130" s="4" t="s">
        <v>35</v>
      </c>
      <c r="B130" s="6" t="s">
        <v>38</v>
      </c>
    </row>
    <row r="131" spans="1:3" x14ac:dyDescent="0.25">
      <c r="A131" s="4" t="s">
        <v>40</v>
      </c>
      <c r="B131" s="7">
        <v>1</v>
      </c>
    </row>
    <row r="132" spans="1:3" x14ac:dyDescent="0.25">
      <c r="A132" s="4" t="s">
        <v>36</v>
      </c>
      <c r="B132" s="6"/>
    </row>
    <row r="133" spans="1:3" x14ac:dyDescent="0.25">
      <c r="A133" s="4" t="s">
        <v>40</v>
      </c>
      <c r="B133" s="6"/>
    </row>
    <row r="134" spans="1:3" x14ac:dyDescent="0.25">
      <c r="A134" s="4" t="s">
        <v>37</v>
      </c>
    </row>
    <row r="135" spans="1:3" x14ac:dyDescent="0.25">
      <c r="A135" s="4" t="s">
        <v>40</v>
      </c>
    </row>
    <row r="136" spans="1:3" ht="14.25" customHeight="1" x14ac:dyDescent="0.25">
      <c r="A136" s="17"/>
      <c r="B136" s="18"/>
      <c r="C136" s="18"/>
    </row>
    <row r="137" spans="1:3" x14ac:dyDescent="0.25">
      <c r="A137" s="4" t="s">
        <v>83</v>
      </c>
      <c r="B137" s="2" t="s">
        <v>71</v>
      </c>
    </row>
    <row r="138" spans="1:3" x14ac:dyDescent="0.25">
      <c r="A138" s="4" t="s">
        <v>62</v>
      </c>
      <c r="B138" s="10" t="s">
        <v>111</v>
      </c>
    </row>
    <row r="139" spans="1:3" x14ac:dyDescent="0.25">
      <c r="A139" s="4" t="s">
        <v>15</v>
      </c>
      <c r="B139" s="2" t="s">
        <v>8</v>
      </c>
    </row>
    <row r="140" spans="1:3" x14ac:dyDescent="0.25">
      <c r="A140" s="4" t="s">
        <v>84</v>
      </c>
      <c r="B140" s="3" t="s">
        <v>126</v>
      </c>
    </row>
    <row r="141" spans="1:3" x14ac:dyDescent="0.25">
      <c r="A141" s="4" t="s">
        <v>16</v>
      </c>
      <c r="B141" s="2" t="s">
        <v>25</v>
      </c>
    </row>
    <row r="142" spans="1:3" x14ac:dyDescent="0.25">
      <c r="A142" s="4" t="s">
        <v>85</v>
      </c>
      <c r="B142" s="2" t="s">
        <v>141</v>
      </c>
    </row>
    <row r="143" spans="1:3" x14ac:dyDescent="0.25">
      <c r="A143" s="4" t="s">
        <v>32</v>
      </c>
      <c r="B143" s="2" t="s">
        <v>52</v>
      </c>
    </row>
    <row r="144" spans="1:3" x14ac:dyDescent="0.25">
      <c r="A144" s="4" t="s">
        <v>33</v>
      </c>
      <c r="B144" s="6" t="str">
        <f>$B$8</f>
        <v>Hammer</v>
      </c>
    </row>
    <row r="145" spans="1:3" x14ac:dyDescent="0.25">
      <c r="A145" s="4" t="s">
        <v>59</v>
      </c>
      <c r="B145" s="6" t="s">
        <v>60</v>
      </c>
    </row>
    <row r="146" spans="1:3" x14ac:dyDescent="0.25">
      <c r="A146" s="4" t="s">
        <v>34</v>
      </c>
      <c r="B146" s="6" t="str">
        <f>$B$10</f>
        <v>Building</v>
      </c>
    </row>
    <row r="147" spans="1:3" x14ac:dyDescent="0.25">
      <c r="A147" s="4" t="s">
        <v>35</v>
      </c>
      <c r="B147" s="6" t="s">
        <v>38</v>
      </c>
    </row>
    <row r="148" spans="1:3" x14ac:dyDescent="0.25">
      <c r="A148" s="4" t="s">
        <v>40</v>
      </c>
      <c r="B148" s="7">
        <v>1</v>
      </c>
    </row>
    <row r="149" spans="1:3" x14ac:dyDescent="0.25">
      <c r="A149" s="4" t="s">
        <v>36</v>
      </c>
      <c r="B149" s="6"/>
    </row>
    <row r="150" spans="1:3" x14ac:dyDescent="0.25">
      <c r="A150" s="4" t="s">
        <v>40</v>
      </c>
      <c r="B150" s="6"/>
    </row>
    <row r="151" spans="1:3" x14ac:dyDescent="0.25">
      <c r="A151" s="4" t="s">
        <v>37</v>
      </c>
    </row>
    <row r="152" spans="1:3" x14ac:dyDescent="0.25">
      <c r="A152" s="4" t="s">
        <v>40</v>
      </c>
    </row>
    <row r="153" spans="1:3" ht="14.25" customHeight="1" x14ac:dyDescent="0.25">
      <c r="A153" s="17"/>
      <c r="B153" s="18"/>
      <c r="C153" s="18"/>
    </row>
    <row r="154" spans="1:3" x14ac:dyDescent="0.25">
      <c r="A154" s="4" t="s">
        <v>83</v>
      </c>
      <c r="B154" s="2" t="s">
        <v>72</v>
      </c>
    </row>
    <row r="155" spans="1:3" x14ac:dyDescent="0.25">
      <c r="A155" s="4" t="s">
        <v>62</v>
      </c>
      <c r="B155" s="10" t="s">
        <v>112</v>
      </c>
    </row>
    <row r="156" spans="1:3" x14ac:dyDescent="0.25">
      <c r="A156" s="4" t="s">
        <v>15</v>
      </c>
      <c r="B156" s="2" t="s">
        <v>9</v>
      </c>
    </row>
    <row r="157" spans="1:3" x14ac:dyDescent="0.25">
      <c r="A157" s="4" t="s">
        <v>84</v>
      </c>
      <c r="B157" s="3" t="s">
        <v>127</v>
      </c>
    </row>
    <row r="158" spans="1:3" x14ac:dyDescent="0.25">
      <c r="A158" s="4" t="s">
        <v>16</v>
      </c>
      <c r="B158" s="2" t="s">
        <v>26</v>
      </c>
    </row>
    <row r="159" spans="1:3" x14ac:dyDescent="0.25">
      <c r="A159" s="4" t="s">
        <v>85</v>
      </c>
      <c r="B159" s="2" t="s">
        <v>142</v>
      </c>
    </row>
    <row r="160" spans="1:3" x14ac:dyDescent="0.25">
      <c r="A160" s="4" t="s">
        <v>32</v>
      </c>
      <c r="B160" s="2" t="s">
        <v>53</v>
      </c>
    </row>
    <row r="161" spans="1:3" x14ac:dyDescent="0.25">
      <c r="A161" s="4" t="s">
        <v>33</v>
      </c>
      <c r="B161" s="6" t="str">
        <f>$B$8</f>
        <v>Hammer</v>
      </c>
    </row>
    <row r="162" spans="1:3" x14ac:dyDescent="0.25">
      <c r="A162" s="4" t="s">
        <v>59</v>
      </c>
      <c r="B162" s="6" t="s">
        <v>60</v>
      </c>
    </row>
    <row r="163" spans="1:3" x14ac:dyDescent="0.25">
      <c r="A163" s="4" t="s">
        <v>34</v>
      </c>
      <c r="B163" s="6" t="str">
        <f>$B$10</f>
        <v>Building</v>
      </c>
    </row>
    <row r="164" spans="1:3" x14ac:dyDescent="0.25">
      <c r="A164" s="4" t="s">
        <v>35</v>
      </c>
      <c r="B164" s="6" t="s">
        <v>38</v>
      </c>
    </row>
    <row r="165" spans="1:3" x14ac:dyDescent="0.25">
      <c r="A165" s="4" t="s">
        <v>40</v>
      </c>
      <c r="B165" s="7">
        <v>1</v>
      </c>
    </row>
    <row r="166" spans="1:3" x14ac:dyDescent="0.25">
      <c r="A166" s="4" t="s">
        <v>36</v>
      </c>
      <c r="B166" s="6"/>
    </row>
    <row r="167" spans="1:3" x14ac:dyDescent="0.25">
      <c r="A167" s="4" t="s">
        <v>40</v>
      </c>
      <c r="B167" s="6"/>
    </row>
    <row r="168" spans="1:3" x14ac:dyDescent="0.25">
      <c r="A168" s="4" t="s">
        <v>37</v>
      </c>
    </row>
    <row r="169" spans="1:3" x14ac:dyDescent="0.25">
      <c r="A169" s="4" t="s">
        <v>40</v>
      </c>
    </row>
    <row r="170" spans="1:3" ht="14.25" customHeight="1" x14ac:dyDescent="0.25">
      <c r="A170" s="17"/>
      <c r="B170" s="18"/>
      <c r="C170" s="18"/>
    </row>
    <row r="171" spans="1:3" x14ac:dyDescent="0.25">
      <c r="A171" s="4" t="s">
        <v>83</v>
      </c>
      <c r="B171" s="2" t="s">
        <v>73</v>
      </c>
    </row>
    <row r="172" spans="1:3" x14ac:dyDescent="0.25">
      <c r="A172" s="4" t="s">
        <v>62</v>
      </c>
      <c r="B172" s="10" t="s">
        <v>113</v>
      </c>
    </row>
    <row r="173" spans="1:3" x14ac:dyDescent="0.25">
      <c r="A173" s="4" t="s">
        <v>15</v>
      </c>
      <c r="B173" s="2" t="s">
        <v>10</v>
      </c>
    </row>
    <row r="174" spans="1:3" x14ac:dyDescent="0.25">
      <c r="A174" s="4" t="s">
        <v>84</v>
      </c>
      <c r="B174" s="3" t="s">
        <v>128</v>
      </c>
    </row>
    <row r="175" spans="1:3" x14ac:dyDescent="0.25">
      <c r="A175" s="4" t="s">
        <v>16</v>
      </c>
      <c r="B175" s="2" t="s">
        <v>27</v>
      </c>
    </row>
    <row r="176" spans="1:3" x14ac:dyDescent="0.25">
      <c r="A176" s="4" t="s">
        <v>85</v>
      </c>
      <c r="B176" s="2" t="s">
        <v>143</v>
      </c>
    </row>
    <row r="177" spans="1:3" x14ac:dyDescent="0.25">
      <c r="A177" s="4" t="s">
        <v>32</v>
      </c>
      <c r="B177" s="2" t="s">
        <v>54</v>
      </c>
    </row>
    <row r="178" spans="1:3" x14ac:dyDescent="0.25">
      <c r="A178" s="4" t="s">
        <v>33</v>
      </c>
      <c r="B178" s="6" t="str">
        <f>$B$8</f>
        <v>Hammer</v>
      </c>
    </row>
    <row r="179" spans="1:3" x14ac:dyDescent="0.25">
      <c r="A179" s="4" t="s">
        <v>59</v>
      </c>
      <c r="B179" s="6" t="s">
        <v>60</v>
      </c>
    </row>
    <row r="180" spans="1:3" x14ac:dyDescent="0.25">
      <c r="A180" s="4" t="s">
        <v>34</v>
      </c>
      <c r="B180" s="6" t="str">
        <f>$B$10</f>
        <v>Building</v>
      </c>
    </row>
    <row r="181" spans="1:3" x14ac:dyDescent="0.25">
      <c r="A181" s="4" t="s">
        <v>35</v>
      </c>
      <c r="B181" s="6" t="s">
        <v>38</v>
      </c>
    </row>
    <row r="182" spans="1:3" x14ac:dyDescent="0.25">
      <c r="A182" s="4" t="s">
        <v>40</v>
      </c>
      <c r="B182" s="7">
        <v>1</v>
      </c>
    </row>
    <row r="183" spans="1:3" x14ac:dyDescent="0.25">
      <c r="A183" s="4" t="s">
        <v>36</v>
      </c>
      <c r="B183" s="6"/>
    </row>
    <row r="184" spans="1:3" x14ac:dyDescent="0.25">
      <c r="A184" s="4" t="s">
        <v>40</v>
      </c>
      <c r="B184" s="6"/>
    </row>
    <row r="185" spans="1:3" x14ac:dyDescent="0.25">
      <c r="A185" s="4" t="s">
        <v>37</v>
      </c>
    </row>
    <row r="186" spans="1:3" x14ac:dyDescent="0.25">
      <c r="A186" s="4" t="s">
        <v>40</v>
      </c>
    </row>
    <row r="187" spans="1:3" ht="14.25" customHeight="1" x14ac:dyDescent="0.25">
      <c r="A187" s="17"/>
      <c r="B187" s="18"/>
      <c r="C187" s="18"/>
    </row>
    <row r="188" spans="1:3" x14ac:dyDescent="0.25">
      <c r="A188" s="4" t="s">
        <v>83</v>
      </c>
      <c r="B188" s="2" t="s">
        <v>74</v>
      </c>
    </row>
    <row r="189" spans="1:3" x14ac:dyDescent="0.25">
      <c r="A189" s="4" t="s">
        <v>62</v>
      </c>
      <c r="B189" s="10" t="s">
        <v>114</v>
      </c>
    </row>
    <row r="190" spans="1:3" x14ac:dyDescent="0.25">
      <c r="A190" s="4" t="s">
        <v>15</v>
      </c>
      <c r="B190" s="2" t="s">
        <v>11</v>
      </c>
    </row>
    <row r="191" spans="1:3" x14ac:dyDescent="0.25">
      <c r="A191" s="4" t="s">
        <v>84</v>
      </c>
      <c r="B191" s="3" t="s">
        <v>129</v>
      </c>
    </row>
    <row r="192" spans="1:3" x14ac:dyDescent="0.25">
      <c r="A192" s="4" t="s">
        <v>16</v>
      </c>
      <c r="B192" s="2" t="s">
        <v>28</v>
      </c>
    </row>
    <row r="193" spans="1:3" x14ac:dyDescent="0.25">
      <c r="A193" s="4" t="s">
        <v>85</v>
      </c>
      <c r="B193" s="2" t="s">
        <v>144</v>
      </c>
    </row>
    <row r="194" spans="1:3" x14ac:dyDescent="0.25">
      <c r="A194" s="4" t="s">
        <v>32</v>
      </c>
      <c r="B194" s="2" t="s">
        <v>55</v>
      </c>
    </row>
    <row r="195" spans="1:3" x14ac:dyDescent="0.25">
      <c r="A195" s="4" t="s">
        <v>33</v>
      </c>
      <c r="B195" s="6" t="str">
        <f>$B$8</f>
        <v>Hammer</v>
      </c>
    </row>
    <row r="196" spans="1:3" x14ac:dyDescent="0.25">
      <c r="A196" s="4" t="s">
        <v>59</v>
      </c>
      <c r="B196" s="6" t="s">
        <v>60</v>
      </c>
    </row>
    <row r="197" spans="1:3" x14ac:dyDescent="0.25">
      <c r="A197" s="4" t="s">
        <v>34</v>
      </c>
      <c r="B197" s="6" t="str">
        <f>$B$10</f>
        <v>Building</v>
      </c>
    </row>
    <row r="198" spans="1:3" x14ac:dyDescent="0.25">
      <c r="A198" s="4" t="s">
        <v>35</v>
      </c>
      <c r="B198" s="6" t="s">
        <v>38</v>
      </c>
    </row>
    <row r="199" spans="1:3" x14ac:dyDescent="0.25">
      <c r="A199" s="4" t="s">
        <v>40</v>
      </c>
      <c r="B199" s="7">
        <v>1</v>
      </c>
    </row>
    <row r="200" spans="1:3" x14ac:dyDescent="0.25">
      <c r="A200" s="4" t="s">
        <v>36</v>
      </c>
      <c r="B200" s="6" t="s">
        <v>39</v>
      </c>
    </row>
    <row r="201" spans="1:3" x14ac:dyDescent="0.25">
      <c r="A201" s="4" t="s">
        <v>40</v>
      </c>
      <c r="B201" s="6">
        <v>1</v>
      </c>
    </row>
    <row r="202" spans="1:3" x14ac:dyDescent="0.25">
      <c r="A202" s="4" t="s">
        <v>37</v>
      </c>
    </row>
    <row r="203" spans="1:3" x14ac:dyDescent="0.25">
      <c r="A203" s="4" t="s">
        <v>40</v>
      </c>
    </row>
    <row r="204" spans="1:3" ht="14.25" customHeight="1" x14ac:dyDescent="0.25">
      <c r="A204" s="17"/>
      <c r="B204" s="18"/>
      <c r="C204" s="18"/>
    </row>
    <row r="205" spans="1:3" x14ac:dyDescent="0.25">
      <c r="A205" s="4" t="s">
        <v>83</v>
      </c>
      <c r="B205" s="2" t="s">
        <v>75</v>
      </c>
    </row>
    <row r="206" spans="1:3" x14ac:dyDescent="0.25">
      <c r="A206" s="4" t="s">
        <v>62</v>
      </c>
      <c r="B206" s="10" t="s">
        <v>115</v>
      </c>
    </row>
    <row r="207" spans="1:3" x14ac:dyDescent="0.25">
      <c r="A207" s="4" t="s">
        <v>15</v>
      </c>
      <c r="B207" s="2" t="s">
        <v>12</v>
      </c>
    </row>
    <row r="208" spans="1:3" x14ac:dyDescent="0.25">
      <c r="A208" s="4" t="s">
        <v>84</v>
      </c>
      <c r="B208" s="3" t="s">
        <v>130</v>
      </c>
    </row>
    <row r="209" spans="1:3" x14ac:dyDescent="0.25">
      <c r="A209" s="4" t="s">
        <v>16</v>
      </c>
      <c r="B209" s="2" t="s">
        <v>29</v>
      </c>
    </row>
    <row r="210" spans="1:3" x14ac:dyDescent="0.25">
      <c r="A210" s="4" t="s">
        <v>85</v>
      </c>
      <c r="B210" s="2" t="s">
        <v>145</v>
      </c>
    </row>
    <row r="211" spans="1:3" x14ac:dyDescent="0.25">
      <c r="A211" s="4" t="s">
        <v>32</v>
      </c>
      <c r="B211" s="2" t="s">
        <v>56</v>
      </c>
    </row>
    <row r="212" spans="1:3" x14ac:dyDescent="0.25">
      <c r="A212" s="4" t="s">
        <v>33</v>
      </c>
      <c r="B212" s="6" t="str">
        <f>$B$8</f>
        <v>Hammer</v>
      </c>
    </row>
    <row r="213" spans="1:3" x14ac:dyDescent="0.25">
      <c r="A213" s="4" t="s">
        <v>59</v>
      </c>
      <c r="B213" s="6" t="s">
        <v>60</v>
      </c>
    </row>
    <row r="214" spans="1:3" x14ac:dyDescent="0.25">
      <c r="A214" s="4" t="s">
        <v>34</v>
      </c>
      <c r="B214" s="6" t="str">
        <f>$B$10</f>
        <v>Building</v>
      </c>
    </row>
    <row r="215" spans="1:3" x14ac:dyDescent="0.25">
      <c r="A215" s="4" t="s">
        <v>35</v>
      </c>
      <c r="B215" s="6" t="s">
        <v>38</v>
      </c>
    </row>
    <row r="216" spans="1:3" x14ac:dyDescent="0.25">
      <c r="A216" s="4" t="s">
        <v>40</v>
      </c>
      <c r="B216" s="7">
        <v>1</v>
      </c>
    </row>
    <row r="217" spans="1:3" x14ac:dyDescent="0.25">
      <c r="A217" s="4" t="s">
        <v>36</v>
      </c>
      <c r="B217" s="6" t="s">
        <v>39</v>
      </c>
    </row>
    <row r="218" spans="1:3" x14ac:dyDescent="0.25">
      <c r="A218" s="4" t="s">
        <v>40</v>
      </c>
      <c r="B218" s="6">
        <v>1</v>
      </c>
    </row>
    <row r="219" spans="1:3" x14ac:dyDescent="0.25">
      <c r="A219" s="4" t="s">
        <v>37</v>
      </c>
    </row>
    <row r="220" spans="1:3" x14ac:dyDescent="0.25">
      <c r="A220" s="4" t="s">
        <v>40</v>
      </c>
    </row>
    <row r="221" spans="1:3" ht="14.25" customHeight="1" x14ac:dyDescent="0.25">
      <c r="A221" s="17"/>
      <c r="B221" s="18"/>
      <c r="C221" s="18"/>
    </row>
    <row r="222" spans="1:3" x14ac:dyDescent="0.25">
      <c r="A222" s="4" t="s">
        <v>83</v>
      </c>
      <c r="B222" s="2" t="s">
        <v>76</v>
      </c>
    </row>
    <row r="223" spans="1:3" x14ac:dyDescent="0.25">
      <c r="A223" s="4" t="s">
        <v>62</v>
      </c>
      <c r="B223" s="10" t="s">
        <v>116</v>
      </c>
    </row>
    <row r="224" spans="1:3" x14ac:dyDescent="0.25">
      <c r="A224" s="4" t="s">
        <v>15</v>
      </c>
      <c r="B224" s="2" t="s">
        <v>13</v>
      </c>
    </row>
    <row r="225" spans="1:3" x14ac:dyDescent="0.25">
      <c r="A225" s="4" t="s">
        <v>84</v>
      </c>
      <c r="B225" s="3" t="s">
        <v>131</v>
      </c>
    </row>
    <row r="226" spans="1:3" x14ac:dyDescent="0.25">
      <c r="A226" s="4" t="s">
        <v>16</v>
      </c>
      <c r="B226" s="2" t="s">
        <v>30</v>
      </c>
    </row>
    <row r="227" spans="1:3" x14ac:dyDescent="0.25">
      <c r="A227" s="4" t="s">
        <v>85</v>
      </c>
      <c r="B227" s="2" t="s">
        <v>146</v>
      </c>
    </row>
    <row r="228" spans="1:3" x14ac:dyDescent="0.25">
      <c r="A228" s="4" t="s">
        <v>32</v>
      </c>
      <c r="B228" s="2" t="s">
        <v>57</v>
      </c>
    </row>
    <row r="229" spans="1:3" x14ac:dyDescent="0.25">
      <c r="A229" s="4" t="s">
        <v>33</v>
      </c>
      <c r="B229" s="6" t="str">
        <f>$B$8</f>
        <v>Hammer</v>
      </c>
    </row>
    <row r="230" spans="1:3" x14ac:dyDescent="0.25">
      <c r="A230" s="4" t="s">
        <v>59</v>
      </c>
      <c r="B230" s="6" t="s">
        <v>60</v>
      </c>
    </row>
    <row r="231" spans="1:3" x14ac:dyDescent="0.25">
      <c r="A231" s="4" t="s">
        <v>34</v>
      </c>
      <c r="B231" s="6" t="str">
        <f>$B$10</f>
        <v>Building</v>
      </c>
    </row>
    <row r="232" spans="1:3" x14ac:dyDescent="0.25">
      <c r="A232" s="4" t="s">
        <v>35</v>
      </c>
      <c r="B232" s="6" t="s">
        <v>38</v>
      </c>
    </row>
    <row r="233" spans="1:3" x14ac:dyDescent="0.25">
      <c r="A233" s="4" t="s">
        <v>40</v>
      </c>
      <c r="B233" s="7">
        <v>1</v>
      </c>
    </row>
    <row r="234" spans="1:3" x14ac:dyDescent="0.25">
      <c r="A234" s="4" t="s">
        <v>36</v>
      </c>
      <c r="B234" s="6" t="s">
        <v>39</v>
      </c>
    </row>
    <row r="235" spans="1:3" x14ac:dyDescent="0.25">
      <c r="A235" s="4" t="s">
        <v>40</v>
      </c>
      <c r="B235" s="6">
        <v>1</v>
      </c>
    </row>
    <row r="236" spans="1:3" x14ac:dyDescent="0.25">
      <c r="A236" s="4" t="s">
        <v>37</v>
      </c>
    </row>
    <row r="237" spans="1:3" x14ac:dyDescent="0.25">
      <c r="A237" s="4" t="s">
        <v>40</v>
      </c>
    </row>
    <row r="238" spans="1:3" ht="14.25" customHeight="1" x14ac:dyDescent="0.25">
      <c r="A238" s="17"/>
      <c r="B238" s="18"/>
      <c r="C238" s="18"/>
    </row>
    <row r="239" spans="1:3" x14ac:dyDescent="0.25">
      <c r="A239" s="4" t="s">
        <v>83</v>
      </c>
      <c r="B239" s="2" t="s">
        <v>77</v>
      </c>
    </row>
    <row r="240" spans="1:3" x14ac:dyDescent="0.25">
      <c r="A240" s="4" t="s">
        <v>62</v>
      </c>
      <c r="B240" s="10" t="s">
        <v>117</v>
      </c>
    </row>
    <row r="241" spans="1:3" x14ac:dyDescent="0.25">
      <c r="A241" s="4" t="s">
        <v>15</v>
      </c>
      <c r="B241" s="2" t="s">
        <v>14</v>
      </c>
    </row>
    <row r="242" spans="1:3" x14ac:dyDescent="0.25">
      <c r="A242" s="4" t="s">
        <v>84</v>
      </c>
      <c r="B242" s="3" t="s">
        <v>132</v>
      </c>
    </row>
    <row r="243" spans="1:3" x14ac:dyDescent="0.25">
      <c r="A243" s="4" t="s">
        <v>16</v>
      </c>
      <c r="B243" s="2" t="s">
        <v>31</v>
      </c>
    </row>
    <row r="244" spans="1:3" x14ac:dyDescent="0.25">
      <c r="A244" s="4" t="s">
        <v>85</v>
      </c>
      <c r="B244" s="2" t="s">
        <v>147</v>
      </c>
    </row>
    <row r="245" spans="1:3" x14ac:dyDescent="0.25">
      <c r="A245" s="4" t="s">
        <v>32</v>
      </c>
      <c r="B245" s="2" t="s">
        <v>58</v>
      </c>
    </row>
    <row r="246" spans="1:3" x14ac:dyDescent="0.25">
      <c r="A246" s="4" t="s">
        <v>33</v>
      </c>
      <c r="B246" s="6" t="str">
        <f>$B$8</f>
        <v>Hammer</v>
      </c>
    </row>
    <row r="247" spans="1:3" x14ac:dyDescent="0.25">
      <c r="A247" s="4" t="s">
        <v>59</v>
      </c>
      <c r="B247" s="6" t="s">
        <v>60</v>
      </c>
    </row>
    <row r="248" spans="1:3" x14ac:dyDescent="0.25">
      <c r="A248" s="4" t="s">
        <v>34</v>
      </c>
      <c r="B248" s="6" t="str">
        <f>$B$10</f>
        <v>Building</v>
      </c>
    </row>
    <row r="249" spans="1:3" x14ac:dyDescent="0.25">
      <c r="A249" s="4" t="s">
        <v>35</v>
      </c>
      <c r="B249" s="6" t="s">
        <v>38</v>
      </c>
    </row>
    <row r="250" spans="1:3" x14ac:dyDescent="0.25">
      <c r="A250" s="4" t="s">
        <v>40</v>
      </c>
      <c r="B250" s="7">
        <v>1</v>
      </c>
    </row>
    <row r="251" spans="1:3" x14ac:dyDescent="0.25">
      <c r="A251" s="4" t="s">
        <v>36</v>
      </c>
      <c r="B251" s="6" t="s">
        <v>39</v>
      </c>
    </row>
    <row r="252" spans="1:3" x14ac:dyDescent="0.25">
      <c r="A252" s="4" t="s">
        <v>40</v>
      </c>
      <c r="B252" s="6">
        <v>1</v>
      </c>
    </row>
    <row r="253" spans="1:3" x14ac:dyDescent="0.25">
      <c r="A253" s="4" t="s">
        <v>37</v>
      </c>
    </row>
    <row r="254" spans="1:3" x14ac:dyDescent="0.25">
      <c r="A254" s="4" t="s">
        <v>40</v>
      </c>
    </row>
    <row r="255" spans="1:3" ht="14.25" customHeight="1" x14ac:dyDescent="0.25">
      <c r="A255" s="17"/>
      <c r="B255" s="18"/>
      <c r="C255" s="18"/>
    </row>
    <row r="256" spans="1:3" x14ac:dyDescent="0.25">
      <c r="A256" s="4"/>
    </row>
    <row r="257" spans="1:3" x14ac:dyDescent="0.25">
      <c r="A257" s="4"/>
    </row>
    <row r="258" spans="1:3" x14ac:dyDescent="0.25">
      <c r="A258" s="4"/>
    </row>
    <row r="259" spans="1:3" x14ac:dyDescent="0.25">
      <c r="A259" s="4"/>
    </row>
    <row r="260" spans="1:3" x14ac:dyDescent="0.25">
      <c r="A260" s="4"/>
    </row>
    <row r="261" spans="1:3" x14ac:dyDescent="0.25">
      <c r="A261" s="4"/>
    </row>
    <row r="262" spans="1:3" x14ac:dyDescent="0.25">
      <c r="A262" s="4"/>
    </row>
    <row r="263" spans="1:3" x14ac:dyDescent="0.25">
      <c r="A263" s="4"/>
    </row>
    <row r="264" spans="1:3" x14ac:dyDescent="0.25">
      <c r="A264" s="4"/>
    </row>
    <row r="265" spans="1:3" x14ac:dyDescent="0.25">
      <c r="A265" s="4"/>
    </row>
    <row r="266" spans="1:3" x14ac:dyDescent="0.25">
      <c r="A266" s="4"/>
    </row>
    <row r="267" spans="1:3" x14ac:dyDescent="0.25">
      <c r="A267" s="4"/>
    </row>
    <row r="268" spans="1:3" x14ac:dyDescent="0.25">
      <c r="A268" s="4"/>
    </row>
    <row r="269" spans="1:3" x14ac:dyDescent="0.25">
      <c r="A269" s="4"/>
    </row>
    <row r="270" spans="1:3" x14ac:dyDescent="0.25">
      <c r="A270" s="4"/>
    </row>
    <row r="271" spans="1:3" x14ac:dyDescent="0.25">
      <c r="A271" s="4"/>
    </row>
    <row r="272" spans="1:3" ht="14.25" customHeight="1" x14ac:dyDescent="0.25">
      <c r="A272" s="17"/>
      <c r="B272" s="18"/>
      <c r="C272" s="18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3" ht="14.25" customHeight="1" x14ac:dyDescent="0.25">
      <c r="A289" s="17"/>
      <c r="B289" s="18"/>
      <c r="C289" s="18"/>
    </row>
    <row r="290" spans="1:3" x14ac:dyDescent="0.25">
      <c r="A290" s="4"/>
    </row>
    <row r="291" spans="1:3" x14ac:dyDescent="0.25">
      <c r="A291" s="4"/>
    </row>
    <row r="292" spans="1:3" x14ac:dyDescent="0.25">
      <c r="A292" s="4"/>
    </row>
    <row r="293" spans="1:3" x14ac:dyDescent="0.25">
      <c r="A293" s="4"/>
    </row>
    <row r="294" spans="1:3" x14ac:dyDescent="0.25">
      <c r="A294" s="4"/>
    </row>
    <row r="295" spans="1:3" x14ac:dyDescent="0.25">
      <c r="A295" s="4"/>
    </row>
    <row r="296" spans="1:3" x14ac:dyDescent="0.25">
      <c r="A296" s="4"/>
    </row>
    <row r="297" spans="1:3" x14ac:dyDescent="0.25">
      <c r="A297" s="4"/>
    </row>
    <row r="298" spans="1:3" x14ac:dyDescent="0.25">
      <c r="A298" s="4"/>
    </row>
    <row r="299" spans="1:3" x14ac:dyDescent="0.25">
      <c r="A299" s="4"/>
    </row>
    <row r="300" spans="1:3" x14ac:dyDescent="0.25">
      <c r="A300" s="4"/>
    </row>
    <row r="301" spans="1:3" x14ac:dyDescent="0.25">
      <c r="A301" s="4"/>
    </row>
    <row r="302" spans="1:3" x14ac:dyDescent="0.25">
      <c r="A302" s="4"/>
    </row>
    <row r="303" spans="1:3" x14ac:dyDescent="0.25">
      <c r="A303" s="4"/>
    </row>
    <row r="304" spans="1:3" x14ac:dyDescent="0.25">
      <c r="A304" s="4"/>
    </row>
    <row r="305" spans="1:3" x14ac:dyDescent="0.25">
      <c r="A305" s="4"/>
    </row>
    <row r="306" spans="1:3" ht="14.25" customHeight="1" x14ac:dyDescent="0.25">
      <c r="A306" s="17"/>
      <c r="B306" s="18"/>
      <c r="C306" s="18"/>
    </row>
    <row r="307" spans="1:3" x14ac:dyDescent="0.25">
      <c r="A307" s="4"/>
    </row>
    <row r="308" spans="1:3" x14ac:dyDescent="0.25">
      <c r="A308" s="4"/>
    </row>
    <row r="309" spans="1:3" x14ac:dyDescent="0.25">
      <c r="A309" s="4"/>
    </row>
    <row r="310" spans="1:3" x14ac:dyDescent="0.25">
      <c r="A310" s="4"/>
    </row>
    <row r="311" spans="1:3" x14ac:dyDescent="0.25">
      <c r="A311" s="4"/>
    </row>
    <row r="312" spans="1:3" x14ac:dyDescent="0.25">
      <c r="A312" s="4"/>
    </row>
    <row r="313" spans="1:3" x14ac:dyDescent="0.25">
      <c r="A313" s="4"/>
    </row>
    <row r="314" spans="1:3" x14ac:dyDescent="0.25">
      <c r="A314" s="4"/>
    </row>
    <row r="315" spans="1:3" x14ac:dyDescent="0.25">
      <c r="A315" s="4"/>
    </row>
    <row r="316" spans="1:3" x14ac:dyDescent="0.25">
      <c r="A316" s="4"/>
    </row>
    <row r="317" spans="1:3" x14ac:dyDescent="0.25">
      <c r="A317" s="4"/>
    </row>
    <row r="318" spans="1:3" x14ac:dyDescent="0.25">
      <c r="A318" s="4"/>
    </row>
    <row r="319" spans="1:3" x14ac:dyDescent="0.25">
      <c r="A319" s="4"/>
    </row>
    <row r="320" spans="1:3" x14ac:dyDescent="0.25">
      <c r="A320" s="4"/>
    </row>
    <row r="321" spans="1:3" x14ac:dyDescent="0.25">
      <c r="A321" s="4"/>
    </row>
    <row r="322" spans="1:3" x14ac:dyDescent="0.25">
      <c r="A322" s="4"/>
    </row>
    <row r="323" spans="1:3" ht="14.25" customHeight="1" x14ac:dyDescent="0.25">
      <c r="A323" s="17"/>
      <c r="B323" s="18"/>
      <c r="C323" s="18"/>
    </row>
    <row r="324" spans="1:3" x14ac:dyDescent="0.25">
      <c r="A324" s="4"/>
    </row>
    <row r="325" spans="1:3" x14ac:dyDescent="0.25">
      <c r="A325" s="4"/>
    </row>
    <row r="326" spans="1:3" x14ac:dyDescent="0.25">
      <c r="A326" s="4"/>
    </row>
    <row r="327" spans="1:3" x14ac:dyDescent="0.25">
      <c r="A327" s="4"/>
    </row>
    <row r="328" spans="1:3" x14ac:dyDescent="0.25">
      <c r="A328" s="4"/>
    </row>
    <row r="329" spans="1:3" x14ac:dyDescent="0.25">
      <c r="A329" s="4"/>
    </row>
    <row r="330" spans="1:3" x14ac:dyDescent="0.25">
      <c r="A330" s="4"/>
    </row>
    <row r="331" spans="1:3" x14ac:dyDescent="0.25">
      <c r="A331" s="4"/>
    </row>
    <row r="332" spans="1:3" x14ac:dyDescent="0.25">
      <c r="A332" s="4"/>
    </row>
    <row r="333" spans="1:3" x14ac:dyDescent="0.25">
      <c r="A333" s="4"/>
    </row>
    <row r="334" spans="1:3" x14ac:dyDescent="0.25">
      <c r="A334" s="4"/>
    </row>
    <row r="335" spans="1:3" x14ac:dyDescent="0.25">
      <c r="A335" s="4"/>
    </row>
    <row r="336" spans="1:3" x14ac:dyDescent="0.25">
      <c r="A336" s="4"/>
    </row>
    <row r="337" spans="1:3" x14ac:dyDescent="0.25">
      <c r="A337" s="4"/>
    </row>
    <row r="338" spans="1:3" x14ac:dyDescent="0.25">
      <c r="A338" s="4"/>
    </row>
    <row r="339" spans="1:3" x14ac:dyDescent="0.25">
      <c r="A339" s="4"/>
    </row>
    <row r="340" spans="1:3" ht="14.25" customHeight="1" x14ac:dyDescent="0.25">
      <c r="A340" s="17"/>
      <c r="B340" s="18"/>
      <c r="C340" s="18"/>
    </row>
    <row r="341" spans="1:3" x14ac:dyDescent="0.25">
      <c r="A341" s="4"/>
    </row>
    <row r="342" spans="1:3" x14ac:dyDescent="0.25">
      <c r="A342" s="4"/>
    </row>
    <row r="343" spans="1:3" x14ac:dyDescent="0.25">
      <c r="A343" s="4"/>
    </row>
    <row r="344" spans="1:3" x14ac:dyDescent="0.25">
      <c r="A344" s="4"/>
    </row>
    <row r="345" spans="1:3" x14ac:dyDescent="0.25">
      <c r="A345" s="4"/>
    </row>
    <row r="346" spans="1:3" x14ac:dyDescent="0.25">
      <c r="A346" s="4"/>
    </row>
    <row r="347" spans="1:3" x14ac:dyDescent="0.25">
      <c r="A347" s="4"/>
    </row>
    <row r="348" spans="1:3" x14ac:dyDescent="0.25">
      <c r="A348" s="4"/>
    </row>
    <row r="349" spans="1:3" x14ac:dyDescent="0.25">
      <c r="A349" s="4"/>
    </row>
    <row r="350" spans="1:3" x14ac:dyDescent="0.25">
      <c r="A350" s="4"/>
    </row>
    <row r="351" spans="1:3" x14ac:dyDescent="0.25">
      <c r="A351" s="4"/>
    </row>
    <row r="352" spans="1:3" x14ac:dyDescent="0.25">
      <c r="A352" s="4"/>
    </row>
    <row r="353" spans="1:3" x14ac:dyDescent="0.25">
      <c r="A353" s="4"/>
    </row>
    <row r="354" spans="1:3" x14ac:dyDescent="0.25">
      <c r="A354" s="4"/>
    </row>
    <row r="355" spans="1:3" x14ac:dyDescent="0.25">
      <c r="A355" s="4"/>
    </row>
    <row r="356" spans="1:3" x14ac:dyDescent="0.25">
      <c r="A356" s="4"/>
    </row>
    <row r="357" spans="1:3" ht="14.25" customHeight="1" x14ac:dyDescent="0.25">
      <c r="A357" s="17"/>
      <c r="B357" s="18"/>
      <c r="C357" s="18"/>
    </row>
    <row r="358" spans="1:3" x14ac:dyDescent="0.25">
      <c r="A358" s="4"/>
    </row>
    <row r="359" spans="1:3" x14ac:dyDescent="0.25">
      <c r="A359" s="4"/>
    </row>
    <row r="360" spans="1:3" x14ac:dyDescent="0.25">
      <c r="A360" s="4"/>
    </row>
    <row r="361" spans="1:3" x14ac:dyDescent="0.25">
      <c r="A361" s="4"/>
    </row>
    <row r="362" spans="1:3" x14ac:dyDescent="0.25">
      <c r="A362" s="4"/>
    </row>
    <row r="363" spans="1:3" x14ac:dyDescent="0.25">
      <c r="A363" s="4"/>
    </row>
    <row r="364" spans="1:3" x14ac:dyDescent="0.25">
      <c r="A364" s="4"/>
    </row>
    <row r="365" spans="1:3" x14ac:dyDescent="0.25">
      <c r="A365" s="4"/>
    </row>
    <row r="366" spans="1:3" x14ac:dyDescent="0.25">
      <c r="A366" s="4"/>
    </row>
    <row r="367" spans="1:3" x14ac:dyDescent="0.25">
      <c r="A367" s="4"/>
    </row>
    <row r="368" spans="1:3" x14ac:dyDescent="0.25">
      <c r="A368" s="4"/>
    </row>
    <row r="369" spans="1:3" x14ac:dyDescent="0.25">
      <c r="A369" s="4"/>
    </row>
    <row r="370" spans="1:3" x14ac:dyDescent="0.25">
      <c r="A370" s="4"/>
    </row>
    <row r="371" spans="1:3" x14ac:dyDescent="0.25">
      <c r="A371" s="4"/>
    </row>
    <row r="372" spans="1:3" x14ac:dyDescent="0.25">
      <c r="A372" s="4"/>
    </row>
    <row r="373" spans="1:3" x14ac:dyDescent="0.25">
      <c r="A373" s="4"/>
    </row>
    <row r="374" spans="1:3" ht="14.25" customHeight="1" x14ac:dyDescent="0.25">
      <c r="A374" s="17"/>
      <c r="B374" s="18"/>
      <c r="C374" s="18"/>
    </row>
    <row r="375" spans="1:3" x14ac:dyDescent="0.25">
      <c r="A375" s="4"/>
    </row>
    <row r="376" spans="1:3" x14ac:dyDescent="0.25">
      <c r="A376" s="4"/>
    </row>
    <row r="377" spans="1:3" x14ac:dyDescent="0.25">
      <c r="A377" s="4"/>
    </row>
    <row r="378" spans="1:3" x14ac:dyDescent="0.25">
      <c r="A378" s="4"/>
    </row>
    <row r="379" spans="1:3" x14ac:dyDescent="0.25">
      <c r="A379" s="4"/>
    </row>
    <row r="380" spans="1:3" x14ac:dyDescent="0.25">
      <c r="A380" s="4"/>
    </row>
    <row r="381" spans="1:3" x14ac:dyDescent="0.25">
      <c r="A381" s="4"/>
    </row>
    <row r="382" spans="1:3" x14ac:dyDescent="0.25">
      <c r="A382" s="4"/>
    </row>
    <row r="383" spans="1:3" x14ac:dyDescent="0.25">
      <c r="A383" s="4"/>
    </row>
    <row r="384" spans="1:3" x14ac:dyDescent="0.25">
      <c r="A384" s="4"/>
    </row>
    <row r="385" spans="1:3" x14ac:dyDescent="0.25">
      <c r="A385" s="4"/>
    </row>
    <row r="386" spans="1:3" x14ac:dyDescent="0.25">
      <c r="A386" s="4"/>
    </row>
    <row r="387" spans="1:3" x14ac:dyDescent="0.25">
      <c r="A387" s="4"/>
    </row>
    <row r="388" spans="1:3" x14ac:dyDescent="0.25">
      <c r="A388" s="4"/>
    </row>
    <row r="389" spans="1:3" x14ac:dyDescent="0.25">
      <c r="A389" s="4"/>
    </row>
    <row r="390" spans="1:3" x14ac:dyDescent="0.25">
      <c r="A390" s="4"/>
    </row>
    <row r="391" spans="1:3" ht="14.25" customHeight="1" x14ac:dyDescent="0.25">
      <c r="A391" s="17"/>
      <c r="B391" s="18"/>
      <c r="C391" s="18"/>
    </row>
    <row r="392" spans="1:3" x14ac:dyDescent="0.25">
      <c r="A392" s="4"/>
    </row>
    <row r="393" spans="1:3" x14ac:dyDescent="0.25">
      <c r="A393" s="4"/>
    </row>
    <row r="394" spans="1:3" x14ac:dyDescent="0.25">
      <c r="A394" s="4"/>
    </row>
    <row r="395" spans="1:3" x14ac:dyDescent="0.25">
      <c r="A395" s="4"/>
    </row>
    <row r="396" spans="1:3" x14ac:dyDescent="0.25">
      <c r="A396" s="4"/>
    </row>
    <row r="397" spans="1:3" x14ac:dyDescent="0.25">
      <c r="A397" s="4"/>
    </row>
    <row r="398" spans="1:3" x14ac:dyDescent="0.25">
      <c r="A398" s="4"/>
    </row>
    <row r="399" spans="1:3" x14ac:dyDescent="0.25">
      <c r="A399" s="4"/>
    </row>
    <row r="400" spans="1:3" x14ac:dyDescent="0.25">
      <c r="A400" s="4"/>
    </row>
    <row r="401" spans="1:3" x14ac:dyDescent="0.25">
      <c r="A401" s="4"/>
    </row>
    <row r="402" spans="1:3" x14ac:dyDescent="0.25">
      <c r="A402" s="4"/>
    </row>
    <row r="403" spans="1:3" x14ac:dyDescent="0.25">
      <c r="A403" s="4"/>
    </row>
    <row r="404" spans="1:3" x14ac:dyDescent="0.25">
      <c r="A404" s="4"/>
    </row>
    <row r="405" spans="1:3" x14ac:dyDescent="0.25">
      <c r="A405" s="4"/>
    </row>
    <row r="406" spans="1:3" x14ac:dyDescent="0.25">
      <c r="A406" s="4"/>
    </row>
    <row r="407" spans="1:3" x14ac:dyDescent="0.25">
      <c r="A407" s="4"/>
    </row>
    <row r="408" spans="1:3" ht="14.25" customHeight="1" x14ac:dyDescent="0.25">
      <c r="A408" s="17"/>
      <c r="B408" s="18"/>
      <c r="C408" s="18"/>
    </row>
    <row r="409" spans="1:3" x14ac:dyDescent="0.25">
      <c r="A409" s="4"/>
    </row>
    <row r="410" spans="1:3" x14ac:dyDescent="0.25">
      <c r="A410" s="4"/>
    </row>
    <row r="411" spans="1:3" x14ac:dyDescent="0.25">
      <c r="A411" s="4"/>
    </row>
    <row r="412" spans="1:3" x14ac:dyDescent="0.25">
      <c r="A412" s="4"/>
    </row>
    <row r="413" spans="1:3" x14ac:dyDescent="0.25">
      <c r="A413" s="4"/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3" x14ac:dyDescent="0.25">
      <c r="A417" s="4"/>
    </row>
    <row r="418" spans="1:3" x14ac:dyDescent="0.25">
      <c r="A418" s="4"/>
    </row>
    <row r="419" spans="1:3" x14ac:dyDescent="0.25">
      <c r="A419" s="4"/>
    </row>
    <row r="420" spans="1:3" x14ac:dyDescent="0.25">
      <c r="A420" s="4"/>
    </row>
    <row r="421" spans="1:3" x14ac:dyDescent="0.25">
      <c r="A421" s="4"/>
    </row>
    <row r="422" spans="1:3" x14ac:dyDescent="0.25">
      <c r="A422" s="4"/>
    </row>
    <row r="423" spans="1:3" x14ac:dyDescent="0.25">
      <c r="A423" s="4"/>
    </row>
    <row r="424" spans="1:3" x14ac:dyDescent="0.25">
      <c r="A424" s="4"/>
    </row>
    <row r="425" spans="1:3" ht="14.25" customHeight="1" x14ac:dyDescent="0.25">
      <c r="A425" s="17"/>
      <c r="B425" s="18"/>
      <c r="C425" s="18"/>
    </row>
    <row r="426" spans="1:3" x14ac:dyDescent="0.25">
      <c r="A426" s="4"/>
    </row>
    <row r="427" spans="1:3" x14ac:dyDescent="0.25">
      <c r="A427" s="4"/>
    </row>
    <row r="428" spans="1:3" x14ac:dyDescent="0.25">
      <c r="A428" s="4"/>
    </row>
    <row r="429" spans="1:3" x14ac:dyDescent="0.25">
      <c r="A429" s="4"/>
    </row>
    <row r="430" spans="1:3" x14ac:dyDescent="0.25">
      <c r="A430" s="4"/>
    </row>
    <row r="431" spans="1:3" x14ac:dyDescent="0.25">
      <c r="A431" s="4"/>
    </row>
    <row r="432" spans="1:3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17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17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Jottun FORM</vt:lpstr>
      <vt:lpstr>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 Gambin</dc:creator>
  <cp:lastModifiedBy>Bento Gambin</cp:lastModifiedBy>
  <dcterms:created xsi:type="dcterms:W3CDTF">2022-05-29T16:01:10Z</dcterms:created>
  <dcterms:modified xsi:type="dcterms:W3CDTF">2022-05-30T22:45:53Z</dcterms:modified>
</cp:coreProperties>
</file>