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player\"/>
    </mc:Choice>
  </mc:AlternateContent>
  <xr:revisionPtr revIDLastSave="0" documentId="13_ncr:1_{D78515E5-5471-4DAE-8B17-C47630C206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xxxx_listplayer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C15" i="1"/>
  <c r="C37" i="1"/>
  <c r="C30" i="1"/>
  <c r="C39" i="1"/>
  <c r="C40" i="1"/>
  <c r="E28" i="1"/>
  <c r="C29" i="1"/>
  <c r="C31" i="1"/>
  <c r="E43" i="1"/>
  <c r="C43" i="1"/>
  <c r="E18" i="1"/>
  <c r="E19" i="1"/>
  <c r="E20" i="1"/>
  <c r="E21" i="1"/>
  <c r="E22" i="1"/>
  <c r="E26" i="1"/>
  <c r="E27" i="1"/>
  <c r="E32" i="1"/>
  <c r="E34" i="1"/>
  <c r="E35" i="1"/>
  <c r="E44" i="1"/>
  <c r="E47" i="1"/>
  <c r="E48" i="1"/>
  <c r="E49" i="1"/>
  <c r="E52" i="1"/>
  <c r="E54" i="1"/>
  <c r="E55" i="1"/>
  <c r="E56" i="1"/>
  <c r="E58" i="1"/>
  <c r="E59" i="1"/>
  <c r="E60" i="1"/>
  <c r="E62" i="1"/>
  <c r="E63" i="1"/>
  <c r="C67" i="1"/>
  <c r="C66" i="1"/>
  <c r="C65" i="1"/>
  <c r="C6" i="1"/>
  <c r="C53" i="1"/>
  <c r="C56" i="1"/>
  <c r="C46" i="1"/>
  <c r="C45" i="1"/>
  <c r="C64" i="1"/>
  <c r="C63" i="1"/>
  <c r="C62" i="1"/>
  <c r="C61" i="1"/>
  <c r="C60" i="1"/>
  <c r="C59" i="1"/>
  <c r="C58" i="1"/>
  <c r="C57" i="1"/>
  <c r="C55" i="1"/>
  <c r="C54" i="1"/>
  <c r="C52" i="1"/>
  <c r="C51" i="1"/>
  <c r="C50" i="1"/>
  <c r="C49" i="1"/>
  <c r="C48" i="1"/>
  <c r="C47" i="1"/>
  <c r="C44" i="1"/>
  <c r="C42" i="1"/>
  <c r="C41" i="1"/>
  <c r="C16" i="1"/>
  <c r="C38" i="1"/>
  <c r="C9" i="1"/>
  <c r="C36" i="1"/>
  <c r="C35" i="1"/>
  <c r="C34" i="1"/>
  <c r="C33" i="1"/>
  <c r="C14" i="1"/>
  <c r="C32" i="1"/>
  <c r="C13" i="1"/>
  <c r="C28" i="1"/>
  <c r="C27" i="1"/>
  <c r="C26" i="1"/>
  <c r="C25" i="1"/>
  <c r="C24" i="1"/>
  <c r="C23" i="1"/>
  <c r="C8" i="1"/>
  <c r="C22" i="1"/>
  <c r="C21" i="1"/>
  <c r="C4" i="1"/>
  <c r="C7" i="1"/>
  <c r="C20" i="1"/>
  <c r="C19" i="1"/>
  <c r="C12" i="1"/>
  <c r="C11" i="1"/>
  <c r="C18" i="1"/>
  <c r="C10" i="1"/>
  <c r="C5" i="1"/>
  <c r="C17" i="1"/>
  <c r="C3" i="1"/>
  <c r="C2" i="1"/>
  <c r="E31" i="1"/>
  <c r="E41" i="1"/>
  <c r="E17" i="1"/>
  <c r="E61" i="1"/>
  <c r="M2" i="1" l="1"/>
  <c r="E33" i="1" s="1"/>
  <c r="E29" i="1"/>
  <c r="E39" i="1"/>
  <c r="E51" i="1"/>
  <c r="E66" i="1"/>
  <c r="E65" i="1"/>
  <c r="E40" i="1"/>
  <c r="E64" i="1"/>
  <c r="E15" i="1" l="1"/>
  <c r="E14" i="1"/>
  <c r="E36" i="1"/>
  <c r="E37" i="1"/>
  <c r="E30" i="1"/>
  <c r="E11" i="1"/>
  <c r="E7" i="1"/>
  <c r="E10" i="1"/>
  <c r="E6" i="1"/>
  <c r="E38" i="1"/>
  <c r="E46" i="1"/>
  <c r="E50" i="1"/>
  <c r="E4" i="1"/>
  <c r="E42" i="1"/>
  <c r="E45" i="1"/>
  <c r="E13" i="1"/>
  <c r="E67" i="1"/>
  <c r="E25" i="1"/>
  <c r="E53" i="1"/>
  <c r="E9" i="1"/>
  <c r="E23" i="1"/>
  <c r="E24" i="1"/>
  <c r="E16" i="1"/>
  <c r="E3" i="1"/>
  <c r="E57" i="1"/>
  <c r="E12" i="1"/>
  <c r="E5" i="1"/>
  <c r="E8" i="1"/>
  <c r="E2" i="1"/>
</calcChain>
</file>

<file path=xl/sharedStrings.xml><?xml version="1.0" encoding="utf-8"?>
<sst xmlns="http://schemas.openxmlformats.org/spreadsheetml/2006/main" count="146" uniqueCount="98">
  <si>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</si>
  <si>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</si>
  <si>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</si>
  <si>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</si>
  <si>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</si>
  <si>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</si>
  <si>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</si>
  <si>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</si>
  <si>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</si>
  <si>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</si>
  <si>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</si>
  <si>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</si>
  <si>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</si>
  <si>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</si>
  <si>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</si>
  <si>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</si>
  <si>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</si>
  <si>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</si>
  <si>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</si>
  <si>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</si>
  <si>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</si>
  <si>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</si>
  <si>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</si>
  <si>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</si>
  <si>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</si>
  <si>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</si>
  <si>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</si>
  <si>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</si>
  <si>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</si>
  <si>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</si>
  <si>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</si>
  <si>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</si>
  <si>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</si>
  <si>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</si>
  <si>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</si>
  <si>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</si>
  <si>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</si>
  <si>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</si>
  <si>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</si>
  <si>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</si>
  <si>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</si>
  <si>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</si>
  <si>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</si>
  <si>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</si>
  <si>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</si>
  <si>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</si>
  <si>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</si>
  <si>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</si>
  <si>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</si>
  <si>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</si>
  <si>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</si>
  <si>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</si>
  <si>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</si>
  <si>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</si>
  <si>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</si>
  <si>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</si>
  <si>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</si>
  <si>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</si>
  <si>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</si>
  <si>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</si>
  <si>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</si>
  <si>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</si>
  <si>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</si>
  <si>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</si>
  <si>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</si>
  <si>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</si>
  <si>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</si>
  <si>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</si>
  <si>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</si>
  <si>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</si>
  <si>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</si>
  <si>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</si>
  <si>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</si>
  <si>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</si>
  <si>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</si>
  <si>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</si>
  <si>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</si>
  <si>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</si>
  <si>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</si>
  <si>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</si>
  <si>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Muay</t>
  </si>
  <si>
    <t>Petch</t>
  </si>
  <si>
    <t>SCM</t>
  </si>
  <si>
    <t>Si</t>
  </si>
  <si>
    <t>Nueng</t>
  </si>
  <si>
    <t>External</t>
  </si>
  <si>
    <t>Song</t>
  </si>
  <si>
    <t>Zine</t>
  </si>
  <si>
    <t>OM</t>
  </si>
  <si>
    <t>Aom</t>
  </si>
  <si>
    <t>Joy</t>
  </si>
  <si>
    <t>PM</t>
  </si>
  <si>
    <t>Namob</t>
  </si>
  <si>
    <t>TaPaew</t>
  </si>
  <si>
    <t>Fern</t>
  </si>
  <si>
    <t>Boy</t>
  </si>
  <si>
    <t xml:space="preserve"> 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</si>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</sst>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workbookViewId="0">
      <selection activeCell="I7" sqref="I7"/>
    </sheetView>
  </sheetViews>
  <sheetFormatPr defaultColWidth="8.85546875" defaultRowHeight="15" x14ac:dyDescent="0.25"/>
  <cols>
    <col min="1" max="1" width="9.42578125" customWidth="1"/>
    <col min="2" max="2" width="13.7109375" customWidth="1"/>
    <col min="3" max="3" width="18.140625" customWidth="1"/>
    <col min="4" max="4" width="7.7109375" customWidth="1"/>
    <col min="5" max="5" width="6.28515625" customWidth="1"/>
    <col min="6" max="6" width="9.7109375" customWidth="1"/>
    <col min="7" max="7" width="13.85546875" customWidth="1"/>
    <col min="8" max="8" width="10.5703125" customWidth="1"/>
    <col min="9" max="9" width="13.7109375" customWidth="1"/>
    <col min="10" max="10" width="16.28515625" customWidth="1"/>
    <col min="13" max="13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33" si="0">_xlfn.CONCAT(B2,A2)</f>
        <v>BenzIoT</v>
      </c>
      <c r="D2">
        <v>1</v>
      </c>
      <c r="E2">
        <f>IF(D2&gt;0, '2023xxxx_listplayer'!$M$2*D2, 0)</f>
        <v>57</v>
      </c>
      <c r="F2">
        <v>0</v>
      </c>
      <c r="G2">
        <v>62</v>
      </c>
      <c r="H2">
        <v>8</v>
      </c>
      <c r="I2">
        <v>47</v>
      </c>
      <c r="J2">
        <v>0</v>
      </c>
      <c r="K2">
        <f>G2*H2+J2-I2</f>
        <v>449</v>
      </c>
      <c r="L2">
        <f>SUM('2023xxxx_listplayer'!D2:D309)</f>
        <v>8</v>
      </c>
      <c r="M2">
        <f>ROUNDUP(K2/L2,0)</f>
        <v>57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>IF(D3&gt;0, '2023xxxx_listplayer'!$M$2*D3, 0)</f>
        <v>57</v>
      </c>
      <c r="F3">
        <v>0</v>
      </c>
    </row>
    <row r="4" spans="1:13" x14ac:dyDescent="0.25">
      <c r="A4" t="s">
        <v>8</v>
      </c>
      <c r="B4" t="s">
        <v>40</v>
      </c>
      <c r="C4" t="str">
        <f t="shared" si="0"/>
        <v>WizQA</v>
      </c>
      <c r="D4">
        <v>1</v>
      </c>
      <c r="E4">
        <f>IF(D4&gt;0, '2023xxxx_listplayer'!$M$2*D4, 0)</f>
        <v>57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>IF(D5&gt;0, '2023xxxx_listplayer'!$M$2*D5, 0)</f>
        <v>57</v>
      </c>
      <c r="F5">
        <v>0</v>
      </c>
    </row>
    <row r="6" spans="1:13" x14ac:dyDescent="0.25">
      <c r="A6" t="s">
        <v>8</v>
      </c>
      <c r="B6" t="s">
        <v>87</v>
      </c>
      <c r="C6" t="str">
        <f t="shared" si="0"/>
        <v>ZineQA</v>
      </c>
      <c r="D6">
        <v>1</v>
      </c>
      <c r="E6">
        <f>IF(D6&gt;0, '2023xxxx_listplayer'!$M$2*D6, 0)</f>
        <v>57</v>
      </c>
      <c r="F6">
        <v>0</v>
      </c>
    </row>
    <row r="7" spans="1:13" x14ac:dyDescent="0.25">
      <c r="A7" t="s">
        <v>7</v>
      </c>
      <c r="B7" t="s">
        <v>39</v>
      </c>
      <c r="C7" t="str">
        <f t="shared" si="0"/>
        <v>JimmyHCI</v>
      </c>
      <c r="D7">
        <v>0</v>
      </c>
      <c r="E7">
        <f>IF(D7&gt;0, '2023xxxx_listplayer'!$M$2*D7, 0)</f>
        <v>0</v>
      </c>
      <c r="F7">
        <v>0</v>
      </c>
      <c r="L7" t="s">
        <v>96</v>
      </c>
    </row>
    <row r="8" spans="1:13" x14ac:dyDescent="0.25">
      <c r="A8" t="s">
        <v>9</v>
      </c>
      <c r="B8" t="s">
        <v>43</v>
      </c>
      <c r="C8" t="str">
        <f t="shared" si="0"/>
        <v>AeSDE</v>
      </c>
      <c r="D8">
        <v>0</v>
      </c>
      <c r="E8">
        <f>IF(D8&gt;0, '2023xxxx_listplayer'!$M$2*D8, 0)</f>
        <v>0</v>
      </c>
      <c r="F8">
        <v>0</v>
      </c>
    </row>
    <row r="9" spans="1:13" x14ac:dyDescent="0.25">
      <c r="A9" t="s">
        <v>11</v>
      </c>
      <c r="B9" t="s">
        <v>58</v>
      </c>
      <c r="C9" t="str">
        <f t="shared" si="0"/>
        <v>FilmSA</v>
      </c>
      <c r="D9">
        <v>0</v>
      </c>
      <c r="E9">
        <f>IF(D9&gt;0, '2023xxxx_listplayer'!$M$2*D9, 0)</f>
        <v>0</v>
      </c>
      <c r="F9">
        <v>0</v>
      </c>
    </row>
    <row r="10" spans="1:13" x14ac:dyDescent="0.25">
      <c r="A10" t="s">
        <v>4</v>
      </c>
      <c r="B10" t="s">
        <v>35</v>
      </c>
      <c r="C10" t="str">
        <f t="shared" si="0"/>
        <v>BankIoT</v>
      </c>
      <c r="D10">
        <v>0</v>
      </c>
      <c r="E10">
        <f>IF(D10&gt;0, '2023xxxx_listplayer'!$M$2*D10, 0)</f>
        <v>0</v>
      </c>
      <c r="F10">
        <v>0</v>
      </c>
    </row>
    <row r="11" spans="1:13" x14ac:dyDescent="0.25">
      <c r="A11" t="s">
        <v>4</v>
      </c>
      <c r="B11" t="s">
        <v>37</v>
      </c>
      <c r="C11" t="str">
        <f t="shared" si="0"/>
        <v>PondIoT</v>
      </c>
      <c r="D11">
        <v>1</v>
      </c>
      <c r="E11">
        <f>IF(D11&gt;0, '2023xxxx_listplayer'!$M$2*D11, 0)</f>
        <v>57</v>
      </c>
      <c r="F11">
        <v>0</v>
      </c>
    </row>
    <row r="12" spans="1:13" x14ac:dyDescent="0.25">
      <c r="A12" t="s">
        <v>4</v>
      </c>
      <c r="B12" t="s">
        <v>5</v>
      </c>
      <c r="C12" t="str">
        <f t="shared" si="0"/>
        <v>BoatIoT</v>
      </c>
      <c r="D12">
        <v>0</v>
      </c>
      <c r="E12">
        <f>IF(D12&gt;0, '2023xxxx_listplayer'!$M$2*D12, 0)</f>
        <v>0</v>
      </c>
      <c r="F12">
        <v>0</v>
      </c>
    </row>
    <row r="13" spans="1:13" x14ac:dyDescent="0.25">
      <c r="A13" t="s">
        <v>10</v>
      </c>
      <c r="B13" t="s">
        <v>51</v>
      </c>
      <c r="C13" t="str">
        <f t="shared" si="0"/>
        <v>NopDev</v>
      </c>
      <c r="D13">
        <v>0</v>
      </c>
      <c r="E13">
        <f>IF(D13&gt;0, '2023xxxx_listplayer'!$M$2*D13, 0)</f>
        <v>0</v>
      </c>
      <c r="F13">
        <v>0</v>
      </c>
    </row>
    <row r="14" spans="1:13" x14ac:dyDescent="0.25">
      <c r="A14" t="s">
        <v>10</v>
      </c>
      <c r="B14" t="s">
        <v>53</v>
      </c>
      <c r="C14" t="str">
        <f t="shared" si="0"/>
        <v>WanDev</v>
      </c>
      <c r="D14">
        <v>0</v>
      </c>
      <c r="E14">
        <f>IF(D14&gt;0, '2023xxxx_listplayer'!$M$2*D14, 0)</f>
        <v>0</v>
      </c>
      <c r="F14">
        <v>0</v>
      </c>
    </row>
    <row r="15" spans="1:13" x14ac:dyDescent="0.25">
      <c r="A15" t="s">
        <v>10</v>
      </c>
      <c r="B15" t="s">
        <v>97</v>
      </c>
      <c r="C15" t="str">
        <f t="shared" si="0"/>
        <v>ItDev</v>
      </c>
      <c r="D15">
        <v>0</v>
      </c>
      <c r="E15">
        <f>IF(D15&gt;0, '2023xxxx_listplayer'!$M$2*D15, 0)</f>
        <v>0</v>
      </c>
      <c r="F15">
        <v>0</v>
      </c>
    </row>
    <row r="16" spans="1:13" x14ac:dyDescent="0.25">
      <c r="A16" t="s">
        <v>12</v>
      </c>
      <c r="B16" t="s">
        <v>59</v>
      </c>
      <c r="C16" t="str">
        <f t="shared" si="0"/>
        <v>PongHead</v>
      </c>
      <c r="D16">
        <v>0</v>
      </c>
      <c r="E16">
        <f>IF(D16&gt;0, '2023xxxx_listplayer'!$M$2*D16, 0)</f>
        <v>0</v>
      </c>
      <c r="F16">
        <v>0</v>
      </c>
    </row>
    <row r="17" spans="1:6" x14ac:dyDescent="0.25">
      <c r="A17" t="s">
        <v>4</v>
      </c>
      <c r="B17" t="s">
        <v>33</v>
      </c>
      <c r="C17" t="str">
        <f t="shared" si="0"/>
        <v>BookIoT</v>
      </c>
      <c r="D17">
        <v>0</v>
      </c>
      <c r="E17">
        <f>IF(D17&gt;0, '2023xxxx_listplayer'!$M$2*D17, 0)</f>
        <v>0</v>
      </c>
      <c r="F17">
        <v>0</v>
      </c>
    </row>
    <row r="18" spans="1:6" x14ac:dyDescent="0.25">
      <c r="A18" t="s">
        <v>4</v>
      </c>
      <c r="B18" t="s">
        <v>36</v>
      </c>
      <c r="C18" t="str">
        <f t="shared" si="0"/>
        <v>JameIoT</v>
      </c>
      <c r="D18">
        <v>0</v>
      </c>
      <c r="E18">
        <f>IF(D18&gt;0, '2023xxxx_listplayer'!$M$2*D18, 0)</f>
        <v>0</v>
      </c>
      <c r="F18">
        <v>0</v>
      </c>
    </row>
    <row r="19" spans="1:6" x14ac:dyDescent="0.25">
      <c r="A19" t="s">
        <v>4</v>
      </c>
      <c r="B19" t="s">
        <v>6</v>
      </c>
      <c r="C19" t="str">
        <f t="shared" si="0"/>
        <v>JuniorIoT</v>
      </c>
      <c r="D19">
        <v>0</v>
      </c>
      <c r="E19">
        <f>IF(D19&gt;0, '2023xxxx_listplayer'!$M$2*D19, 0)</f>
        <v>0</v>
      </c>
      <c r="F19">
        <v>0</v>
      </c>
    </row>
    <row r="20" spans="1:6" x14ac:dyDescent="0.25">
      <c r="A20" t="s">
        <v>4</v>
      </c>
      <c r="B20" t="s">
        <v>38</v>
      </c>
      <c r="C20" t="str">
        <f t="shared" si="0"/>
        <v>UnIoT</v>
      </c>
      <c r="D20">
        <v>0</v>
      </c>
      <c r="E20">
        <f>IF(D20&gt;0, '2023xxxx_listplayer'!$M$2*D20, 0)</f>
        <v>0</v>
      </c>
      <c r="F20">
        <v>0</v>
      </c>
    </row>
    <row r="21" spans="1:6" x14ac:dyDescent="0.25">
      <c r="A21" t="s">
        <v>8</v>
      </c>
      <c r="B21" t="s">
        <v>41</v>
      </c>
      <c r="C21" t="str">
        <f t="shared" si="0"/>
        <v>KanQA</v>
      </c>
      <c r="D21">
        <v>0</v>
      </c>
      <c r="E21">
        <f>IF(D21&gt;0, '2023xxxx_listplayer'!$M$2*D21, 0)</f>
        <v>0</v>
      </c>
      <c r="F21">
        <v>0</v>
      </c>
    </row>
    <row r="22" spans="1:6" x14ac:dyDescent="0.25">
      <c r="A22" t="s">
        <v>8</v>
      </c>
      <c r="B22" t="s">
        <v>42</v>
      </c>
      <c r="C22" t="str">
        <f t="shared" si="0"/>
        <v>FrameQA</v>
      </c>
      <c r="D22">
        <v>0</v>
      </c>
      <c r="E22">
        <f>IF(D22&gt;0, '2023xxxx_listplayer'!$M$2*D22, 0)</f>
        <v>0</v>
      </c>
      <c r="F22">
        <v>0</v>
      </c>
    </row>
    <row r="23" spans="1:6" x14ac:dyDescent="0.25">
      <c r="A23" t="s">
        <v>9</v>
      </c>
      <c r="B23" t="s">
        <v>44</v>
      </c>
      <c r="C23" t="str">
        <f t="shared" si="0"/>
        <v>PalmSDE</v>
      </c>
      <c r="D23">
        <v>0</v>
      </c>
      <c r="E23">
        <f>IF(D23&gt;0, '2023xxxx_listplayer'!$M$2*D23, 0)</f>
        <v>0</v>
      </c>
      <c r="F23">
        <v>0</v>
      </c>
    </row>
    <row r="24" spans="1:6" x14ac:dyDescent="0.25">
      <c r="A24" t="s">
        <v>9</v>
      </c>
      <c r="B24" t="s">
        <v>45</v>
      </c>
      <c r="C24" t="str">
        <f t="shared" si="0"/>
        <v>ArmSDE</v>
      </c>
      <c r="D24">
        <v>0</v>
      </c>
      <c r="E24">
        <f>IF(D24&gt;0, '2023xxxx_listplayer'!$M$2*D24, 0)</f>
        <v>0</v>
      </c>
      <c r="F24">
        <v>0</v>
      </c>
    </row>
    <row r="25" spans="1:6" x14ac:dyDescent="0.25">
      <c r="A25" t="s">
        <v>9</v>
      </c>
      <c r="B25" t="s">
        <v>46</v>
      </c>
      <c r="C25" t="str">
        <f t="shared" si="0"/>
        <v>KenSDE</v>
      </c>
      <c r="D25">
        <v>0</v>
      </c>
      <c r="E25">
        <f>IF(D25&gt;0, '2023xxxx_listplayer'!$M$2*D25, 0)</f>
        <v>0</v>
      </c>
      <c r="F25">
        <v>0</v>
      </c>
    </row>
    <row r="26" spans="1:6" x14ac:dyDescent="0.25">
      <c r="A26" t="s">
        <v>9</v>
      </c>
      <c r="B26" t="s">
        <v>47</v>
      </c>
      <c r="C26" t="str">
        <f t="shared" si="0"/>
        <v>MoveSDE</v>
      </c>
      <c r="D26">
        <v>0</v>
      </c>
      <c r="E26">
        <f>IF(D26&gt;0, '2023xxxx_listplayer'!$M$2*D26, 0)</f>
        <v>0</v>
      </c>
      <c r="F26">
        <v>0</v>
      </c>
    </row>
    <row r="27" spans="1:6" x14ac:dyDescent="0.25">
      <c r="A27" t="s">
        <v>9</v>
      </c>
      <c r="B27" t="s">
        <v>48</v>
      </c>
      <c r="C27" t="str">
        <f t="shared" si="0"/>
        <v>PermSDE</v>
      </c>
      <c r="D27">
        <v>0</v>
      </c>
      <c r="E27">
        <f>IF(D27&gt;0, '2023xxxx_listplayer'!$M$2*D27, 0)</f>
        <v>0</v>
      </c>
      <c r="F27">
        <v>0</v>
      </c>
    </row>
    <row r="28" spans="1:6" x14ac:dyDescent="0.25">
      <c r="A28" t="s">
        <v>9</v>
      </c>
      <c r="B28" t="s">
        <v>49</v>
      </c>
      <c r="C28" t="str">
        <f t="shared" si="0"/>
        <v>MaxSDE</v>
      </c>
      <c r="D28">
        <v>0</v>
      </c>
      <c r="E28">
        <f>IF(D28&gt;0, '2023xxxx_listplayer'!$M$2*D28, 0)</f>
        <v>0</v>
      </c>
      <c r="F28">
        <v>0</v>
      </c>
    </row>
    <row r="29" spans="1:6" x14ac:dyDescent="0.25">
      <c r="A29" t="s">
        <v>9</v>
      </c>
      <c r="B29" t="s">
        <v>90</v>
      </c>
      <c r="C29" t="str">
        <f t="shared" si="0"/>
        <v>JoySDE</v>
      </c>
      <c r="D29">
        <v>0</v>
      </c>
      <c r="E29">
        <f>IF(D29&gt;0, '2023xxxx_listplayer'!$M$2*D29, 0)</f>
        <v>0</v>
      </c>
      <c r="F29">
        <v>0</v>
      </c>
    </row>
    <row r="30" spans="1:6" x14ac:dyDescent="0.25">
      <c r="A30" t="s">
        <v>9</v>
      </c>
      <c r="B30" t="s">
        <v>94</v>
      </c>
      <c r="C30" t="str">
        <f t="shared" si="0"/>
        <v>FernSDE</v>
      </c>
      <c r="D30">
        <v>0</v>
      </c>
      <c r="E30">
        <f>IF(D30&gt;0, '2023xxxx_listplayer'!$M$2*D30, 0)</f>
        <v>0</v>
      </c>
      <c r="F30">
        <v>0</v>
      </c>
    </row>
    <row r="31" spans="1:6" x14ac:dyDescent="0.25">
      <c r="A31" t="s">
        <v>10</v>
      </c>
      <c r="B31" t="s">
        <v>50</v>
      </c>
      <c r="C31" t="str">
        <f t="shared" si="0"/>
        <v>MooDev</v>
      </c>
      <c r="D31">
        <v>0</v>
      </c>
      <c r="E31">
        <f>IF(D31&gt;0, '2023xxxx_listplayer'!$M$2*D31, 0)</f>
        <v>0</v>
      </c>
      <c r="F31">
        <v>0</v>
      </c>
    </row>
    <row r="32" spans="1:6" x14ac:dyDescent="0.25">
      <c r="A32" t="s">
        <v>10</v>
      </c>
      <c r="B32" t="s">
        <v>52</v>
      </c>
      <c r="C32" t="str">
        <f t="shared" si="0"/>
        <v>TuiDev</v>
      </c>
      <c r="D32">
        <v>0</v>
      </c>
      <c r="E32">
        <f>IF(D32&gt;0, '2023xxxx_listplayer'!$M$2*D32, 0)</f>
        <v>0</v>
      </c>
      <c r="F32">
        <v>0</v>
      </c>
    </row>
    <row r="33" spans="1:6" x14ac:dyDescent="0.25">
      <c r="A33" t="s">
        <v>10</v>
      </c>
      <c r="B33" t="s">
        <v>54</v>
      </c>
      <c r="C33" t="str">
        <f t="shared" si="0"/>
        <v>ArramDev</v>
      </c>
      <c r="D33">
        <v>1</v>
      </c>
      <c r="E33">
        <f>IF(D33&gt;0, '2023xxxx_listplayer'!$M$2*D33, 0)</f>
        <v>57</v>
      </c>
      <c r="F33">
        <v>0</v>
      </c>
    </row>
    <row r="34" spans="1:6" x14ac:dyDescent="0.25">
      <c r="A34" t="s">
        <v>10</v>
      </c>
      <c r="B34" t="s">
        <v>55</v>
      </c>
      <c r="C34" t="str">
        <f t="shared" ref="C34:C65" si="1">_xlfn.CONCAT(B34,A34)</f>
        <v>BallDev</v>
      </c>
      <c r="D34">
        <v>0</v>
      </c>
      <c r="E34">
        <f>IF(D34&gt;0, '2023xxxx_listplayer'!$M$2*D34, 0)</f>
        <v>0</v>
      </c>
      <c r="F34">
        <v>0</v>
      </c>
    </row>
    <row r="35" spans="1:6" x14ac:dyDescent="0.25">
      <c r="A35" t="s">
        <v>10</v>
      </c>
      <c r="B35" t="s">
        <v>56</v>
      </c>
      <c r="C35" t="str">
        <f t="shared" si="1"/>
        <v>ChainDev</v>
      </c>
      <c r="D35">
        <v>0</v>
      </c>
      <c r="E35">
        <f>IF(D35&gt;0, '2023xxxx_listplayer'!$M$2*D35, 0)</f>
        <v>0</v>
      </c>
      <c r="F35">
        <v>0</v>
      </c>
    </row>
    <row r="36" spans="1:6" x14ac:dyDescent="0.25">
      <c r="A36" t="s">
        <v>10</v>
      </c>
      <c r="B36" t="s">
        <v>57</v>
      </c>
      <c r="C36" t="str">
        <f t="shared" si="1"/>
        <v>NickDev</v>
      </c>
      <c r="D36">
        <v>0</v>
      </c>
      <c r="E36">
        <f>IF(D36&gt;0, '2023xxxx_listplayer'!$M$2*D36, 0)</f>
        <v>0</v>
      </c>
      <c r="F36">
        <v>0</v>
      </c>
    </row>
    <row r="37" spans="1:6" x14ac:dyDescent="0.25">
      <c r="A37" t="s">
        <v>10</v>
      </c>
      <c r="B37" t="s">
        <v>95</v>
      </c>
      <c r="C37" t="str">
        <f t="shared" si="1"/>
        <v>BoyDev</v>
      </c>
      <c r="D37">
        <v>0</v>
      </c>
      <c r="E37">
        <f>IF(D37&gt;0, '2023xxxx_listplayer'!$M$2*D37, 0)</f>
        <v>0</v>
      </c>
      <c r="F37">
        <v>0</v>
      </c>
    </row>
    <row r="38" spans="1:6" x14ac:dyDescent="0.25">
      <c r="A38" t="s">
        <v>12</v>
      </c>
      <c r="B38" t="s">
        <v>49</v>
      </c>
      <c r="C38" t="str">
        <f t="shared" si="1"/>
        <v>MaxHead</v>
      </c>
      <c r="D38">
        <v>0</v>
      </c>
      <c r="E38">
        <f>IF(D38&gt;0, '2023xxxx_listplayer'!$M$2*D38, 0)</f>
        <v>0</v>
      </c>
      <c r="F38">
        <v>0</v>
      </c>
    </row>
    <row r="39" spans="1:6" x14ac:dyDescent="0.25">
      <c r="A39" t="s">
        <v>91</v>
      </c>
      <c r="B39" t="s">
        <v>93</v>
      </c>
      <c r="C39" t="str">
        <f t="shared" si="1"/>
        <v>TaPaewPM</v>
      </c>
      <c r="D39">
        <v>0</v>
      </c>
      <c r="E39">
        <f>IF(D39&gt;0, '2023xxxx_listplayer'!$M$2*D39, 0)</f>
        <v>0</v>
      </c>
      <c r="F39">
        <v>0</v>
      </c>
    </row>
    <row r="40" spans="1:6" x14ac:dyDescent="0.25">
      <c r="A40" t="s">
        <v>91</v>
      </c>
      <c r="B40" t="s">
        <v>92</v>
      </c>
      <c r="C40" t="str">
        <f t="shared" si="1"/>
        <v>NamobPM</v>
      </c>
      <c r="D40">
        <v>0</v>
      </c>
      <c r="E40">
        <f>IF(D40&gt;0, '2023xxxx_listplayer'!$M$2*D40, 0)</f>
        <v>0</v>
      </c>
      <c r="F40">
        <v>0</v>
      </c>
    </row>
    <row r="41" spans="1:6" x14ac:dyDescent="0.25">
      <c r="A41" t="s">
        <v>13</v>
      </c>
      <c r="B41" t="s">
        <v>60</v>
      </c>
      <c r="C41" t="str">
        <f t="shared" si="1"/>
        <v>FinResource</v>
      </c>
      <c r="D41">
        <v>0</v>
      </c>
      <c r="E41">
        <f>IF(D41&gt;0, '2023xxxx_listplayer'!$M$2*D41, 0)</f>
        <v>0</v>
      </c>
      <c r="F41">
        <v>0</v>
      </c>
    </row>
    <row r="42" spans="1:6" x14ac:dyDescent="0.25">
      <c r="A42" t="s">
        <v>13</v>
      </c>
      <c r="B42" t="s">
        <v>61</v>
      </c>
      <c r="C42" t="str">
        <f t="shared" si="1"/>
        <v>MaprangResource</v>
      </c>
      <c r="D42">
        <v>0</v>
      </c>
      <c r="E42">
        <f>IF(D42&gt;0, '2023xxxx_listplayer'!$M$2*D42, 0)</f>
        <v>0</v>
      </c>
      <c r="F42">
        <v>0</v>
      </c>
    </row>
    <row r="43" spans="1:6" x14ac:dyDescent="0.25">
      <c r="A43" t="s">
        <v>88</v>
      </c>
      <c r="B43" t="s">
        <v>62</v>
      </c>
      <c r="C43" t="str">
        <f t="shared" si="1"/>
        <v>TalayOM</v>
      </c>
      <c r="D43">
        <v>0</v>
      </c>
      <c r="E43">
        <f>IF(D43&gt;0, '2023xxxx_listplayer'!$M$2*D43, 0)</f>
        <v>0</v>
      </c>
      <c r="F43">
        <v>0</v>
      </c>
    </row>
    <row r="44" spans="1:6" x14ac:dyDescent="0.25">
      <c r="A44" t="s">
        <v>88</v>
      </c>
      <c r="B44" t="s">
        <v>89</v>
      </c>
      <c r="C44" t="str">
        <f t="shared" si="1"/>
        <v>AomOM</v>
      </c>
      <c r="D44">
        <v>0</v>
      </c>
      <c r="E44">
        <f>IF(D44&gt;0, '2023xxxx_listplayer'!$M$2*D44, 0)</f>
        <v>0</v>
      </c>
      <c r="F44">
        <v>0</v>
      </c>
    </row>
    <row r="45" spans="1:6" x14ac:dyDescent="0.25">
      <c r="A45" t="s">
        <v>22</v>
      </c>
      <c r="B45" t="s">
        <v>78</v>
      </c>
      <c r="C45" t="str">
        <f t="shared" si="1"/>
        <v>NandCommu</v>
      </c>
      <c r="D45">
        <v>0</v>
      </c>
      <c r="E45">
        <f>IF(D45&gt;0, '2023xxxx_listplayer'!$M$2*D45, 0)</f>
        <v>0</v>
      </c>
      <c r="F45">
        <v>0</v>
      </c>
    </row>
    <row r="46" spans="1:6" x14ac:dyDescent="0.25">
      <c r="A46" t="s">
        <v>14</v>
      </c>
      <c r="B46" t="s">
        <v>36</v>
      </c>
      <c r="C46" t="str">
        <f t="shared" si="1"/>
        <v>JameNLP</v>
      </c>
      <c r="D46">
        <v>0</v>
      </c>
      <c r="E46">
        <f>IF(D46&gt;0, '2023xxxx_listplayer'!$M$2*D46, 0)</f>
        <v>0</v>
      </c>
      <c r="F46">
        <v>0</v>
      </c>
    </row>
    <row r="47" spans="1:6" x14ac:dyDescent="0.25">
      <c r="A47" t="s">
        <v>14</v>
      </c>
      <c r="B47" t="s">
        <v>63</v>
      </c>
      <c r="C47" t="str">
        <f t="shared" si="1"/>
        <v>FreshNLP</v>
      </c>
      <c r="D47">
        <v>0</v>
      </c>
      <c r="E47">
        <f>IF(D47&gt;0, '2023xxxx_listplayer'!$M$2*D47, 0)</f>
        <v>0</v>
      </c>
      <c r="F47">
        <v>0</v>
      </c>
    </row>
    <row r="48" spans="1:6" x14ac:dyDescent="0.25">
      <c r="A48" t="s">
        <v>14</v>
      </c>
      <c r="B48" t="s">
        <v>64</v>
      </c>
      <c r="C48" t="str">
        <f t="shared" si="1"/>
        <v>FahNLP</v>
      </c>
      <c r="D48">
        <v>0</v>
      </c>
      <c r="E48">
        <f>IF(D48&gt;0, '2023xxxx_listplayer'!$M$2*D48, 0)</f>
        <v>0</v>
      </c>
      <c r="F48">
        <v>0</v>
      </c>
    </row>
    <row r="49" spans="1:6" x14ac:dyDescent="0.25">
      <c r="A49" t="s">
        <v>14</v>
      </c>
      <c r="B49" t="s">
        <v>65</v>
      </c>
      <c r="C49" t="str">
        <f t="shared" si="1"/>
        <v>AofNLP</v>
      </c>
      <c r="D49">
        <v>0</v>
      </c>
      <c r="E49">
        <f>IF(D49&gt;0, '2023xxxx_listplayer'!$M$2*D49, 0)</f>
        <v>0</v>
      </c>
      <c r="F49">
        <v>0</v>
      </c>
    </row>
    <row r="50" spans="1:6" x14ac:dyDescent="0.25">
      <c r="A50" t="s">
        <v>15</v>
      </c>
      <c r="B50" t="s">
        <v>66</v>
      </c>
      <c r="C50" t="str">
        <f t="shared" si="1"/>
        <v>TongCyber</v>
      </c>
      <c r="D50">
        <v>1</v>
      </c>
      <c r="E50">
        <f>IF(D50&gt;0, '2023xxxx_listplayer'!$M$2*D50, 0)</f>
        <v>57</v>
      </c>
      <c r="F50">
        <v>0</v>
      </c>
    </row>
    <row r="51" spans="1:6" x14ac:dyDescent="0.25">
      <c r="A51" t="s">
        <v>16</v>
      </c>
      <c r="B51" t="s">
        <v>67</v>
      </c>
      <c r="C51" t="str">
        <f t="shared" si="1"/>
        <v>JinnyBA</v>
      </c>
      <c r="D51">
        <v>0</v>
      </c>
      <c r="E51">
        <f>IF(D51&gt;0, '2023xxxx_listplayer'!$M$2*D51, 0)</f>
        <v>0</v>
      </c>
      <c r="F51">
        <v>0</v>
      </c>
    </row>
    <row r="52" spans="1:6" x14ac:dyDescent="0.25">
      <c r="A52" t="s">
        <v>17</v>
      </c>
      <c r="B52" t="s">
        <v>68</v>
      </c>
      <c r="C52" t="str">
        <f t="shared" si="1"/>
        <v>PhatterData</v>
      </c>
      <c r="D52">
        <v>0</v>
      </c>
      <c r="E52">
        <f>IF(D52&gt;0, '2023xxxx_listplayer'!$M$2*D52, 0)</f>
        <v>0</v>
      </c>
      <c r="F52">
        <v>0</v>
      </c>
    </row>
    <row r="53" spans="1:6" x14ac:dyDescent="0.25">
      <c r="A53" t="s">
        <v>17</v>
      </c>
      <c r="B53" t="s">
        <v>81</v>
      </c>
      <c r="C53" t="str">
        <f t="shared" si="1"/>
        <v>PetchData</v>
      </c>
      <c r="D53">
        <v>0</v>
      </c>
      <c r="E53">
        <f>IF(D53&gt;0, '2023xxxx_listplayer'!$M$2*D53, 0)</f>
        <v>0</v>
      </c>
      <c r="F53">
        <v>0</v>
      </c>
    </row>
    <row r="54" spans="1:6" x14ac:dyDescent="0.25">
      <c r="A54" t="s">
        <v>18</v>
      </c>
      <c r="B54" t="s">
        <v>69</v>
      </c>
      <c r="C54" t="str">
        <f t="shared" si="1"/>
        <v>UangDesign</v>
      </c>
      <c r="D54">
        <v>0</v>
      </c>
      <c r="E54">
        <f>IF(D54&gt;0, '2023xxxx_listplayer'!$M$2*D54, 0)</f>
        <v>0</v>
      </c>
      <c r="F54">
        <v>0</v>
      </c>
    </row>
    <row r="55" spans="1:6" x14ac:dyDescent="0.25">
      <c r="A55" t="s">
        <v>18</v>
      </c>
      <c r="B55" t="s">
        <v>70</v>
      </c>
      <c r="C55" t="str">
        <f t="shared" si="1"/>
        <v>MaigolfDesign</v>
      </c>
      <c r="D55">
        <v>0</v>
      </c>
      <c r="E55">
        <f>IF(D55&gt;0, '2023xxxx_listplayer'!$M$2*D55, 0)</f>
        <v>0</v>
      </c>
      <c r="F55">
        <v>0</v>
      </c>
    </row>
    <row r="56" spans="1:6" x14ac:dyDescent="0.25">
      <c r="A56" t="s">
        <v>18</v>
      </c>
      <c r="B56" t="s">
        <v>80</v>
      </c>
      <c r="C56" t="str">
        <f t="shared" si="1"/>
        <v>MuayDesign</v>
      </c>
      <c r="D56">
        <v>0</v>
      </c>
      <c r="E56">
        <f>IF(D56&gt;0, '2023xxxx_listplayer'!$M$2*D56, 0)</f>
        <v>0</v>
      </c>
      <c r="F56">
        <v>0</v>
      </c>
    </row>
    <row r="57" spans="1:6" x14ac:dyDescent="0.25">
      <c r="A57" t="s">
        <v>19</v>
      </c>
      <c r="B57" t="s">
        <v>71</v>
      </c>
      <c r="C57" t="str">
        <f t="shared" si="1"/>
        <v>AuiSRE</v>
      </c>
      <c r="D57">
        <v>0</v>
      </c>
      <c r="E57">
        <f>IF(D57&gt;0, '2023xxxx_listplayer'!$M$2*D57, 0)</f>
        <v>0</v>
      </c>
      <c r="F57">
        <v>0</v>
      </c>
    </row>
    <row r="58" spans="1:6" x14ac:dyDescent="0.25">
      <c r="A58" t="s">
        <v>19</v>
      </c>
      <c r="B58" t="s">
        <v>72</v>
      </c>
      <c r="C58" t="str">
        <f t="shared" si="1"/>
        <v>FSRE</v>
      </c>
      <c r="D58">
        <v>0</v>
      </c>
      <c r="E58">
        <f>IF(D58&gt;0, '2023xxxx_listplayer'!$M$2*D58, 0)</f>
        <v>0</v>
      </c>
      <c r="F58">
        <v>0</v>
      </c>
    </row>
    <row r="59" spans="1:6" x14ac:dyDescent="0.25">
      <c r="A59" t="s">
        <v>20</v>
      </c>
      <c r="B59" t="s">
        <v>73</v>
      </c>
      <c r="C59" t="str">
        <f t="shared" si="1"/>
        <v>PanPartner</v>
      </c>
      <c r="D59">
        <v>0</v>
      </c>
      <c r="E59">
        <f>IF(D59&gt;0, '2023xxxx_listplayer'!$M$2*D59, 0)</f>
        <v>0</v>
      </c>
      <c r="F59">
        <v>0</v>
      </c>
    </row>
    <row r="60" spans="1:6" x14ac:dyDescent="0.25">
      <c r="A60" t="s">
        <v>21</v>
      </c>
      <c r="B60" t="s">
        <v>74</v>
      </c>
      <c r="C60" t="str">
        <f t="shared" si="1"/>
        <v>NichaBD</v>
      </c>
      <c r="D60">
        <v>0</v>
      </c>
      <c r="E60">
        <f>IF(D60&gt;0, '2023xxxx_listplayer'!$M$2*D60, 0)</f>
        <v>0</v>
      </c>
      <c r="F60">
        <v>0</v>
      </c>
    </row>
    <row r="61" spans="1:6" x14ac:dyDescent="0.25">
      <c r="A61" t="s">
        <v>21</v>
      </c>
      <c r="B61" t="s">
        <v>75</v>
      </c>
      <c r="C61" t="str">
        <f t="shared" si="1"/>
        <v>NineBD</v>
      </c>
      <c r="D61">
        <v>0</v>
      </c>
      <c r="E61">
        <f>IF(D61&gt;0, '2023xxxx_listplayer'!$M$2*D61, 0)</f>
        <v>0</v>
      </c>
      <c r="F61">
        <v>0</v>
      </c>
    </row>
    <row r="62" spans="1:6" x14ac:dyDescent="0.25">
      <c r="A62" t="s">
        <v>21</v>
      </c>
      <c r="B62" t="s">
        <v>76</v>
      </c>
      <c r="C62" t="str">
        <f t="shared" si="1"/>
        <v>NutBD</v>
      </c>
      <c r="D62">
        <v>0</v>
      </c>
      <c r="E62">
        <f>IF(D62&gt;0, '2023xxxx_listplayer'!$M$2*D62, 0)</f>
        <v>0</v>
      </c>
      <c r="F62">
        <v>0</v>
      </c>
    </row>
    <row r="63" spans="1:6" x14ac:dyDescent="0.25">
      <c r="A63" t="s">
        <v>21</v>
      </c>
      <c r="B63" t="s">
        <v>36</v>
      </c>
      <c r="C63" t="str">
        <f t="shared" si="1"/>
        <v>JameBD</v>
      </c>
      <c r="D63">
        <v>0</v>
      </c>
      <c r="E63">
        <f>IF(D63&gt;0, '2023xxxx_listplayer'!$M$2*D63, 0)</f>
        <v>0</v>
      </c>
      <c r="F63">
        <v>0</v>
      </c>
    </row>
    <row r="64" spans="1:6" x14ac:dyDescent="0.25">
      <c r="A64" t="s">
        <v>21</v>
      </c>
      <c r="B64" t="s">
        <v>77</v>
      </c>
      <c r="C64" t="str">
        <f t="shared" si="1"/>
        <v>ChamilBD</v>
      </c>
      <c r="D64">
        <v>0</v>
      </c>
      <c r="E64">
        <f>IF(D64&gt;0, '2023xxxx_listplayer'!$M$2*D64, 0)</f>
        <v>0</v>
      </c>
      <c r="F64">
        <v>0</v>
      </c>
    </row>
    <row r="65" spans="1:6" x14ac:dyDescent="0.25">
      <c r="A65" t="s">
        <v>82</v>
      </c>
      <c r="B65" t="s">
        <v>83</v>
      </c>
      <c r="C65" t="str">
        <f t="shared" si="1"/>
        <v>SiSCM</v>
      </c>
      <c r="D65">
        <v>0</v>
      </c>
      <c r="E65">
        <f>IF(D65&gt;0, '2023xxxx_listplayer'!$M$2*D65, 0)</f>
        <v>0</v>
      </c>
      <c r="F65">
        <v>0</v>
      </c>
    </row>
    <row r="66" spans="1:6" x14ac:dyDescent="0.25">
      <c r="A66" t="s">
        <v>82</v>
      </c>
      <c r="B66" t="s">
        <v>84</v>
      </c>
      <c r="C66" t="str">
        <f t="shared" ref="C66:C97" si="2">_xlfn.CONCAT(B66,A66)</f>
        <v>NuengSCM</v>
      </c>
      <c r="D66">
        <v>0</v>
      </c>
      <c r="E66">
        <f>IF(D66&gt;0, '2023xxxx_listplayer'!$M$2*D66, 0)</f>
        <v>0</v>
      </c>
      <c r="F66">
        <v>0</v>
      </c>
    </row>
    <row r="67" spans="1:6" x14ac:dyDescent="0.25">
      <c r="A67" t="s">
        <v>85</v>
      </c>
      <c r="B67" t="s">
        <v>86</v>
      </c>
      <c r="C67" t="str">
        <f t="shared" si="2"/>
        <v>SongExternal</v>
      </c>
      <c r="D67">
        <v>0</v>
      </c>
      <c r="E67">
        <f>IF(D67&gt;0, '2023xxxx_listplayer'!$M$2*D67, 0)</f>
        <v>0</v>
      </c>
      <c r="F67">
        <v>0</v>
      </c>
    </row>
  </sheetData>
  <sortState xmlns:xlrd2="http://schemas.microsoft.com/office/spreadsheetml/2017/richdata2" ref="A2:F67">
    <sortCondition descending="1" ref="D1:D6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B0E6-9FF8-48B6-A822-A12C32531AB4}">
  <dimension ref="A1"/>
  <sheetViews>
    <sheetView workbookViewId="0">
      <selection sqref="A1:G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2023xxxx_listplayer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Benz Srisuk</dc:creator>
  <cp:lastModifiedBy>Pannawit</cp:lastModifiedBy>
  <dcterms:created xsi:type="dcterms:W3CDTF">2023-06-05T08:31:08Z</dcterms:created>
  <dcterms:modified xsi:type="dcterms:W3CDTF">2023-11-25T02:36:02Z</dcterms:modified>
</cp:coreProperties>
</file>