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https://unisalerno-my.sharepoint.com/personal/g_arienzo_studenti_unisa_it/Documents/Università/Informatica Anno 3/2° Semetre/Iterazione Uomo Macchina/Progetto Luigi/Assignment 1/"/>
    </mc:Choice>
  </mc:AlternateContent>
  <xr:revisionPtr revIDLastSave="1" documentId="13_ncr:1_{899B6F9A-3C96-4FF7-900D-E5950140C653}" xr6:coauthVersionLast="45" xr6:coauthVersionMax="45" xr10:uidLastSave="{54E1AC39-DCAD-4C12-8F97-2CDCE5EE2379}"/>
  <bookViews>
    <workbookView xWindow="-120" yWindow="-120" windowWidth="38640" windowHeight="21390" tabRatio="500" activeTab="5" xr2:uid="{00000000-000D-0000-FFFF-FFFF00000000}"/>
  </bookViews>
  <sheets>
    <sheet name="BEHAVIOURABILITY" sheetId="1" r:id="rId1"/>
    <sheet name="Quest.Utente1" sheetId="2" r:id="rId2"/>
    <sheet name="Quest.Utente2" sheetId="11" r:id="rId3"/>
    <sheet name="Quest.Utente3" sheetId="12" r:id="rId4"/>
    <sheet name="Quest.Utente4" sheetId="13" r:id="rId5"/>
    <sheet name="MEDIE" sheetId="7" r:id="rId6"/>
    <sheet name="TabRisultati" sheetId="6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7" l="1"/>
  <c r="H31" i="2" l="1"/>
  <c r="H31" i="11"/>
  <c r="H31" i="12"/>
  <c r="H31" i="13"/>
  <c r="H30" i="13"/>
  <c r="H17" i="13"/>
  <c r="H17" i="12"/>
  <c r="H17" i="11"/>
  <c r="H16" i="11"/>
  <c r="H17" i="2"/>
  <c r="H17" i="7" s="1"/>
  <c r="H16" i="2"/>
  <c r="H31" i="7" l="1"/>
  <c r="H29" i="13"/>
  <c r="H28" i="13"/>
  <c r="H27" i="13"/>
  <c r="H26" i="13"/>
  <c r="H25" i="13"/>
  <c r="H24" i="13"/>
  <c r="H23" i="13"/>
  <c r="H22" i="13"/>
  <c r="H21" i="13"/>
  <c r="H20" i="13"/>
  <c r="H19" i="13"/>
  <c r="H18" i="13"/>
  <c r="H16" i="13"/>
  <c r="H14" i="13"/>
  <c r="H13" i="13"/>
  <c r="H12" i="13"/>
  <c r="H11" i="13"/>
  <c r="H10" i="13"/>
  <c r="H9" i="13"/>
  <c r="H8" i="13"/>
  <c r="H6" i="13"/>
  <c r="H5" i="13"/>
  <c r="H4" i="13"/>
  <c r="H3" i="13"/>
  <c r="H2" i="13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6" i="12"/>
  <c r="H16" i="7" s="1"/>
  <c r="H18" i="7" s="1"/>
  <c r="E2" i="6" s="1"/>
  <c r="H14" i="12"/>
  <c r="H13" i="12"/>
  <c r="H12" i="12"/>
  <c r="H11" i="12"/>
  <c r="H10" i="12"/>
  <c r="H9" i="12"/>
  <c r="H8" i="12"/>
  <c r="H6" i="12"/>
  <c r="H5" i="12"/>
  <c r="H4" i="12"/>
  <c r="H3" i="12"/>
  <c r="H2" i="12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4" i="11"/>
  <c r="H13" i="11"/>
  <c r="H12" i="11"/>
  <c r="H11" i="11"/>
  <c r="H10" i="11"/>
  <c r="H9" i="11"/>
  <c r="H8" i="11"/>
  <c r="H6" i="11"/>
  <c r="H5" i="11"/>
  <c r="H4" i="11"/>
  <c r="H3" i="11"/>
  <c r="H2" i="11"/>
  <c r="H6" i="2" l="1"/>
  <c r="H2" i="2" l="1"/>
  <c r="H3" i="2"/>
  <c r="H3" i="7" s="1"/>
  <c r="H4" i="2"/>
  <c r="H4" i="7" s="1"/>
  <c r="H5" i="2"/>
  <c r="H8" i="2"/>
  <c r="H8" i="7" s="1"/>
  <c r="H9" i="2"/>
  <c r="H9" i="7" s="1"/>
  <c r="H10" i="2"/>
  <c r="H11" i="2"/>
  <c r="H12" i="2"/>
  <c r="H12" i="7" s="1"/>
  <c r="H13" i="2"/>
  <c r="H13" i="7" s="1"/>
  <c r="H14" i="7" s="1"/>
  <c r="D2" i="6" s="1"/>
  <c r="H14" i="2"/>
  <c r="H18" i="2"/>
  <c r="H19" i="2"/>
  <c r="H19" i="7" s="1"/>
  <c r="H20" i="2"/>
  <c r="H20" i="7" s="1"/>
  <c r="H21" i="2"/>
  <c r="H21" i="7" s="1"/>
  <c r="H22" i="2"/>
  <c r="H23" i="2"/>
  <c r="H24" i="2"/>
  <c r="H25" i="2"/>
  <c r="H25" i="7" s="1"/>
  <c r="H28" i="7" s="1"/>
  <c r="B4" i="6" s="1"/>
  <c r="H26" i="2"/>
  <c r="H26" i="7" s="1"/>
  <c r="H27" i="2"/>
  <c r="H27" i="7" s="1"/>
  <c r="H28" i="2"/>
  <c r="H29" i="2"/>
  <c r="H30" i="2"/>
  <c r="H30" i="7" s="1"/>
  <c r="H32" i="7" s="1"/>
  <c r="E4" i="6" s="1"/>
  <c r="H23" i="7" l="1"/>
  <c r="H10" i="7"/>
  <c r="B3" i="6"/>
  <c r="C2" i="6" l="1"/>
  <c r="H6" i="7"/>
  <c r="B2" i="6" s="1"/>
</calcChain>
</file>

<file path=xl/sharedStrings.xml><?xml version="1.0" encoding="utf-8"?>
<sst xmlns="http://schemas.openxmlformats.org/spreadsheetml/2006/main" count="416" uniqueCount="80">
  <si>
    <t>Decision Making</t>
  </si>
  <si>
    <t xml:space="preserve">Self-Management </t>
  </si>
  <si>
    <t xml:space="preserve">Communication </t>
  </si>
  <si>
    <t>Engagement</t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</si>
  <si>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</si>
  <si>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</si>
  <si>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</si>
  <si>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</si>
  <si>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</si>
  <si>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</si>
  <si>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T2_SE1</t>
  </si>
  <si>
    <t>T2_SE2</t>
  </si>
  <si>
    <t>T2_SE3</t>
  </si>
  <si>
    <t>T1_SE1</t>
  </si>
  <si>
    <t>T1_SE2</t>
  </si>
  <si>
    <t>T1_SE3</t>
  </si>
  <si>
    <t>Self Efficacy</t>
  </si>
  <si>
    <t>…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</si>
  <si>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</si>
  <si>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</si>
  <si>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</si>
  <si>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</si>
  <si>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</si>
  <si>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</si>
  <si>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</si>
  <si>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</si>
  <si>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* Esempi di domande che si potrebbero fare per vaòutare il livello di Self-Efficacy  per il task 1</t>
  </si>
  <si>
    <t>Personal Control</t>
  </si>
  <si>
    <t>T1_PC1</t>
  </si>
  <si>
    <t>T1_PC2</t>
  </si>
  <si>
    <t>Motivation</t>
  </si>
  <si>
    <t>T1_MOT1</t>
  </si>
  <si>
    <t>** Esempi di domande che si potrebbero fare per vaòutare il livello di Knowledge &amp; Skills  per il task 1</t>
  </si>
  <si>
    <t>*** Esempi di domande che si potrebbero fare per vaòutare il livello di Personal Contro per il task 1</t>
  </si>
  <si>
    <t>**** Esempi di domande che si potrebbero fare per vaòutare il livello di Personal Contro per il task 1</t>
  </si>
  <si>
    <t>* Esempi di domande che si potrebbero fare per vaòutare il livello di Self-Efficacy  per il task 2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</si>
  <si>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</si>
  <si>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</si>
  <si>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</si>
  <si>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</si>
  <si>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</si>
  <si>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</si>
  <si>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</si>
  <si>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</si>
  <si>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</si>
  <si>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</si>
  <si>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</si>
  <si>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</si>
  <si>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MEDIA TRA I VALORI MEDI RELATIVI A QUELL'ABILITA'</t>
  </si>
  <si>
    <t>T3_KS1</t>
  </si>
  <si>
    <t>T3_KS2</t>
  </si>
  <si>
    <t>T3_KS3</t>
  </si>
  <si>
    <t>T3_MOT1</t>
  </si>
  <si>
    <t>TASK T2&lt;Gestione archivio dei dati dell’animale &gt;</t>
  </si>
  <si>
    <t>TASK T3&lt;Monitoraggio delle condizioni di salute dell’animale&gt;</t>
  </si>
  <si>
    <t>K&amp;S</t>
  </si>
  <si>
    <t>SE PC</t>
  </si>
  <si>
    <t>MOT</t>
  </si>
  <si>
    <t>SE</t>
  </si>
  <si>
    <t>Quanto sei esperto nel trovare un animale smarrito?</t>
  </si>
  <si>
    <t>Come valuti il tuo livello di disinvoltura nella ricerca dell'animale smarrito?</t>
  </si>
  <si>
    <t>Come valuti la tua abilità nella ricerca dell'animale?</t>
  </si>
  <si>
    <r>
      <t>C</t>
    </r>
    <r>
      <rPr>
        <i/>
        <sz val="12"/>
        <color theme="1"/>
        <rFont val="Calibri"/>
        <scheme val="minor"/>
      </rPr>
      <t>ome valuti il livello di supporto che ricevi da strumenti  informatici nella ricerca dell'animale</t>
    </r>
  </si>
  <si>
    <t>Come valuti la tua competenza in relazione alla ricerca di un animale smarrito?</t>
  </si>
  <si>
    <t>Come giudichi la tua abilità di gestire situazioni inattese che possono verificarsi mentre ricerchi un animale smarrito?</t>
  </si>
  <si>
    <t>Pensi di avere sempre sotto controllo la situazione?</t>
  </si>
  <si>
    <t>TASK T1 &lt;Ricercare un animale smarrito&gt;</t>
  </si>
  <si>
    <t>Quanto è facile per te cercare un animale?</t>
  </si>
  <si>
    <t>Quanto è facile per te realizzare di aver smarrito un animale?</t>
  </si>
  <si>
    <t>Come valuti il tuo livello di disinvoltura nel gestire i dati del tuo bestiame?</t>
  </si>
  <si>
    <t>Come valuti la tua abilità nel gestire i dati del tuo bestiame?</t>
  </si>
  <si>
    <r>
      <t>C</t>
    </r>
    <r>
      <rPr>
        <i/>
        <sz val="12"/>
        <color theme="1"/>
        <rFont val="Calibri"/>
        <scheme val="minor"/>
      </rPr>
      <t>ome valuti il livello di supporto che ricevi da strumenti  informatici per la gestione dei dati del bestiame?</t>
    </r>
  </si>
  <si>
    <t>Quanto reputi di sapere in merito alla salute degli animali?</t>
  </si>
  <si>
    <t>Come valuti la tua competenza nel monitorare la salute dei tuoi animali?</t>
  </si>
  <si>
    <t>Come valuti la tua comprensione del contesto della salute animale?</t>
  </si>
  <si>
    <t>Quanto è facile per te monitorare le condizioni di salute del tuo bestiame?</t>
  </si>
  <si>
    <t>T1_MOT2</t>
  </si>
  <si>
    <t>-</t>
  </si>
  <si>
    <t>T3_MOT2</t>
  </si>
  <si>
    <t>Quanto è facile capire se il tuo animale è ammalato?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</si>
</sst>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sz val="16"/>
      <color rgb="FF002060"/>
      <name val="Times New Roman"/>
      <family val="1"/>
    </font>
    <font>
      <i/>
      <sz val="12"/>
      <color theme="1"/>
      <name val="Calibri"/>
      <family val="2"/>
      <scheme val="minor"/>
    </font>
    <font>
      <sz val="16"/>
      <color theme="3"/>
      <name val="Times New Roman"/>
      <family val="1"/>
    </font>
    <font>
      <sz val="16"/>
      <color theme="3"/>
      <name val="Times"/>
    </font>
    <font>
      <sz val="12"/>
      <color theme="1"/>
      <name val="Calibri"/>
      <scheme val="minor"/>
    </font>
    <font>
      <sz val="16"/>
      <color rgb="FF000000"/>
      <name val="Times New Roman"/>
      <family val="1"/>
    </font>
    <font>
      <b/>
      <sz val="16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 applyAlignment="1">
      <alignment wrapText="1"/>
    </xf>
    <xf numFmtId="2" fontId="9" fillId="2" borderId="0" xfId="0" applyNumberFormat="1" applyFont="1" applyFill="1"/>
    <xf numFmtId="2" fontId="10" fillId="2" borderId="1" xfId="0" applyNumberFormat="1" applyFont="1" applyFill="1" applyBorder="1" applyAlignment="1">
      <alignment horizontal="right" vertical="center" wrapText="1" readingOrder="1"/>
    </xf>
    <xf numFmtId="0" fontId="11" fillId="0" borderId="0" xfId="0" applyFont="1"/>
    <xf numFmtId="2" fontId="10" fillId="2" borderId="3" xfId="0" applyNumberFormat="1" applyFont="1" applyFill="1" applyBorder="1" applyAlignment="1">
      <alignment horizontal="right" vertical="center" wrapText="1" readingOrder="1"/>
    </xf>
    <xf numFmtId="2" fontId="12" fillId="4" borderId="1" xfId="0" applyNumberFormat="1" applyFont="1" applyFill="1" applyBorder="1" applyAlignment="1">
      <alignment horizontal="center" vertical="center" wrapText="1" readingOrder="1"/>
    </xf>
    <xf numFmtId="164" fontId="12" fillId="5" borderId="1" xfId="0" applyNumberFormat="1" applyFont="1" applyFill="1" applyBorder="1" applyAlignment="1">
      <alignment horizontal="center" vertical="center" wrapText="1" readingOrder="1"/>
    </xf>
    <xf numFmtId="164" fontId="13" fillId="5" borderId="1" xfId="0" applyNumberFormat="1" applyFont="1" applyFill="1" applyBorder="1" applyAlignment="1">
      <alignment horizontal="center" vertical="center" wrapText="1" readingOrder="1"/>
    </xf>
    <xf numFmtId="164" fontId="14" fillId="5" borderId="1" xfId="0" applyNumberFormat="1" applyFont="1" applyFill="1" applyBorder="1" applyAlignment="1">
      <alignment horizontal="center" vertical="center" wrapText="1" readingOrder="1"/>
    </xf>
    <xf numFmtId="164" fontId="15" fillId="5" borderId="1" xfId="0" applyNumberFormat="1" applyFont="1" applyFill="1" applyBorder="1" applyAlignment="1">
      <alignment horizontal="center" vertical="center" wrapText="1" readingOrder="1"/>
    </xf>
    <xf numFmtId="164" fontId="16" fillId="5" borderId="1" xfId="0" applyNumberFormat="1" applyFont="1" applyFill="1" applyBorder="1" applyAlignment="1">
      <alignment horizontal="center" vertical="center" wrapText="1" readingOrder="1"/>
    </xf>
    <xf numFmtId="164" fontId="15" fillId="4" borderId="1" xfId="0" applyNumberFormat="1" applyFont="1" applyFill="1" applyBorder="1" applyAlignment="1">
      <alignment horizontal="center" vertical="center" wrapText="1" readingOrder="1"/>
    </xf>
  </cellXfs>
  <cellStyles count="1">
    <cellStyle name="Normale" xfId="0" builtinId="0"/>
  </cellStyles>
  <dxfs count="2">
    <dxf>
      <font>
        <color rgb="FF9C0006"/>
      </font>
    </dxf>
    <dxf>
      <font>
        <color rgb="FF9C0006"/>
      </font>
    </dxf>
  </dxfs>
  <tableStyles count="0" defaultTableStyle="TableStyleMedium9" defaultPivotStyle="PivotStyleMedium7"/>
  <colors>
    <mruColors>
      <color rgb="FFCBDED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ichela_Abat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chela_Aba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E20"/>
  <sheetViews>
    <sheetView zoomScale="93" workbookViewId="0">
      <pane ySplit="1" topLeftCell="A2" activePane="bottomLeft" state="frozen"/>
      <selection pane="bottomLeft" activeCell="E3" sqref="E3"/>
    </sheetView>
  </sheetViews>
  <sheetFormatPr defaultColWidth="11.25" defaultRowHeight="15.75" x14ac:dyDescent="0.25"/>
  <cols>
    <col min="1" max="1" width="52.875" customWidth="1"/>
    <col min="2" max="2" width="28" customWidth="1"/>
    <col min="3" max="3" width="25.75" customWidth="1"/>
    <col min="4" max="4" width="22.75" customWidth="1"/>
    <col min="5" max="5" width="17.75" customWidth="1"/>
  </cols>
  <sheetData>
    <row r="1" spans="1:5" s="2" customFormat="1" ht="21" thickBot="1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66</v>
      </c>
      <c r="B2" t="s">
        <v>55</v>
      </c>
      <c r="C2" s="20" t="s">
        <v>56</v>
      </c>
      <c r="E2" t="s">
        <v>57</v>
      </c>
    </row>
    <row r="3" spans="1:5" x14ac:dyDescent="0.25">
      <c r="A3" t="s">
        <v>53</v>
      </c>
      <c r="B3" s="3"/>
      <c r="C3" t="s">
        <v>58</v>
      </c>
    </row>
    <row r="4" spans="1:5" x14ac:dyDescent="0.25">
      <c r="A4" t="s">
        <v>54</v>
      </c>
      <c r="B4" t="s">
        <v>55</v>
      </c>
      <c r="E4" t="s">
        <v>57</v>
      </c>
    </row>
    <row r="15" spans="1:5" x14ac:dyDescent="0.25">
      <c r="A15" t="s">
        <v>4</v>
      </c>
    </row>
    <row r="16" spans="1:5" x14ac:dyDescent="0.25">
      <c r="A16" t="s">
        <v>5</v>
      </c>
    </row>
    <row r="17" spans="1:1" x14ac:dyDescent="0.25">
      <c r="A17" s="3" t="s">
        <v>6</v>
      </c>
    </row>
    <row r="18" spans="1:1" x14ac:dyDescent="0.25">
      <c r="A18" s="3" t="s">
        <v>7</v>
      </c>
    </row>
    <row r="19" spans="1:1" x14ac:dyDescent="0.25">
      <c r="A19" s="3" t="s">
        <v>8</v>
      </c>
    </row>
    <row r="20" spans="1:1" x14ac:dyDescent="0.25">
      <c r="A20" s="3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I31"/>
  <sheetViews>
    <sheetView zoomScale="75" workbookViewId="0">
      <selection activeCell="E33" sqref="E33"/>
    </sheetView>
  </sheetViews>
  <sheetFormatPr defaultColWidth="11.25" defaultRowHeight="15.75" x14ac:dyDescent="0.25"/>
  <cols>
    <col min="1" max="1" width="24" customWidth="1"/>
    <col min="2" max="2" width="74.75" customWidth="1"/>
    <col min="4" max="4" width="13.25" customWidth="1"/>
    <col min="7" max="7" width="13.625" customWidth="1"/>
    <col min="8" max="8" width="18.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36</v>
      </c>
      <c r="I1" s="9" t="s">
        <v>38</v>
      </c>
    </row>
    <row r="2" spans="1:9" ht="21" thickBot="1" x14ac:dyDescent="0.3">
      <c r="A2" s="4" t="s">
        <v>13</v>
      </c>
      <c r="B2" s="8" t="s">
        <v>60</v>
      </c>
      <c r="D2" t="s">
        <v>37</v>
      </c>
      <c r="H2">
        <f>IF(C2="X",1)+IF(D2="X",2)+IF(E2="X",3)+IF(F2="X",4)+IF(G2="X",5)</f>
        <v>2</v>
      </c>
    </row>
    <row r="3" spans="1:9" ht="21" thickBot="1" x14ac:dyDescent="0.3">
      <c r="A3" s="5" t="s">
        <v>14</v>
      </c>
      <c r="B3" s="8" t="s">
        <v>61</v>
      </c>
      <c r="E3" t="s">
        <v>37</v>
      </c>
      <c r="H3">
        <f t="shared" ref="H3:H22" si="0">IF(C3="X",1)+IF(D3="X",2)+IF(E3="X",3)+IF(F3="X",4)+IF(G3="X",5)</f>
        <v>3</v>
      </c>
      <c r="I3" t="s">
        <v>26</v>
      </c>
    </row>
    <row r="4" spans="1:9" ht="32.25" thickBot="1" x14ac:dyDescent="0.3">
      <c r="A4" s="4" t="s">
        <v>15</v>
      </c>
      <c r="B4" s="7" t="s">
        <v>62</v>
      </c>
      <c r="C4" t="s">
        <v>37</v>
      </c>
      <c r="H4">
        <f>IF(C4="X",1)+IF(D4="X",2)+IF(E4="X",3)+IF(F4="X",4)+IF(G4="X",5)</f>
        <v>1</v>
      </c>
    </row>
    <row r="5" spans="1:9" ht="21" thickBot="1" x14ac:dyDescent="0.3">
      <c r="A5" s="5"/>
      <c r="B5" s="7"/>
      <c r="H5">
        <f t="shared" si="0"/>
        <v>0</v>
      </c>
    </row>
    <row r="6" spans="1:9" ht="21" thickBot="1" x14ac:dyDescent="0.3">
      <c r="A6" s="4"/>
      <c r="B6" s="7"/>
      <c r="H6">
        <f t="shared" si="0"/>
        <v>0</v>
      </c>
    </row>
    <row r="7" spans="1:9" ht="21" thickBot="1" x14ac:dyDescent="0.3">
      <c r="A7" s="5"/>
      <c r="B7" s="4" t="s">
        <v>23</v>
      </c>
    </row>
    <row r="8" spans="1:9" ht="21" thickBot="1" x14ac:dyDescent="0.3">
      <c r="A8" s="4" t="s">
        <v>24</v>
      </c>
      <c r="B8" s="7" t="s">
        <v>59</v>
      </c>
      <c r="E8" t="s">
        <v>37</v>
      </c>
      <c r="H8">
        <f t="shared" si="0"/>
        <v>3</v>
      </c>
    </row>
    <row r="9" spans="1:9" ht="21" thickBot="1" x14ac:dyDescent="0.3">
      <c r="A9" s="5" t="s">
        <v>25</v>
      </c>
      <c r="B9" s="7" t="s">
        <v>63</v>
      </c>
      <c r="E9" t="s">
        <v>37</v>
      </c>
      <c r="H9">
        <f t="shared" si="0"/>
        <v>3</v>
      </c>
      <c r="I9" t="s">
        <v>32</v>
      </c>
    </row>
    <row r="10" spans="1:9" ht="21" thickBot="1" x14ac:dyDescent="0.3">
      <c r="A10" s="5"/>
      <c r="B10" s="7"/>
      <c r="H10">
        <f t="shared" si="0"/>
        <v>0</v>
      </c>
    </row>
    <row r="11" spans="1:9" ht="21" thickBot="1" x14ac:dyDescent="0.3">
      <c r="A11" s="5"/>
      <c r="B11" s="4" t="s">
        <v>27</v>
      </c>
      <c r="H11">
        <f t="shared" si="0"/>
        <v>0</v>
      </c>
    </row>
    <row r="12" spans="1:9" ht="32.25" thickBot="1" x14ac:dyDescent="0.3">
      <c r="A12" s="4" t="s">
        <v>28</v>
      </c>
      <c r="B12" s="7" t="s">
        <v>64</v>
      </c>
      <c r="E12" t="s">
        <v>37</v>
      </c>
      <c r="H12">
        <f t="shared" si="0"/>
        <v>3</v>
      </c>
      <c r="I12" t="s">
        <v>33</v>
      </c>
    </row>
    <row r="13" spans="1:9" ht="21" thickBot="1" x14ac:dyDescent="0.3">
      <c r="A13" s="5" t="s">
        <v>29</v>
      </c>
      <c r="B13" s="7" t="s">
        <v>65</v>
      </c>
      <c r="D13" t="s">
        <v>37</v>
      </c>
      <c r="H13">
        <f t="shared" si="0"/>
        <v>2</v>
      </c>
    </row>
    <row r="14" spans="1:9" ht="21" thickBot="1" x14ac:dyDescent="0.3">
      <c r="A14" s="4" t="s">
        <v>17</v>
      </c>
      <c r="B14" s="7"/>
      <c r="H14">
        <f t="shared" si="0"/>
        <v>0</v>
      </c>
    </row>
    <row r="15" spans="1:9" ht="21" thickBot="1" x14ac:dyDescent="0.3">
      <c r="A15" s="5"/>
      <c r="B15" s="4" t="s">
        <v>30</v>
      </c>
    </row>
    <row r="16" spans="1:9" ht="21" thickBot="1" x14ac:dyDescent="0.3">
      <c r="A16" s="4" t="s">
        <v>31</v>
      </c>
      <c r="B16" s="7" t="s">
        <v>67</v>
      </c>
      <c r="E16" t="s">
        <v>37</v>
      </c>
      <c r="H16">
        <f>IF(C16="X",1)+IF(D16="X",2)+IF(E16="X",3)+IF(F16="X",4)+IF(G16="X",5)</f>
        <v>3</v>
      </c>
      <c r="I16" s="6" t="s">
        <v>34</v>
      </c>
    </row>
    <row r="17" spans="1:9" ht="21" thickBot="1" x14ac:dyDescent="0.3">
      <c r="A17" s="4" t="s">
        <v>76</v>
      </c>
      <c r="B17" s="7" t="s">
        <v>68</v>
      </c>
      <c r="E17" t="s">
        <v>37</v>
      </c>
      <c r="H17">
        <f>IF(C17="X",1)+IF(D17="X",2)+IF(E17="X",3)+IF(F17="X",4)+IF(G17="X",5)</f>
        <v>3</v>
      </c>
      <c r="I17" s="6"/>
    </row>
    <row r="18" spans="1:9" ht="21" thickBot="1" x14ac:dyDescent="0.3">
      <c r="A18" s="4" t="s">
        <v>17</v>
      </c>
      <c r="B18" s="16" t="s">
        <v>16</v>
      </c>
      <c r="H18">
        <f t="shared" si="0"/>
        <v>0</v>
      </c>
    </row>
    <row r="19" spans="1:9" ht="21" thickBot="1" x14ac:dyDescent="0.3">
      <c r="A19" s="4" t="s">
        <v>10</v>
      </c>
      <c r="B19" s="17" t="s">
        <v>69</v>
      </c>
      <c r="F19" t="s">
        <v>37</v>
      </c>
      <c r="H19">
        <f t="shared" si="0"/>
        <v>4</v>
      </c>
    </row>
    <row r="20" spans="1:9" ht="21" thickBot="1" x14ac:dyDescent="0.3">
      <c r="A20" s="5" t="s">
        <v>11</v>
      </c>
      <c r="B20" s="8" t="s">
        <v>70</v>
      </c>
      <c r="F20" t="s">
        <v>37</v>
      </c>
      <c r="H20">
        <f t="shared" si="0"/>
        <v>4</v>
      </c>
      <c r="I20" t="s">
        <v>35</v>
      </c>
    </row>
    <row r="21" spans="1:9" ht="32.25" thickBot="1" x14ac:dyDescent="0.3">
      <c r="A21" s="4" t="s">
        <v>12</v>
      </c>
      <c r="B21" s="7" t="s">
        <v>71</v>
      </c>
      <c r="C21" t="s">
        <v>37</v>
      </c>
      <c r="H21">
        <f t="shared" si="0"/>
        <v>1</v>
      </c>
    </row>
    <row r="22" spans="1:9" ht="21" thickBot="1" x14ac:dyDescent="0.3">
      <c r="A22" s="5" t="s">
        <v>17</v>
      </c>
      <c r="B22" s="7"/>
      <c r="H22">
        <f t="shared" si="0"/>
        <v>0</v>
      </c>
    </row>
    <row r="23" spans="1:9" ht="21" thickBot="1" x14ac:dyDescent="0.3">
      <c r="A23" s="4"/>
      <c r="B23" s="7"/>
      <c r="H23">
        <f t="shared" ref="H23:H30" si="1">IF(C23="X",1)+IF(D23="X",2)+IF(E23="X",3)+IF(F23="X",4)+IF(G23="X",5)</f>
        <v>0</v>
      </c>
    </row>
    <row r="24" spans="1:9" ht="21" thickBot="1" x14ac:dyDescent="0.3">
      <c r="A24" s="5"/>
      <c r="B24" s="4" t="s">
        <v>23</v>
      </c>
      <c r="H24">
        <f t="shared" si="1"/>
        <v>0</v>
      </c>
    </row>
    <row r="25" spans="1:9" ht="21" thickBot="1" x14ac:dyDescent="0.3">
      <c r="A25" s="4" t="s">
        <v>49</v>
      </c>
      <c r="B25" s="7" t="s">
        <v>72</v>
      </c>
      <c r="F25" t="s">
        <v>37</v>
      </c>
      <c r="H25">
        <f t="shared" si="1"/>
        <v>4</v>
      </c>
    </row>
    <row r="26" spans="1:9" ht="21" thickBot="1" x14ac:dyDescent="0.3">
      <c r="A26" s="5" t="s">
        <v>50</v>
      </c>
      <c r="B26" s="7" t="s">
        <v>73</v>
      </c>
      <c r="F26" t="s">
        <v>37</v>
      </c>
      <c r="H26">
        <f t="shared" si="1"/>
        <v>4</v>
      </c>
    </row>
    <row r="27" spans="1:9" ht="21" thickBot="1" x14ac:dyDescent="0.3">
      <c r="A27" s="4" t="s">
        <v>51</v>
      </c>
      <c r="B27" s="7" t="s">
        <v>74</v>
      </c>
      <c r="F27" t="s">
        <v>37</v>
      </c>
      <c r="H27">
        <f t="shared" si="1"/>
        <v>4</v>
      </c>
    </row>
    <row r="28" spans="1:9" ht="21" thickBot="1" x14ac:dyDescent="0.3">
      <c r="A28" s="5" t="s">
        <v>17</v>
      </c>
      <c r="B28" s="7"/>
      <c r="H28">
        <f t="shared" si="1"/>
        <v>0</v>
      </c>
    </row>
    <row r="29" spans="1:9" ht="21" thickBot="1" x14ac:dyDescent="0.3">
      <c r="A29" s="5"/>
      <c r="B29" s="4" t="s">
        <v>30</v>
      </c>
      <c r="H29">
        <f t="shared" si="1"/>
        <v>0</v>
      </c>
    </row>
    <row r="30" spans="1:9" ht="21" thickBot="1" x14ac:dyDescent="0.3">
      <c r="A30" s="4" t="s">
        <v>52</v>
      </c>
      <c r="B30" s="7" t="s">
        <v>75</v>
      </c>
      <c r="E30" t="s">
        <v>37</v>
      </c>
      <c r="H30">
        <f t="shared" si="1"/>
        <v>3</v>
      </c>
    </row>
    <row r="31" spans="1:9" ht="21" thickBot="1" x14ac:dyDescent="0.3">
      <c r="A31" s="4" t="s">
        <v>78</v>
      </c>
      <c r="B31" s="7" t="s">
        <v>79</v>
      </c>
      <c r="E31" t="s">
        <v>37</v>
      </c>
      <c r="H31">
        <f>IF(C31="X",1)+IF(D31="X",2)+IF(E31="X",3)+IF(F31="X",4)+IF(G31="X",5)</f>
        <v>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3E000-9D98-4735-B516-D06C298B21F0}">
  <sheetPr codeName="Foglio8"/>
  <dimension ref="A1:I31"/>
  <sheetViews>
    <sheetView zoomScale="75" workbookViewId="0">
      <selection activeCell="E31" sqref="E31"/>
    </sheetView>
  </sheetViews>
  <sheetFormatPr defaultColWidth="11.25" defaultRowHeight="15.75" x14ac:dyDescent="0.25"/>
  <cols>
    <col min="1" max="1" width="24" customWidth="1"/>
    <col min="2" max="2" width="74.75" customWidth="1"/>
    <col min="4" max="4" width="13.25" customWidth="1"/>
    <col min="7" max="7" width="13.625" customWidth="1"/>
    <col min="8" max="8" width="18.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36</v>
      </c>
      <c r="I1" s="9" t="s">
        <v>38</v>
      </c>
    </row>
    <row r="2" spans="1:9" ht="21" thickBot="1" x14ac:dyDescent="0.3">
      <c r="A2" s="4" t="s">
        <v>13</v>
      </c>
      <c r="B2" s="8" t="s">
        <v>60</v>
      </c>
      <c r="E2" t="s">
        <v>37</v>
      </c>
      <c r="H2">
        <f>IF(C2="X",1)+IF(D2="X",2)+IF(E2="X",3)+IF(F2="X",4)+IF(G2="X",5)</f>
        <v>3</v>
      </c>
    </row>
    <row r="3" spans="1:9" ht="21" thickBot="1" x14ac:dyDescent="0.3">
      <c r="A3" s="5" t="s">
        <v>14</v>
      </c>
      <c r="B3" s="8" t="s">
        <v>61</v>
      </c>
      <c r="E3" t="s">
        <v>37</v>
      </c>
      <c r="H3">
        <f t="shared" ref="H3:H30" si="0">IF(C3="X",1)+IF(D3="X",2)+IF(E3="X",3)+IF(F3="X",4)+IF(G3="X",5)</f>
        <v>3</v>
      </c>
      <c r="I3" t="s">
        <v>26</v>
      </c>
    </row>
    <row r="4" spans="1:9" ht="32.25" thickBot="1" x14ac:dyDescent="0.3">
      <c r="A4" s="4" t="s">
        <v>15</v>
      </c>
      <c r="B4" s="7" t="s">
        <v>62</v>
      </c>
      <c r="C4" t="s">
        <v>37</v>
      </c>
      <c r="H4">
        <f>IF(C4="X",1)+IF(D4="X",2)+IF(E4="X",3)+IF(F4="X",4)+IF(G4="X",5)</f>
        <v>1</v>
      </c>
    </row>
    <row r="5" spans="1:9" ht="21" thickBot="1" x14ac:dyDescent="0.3">
      <c r="A5" s="5"/>
      <c r="B5" s="7"/>
      <c r="H5">
        <f t="shared" si="0"/>
        <v>0</v>
      </c>
    </row>
    <row r="6" spans="1:9" ht="21" thickBot="1" x14ac:dyDescent="0.3">
      <c r="A6" s="4"/>
      <c r="B6" s="7"/>
      <c r="H6">
        <f t="shared" si="0"/>
        <v>0</v>
      </c>
    </row>
    <row r="7" spans="1:9" ht="21" thickBot="1" x14ac:dyDescent="0.3">
      <c r="A7" s="5"/>
      <c r="B7" s="4" t="s">
        <v>23</v>
      </c>
    </row>
    <row r="8" spans="1:9" ht="21" thickBot="1" x14ac:dyDescent="0.3">
      <c r="A8" s="4" t="s">
        <v>24</v>
      </c>
      <c r="B8" s="7" t="s">
        <v>59</v>
      </c>
      <c r="E8" t="s">
        <v>37</v>
      </c>
      <c r="H8">
        <f t="shared" si="0"/>
        <v>3</v>
      </c>
    </row>
    <row r="9" spans="1:9" ht="21" thickBot="1" x14ac:dyDescent="0.3">
      <c r="A9" s="5" t="s">
        <v>25</v>
      </c>
      <c r="B9" s="7" t="s">
        <v>63</v>
      </c>
      <c r="F9" t="s">
        <v>37</v>
      </c>
      <c r="H9">
        <f t="shared" si="0"/>
        <v>4</v>
      </c>
      <c r="I9" t="s">
        <v>32</v>
      </c>
    </row>
    <row r="10" spans="1:9" ht="21" thickBot="1" x14ac:dyDescent="0.3">
      <c r="A10" s="5"/>
      <c r="B10" s="7"/>
      <c r="H10">
        <f t="shared" si="0"/>
        <v>0</v>
      </c>
    </row>
    <row r="11" spans="1:9" ht="21" thickBot="1" x14ac:dyDescent="0.3">
      <c r="A11" s="5"/>
      <c r="B11" s="4" t="s">
        <v>27</v>
      </c>
      <c r="H11">
        <f t="shared" si="0"/>
        <v>0</v>
      </c>
    </row>
    <row r="12" spans="1:9" ht="32.25" thickBot="1" x14ac:dyDescent="0.3">
      <c r="A12" s="4" t="s">
        <v>28</v>
      </c>
      <c r="B12" s="7" t="s">
        <v>64</v>
      </c>
      <c r="E12" t="s">
        <v>37</v>
      </c>
      <c r="H12">
        <f t="shared" si="0"/>
        <v>3</v>
      </c>
      <c r="I12" t="s">
        <v>33</v>
      </c>
    </row>
    <row r="13" spans="1:9" ht="21" thickBot="1" x14ac:dyDescent="0.3">
      <c r="A13" s="5" t="s">
        <v>29</v>
      </c>
      <c r="B13" s="7" t="s">
        <v>65</v>
      </c>
      <c r="E13" t="s">
        <v>37</v>
      </c>
      <c r="H13">
        <f t="shared" si="0"/>
        <v>3</v>
      </c>
    </row>
    <row r="14" spans="1:9" ht="21" thickBot="1" x14ac:dyDescent="0.3">
      <c r="A14" s="4" t="s">
        <v>17</v>
      </c>
      <c r="B14" s="7"/>
      <c r="H14">
        <f t="shared" si="0"/>
        <v>0</v>
      </c>
    </row>
    <row r="15" spans="1:9" ht="21" thickBot="1" x14ac:dyDescent="0.3">
      <c r="A15" s="5"/>
      <c r="B15" s="4" t="s">
        <v>30</v>
      </c>
    </row>
    <row r="16" spans="1:9" ht="21" thickBot="1" x14ac:dyDescent="0.3">
      <c r="A16" s="4" t="s">
        <v>31</v>
      </c>
      <c r="B16" s="7" t="s">
        <v>67</v>
      </c>
      <c r="E16" t="s">
        <v>37</v>
      </c>
      <c r="H16">
        <f>IF(C16="X",1)+IF(D16="X",2)+IF(E16="X",3)+IF(F16="X",4)+IF(G16="X",5)</f>
        <v>3</v>
      </c>
      <c r="I16" s="6" t="s">
        <v>34</v>
      </c>
    </row>
    <row r="17" spans="1:9" ht="21" thickBot="1" x14ac:dyDescent="0.3">
      <c r="A17" s="4" t="s">
        <v>76</v>
      </c>
      <c r="B17" s="7" t="s">
        <v>68</v>
      </c>
      <c r="D17" t="s">
        <v>37</v>
      </c>
      <c r="H17">
        <f>IF(C17="X",1)+IF(D17="X",2)+IF(E17="X",3)+IF(F17="X",4)+IF(G17="X",5)</f>
        <v>2</v>
      </c>
      <c r="I17" s="6"/>
    </row>
    <row r="18" spans="1:9" ht="21" thickBot="1" x14ac:dyDescent="0.3">
      <c r="A18" s="4" t="s">
        <v>17</v>
      </c>
      <c r="B18" s="16" t="s">
        <v>16</v>
      </c>
      <c r="H18">
        <f t="shared" si="0"/>
        <v>0</v>
      </c>
    </row>
    <row r="19" spans="1:9" ht="21" thickBot="1" x14ac:dyDescent="0.3">
      <c r="A19" s="4" t="s">
        <v>10</v>
      </c>
      <c r="B19" s="17" t="s">
        <v>69</v>
      </c>
      <c r="F19" t="s">
        <v>37</v>
      </c>
      <c r="H19">
        <f t="shared" si="0"/>
        <v>4</v>
      </c>
    </row>
    <row r="20" spans="1:9" ht="21" thickBot="1" x14ac:dyDescent="0.3">
      <c r="A20" s="5" t="s">
        <v>11</v>
      </c>
      <c r="B20" s="8" t="s">
        <v>70</v>
      </c>
      <c r="F20" t="s">
        <v>37</v>
      </c>
      <c r="H20">
        <f t="shared" si="0"/>
        <v>4</v>
      </c>
      <c r="I20" t="s">
        <v>35</v>
      </c>
    </row>
    <row r="21" spans="1:9" ht="32.25" thickBot="1" x14ac:dyDescent="0.3">
      <c r="A21" s="4" t="s">
        <v>12</v>
      </c>
      <c r="B21" s="7" t="s">
        <v>71</v>
      </c>
      <c r="C21" t="s">
        <v>37</v>
      </c>
      <c r="H21">
        <f t="shared" si="0"/>
        <v>1</v>
      </c>
    </row>
    <row r="22" spans="1:9" ht="21" thickBot="1" x14ac:dyDescent="0.3">
      <c r="A22" s="5" t="s">
        <v>17</v>
      </c>
      <c r="B22" s="7"/>
      <c r="H22">
        <f t="shared" si="0"/>
        <v>0</v>
      </c>
    </row>
    <row r="23" spans="1:9" ht="21" thickBot="1" x14ac:dyDescent="0.3">
      <c r="A23" s="4"/>
      <c r="B23" s="7"/>
      <c r="H23">
        <f t="shared" si="0"/>
        <v>0</v>
      </c>
    </row>
    <row r="24" spans="1:9" ht="21" thickBot="1" x14ac:dyDescent="0.3">
      <c r="A24" s="5"/>
      <c r="B24" s="4" t="s">
        <v>23</v>
      </c>
      <c r="H24">
        <f t="shared" si="0"/>
        <v>0</v>
      </c>
    </row>
    <row r="25" spans="1:9" ht="21" thickBot="1" x14ac:dyDescent="0.3">
      <c r="A25" s="4" t="s">
        <v>49</v>
      </c>
      <c r="B25" s="7" t="s">
        <v>72</v>
      </c>
      <c r="D25" t="s">
        <v>37</v>
      </c>
      <c r="H25">
        <f t="shared" si="0"/>
        <v>2</v>
      </c>
    </row>
    <row r="26" spans="1:9" ht="21" thickBot="1" x14ac:dyDescent="0.3">
      <c r="A26" s="5" t="s">
        <v>50</v>
      </c>
      <c r="B26" s="7" t="s">
        <v>73</v>
      </c>
      <c r="C26" t="s">
        <v>37</v>
      </c>
      <c r="H26">
        <f t="shared" si="0"/>
        <v>1</v>
      </c>
    </row>
    <row r="27" spans="1:9" ht="21" thickBot="1" x14ac:dyDescent="0.3">
      <c r="A27" s="4" t="s">
        <v>51</v>
      </c>
      <c r="B27" s="7" t="s">
        <v>74</v>
      </c>
      <c r="D27" t="s">
        <v>37</v>
      </c>
      <c r="H27">
        <f t="shared" si="0"/>
        <v>2</v>
      </c>
    </row>
    <row r="28" spans="1:9" ht="21" thickBot="1" x14ac:dyDescent="0.3">
      <c r="A28" s="5" t="s">
        <v>17</v>
      </c>
      <c r="B28" s="7"/>
      <c r="H28">
        <f t="shared" si="0"/>
        <v>0</v>
      </c>
    </row>
    <row r="29" spans="1:9" ht="21" thickBot="1" x14ac:dyDescent="0.3">
      <c r="A29" s="5"/>
      <c r="B29" s="4" t="s">
        <v>30</v>
      </c>
      <c r="H29">
        <f t="shared" si="0"/>
        <v>0</v>
      </c>
    </row>
    <row r="30" spans="1:9" ht="21" thickBot="1" x14ac:dyDescent="0.3">
      <c r="A30" s="4" t="s">
        <v>52</v>
      </c>
      <c r="B30" s="7" t="s">
        <v>75</v>
      </c>
      <c r="D30" t="s">
        <v>37</v>
      </c>
      <c r="H30">
        <f t="shared" si="0"/>
        <v>2</v>
      </c>
    </row>
    <row r="31" spans="1:9" ht="21" thickBot="1" x14ac:dyDescent="0.3">
      <c r="A31" s="4" t="s">
        <v>78</v>
      </c>
      <c r="B31" s="7" t="s">
        <v>79</v>
      </c>
      <c r="E31" t="s">
        <v>37</v>
      </c>
      <c r="H31">
        <f>IF(C31="X",1)+IF(D31="X",2)+IF(E31="X",3)+IF(F31="X",4)+IF(G31="X",5)</f>
        <v>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7EF18-9814-44DE-9582-317DA062B2D0}">
  <sheetPr codeName="Foglio9"/>
  <dimension ref="A1:I31"/>
  <sheetViews>
    <sheetView zoomScale="75" workbookViewId="0">
      <selection activeCell="E31" sqref="E31"/>
    </sheetView>
  </sheetViews>
  <sheetFormatPr defaultColWidth="11.25" defaultRowHeight="15.75" x14ac:dyDescent="0.25"/>
  <cols>
    <col min="1" max="1" width="24" customWidth="1"/>
    <col min="2" max="2" width="74.75" customWidth="1"/>
    <col min="4" max="4" width="13.25" customWidth="1"/>
    <col min="7" max="7" width="13.625" customWidth="1"/>
    <col min="8" max="8" width="18.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36</v>
      </c>
      <c r="I1" s="9" t="s">
        <v>38</v>
      </c>
    </row>
    <row r="2" spans="1:9" ht="21" thickBot="1" x14ac:dyDescent="0.3">
      <c r="A2" s="4" t="s">
        <v>13</v>
      </c>
      <c r="B2" s="8" t="s">
        <v>60</v>
      </c>
      <c r="E2" t="s">
        <v>37</v>
      </c>
      <c r="H2">
        <f>IF(C2="X",1)+IF(D2="X",2)+IF(E2="X",3)+IF(F2="X",4)+IF(G2="X",5)</f>
        <v>3</v>
      </c>
    </row>
    <row r="3" spans="1:9" ht="21" thickBot="1" x14ac:dyDescent="0.3">
      <c r="A3" s="5" t="s">
        <v>14</v>
      </c>
      <c r="B3" s="8" t="s">
        <v>61</v>
      </c>
      <c r="E3" t="s">
        <v>37</v>
      </c>
      <c r="H3">
        <f t="shared" ref="H3:H30" si="0">IF(C3="X",1)+IF(D3="X",2)+IF(E3="X",3)+IF(F3="X",4)+IF(G3="X",5)</f>
        <v>3</v>
      </c>
      <c r="I3" t="s">
        <v>26</v>
      </c>
    </row>
    <row r="4" spans="1:9" ht="32.25" thickBot="1" x14ac:dyDescent="0.3">
      <c r="A4" s="4" t="s">
        <v>15</v>
      </c>
      <c r="B4" s="7" t="s">
        <v>62</v>
      </c>
      <c r="C4" t="s">
        <v>37</v>
      </c>
      <c r="H4">
        <f>IF(C4="X",1)+IF(D4="X",2)+IF(E4="X",3)+IF(F4="X",4)+IF(G4="X",5)</f>
        <v>1</v>
      </c>
    </row>
    <row r="5" spans="1:9" ht="21" thickBot="1" x14ac:dyDescent="0.3">
      <c r="A5" s="5"/>
      <c r="B5" s="7"/>
      <c r="H5">
        <f t="shared" si="0"/>
        <v>0</v>
      </c>
    </row>
    <row r="6" spans="1:9" ht="21" thickBot="1" x14ac:dyDescent="0.3">
      <c r="A6" s="4"/>
      <c r="B6" s="7"/>
      <c r="H6">
        <f t="shared" si="0"/>
        <v>0</v>
      </c>
    </row>
    <row r="7" spans="1:9" ht="21" thickBot="1" x14ac:dyDescent="0.3">
      <c r="A7" s="5"/>
      <c r="B7" s="4" t="s">
        <v>23</v>
      </c>
    </row>
    <row r="8" spans="1:9" ht="21" thickBot="1" x14ac:dyDescent="0.3">
      <c r="A8" s="4" t="s">
        <v>24</v>
      </c>
      <c r="B8" s="7" t="s">
        <v>59</v>
      </c>
      <c r="E8" t="s">
        <v>37</v>
      </c>
      <c r="H8">
        <f t="shared" si="0"/>
        <v>3</v>
      </c>
    </row>
    <row r="9" spans="1:9" ht="21" thickBot="1" x14ac:dyDescent="0.3">
      <c r="A9" s="5" t="s">
        <v>25</v>
      </c>
      <c r="B9" s="7" t="s">
        <v>63</v>
      </c>
      <c r="F9" t="s">
        <v>37</v>
      </c>
      <c r="H9">
        <f t="shared" si="0"/>
        <v>4</v>
      </c>
      <c r="I9" t="s">
        <v>32</v>
      </c>
    </row>
    <row r="10" spans="1:9" ht="21" thickBot="1" x14ac:dyDescent="0.3">
      <c r="A10" s="5"/>
      <c r="B10" s="7"/>
      <c r="H10">
        <f t="shared" si="0"/>
        <v>0</v>
      </c>
    </row>
    <row r="11" spans="1:9" ht="21" thickBot="1" x14ac:dyDescent="0.3">
      <c r="A11" s="5"/>
      <c r="B11" s="4" t="s">
        <v>27</v>
      </c>
      <c r="H11">
        <f t="shared" si="0"/>
        <v>0</v>
      </c>
    </row>
    <row r="12" spans="1:9" ht="32.25" thickBot="1" x14ac:dyDescent="0.3">
      <c r="A12" s="4" t="s">
        <v>28</v>
      </c>
      <c r="B12" s="7" t="s">
        <v>64</v>
      </c>
      <c r="E12" t="s">
        <v>37</v>
      </c>
      <c r="H12">
        <f t="shared" si="0"/>
        <v>3</v>
      </c>
      <c r="I12" t="s">
        <v>33</v>
      </c>
    </row>
    <row r="13" spans="1:9" ht="21" thickBot="1" x14ac:dyDescent="0.3">
      <c r="A13" s="5" t="s">
        <v>29</v>
      </c>
      <c r="B13" s="7" t="s">
        <v>65</v>
      </c>
      <c r="E13" t="s">
        <v>37</v>
      </c>
      <c r="H13">
        <f t="shared" si="0"/>
        <v>3</v>
      </c>
    </row>
    <row r="14" spans="1:9" ht="21" thickBot="1" x14ac:dyDescent="0.3">
      <c r="A14" s="4" t="s">
        <v>17</v>
      </c>
      <c r="B14" s="7"/>
      <c r="H14">
        <f t="shared" si="0"/>
        <v>0</v>
      </c>
    </row>
    <row r="15" spans="1:9" ht="21" thickBot="1" x14ac:dyDescent="0.3">
      <c r="A15" s="5"/>
      <c r="B15" s="4" t="s">
        <v>30</v>
      </c>
    </row>
    <row r="16" spans="1:9" ht="21" thickBot="1" x14ac:dyDescent="0.3">
      <c r="A16" s="4" t="s">
        <v>31</v>
      </c>
      <c r="B16" s="7" t="s">
        <v>67</v>
      </c>
      <c r="E16" t="s">
        <v>37</v>
      </c>
      <c r="H16">
        <f t="shared" si="0"/>
        <v>3</v>
      </c>
      <c r="I16" s="6" t="s">
        <v>34</v>
      </c>
    </row>
    <row r="17" spans="1:9" ht="21" thickBot="1" x14ac:dyDescent="0.3">
      <c r="A17" s="4" t="s">
        <v>76</v>
      </c>
      <c r="B17" s="7" t="s">
        <v>68</v>
      </c>
      <c r="G17" t="s">
        <v>37</v>
      </c>
      <c r="H17">
        <f>IF(C17="X",1)+IF(D17="X",2)+IF(E17="X",3)+IF(F17="X",4)+IF(G17="X",5)</f>
        <v>5</v>
      </c>
      <c r="I17" s="6"/>
    </row>
    <row r="18" spans="1:9" ht="21" thickBot="1" x14ac:dyDescent="0.3">
      <c r="A18" s="4" t="s">
        <v>17</v>
      </c>
      <c r="B18" s="16" t="s">
        <v>16</v>
      </c>
      <c r="H18">
        <f t="shared" si="0"/>
        <v>0</v>
      </c>
    </row>
    <row r="19" spans="1:9" ht="21" thickBot="1" x14ac:dyDescent="0.3">
      <c r="A19" s="4" t="s">
        <v>10</v>
      </c>
      <c r="B19" s="17" t="s">
        <v>69</v>
      </c>
      <c r="F19" t="s">
        <v>37</v>
      </c>
      <c r="H19">
        <f t="shared" si="0"/>
        <v>4</v>
      </c>
    </row>
    <row r="20" spans="1:9" ht="21" thickBot="1" x14ac:dyDescent="0.3">
      <c r="A20" s="5" t="s">
        <v>11</v>
      </c>
      <c r="B20" s="8" t="s">
        <v>70</v>
      </c>
      <c r="F20" t="s">
        <v>37</v>
      </c>
      <c r="H20">
        <f t="shared" si="0"/>
        <v>4</v>
      </c>
      <c r="I20" t="s">
        <v>35</v>
      </c>
    </row>
    <row r="21" spans="1:9" ht="32.25" thickBot="1" x14ac:dyDescent="0.3">
      <c r="A21" s="4" t="s">
        <v>12</v>
      </c>
      <c r="B21" s="7" t="s">
        <v>71</v>
      </c>
      <c r="C21" t="s">
        <v>37</v>
      </c>
      <c r="H21">
        <f t="shared" si="0"/>
        <v>1</v>
      </c>
    </row>
    <row r="22" spans="1:9" ht="21" thickBot="1" x14ac:dyDescent="0.3">
      <c r="A22" s="5" t="s">
        <v>17</v>
      </c>
      <c r="B22" s="7"/>
      <c r="H22">
        <f t="shared" si="0"/>
        <v>0</v>
      </c>
    </row>
    <row r="23" spans="1:9" ht="21" thickBot="1" x14ac:dyDescent="0.3">
      <c r="A23" s="4"/>
      <c r="B23" s="7"/>
      <c r="H23">
        <f t="shared" si="0"/>
        <v>0</v>
      </c>
    </row>
    <row r="24" spans="1:9" ht="21" thickBot="1" x14ac:dyDescent="0.3">
      <c r="A24" s="5"/>
      <c r="B24" s="4" t="s">
        <v>23</v>
      </c>
      <c r="H24">
        <f t="shared" si="0"/>
        <v>0</v>
      </c>
    </row>
    <row r="25" spans="1:9" ht="21" thickBot="1" x14ac:dyDescent="0.3">
      <c r="A25" s="4" t="s">
        <v>49</v>
      </c>
      <c r="B25" s="7" t="s">
        <v>72</v>
      </c>
      <c r="E25" t="s">
        <v>37</v>
      </c>
      <c r="H25">
        <f t="shared" si="0"/>
        <v>3</v>
      </c>
    </row>
    <row r="26" spans="1:9" ht="21" thickBot="1" x14ac:dyDescent="0.3">
      <c r="A26" s="5" t="s">
        <v>50</v>
      </c>
      <c r="B26" s="7" t="s">
        <v>73</v>
      </c>
      <c r="E26" t="s">
        <v>37</v>
      </c>
      <c r="H26">
        <f t="shared" si="0"/>
        <v>3</v>
      </c>
    </row>
    <row r="27" spans="1:9" ht="21" thickBot="1" x14ac:dyDescent="0.3">
      <c r="A27" s="4" t="s">
        <v>51</v>
      </c>
      <c r="B27" s="7" t="s">
        <v>74</v>
      </c>
      <c r="E27" t="s">
        <v>37</v>
      </c>
      <c r="H27">
        <f t="shared" si="0"/>
        <v>3</v>
      </c>
    </row>
    <row r="28" spans="1:9" ht="21" thickBot="1" x14ac:dyDescent="0.3">
      <c r="A28" s="5" t="s">
        <v>17</v>
      </c>
      <c r="B28" s="7"/>
      <c r="H28">
        <f t="shared" si="0"/>
        <v>0</v>
      </c>
    </row>
    <row r="29" spans="1:9" ht="21" thickBot="1" x14ac:dyDescent="0.3">
      <c r="A29" s="5"/>
      <c r="B29" s="4" t="s">
        <v>30</v>
      </c>
      <c r="H29">
        <f t="shared" si="0"/>
        <v>0</v>
      </c>
    </row>
    <row r="30" spans="1:9" ht="21" thickBot="1" x14ac:dyDescent="0.3">
      <c r="A30" s="4" t="s">
        <v>52</v>
      </c>
      <c r="B30" s="7" t="s">
        <v>75</v>
      </c>
      <c r="E30" t="s">
        <v>37</v>
      </c>
      <c r="H30">
        <f t="shared" si="0"/>
        <v>3</v>
      </c>
    </row>
    <row r="31" spans="1:9" ht="21" thickBot="1" x14ac:dyDescent="0.3">
      <c r="A31" s="4" t="s">
        <v>78</v>
      </c>
      <c r="B31" s="7" t="s">
        <v>79</v>
      </c>
      <c r="E31" t="s">
        <v>37</v>
      </c>
      <c r="H31">
        <f>IF(C31="X",1)+IF(D31="X",2)+IF(E31="X",3)+IF(F31="X",4)+IF(G31="X",5)</f>
        <v>3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CFCF-E953-411E-86E5-0CC467839338}">
  <sheetPr codeName="Foglio10"/>
  <dimension ref="A1:I31"/>
  <sheetViews>
    <sheetView topLeftCell="A12" zoomScale="75" workbookViewId="0">
      <selection activeCell="E30" sqref="E30"/>
    </sheetView>
  </sheetViews>
  <sheetFormatPr defaultColWidth="11.25" defaultRowHeight="15.75" x14ac:dyDescent="0.25"/>
  <cols>
    <col min="1" max="1" width="24" customWidth="1"/>
    <col min="2" max="2" width="74.75" customWidth="1"/>
    <col min="4" max="4" width="13.25" customWidth="1"/>
    <col min="7" max="7" width="13.625" customWidth="1"/>
    <col min="8" max="8" width="18.75" customWidth="1"/>
  </cols>
  <sheetData>
    <row r="1" spans="1:9" ht="142.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36</v>
      </c>
      <c r="I1" s="9" t="s">
        <v>38</v>
      </c>
    </row>
    <row r="2" spans="1:9" ht="21" thickBot="1" x14ac:dyDescent="0.3">
      <c r="A2" s="4" t="s">
        <v>13</v>
      </c>
      <c r="B2" s="8" t="s">
        <v>60</v>
      </c>
      <c r="F2" t="s">
        <v>37</v>
      </c>
      <c r="H2">
        <f>IF(C2="X",1)+IF(D2="X",2)+IF(E2="X",3)+IF(F2="X",4)+IF(G2="X",5)</f>
        <v>4</v>
      </c>
    </row>
    <row r="3" spans="1:9" ht="21" thickBot="1" x14ac:dyDescent="0.3">
      <c r="A3" s="5" t="s">
        <v>14</v>
      </c>
      <c r="B3" s="8" t="s">
        <v>61</v>
      </c>
      <c r="F3" t="s">
        <v>37</v>
      </c>
      <c r="H3">
        <f t="shared" ref="H3:H29" si="0">IF(C3="X",1)+IF(D3="X",2)+IF(E3="X",3)+IF(F3="X",4)+IF(G3="X",5)</f>
        <v>4</v>
      </c>
      <c r="I3" t="s">
        <v>26</v>
      </c>
    </row>
    <row r="4" spans="1:9" ht="32.25" thickBot="1" x14ac:dyDescent="0.3">
      <c r="A4" s="4" t="s">
        <v>15</v>
      </c>
      <c r="B4" s="7" t="s">
        <v>62</v>
      </c>
      <c r="C4" t="s">
        <v>37</v>
      </c>
      <c r="H4">
        <f>IF(C4="X",1)+IF(D4="X",2)+IF(E4="X",3)+IF(F4="X",4)+IF(G4="X",5)</f>
        <v>1</v>
      </c>
    </row>
    <row r="5" spans="1:9" ht="21" thickBot="1" x14ac:dyDescent="0.3">
      <c r="A5" s="5"/>
      <c r="B5" s="7"/>
      <c r="H5">
        <f t="shared" si="0"/>
        <v>0</v>
      </c>
    </row>
    <row r="6" spans="1:9" ht="21" thickBot="1" x14ac:dyDescent="0.3">
      <c r="A6" s="4"/>
      <c r="B6" s="7"/>
      <c r="H6">
        <f t="shared" si="0"/>
        <v>0</v>
      </c>
    </row>
    <row r="7" spans="1:9" ht="21" thickBot="1" x14ac:dyDescent="0.3">
      <c r="A7" s="5"/>
      <c r="B7" s="4" t="s">
        <v>23</v>
      </c>
    </row>
    <row r="8" spans="1:9" ht="21" thickBot="1" x14ac:dyDescent="0.3">
      <c r="A8" s="4" t="s">
        <v>24</v>
      </c>
      <c r="B8" s="7" t="s">
        <v>59</v>
      </c>
      <c r="E8" t="s">
        <v>37</v>
      </c>
      <c r="H8">
        <f t="shared" si="0"/>
        <v>3</v>
      </c>
    </row>
    <row r="9" spans="1:9" ht="21" thickBot="1" x14ac:dyDescent="0.3">
      <c r="A9" s="5" t="s">
        <v>25</v>
      </c>
      <c r="B9" s="7" t="s">
        <v>63</v>
      </c>
      <c r="F9" t="s">
        <v>37</v>
      </c>
      <c r="H9">
        <f t="shared" si="0"/>
        <v>4</v>
      </c>
      <c r="I9" t="s">
        <v>32</v>
      </c>
    </row>
    <row r="10" spans="1:9" ht="21" thickBot="1" x14ac:dyDescent="0.3">
      <c r="A10" s="5"/>
      <c r="B10" s="7"/>
      <c r="H10">
        <f t="shared" si="0"/>
        <v>0</v>
      </c>
    </row>
    <row r="11" spans="1:9" ht="21" thickBot="1" x14ac:dyDescent="0.3">
      <c r="A11" s="5"/>
      <c r="B11" s="4" t="s">
        <v>27</v>
      </c>
      <c r="H11">
        <f t="shared" si="0"/>
        <v>0</v>
      </c>
    </row>
    <row r="12" spans="1:9" ht="32.25" thickBot="1" x14ac:dyDescent="0.3">
      <c r="A12" s="4" t="s">
        <v>28</v>
      </c>
      <c r="B12" s="7" t="s">
        <v>64</v>
      </c>
      <c r="E12" t="s">
        <v>37</v>
      </c>
      <c r="H12">
        <f t="shared" si="0"/>
        <v>3</v>
      </c>
      <c r="I12" t="s">
        <v>33</v>
      </c>
    </row>
    <row r="13" spans="1:9" ht="21" thickBot="1" x14ac:dyDescent="0.3">
      <c r="A13" s="5" t="s">
        <v>29</v>
      </c>
      <c r="B13" s="7" t="s">
        <v>65</v>
      </c>
      <c r="E13" t="s">
        <v>37</v>
      </c>
      <c r="H13">
        <f t="shared" si="0"/>
        <v>3</v>
      </c>
    </row>
    <row r="14" spans="1:9" ht="21" thickBot="1" x14ac:dyDescent="0.3">
      <c r="A14" s="4" t="s">
        <v>17</v>
      </c>
      <c r="B14" s="7"/>
      <c r="H14">
        <f t="shared" si="0"/>
        <v>0</v>
      </c>
    </row>
    <row r="15" spans="1:9" ht="21" thickBot="1" x14ac:dyDescent="0.3">
      <c r="A15" s="5"/>
      <c r="B15" s="4" t="s">
        <v>30</v>
      </c>
    </row>
    <row r="16" spans="1:9" ht="21" thickBot="1" x14ac:dyDescent="0.3">
      <c r="A16" s="4" t="s">
        <v>31</v>
      </c>
      <c r="B16" s="7" t="s">
        <v>67</v>
      </c>
      <c r="E16" t="s">
        <v>37</v>
      </c>
      <c r="H16">
        <f t="shared" si="0"/>
        <v>3</v>
      </c>
      <c r="I16" s="6" t="s">
        <v>34</v>
      </c>
    </row>
    <row r="17" spans="1:9" ht="21" thickBot="1" x14ac:dyDescent="0.3">
      <c r="A17" s="4" t="s">
        <v>76</v>
      </c>
      <c r="B17" s="7" t="s">
        <v>68</v>
      </c>
      <c r="F17" t="s">
        <v>37</v>
      </c>
      <c r="H17">
        <f>IF(C17="X",1)+IF(D17="X",2)+IF(E17="X",3)+IF(F17="X",4)+IF(G17="X",5)</f>
        <v>4</v>
      </c>
      <c r="I17" s="6"/>
    </row>
    <row r="18" spans="1:9" ht="21" thickBot="1" x14ac:dyDescent="0.3">
      <c r="A18" s="4" t="s">
        <v>17</v>
      </c>
      <c r="B18" s="16" t="s">
        <v>16</v>
      </c>
      <c r="H18">
        <f t="shared" si="0"/>
        <v>0</v>
      </c>
    </row>
    <row r="19" spans="1:9" ht="21" thickBot="1" x14ac:dyDescent="0.3">
      <c r="A19" s="4" t="s">
        <v>10</v>
      </c>
      <c r="B19" s="17" t="s">
        <v>69</v>
      </c>
      <c r="E19" t="s">
        <v>37</v>
      </c>
      <c r="H19">
        <f t="shared" si="0"/>
        <v>3</v>
      </c>
    </row>
    <row r="20" spans="1:9" ht="21" thickBot="1" x14ac:dyDescent="0.3">
      <c r="A20" s="5" t="s">
        <v>11</v>
      </c>
      <c r="B20" s="8" t="s">
        <v>70</v>
      </c>
      <c r="E20" t="s">
        <v>37</v>
      </c>
      <c r="H20">
        <f t="shared" si="0"/>
        <v>3</v>
      </c>
      <c r="I20" t="s">
        <v>35</v>
      </c>
    </row>
    <row r="21" spans="1:9" ht="32.25" thickBot="1" x14ac:dyDescent="0.3">
      <c r="A21" s="4" t="s">
        <v>12</v>
      </c>
      <c r="B21" s="7" t="s">
        <v>71</v>
      </c>
      <c r="C21" t="s">
        <v>37</v>
      </c>
      <c r="H21">
        <f t="shared" si="0"/>
        <v>1</v>
      </c>
    </row>
    <row r="22" spans="1:9" ht="21" thickBot="1" x14ac:dyDescent="0.3">
      <c r="A22" s="5" t="s">
        <v>17</v>
      </c>
      <c r="B22" s="7"/>
      <c r="H22">
        <f t="shared" si="0"/>
        <v>0</v>
      </c>
    </row>
    <row r="23" spans="1:9" ht="21" thickBot="1" x14ac:dyDescent="0.3">
      <c r="A23" s="4"/>
      <c r="B23" s="7"/>
      <c r="H23">
        <f t="shared" si="0"/>
        <v>0</v>
      </c>
    </row>
    <row r="24" spans="1:9" ht="21" thickBot="1" x14ac:dyDescent="0.3">
      <c r="A24" s="5"/>
      <c r="B24" s="4" t="s">
        <v>23</v>
      </c>
      <c r="H24">
        <f t="shared" si="0"/>
        <v>0</v>
      </c>
    </row>
    <row r="25" spans="1:9" ht="21" thickBot="1" x14ac:dyDescent="0.3">
      <c r="A25" s="4" t="s">
        <v>49</v>
      </c>
      <c r="B25" s="7" t="s">
        <v>72</v>
      </c>
      <c r="D25" t="s">
        <v>37</v>
      </c>
      <c r="H25">
        <f t="shared" si="0"/>
        <v>2</v>
      </c>
    </row>
    <row r="26" spans="1:9" ht="21" thickBot="1" x14ac:dyDescent="0.3">
      <c r="A26" s="5" t="s">
        <v>50</v>
      </c>
      <c r="B26" s="7" t="s">
        <v>73</v>
      </c>
      <c r="D26" t="s">
        <v>37</v>
      </c>
      <c r="H26">
        <f t="shared" si="0"/>
        <v>2</v>
      </c>
    </row>
    <row r="27" spans="1:9" ht="21" thickBot="1" x14ac:dyDescent="0.3">
      <c r="A27" s="4" t="s">
        <v>51</v>
      </c>
      <c r="B27" s="7" t="s">
        <v>74</v>
      </c>
      <c r="D27" t="s">
        <v>37</v>
      </c>
      <c r="H27">
        <f t="shared" si="0"/>
        <v>2</v>
      </c>
    </row>
    <row r="28" spans="1:9" ht="21" thickBot="1" x14ac:dyDescent="0.3">
      <c r="A28" s="5" t="s">
        <v>17</v>
      </c>
      <c r="B28" s="7"/>
      <c r="H28">
        <f t="shared" si="0"/>
        <v>0</v>
      </c>
    </row>
    <row r="29" spans="1:9" ht="21" thickBot="1" x14ac:dyDescent="0.3">
      <c r="A29" s="5"/>
      <c r="B29" s="4" t="s">
        <v>30</v>
      </c>
      <c r="H29">
        <f t="shared" si="0"/>
        <v>0</v>
      </c>
    </row>
    <row r="30" spans="1:9" ht="21" thickBot="1" x14ac:dyDescent="0.3">
      <c r="A30" s="4" t="s">
        <v>52</v>
      </c>
      <c r="B30" s="7" t="s">
        <v>75</v>
      </c>
      <c r="E30" t="s">
        <v>37</v>
      </c>
      <c r="H30">
        <f>IF(C30="X",1)+IF(D30="X",2)+IF(E30="X",3)+IF(F30="X",4)+IF(G30="X",5)</f>
        <v>3</v>
      </c>
    </row>
    <row r="31" spans="1:9" ht="21" thickBot="1" x14ac:dyDescent="0.3">
      <c r="A31" s="4" t="s">
        <v>78</v>
      </c>
      <c r="B31" s="7" t="s">
        <v>79</v>
      </c>
      <c r="D31" t="s">
        <v>37</v>
      </c>
      <c r="H31">
        <f>IF(C31="X",1)+IF(D31="X",2)+IF(E31="X",3)+IF(F31="X",4)+IF(G31="X",5)</f>
        <v>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glio6"/>
  <dimension ref="A1:J32"/>
  <sheetViews>
    <sheetView tabSelected="1" zoomScale="70" zoomScaleNormal="70" zoomScalePageLayoutView="75" workbookViewId="0">
      <selection activeCell="H2" sqref="H2"/>
    </sheetView>
  </sheetViews>
  <sheetFormatPr defaultColWidth="11.25" defaultRowHeight="15.75" x14ac:dyDescent="0.25"/>
  <cols>
    <col min="1" max="1" width="24" customWidth="1"/>
    <col min="2" max="2" width="70.25" customWidth="1"/>
    <col min="4" max="4" width="13.25" customWidth="1"/>
    <col min="7" max="7" width="10.5" customWidth="1"/>
    <col min="8" max="8" width="18.75" customWidth="1"/>
    <col min="9" max="9" width="48.25" customWidth="1"/>
    <col min="10" max="10" width="43.75" customWidth="1"/>
  </cols>
  <sheetData>
    <row r="1" spans="1:10" ht="41.25" thickBot="1" x14ac:dyDescent="0.3">
      <c r="B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9" t="s">
        <v>36</v>
      </c>
      <c r="I1" s="9"/>
    </row>
    <row r="2" spans="1:10" ht="21" thickBot="1" x14ac:dyDescent="0.3">
      <c r="A2" s="4" t="s">
        <v>13</v>
      </c>
      <c r="B2" s="8" t="s">
        <v>60</v>
      </c>
      <c r="H2" s="10" t="e">
        <f>AVERAGE([1]Michela_Abate!H2,Quest.Utente2!H2,Quest.Utente3!H2,Quest.Utente4!H2)</f>
        <v>#REF!</v>
      </c>
      <c r="I2" s="10" t="s">
        <v>39</v>
      </c>
      <c r="J2" s="4" t="s">
        <v>16</v>
      </c>
    </row>
    <row r="3" spans="1:10" ht="21" thickBot="1" x14ac:dyDescent="0.3">
      <c r="A3" s="5" t="s">
        <v>14</v>
      </c>
      <c r="B3" s="8" t="s">
        <v>61</v>
      </c>
      <c r="H3" s="10">
        <f>AVERAGE(Quest.Utente1!H3,Quest.Utente2!H3,Quest.Utente3!H3,Quest.Utente4!H3)</f>
        <v>3.25</v>
      </c>
      <c r="I3" s="10" t="s">
        <v>39</v>
      </c>
    </row>
    <row r="4" spans="1:10" ht="32.25" thickBot="1" x14ac:dyDescent="0.3">
      <c r="A4" s="4" t="s">
        <v>15</v>
      </c>
      <c r="B4" s="7" t="s">
        <v>62</v>
      </c>
      <c r="H4" s="10">
        <f>AVERAGE(Quest.Utente1!H4,Quest.Utente2!H4,Quest.Utente3!H4,Quest.Utente4!H4)</f>
        <v>1</v>
      </c>
      <c r="I4" s="10" t="s">
        <v>39</v>
      </c>
    </row>
    <row r="5" spans="1:10" ht="21" thickBot="1" x14ac:dyDescent="0.3">
      <c r="A5" s="5"/>
      <c r="B5" s="7"/>
      <c r="H5" s="10"/>
      <c r="I5" s="10" t="s">
        <v>39</v>
      </c>
    </row>
    <row r="6" spans="1:10" ht="21" thickBot="1" x14ac:dyDescent="0.3">
      <c r="A6" s="4"/>
      <c r="B6" s="7"/>
      <c r="H6" s="14" t="e">
        <f>AVERAGE(H2:H4)</f>
        <v>#REF!</v>
      </c>
      <c r="I6" s="10" t="s">
        <v>39</v>
      </c>
    </row>
    <row r="7" spans="1:10" ht="21" thickBot="1" x14ac:dyDescent="0.3">
      <c r="A7" s="5"/>
      <c r="B7" s="4" t="s">
        <v>23</v>
      </c>
      <c r="H7" s="10"/>
      <c r="I7" s="10" t="s">
        <v>48</v>
      </c>
      <c r="J7" s="4" t="s">
        <v>16</v>
      </c>
    </row>
    <row r="8" spans="1:10" ht="21" thickBot="1" x14ac:dyDescent="0.3">
      <c r="A8" s="4" t="s">
        <v>24</v>
      </c>
      <c r="B8" s="7" t="s">
        <v>59</v>
      </c>
      <c r="H8" s="10">
        <f>AVERAGE(Quest.Utente1!H8,Quest.Utente2!H8,Quest.Utente3!H8,Quest.Utente4!H8)</f>
        <v>3</v>
      </c>
      <c r="I8" s="10" t="s">
        <v>39</v>
      </c>
    </row>
    <row r="9" spans="1:10" ht="21" thickBot="1" x14ac:dyDescent="0.3">
      <c r="A9" s="5" t="s">
        <v>25</v>
      </c>
      <c r="B9" s="7" t="s">
        <v>63</v>
      </c>
      <c r="H9" s="10">
        <f>AVERAGE(Quest.Utente1!H9,Quest.Utente2!H9,Quest.Utente3!H9,Quest.Utente4!H9)</f>
        <v>3.75</v>
      </c>
      <c r="I9" s="10" t="s">
        <v>39</v>
      </c>
    </row>
    <row r="10" spans="1:10" ht="21" thickBot="1" x14ac:dyDescent="0.3">
      <c r="A10" s="5"/>
      <c r="B10" s="7"/>
      <c r="H10" s="14">
        <f>AVERAGE(H7:H8)</f>
        <v>3</v>
      </c>
      <c r="I10" s="10" t="s">
        <v>48</v>
      </c>
      <c r="J10" s="4" t="s">
        <v>23</v>
      </c>
    </row>
    <row r="11" spans="1:10" ht="21" thickBot="1" x14ac:dyDescent="0.3">
      <c r="A11" s="5"/>
      <c r="B11" s="4" t="s">
        <v>27</v>
      </c>
      <c r="H11" s="10"/>
      <c r="I11" s="10" t="s">
        <v>48</v>
      </c>
    </row>
    <row r="12" spans="1:10" ht="32.25" thickBot="1" x14ac:dyDescent="0.3">
      <c r="A12" s="4" t="s">
        <v>28</v>
      </c>
      <c r="B12" s="7" t="s">
        <v>64</v>
      </c>
      <c r="H12" s="10">
        <f>AVERAGE(Quest.Utente1!H12,Quest.Utente2!H12,Quest.Utente3!H12,Quest.Utente4!H12)</f>
        <v>3</v>
      </c>
      <c r="I12" s="10" t="s">
        <v>39</v>
      </c>
    </row>
    <row r="13" spans="1:10" ht="21" thickBot="1" x14ac:dyDescent="0.3">
      <c r="A13" s="5" t="s">
        <v>29</v>
      </c>
      <c r="B13" s="7" t="s">
        <v>65</v>
      </c>
      <c r="H13" s="10">
        <f>AVERAGE(Quest.Utente1!H13,Quest.Utente2!H13,Quest.Utente3!H13,Quest.Utente4!H13)</f>
        <v>2.75</v>
      </c>
      <c r="I13" s="10" t="s">
        <v>39</v>
      </c>
    </row>
    <row r="14" spans="1:10" ht="21" thickBot="1" x14ac:dyDescent="0.3">
      <c r="A14" s="4" t="s">
        <v>17</v>
      </c>
      <c r="B14" s="7"/>
      <c r="H14" s="19">
        <f>AVERAGE(H12:H13)</f>
        <v>2.875</v>
      </c>
      <c r="I14" s="10" t="s">
        <v>39</v>
      </c>
    </row>
    <row r="15" spans="1:10" ht="21" thickBot="1" x14ac:dyDescent="0.3">
      <c r="A15" s="5"/>
      <c r="B15" s="4" t="s">
        <v>30</v>
      </c>
      <c r="H15" s="10"/>
      <c r="I15" s="10" t="s">
        <v>48</v>
      </c>
      <c r="J15" s="4" t="s">
        <v>27</v>
      </c>
    </row>
    <row r="16" spans="1:10" ht="21" thickBot="1" x14ac:dyDescent="0.3">
      <c r="A16" s="4" t="s">
        <v>31</v>
      </c>
      <c r="B16" s="7" t="s">
        <v>67</v>
      </c>
      <c r="H16" s="10">
        <f>AVERAGE(Quest.Utente1!H16,Quest.Utente2!H16,Quest.Utente3!H16,Quest.Utente4!H16)</f>
        <v>3</v>
      </c>
      <c r="I16" s="10" t="s">
        <v>39</v>
      </c>
    </row>
    <row r="17" spans="1:10" ht="21" thickBot="1" x14ac:dyDescent="0.3">
      <c r="A17" s="4" t="s">
        <v>76</v>
      </c>
      <c r="B17" s="7" t="s">
        <v>68</v>
      </c>
      <c r="H17" s="10">
        <f>AVERAGE(Quest.Utente1!H17,Quest.Utente2!H17,Quest.Utente3!H17,Quest.Utente4!H17)</f>
        <v>3.5</v>
      </c>
      <c r="I17" s="10" t="s">
        <v>39</v>
      </c>
    </row>
    <row r="18" spans="1:10" ht="21" thickBot="1" x14ac:dyDescent="0.35">
      <c r="A18" s="4" t="s">
        <v>17</v>
      </c>
      <c r="B18" s="16" t="s">
        <v>16</v>
      </c>
      <c r="H18" s="18">
        <f>AVERAGE(H16,H17)</f>
        <v>3.25</v>
      </c>
      <c r="I18" s="10" t="s">
        <v>48</v>
      </c>
      <c r="J18" s="4" t="s">
        <v>16</v>
      </c>
    </row>
    <row r="19" spans="1:10" ht="21" thickBot="1" x14ac:dyDescent="0.3">
      <c r="A19" s="4" t="s">
        <v>10</v>
      </c>
      <c r="B19" s="17" t="s">
        <v>69</v>
      </c>
      <c r="H19" s="10">
        <f>AVERAGE(Quest.Utente1!H19,Quest.Utente2!H19,Quest.Utente3!H19,Quest.Utente4!H19)</f>
        <v>3.75</v>
      </c>
      <c r="I19" s="10" t="s">
        <v>39</v>
      </c>
    </row>
    <row r="20" spans="1:10" ht="21" thickBot="1" x14ac:dyDescent="0.3">
      <c r="A20" s="5" t="s">
        <v>11</v>
      </c>
      <c r="B20" s="8" t="s">
        <v>70</v>
      </c>
      <c r="H20" s="10">
        <f>AVERAGE(Quest.Utente1!H20,Quest.Utente2!H20,Quest.Utente3!H20,Quest.Utente4!H20)</f>
        <v>3.75</v>
      </c>
      <c r="I20" s="10" t="s">
        <v>39</v>
      </c>
    </row>
    <row r="21" spans="1:10" ht="32.25" thickBot="1" x14ac:dyDescent="0.3">
      <c r="A21" s="4" t="s">
        <v>12</v>
      </c>
      <c r="B21" s="7" t="s">
        <v>71</v>
      </c>
      <c r="H21" s="10">
        <f>AVERAGE(Quest.Utente1!H21,Quest.Utente2!H21,Quest.Utente3!H21,Quest.Utente4!H21)</f>
        <v>1</v>
      </c>
      <c r="I21" s="10" t="s">
        <v>39</v>
      </c>
    </row>
    <row r="22" spans="1:10" ht="21" thickBot="1" x14ac:dyDescent="0.3">
      <c r="A22" s="5" t="s">
        <v>17</v>
      </c>
      <c r="B22" s="7"/>
      <c r="H22" s="10"/>
      <c r="I22" s="10" t="s">
        <v>39</v>
      </c>
    </row>
    <row r="23" spans="1:10" ht="21" thickBot="1" x14ac:dyDescent="0.3">
      <c r="A23" s="4"/>
      <c r="B23" s="7"/>
      <c r="H23" s="19">
        <f>AVERAGE(H19:H21)</f>
        <v>2.8333333333333335</v>
      </c>
      <c r="I23" s="10" t="s">
        <v>39</v>
      </c>
    </row>
    <row r="24" spans="1:10" ht="21" thickBot="1" x14ac:dyDescent="0.3">
      <c r="A24" s="5"/>
      <c r="B24" s="4" t="s">
        <v>23</v>
      </c>
      <c r="H24" s="10"/>
      <c r="I24" s="10" t="s">
        <v>48</v>
      </c>
      <c r="J24" s="4" t="s">
        <v>30</v>
      </c>
    </row>
    <row r="25" spans="1:10" ht="21" thickBot="1" x14ac:dyDescent="0.3">
      <c r="A25" s="4" t="s">
        <v>49</v>
      </c>
      <c r="B25" s="7" t="s">
        <v>72</v>
      </c>
      <c r="H25" s="10">
        <f>AVERAGE(Quest.Utente1!H25,Quest.Utente2!H25,Quest.Utente3!H25,Quest.Utente4!H25)</f>
        <v>2.75</v>
      </c>
      <c r="I25" s="10" t="s">
        <v>39</v>
      </c>
    </row>
    <row r="26" spans="1:10" ht="21" thickBot="1" x14ac:dyDescent="0.3">
      <c r="A26" s="5" t="s">
        <v>50</v>
      </c>
      <c r="B26" s="7" t="s">
        <v>73</v>
      </c>
      <c r="H26" s="10">
        <f>AVERAGE(Quest.Utente1!H26,Quest.Utente2!H26,Quest.Utente3!H26,Quest.Utente4!H26)</f>
        <v>2.5</v>
      </c>
      <c r="I26" s="10" t="s">
        <v>39</v>
      </c>
    </row>
    <row r="27" spans="1:10" ht="21" thickBot="1" x14ac:dyDescent="0.3">
      <c r="A27" s="4" t="s">
        <v>51</v>
      </c>
      <c r="B27" s="7" t="s">
        <v>74</v>
      </c>
      <c r="H27" s="10">
        <f>AVERAGE(Quest.Utente1!H27,Quest.Utente2!H27,Quest.Utente3!H27,Quest.Utente4!H27)</f>
        <v>2.75</v>
      </c>
    </row>
    <row r="28" spans="1:10" ht="21" thickBot="1" x14ac:dyDescent="0.3">
      <c r="A28" s="5" t="s">
        <v>17</v>
      </c>
      <c r="B28" s="7"/>
      <c r="H28" s="21">
        <f>AVERAGE(H25:H27)</f>
        <v>2.6666666666666665</v>
      </c>
      <c r="I28" s="10" t="s">
        <v>48</v>
      </c>
      <c r="J28" s="4" t="s">
        <v>23</v>
      </c>
    </row>
    <row r="29" spans="1:10" ht="21" thickBot="1" x14ac:dyDescent="0.3">
      <c r="A29" s="5"/>
      <c r="B29" s="4" t="s">
        <v>30</v>
      </c>
      <c r="H29" s="10"/>
      <c r="I29" s="10" t="s">
        <v>39</v>
      </c>
    </row>
    <row r="30" spans="1:10" ht="21" thickBot="1" x14ac:dyDescent="0.3">
      <c r="A30" s="4" t="s">
        <v>52</v>
      </c>
      <c r="B30" s="7" t="s">
        <v>75</v>
      </c>
      <c r="H30" s="10">
        <f>AVERAGE(Quest.Utente1!H30,Quest.Utente2!H30,Quest.Utente3!H30,Quest.Utente4!H30)</f>
        <v>2.75</v>
      </c>
      <c r="I30" s="10" t="s">
        <v>39</v>
      </c>
    </row>
    <row r="31" spans="1:10" ht="21" thickBot="1" x14ac:dyDescent="0.3">
      <c r="A31" s="4" t="s">
        <v>17</v>
      </c>
      <c r="B31" s="7" t="s">
        <v>79</v>
      </c>
      <c r="H31" s="10">
        <f>AVERAGE(Quest.Utente1!H31,Quest.Utente2!H31,Quest.Utente3!H31,Quest.Utente4!H31)</f>
        <v>2.75</v>
      </c>
    </row>
    <row r="32" spans="1:10" ht="21" thickBot="1" x14ac:dyDescent="0.3">
      <c r="A32" s="5"/>
      <c r="H32" s="19">
        <f>AVERAGE(H30,H31)</f>
        <v>2.75</v>
      </c>
      <c r="I32" s="10" t="s">
        <v>48</v>
      </c>
      <c r="J32" s="4" t="s">
        <v>27</v>
      </c>
    </row>
  </sheetData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glio7"/>
  <dimension ref="A1:E4"/>
  <sheetViews>
    <sheetView workbookViewId="0">
      <selection activeCell="D2" sqref="D2"/>
    </sheetView>
  </sheetViews>
  <sheetFormatPr defaultColWidth="11.25" defaultRowHeight="15.75" x14ac:dyDescent="0.25"/>
  <sheetData>
    <row r="1" spans="1:5" ht="21" thickBot="1" x14ac:dyDescent="0.3">
      <c r="A1" s="11" t="s">
        <v>40</v>
      </c>
      <c r="B1" s="11" t="s">
        <v>41</v>
      </c>
      <c r="C1" s="11" t="s">
        <v>42</v>
      </c>
      <c r="D1" s="11" t="s">
        <v>43</v>
      </c>
      <c r="E1" s="11" t="s">
        <v>44</v>
      </c>
    </row>
    <row r="2" spans="1:5" ht="21" thickBot="1" x14ac:dyDescent="0.3">
      <c r="A2" s="12" t="s">
        <v>45</v>
      </c>
      <c r="B2" s="26" t="e">
        <f>MEDIE!H6</f>
        <v>#REF!</v>
      </c>
      <c r="C2" s="15">
        <f>MEDIE!H10</f>
        <v>3</v>
      </c>
      <c r="D2" s="25">
        <f>MEDIE!H14</f>
        <v>2.875</v>
      </c>
      <c r="E2" s="24">
        <f>MEDIE!H18</f>
        <v>3.25</v>
      </c>
    </row>
    <row r="3" spans="1:5" ht="21" thickBot="1" x14ac:dyDescent="0.3">
      <c r="A3" s="13" t="s">
        <v>46</v>
      </c>
      <c r="B3" s="28">
        <f>MEDIE!H23</f>
        <v>2.8333333333333335</v>
      </c>
      <c r="C3" s="22" t="s">
        <v>77</v>
      </c>
      <c r="D3" s="22" t="s">
        <v>77</v>
      </c>
      <c r="E3" s="22" t="s">
        <v>77</v>
      </c>
    </row>
    <row r="4" spans="1:5" ht="21" thickBot="1" x14ac:dyDescent="0.3">
      <c r="A4" s="12" t="s">
        <v>47</v>
      </c>
      <c r="B4" s="26">
        <f>MEDIE!H28</f>
        <v>2.6666666666666665</v>
      </c>
      <c r="C4" s="23" t="s">
        <v>77</v>
      </c>
      <c r="D4" s="23" t="s">
        <v>77</v>
      </c>
      <c r="E4" s="27">
        <f>MEDIE!H32</f>
        <v>2.75</v>
      </c>
    </row>
  </sheetData>
  <conditionalFormatting sqref="E4">
    <cfRule type="cellIs" dxfId="1" priority="2" operator="lessThan">
      <formula>3</formula>
    </cfRule>
  </conditionalFormatting>
  <conditionalFormatting sqref="B2:E4">
    <cfRule type="cellIs" dxfId="0" priority="1" operator="less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BEHAVIOURABILITY</vt:lpstr>
      <vt:lpstr>Quest.Utente1</vt:lpstr>
      <vt:lpstr>Quest.Utente2</vt:lpstr>
      <vt:lpstr>Quest.Utente3</vt:lpstr>
      <vt:lpstr>Quest.Utente4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Giuseppe A.</cp:lastModifiedBy>
  <dcterms:created xsi:type="dcterms:W3CDTF">2017-10-12T15:51:15Z</dcterms:created>
  <dcterms:modified xsi:type="dcterms:W3CDTF">2020-06-25T08:17:00Z</dcterms:modified>
</cp:coreProperties>
</file>