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tien\Documents\GitHub\GreenDICE\"/>
    </mc:Choice>
  </mc:AlternateContent>
  <bookViews>
    <workbookView xWindow="0" yWindow="0" windowWidth="19200" windowHeight="6010"/>
  </bookViews>
  <sheets>
    <sheet name="K and NC rati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3" i="1"/>
  <c r="J4" i="1"/>
  <c r="J5" i="1"/>
  <c r="J2" i="1"/>
  <c r="I2" i="1"/>
</calcChain>
</file>

<file path=xl/sharedStrings.xml><?xml version="1.0" encoding="utf-8"?>
<sst xmlns="http://schemas.openxmlformats.org/spreadsheetml/2006/main" count="28" uniqueCount="15">
  <si>
    <t>K/NC</t>
  </si>
  <si>
    <t>weighed mean</t>
  </si>
  <si>
    <t>High income</t>
  </si>
  <si>
    <t>Low income</t>
  </si>
  <si>
    <t>Lower middle income</t>
  </si>
  <si>
    <t>Upper middle income</t>
  </si>
  <si>
    <t>World Bank Data: https://databank.worldbank.org/</t>
  </si>
  <si>
    <t>w*(xi-x')^2</t>
  </si>
  <si>
    <t>weigth: 2010 GDP (current US$)</t>
  </si>
  <si>
    <t>sum(w*(xi-x')^2)</t>
  </si>
  <si>
    <t>((M-1)/M)*sum(w)</t>
  </si>
  <si>
    <t>weighted SD</t>
  </si>
  <si>
    <t>Natural capital in 2010 (constant 2014 US$)</t>
  </si>
  <si>
    <t>Produced capital in 2010 (constant 2014 US$)</t>
  </si>
  <si>
    <t>Produced capital  in 2010 (constant 2014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</si>
</sst>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B9" sqref="B9"/>
    </sheetView>
  </sheetViews>
  <sheetFormatPr defaultRowHeight="14.25" x14ac:dyDescent="0.65"/>
  <cols>
    <col min="10" max="13" width="11.6328125" bestFit="1" customWidth="1"/>
  </cols>
  <sheetData>
    <row r="1" spans="1:13" x14ac:dyDescent="0.65">
      <c r="A1" s="3" t="s">
        <v>6</v>
      </c>
      <c r="B1" s="3"/>
      <c r="C1" s="3"/>
      <c r="F1" s="4"/>
      <c r="G1" s="5" t="s">
        <v>0</v>
      </c>
      <c r="H1" s="4" t="s">
        <v>8</v>
      </c>
      <c r="I1" s="5" t="s">
        <v>1</v>
      </c>
      <c r="J1" s="4" t="s">
        <v>7</v>
      </c>
      <c r="K1" s="4" t="s">
        <v>9</v>
      </c>
      <c r="L1" s="4" t="s">
        <v>10</v>
      </c>
      <c r="M1" s="5" t="s">
        <v>11</v>
      </c>
    </row>
    <row r="2" spans="1:13" x14ac:dyDescent="0.65">
      <c r="A2" s="2" t="s">
        <v>2</v>
      </c>
      <c r="B2" s="2" t="s">
        <v>12</v>
      </c>
      <c r="C2" s="2">
        <v>40304330452055.898</v>
      </c>
      <c r="F2" s="4" t="s">
        <v>2</v>
      </c>
      <c r="G2" s="4">
        <v>5.1107317154845191</v>
      </c>
      <c r="H2" s="4">
        <v>45356652360747.102</v>
      </c>
      <c r="I2" s="5">
        <f>SUMPRODUCT(G2:G5,H2:H5)/SUM(H2:H5)</f>
        <v>3.8783617901895848</v>
      </c>
      <c r="J2" s="4">
        <f>H2*(G2-$I$2)^2</f>
        <v>68884764123493.562</v>
      </c>
      <c r="K2" s="4">
        <f>J2+J3+J4+J5</f>
        <v>220763204678095.37</v>
      </c>
      <c r="L2" s="4">
        <f>(3/4)*SUM(H2:H5)</f>
        <v>49539426645137.469</v>
      </c>
      <c r="M2" s="5">
        <f>(K2/L2)^0.5</f>
        <v>2.1109981706967758</v>
      </c>
    </row>
    <row r="3" spans="1:13" x14ac:dyDescent="0.65">
      <c r="A3" s="2" t="s">
        <v>2</v>
      </c>
      <c r="B3" s="2" t="s">
        <v>13</v>
      </c>
      <c r="C3" s="2">
        <v>205984619912690.59</v>
      </c>
      <c r="F3" s="4" t="s">
        <v>3</v>
      </c>
      <c r="G3" s="4">
        <v>0.25483129528774501</v>
      </c>
      <c r="H3" s="4">
        <v>373843461110.24554</v>
      </c>
      <c r="I3" s="4"/>
      <c r="J3" s="4">
        <f t="shared" ref="J3:J5" si="0">H3*(G3-$I$2)^2</f>
        <v>4908554643124.1885</v>
      </c>
      <c r="K3" s="4"/>
      <c r="L3" s="4"/>
      <c r="M3" s="4"/>
    </row>
    <row r="4" spans="1:13" x14ac:dyDescent="0.65">
      <c r="A4" s="2" t="s">
        <v>3</v>
      </c>
      <c r="B4" s="2" t="s">
        <v>12</v>
      </c>
      <c r="C4" s="2">
        <v>2836214153811.1499</v>
      </c>
      <c r="F4" s="4" t="s">
        <v>4</v>
      </c>
      <c r="G4" s="4">
        <v>0.87394957001405027</v>
      </c>
      <c r="H4" s="4">
        <v>4466115235724.832</v>
      </c>
      <c r="I4" s="4"/>
      <c r="J4" s="4">
        <f t="shared" si="0"/>
        <v>40313356968952.414</v>
      </c>
      <c r="K4" s="4"/>
      <c r="L4" s="4"/>
      <c r="M4" s="4"/>
    </row>
    <row r="5" spans="1:13" x14ac:dyDescent="0.65">
      <c r="A5" s="2" t="s">
        <v>3</v>
      </c>
      <c r="B5" s="2" t="s">
        <v>14</v>
      </c>
      <c r="C5" s="2">
        <v>722756126529.13098</v>
      </c>
      <c r="F5" s="4" t="s">
        <v>5</v>
      </c>
      <c r="G5" s="4">
        <v>1.2847947272071392</v>
      </c>
      <c r="H5" s="4">
        <v>15855957802601.115</v>
      </c>
      <c r="I5" s="4"/>
      <c r="J5" s="4">
        <f t="shared" si="0"/>
        <v>106656528942525.22</v>
      </c>
      <c r="K5" s="4"/>
      <c r="L5" s="4"/>
      <c r="M5" s="4"/>
    </row>
    <row r="6" spans="1:13" x14ac:dyDescent="0.65">
      <c r="A6" s="2" t="s">
        <v>4</v>
      </c>
      <c r="B6" s="2" t="s">
        <v>12</v>
      </c>
      <c r="C6" s="2">
        <v>17425472913148.6</v>
      </c>
      <c r="I6" s="1"/>
      <c r="K6" s="1"/>
    </row>
    <row r="7" spans="1:13" x14ac:dyDescent="0.65">
      <c r="A7" s="2" t="s">
        <v>4</v>
      </c>
      <c r="B7" s="2" t="s">
        <v>13</v>
      </c>
      <c r="C7" s="2">
        <v>15228984559737.699</v>
      </c>
      <c r="I7" s="1"/>
      <c r="K7" s="1"/>
    </row>
    <row r="8" spans="1:13" x14ac:dyDescent="0.65">
      <c r="A8" s="2" t="s">
        <v>5</v>
      </c>
      <c r="B8" s="2" t="s">
        <v>12</v>
      </c>
      <c r="C8" s="2">
        <v>36609004189991</v>
      </c>
      <c r="I8" s="1"/>
      <c r="K8" s="1"/>
    </row>
    <row r="9" spans="1:13" x14ac:dyDescent="0.65">
      <c r="A9" s="2" t="s">
        <v>5</v>
      </c>
      <c r="B9" s="2" t="s">
        <v>13</v>
      </c>
      <c r="C9" s="2">
        <v>47035055551604.5</v>
      </c>
      <c r="I9" s="1"/>
      <c r="K9" s="1"/>
    </row>
    <row r="10" spans="1:13" x14ac:dyDescent="0.65">
      <c r="I10" s="1"/>
      <c r="K10" s="1"/>
    </row>
    <row r="11" spans="1:13" x14ac:dyDescent="0.65">
      <c r="I11" s="1"/>
      <c r="K11" s="1"/>
    </row>
    <row r="12" spans="1:13" x14ac:dyDescent="0.65">
      <c r="I12" s="1"/>
      <c r="K12" s="1"/>
    </row>
    <row r="13" spans="1:13" x14ac:dyDescent="0.65">
      <c r="I13" s="1"/>
      <c r="K13" s="1"/>
    </row>
    <row r="14" spans="1:13" x14ac:dyDescent="0.65">
      <c r="I14" s="1"/>
      <c r="K14" s="1"/>
    </row>
    <row r="15" spans="1:13" x14ac:dyDescent="0.65">
      <c r="I15" s="1"/>
      <c r="K15" s="1"/>
    </row>
    <row r="16" spans="1:13" x14ac:dyDescent="0.65">
      <c r="I16" s="1"/>
      <c r="K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 and NC ratio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Adolfo Bastien Olvera</dc:creator>
  <cp:lastModifiedBy>Bernardo Adolfo Bastien Olvera</cp:lastModifiedBy>
  <dcterms:created xsi:type="dcterms:W3CDTF">2020-06-09T23:32:15Z</dcterms:created>
  <dcterms:modified xsi:type="dcterms:W3CDTF">2020-06-17T02:33:48Z</dcterms:modified>
</cp:coreProperties>
</file>