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STER\Underwater_robotics\Homework\"/>
    </mc:Choice>
  </mc:AlternateContent>
  <xr:revisionPtr revIDLastSave="0" documentId="13_ncr:1_{526D5B86-0931-4163-8431-F1F88646BA71}" xr6:coauthVersionLast="47" xr6:coauthVersionMax="47" xr10:uidLastSave="{00000000-0000-0000-0000-000000000000}"/>
  <bookViews>
    <workbookView xWindow="-108" yWindow="-108" windowWidth="23256" windowHeight="12576" xr2:uid="{67E050E3-59F2-4E1F-907A-F0EF73F2FD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1" l="1"/>
  <c r="Q10" i="1"/>
  <c r="Q9" i="1"/>
  <c r="Q8" i="1"/>
  <c r="Q7" i="1"/>
  <c r="Q6" i="1"/>
  <c r="Q5" i="1"/>
  <c r="Q4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E23" i="1"/>
  <c r="E24" i="1"/>
  <c r="E25" i="1"/>
  <c r="E26" i="1"/>
  <c r="E22" i="1"/>
  <c r="E18" i="1"/>
  <c r="E19" i="1"/>
  <c r="E20" i="1"/>
  <c r="E21" i="1"/>
  <c r="E17" i="1"/>
  <c r="E12" i="1"/>
  <c r="E14" i="1"/>
  <c r="E15" i="1"/>
  <c r="E16" i="1"/>
  <c r="E13" i="1"/>
  <c r="E8" i="1"/>
  <c r="E9" i="1"/>
  <c r="E10" i="1"/>
  <c r="E11" i="1"/>
  <c r="E7" i="1"/>
</calcChain>
</file>

<file path=xl/sharedStrings.xml><?xml version="1.0" encoding="utf-8"?>
<sst xmlns="http://schemas.openxmlformats.org/spreadsheetml/2006/main" count="141" uniqueCount="21">
  <si>
    <t>All bodies present</t>
  </si>
  <si>
    <t>Removed QQ</t>
  </si>
  <si>
    <t>Removed Antena</t>
  </si>
  <si>
    <t>Removed USBL</t>
  </si>
  <si>
    <t>Remove Thrusters</t>
  </si>
  <si>
    <t>Scenario 2: Surge - both forward 20% power; 30 seconds simulation</t>
  </si>
  <si>
    <t>Scenario 1: Heave - downward 20% power; 30 seconds simulation</t>
  </si>
  <si>
    <t>m</t>
  </si>
  <si>
    <t>deg</t>
  </si>
  <si>
    <t>m/s</t>
  </si>
  <si>
    <t>deg/s</t>
  </si>
  <si>
    <t>Heave position:</t>
  </si>
  <si>
    <t>Pitch position:</t>
  </si>
  <si>
    <t>Surge position:</t>
  </si>
  <si>
    <t>Heave velocity:</t>
  </si>
  <si>
    <t>Max Pitch velocity:</t>
  </si>
  <si>
    <t>Surge velocity:</t>
  </si>
  <si>
    <t>Yaw velocity:</t>
  </si>
  <si>
    <t>Yaw position:</t>
  </si>
  <si>
    <t>Difference [%]</t>
  </si>
  <si>
    <t>Scenario 3: Yaw - left forward 10% power, right backward 24% power; 30 seconds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</si>
</sst>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A6D86E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0" fontId="0" fillId="2" borderId="12" xfId="0" applyNumberFormat="1" applyFill="1" applyBorder="1"/>
    <xf numFmtId="10" fontId="0" fillId="2" borderId="9" xfId="0" applyNumberFormat="1" applyFill="1" applyBorder="1"/>
    <xf numFmtId="10" fontId="0" fillId="2" borderId="11" xfId="0" applyNumberFormat="1" applyFill="1" applyBorder="1"/>
    <xf numFmtId="0" fontId="0" fillId="3" borderId="3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2" xfId="0" applyFill="1" applyBorder="1"/>
    <xf numFmtId="10" fontId="0" fillId="6" borderId="12" xfId="0" applyNumberFormat="1" applyFill="1" applyBorder="1"/>
    <xf numFmtId="10" fontId="0" fillId="6" borderId="9" xfId="0" applyNumberFormat="1" applyFill="1" applyBorder="1"/>
    <xf numFmtId="10" fontId="0" fillId="6" borderId="11" xfId="0" applyNumberFormat="1" applyFill="1" applyBorder="1"/>
    <xf numFmtId="10" fontId="0" fillId="7" borderId="12" xfId="0" applyNumberFormat="1" applyFill="1" applyBorder="1"/>
    <xf numFmtId="10" fontId="0" fillId="7" borderId="9" xfId="0" applyNumberFormat="1" applyFill="1" applyBorder="1"/>
    <xf numFmtId="10" fontId="0" fillId="7" borderId="11" xfId="0" applyNumberFormat="1" applyFill="1" applyBorder="1"/>
    <xf numFmtId="0" fontId="0" fillId="5" borderId="13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D86E"/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801EC-8158-4266-9121-EC5E608C7194}">
  <dimension ref="A1:Q26"/>
  <sheetViews>
    <sheetView tabSelected="1" topLeftCell="B1" workbookViewId="0">
      <selection activeCell="F15" sqref="F15"/>
    </sheetView>
  </sheetViews>
  <sheetFormatPr defaultRowHeight="14.4" x14ac:dyDescent="0.3"/>
  <cols>
    <col min="1" max="1" width="16.6640625" customWidth="1"/>
    <col min="2" max="2" width="17.21875" customWidth="1"/>
    <col min="3" max="4" width="8.88671875" customWidth="1"/>
    <col min="5" max="5" width="12.6640625" customWidth="1"/>
    <col min="7" max="7" width="16.109375" customWidth="1"/>
    <col min="8" max="8" width="16.44140625" customWidth="1"/>
    <col min="11" max="11" width="12.77734375" customWidth="1"/>
    <col min="13" max="13" width="25.33203125" customWidth="1"/>
    <col min="14" max="14" width="18" customWidth="1"/>
    <col min="15" max="15" width="11.109375" customWidth="1"/>
    <col min="16" max="16" width="8.88671875" customWidth="1"/>
    <col min="17" max="17" width="12.6640625" customWidth="1"/>
  </cols>
  <sheetData>
    <row r="1" spans="1:17" ht="15" thickBot="1" x14ac:dyDescent="0.35">
      <c r="A1" s="18" t="s">
        <v>6</v>
      </c>
      <c r="B1" s="19"/>
      <c r="C1" s="19"/>
      <c r="D1" s="19"/>
      <c r="E1" s="20"/>
      <c r="G1" s="18" t="s">
        <v>5</v>
      </c>
      <c r="H1" s="19"/>
      <c r="I1" s="19"/>
      <c r="J1" s="19"/>
      <c r="K1" s="20"/>
      <c r="M1" s="18" t="s">
        <v>20</v>
      </c>
      <c r="N1" s="19"/>
      <c r="O1" s="19"/>
      <c r="P1" s="19"/>
      <c r="Q1" s="20"/>
    </row>
    <row r="2" spans="1:17" x14ac:dyDescent="0.3">
      <c r="A2" s="16" t="s">
        <v>0</v>
      </c>
      <c r="B2" s="4" t="s">
        <v>11</v>
      </c>
      <c r="C2" s="4">
        <v>8</v>
      </c>
      <c r="D2" s="4" t="s">
        <v>7</v>
      </c>
      <c r="E2" s="21" t="s">
        <v>19</v>
      </c>
      <c r="G2" s="16" t="s">
        <v>0</v>
      </c>
      <c r="H2" s="4" t="s">
        <v>11</v>
      </c>
      <c r="I2" s="4">
        <v>-17</v>
      </c>
      <c r="J2" s="4" t="s">
        <v>7</v>
      </c>
      <c r="K2" s="21" t="s">
        <v>19</v>
      </c>
      <c r="M2" s="16" t="s">
        <v>0</v>
      </c>
      <c r="N2" s="4" t="s">
        <v>17</v>
      </c>
      <c r="O2" s="4">
        <v>20</v>
      </c>
      <c r="P2" s="4" t="s">
        <v>10</v>
      </c>
      <c r="Q2" s="21" t="s">
        <v>19</v>
      </c>
    </row>
    <row r="3" spans="1:17" ht="15" thickBot="1" x14ac:dyDescent="0.35">
      <c r="A3" s="24"/>
      <c r="B3" s="7" t="s">
        <v>12</v>
      </c>
      <c r="C3" s="7">
        <v>-14</v>
      </c>
      <c r="D3" s="7" t="s">
        <v>8</v>
      </c>
      <c r="E3" s="22"/>
      <c r="G3" s="24"/>
      <c r="H3" s="7" t="s">
        <v>12</v>
      </c>
      <c r="I3" s="7">
        <v>31</v>
      </c>
      <c r="J3" s="7" t="s">
        <v>8</v>
      </c>
      <c r="K3" s="22"/>
      <c r="M3" s="17"/>
      <c r="N3" s="9" t="s">
        <v>18</v>
      </c>
      <c r="O3" s="9">
        <v>538</v>
      </c>
      <c r="P3" s="9" t="s">
        <v>8</v>
      </c>
      <c r="Q3" s="23"/>
    </row>
    <row r="4" spans="1:17" x14ac:dyDescent="0.3">
      <c r="A4" s="24"/>
      <c r="B4" s="5" t="s">
        <v>13</v>
      </c>
      <c r="C4" s="5">
        <v>-0.5</v>
      </c>
      <c r="D4" s="5" t="s">
        <v>7</v>
      </c>
      <c r="E4" s="22"/>
      <c r="G4" s="24"/>
      <c r="H4" s="5" t="s">
        <v>13</v>
      </c>
      <c r="I4" s="5">
        <v>34</v>
      </c>
      <c r="J4" s="5" t="s">
        <v>7</v>
      </c>
      <c r="K4" s="22"/>
      <c r="M4" s="16" t="s">
        <v>1</v>
      </c>
      <c r="N4" s="4" t="s">
        <v>17</v>
      </c>
      <c r="O4" s="4">
        <v>20</v>
      </c>
      <c r="P4" s="4" t="s">
        <v>10</v>
      </c>
      <c r="Q4" s="13">
        <f>ABS((O4-O2)/O2)</f>
        <v>0</v>
      </c>
    </row>
    <row r="5" spans="1:17" ht="15" thickBot="1" x14ac:dyDescent="0.35">
      <c r="A5" s="24"/>
      <c r="B5" s="7" t="s">
        <v>14</v>
      </c>
      <c r="C5" s="7">
        <v>0.3</v>
      </c>
      <c r="D5" s="7" t="s">
        <v>9</v>
      </c>
      <c r="E5" s="22"/>
      <c r="G5" s="24"/>
      <c r="H5" s="7" t="s">
        <v>16</v>
      </c>
      <c r="I5" s="7">
        <v>1.41</v>
      </c>
      <c r="J5" s="7" t="s">
        <v>9</v>
      </c>
      <c r="K5" s="22"/>
      <c r="M5" s="17"/>
      <c r="N5" s="9" t="s">
        <v>18</v>
      </c>
      <c r="O5" s="9">
        <v>538</v>
      </c>
      <c r="P5" s="9" t="s">
        <v>8</v>
      </c>
      <c r="Q5" s="15">
        <f>ABS((O5-O3)/O3)</f>
        <v>0</v>
      </c>
    </row>
    <row r="6" spans="1:17" ht="15" thickBot="1" x14ac:dyDescent="0.35">
      <c r="A6" s="17"/>
      <c r="B6" s="6" t="s">
        <v>15</v>
      </c>
      <c r="C6" s="6">
        <v>-3.5</v>
      </c>
      <c r="D6" s="6" t="s">
        <v>10</v>
      </c>
      <c r="E6" s="23"/>
      <c r="G6" s="17"/>
      <c r="H6" s="6" t="s">
        <v>15</v>
      </c>
      <c r="I6" s="6">
        <v>8.5</v>
      </c>
      <c r="J6" s="6" t="s">
        <v>10</v>
      </c>
      <c r="K6" s="23"/>
      <c r="M6" s="16" t="s">
        <v>2</v>
      </c>
      <c r="N6" s="4" t="s">
        <v>17</v>
      </c>
      <c r="O6" s="4">
        <v>20.5</v>
      </c>
      <c r="P6" s="4" t="s">
        <v>10</v>
      </c>
      <c r="Q6" s="1">
        <f>ABS((O6-O2)/O2)</f>
        <v>2.5000000000000001E-2</v>
      </c>
    </row>
    <row r="7" spans="1:17" ht="15" thickBot="1" x14ac:dyDescent="0.35">
      <c r="A7" s="16" t="s">
        <v>1</v>
      </c>
      <c r="B7" s="8" t="s">
        <v>11</v>
      </c>
      <c r="C7" s="8">
        <v>8</v>
      </c>
      <c r="D7" s="8" t="s">
        <v>7</v>
      </c>
      <c r="E7" s="13">
        <f>ABS(C7-C2)/C2</f>
        <v>0</v>
      </c>
      <c r="G7" s="16" t="s">
        <v>1</v>
      </c>
      <c r="H7" s="8" t="s">
        <v>11</v>
      </c>
      <c r="I7" s="8">
        <v>-17</v>
      </c>
      <c r="J7" s="8" t="s">
        <v>7</v>
      </c>
      <c r="K7" s="13">
        <f>ABS(I7-I2)/I2</f>
        <v>0</v>
      </c>
      <c r="M7" s="17"/>
      <c r="N7" s="9" t="s">
        <v>18</v>
      </c>
      <c r="O7" s="9">
        <v>551</v>
      </c>
      <c r="P7" s="9" t="s">
        <v>8</v>
      </c>
      <c r="Q7" s="3">
        <f>ABS((O7-O3)/O3)</f>
        <v>2.4163568773234202E-2</v>
      </c>
    </row>
    <row r="8" spans="1:17" x14ac:dyDescent="0.3">
      <c r="A8" s="24"/>
      <c r="B8" s="5" t="s">
        <v>12</v>
      </c>
      <c r="C8" s="5">
        <v>-14</v>
      </c>
      <c r="D8" s="5" t="s">
        <v>8</v>
      </c>
      <c r="E8" s="14">
        <f t="shared" ref="E8:E11" si="0">ABS(C8-C3)/C3</f>
        <v>0</v>
      </c>
      <c r="G8" s="24"/>
      <c r="H8" s="5" t="s">
        <v>12</v>
      </c>
      <c r="I8" s="5">
        <v>31</v>
      </c>
      <c r="J8" s="5" t="s">
        <v>8</v>
      </c>
      <c r="K8" s="14">
        <f t="shared" ref="K8:K11" si="1">ABS(I8-I3)/I3</f>
        <v>0</v>
      </c>
      <c r="M8" s="16" t="s">
        <v>3</v>
      </c>
      <c r="N8" s="4" t="s">
        <v>17</v>
      </c>
      <c r="O8" s="4">
        <v>20</v>
      </c>
      <c r="P8" s="4" t="s">
        <v>10</v>
      </c>
      <c r="Q8" s="1">
        <f>ABS((O8-O2)/O2)</f>
        <v>0</v>
      </c>
    </row>
    <row r="9" spans="1:17" ht="15" thickBot="1" x14ac:dyDescent="0.35">
      <c r="A9" s="24"/>
      <c r="B9" s="7" t="s">
        <v>13</v>
      </c>
      <c r="C9" s="7">
        <v>-0.5</v>
      </c>
      <c r="D9" s="7" t="s">
        <v>7</v>
      </c>
      <c r="E9" s="14">
        <f t="shared" si="0"/>
        <v>0</v>
      </c>
      <c r="G9" s="24"/>
      <c r="H9" s="7" t="s">
        <v>13</v>
      </c>
      <c r="I9" s="7">
        <v>34</v>
      </c>
      <c r="J9" s="7" t="s">
        <v>7</v>
      </c>
      <c r="K9" s="14">
        <f t="shared" si="1"/>
        <v>0</v>
      </c>
      <c r="M9" s="17"/>
      <c r="N9" s="9" t="s">
        <v>18</v>
      </c>
      <c r="O9" s="9">
        <v>538</v>
      </c>
      <c r="P9" s="9" t="s">
        <v>8</v>
      </c>
      <c r="Q9" s="3">
        <f>ABS((O9-O3)/O3)</f>
        <v>0</v>
      </c>
    </row>
    <row r="10" spans="1:17" x14ac:dyDescent="0.3">
      <c r="A10" s="24"/>
      <c r="B10" s="5" t="s">
        <v>14</v>
      </c>
      <c r="C10" s="5">
        <v>0.3</v>
      </c>
      <c r="D10" s="5" t="s">
        <v>9</v>
      </c>
      <c r="E10" s="14">
        <f t="shared" si="0"/>
        <v>0</v>
      </c>
      <c r="G10" s="24"/>
      <c r="H10" s="5" t="s">
        <v>16</v>
      </c>
      <c r="I10" s="5">
        <v>1.41</v>
      </c>
      <c r="J10" s="5" t="s">
        <v>9</v>
      </c>
      <c r="K10" s="14">
        <f t="shared" si="1"/>
        <v>0</v>
      </c>
      <c r="M10" s="16" t="s">
        <v>4</v>
      </c>
      <c r="N10" s="4" t="s">
        <v>17</v>
      </c>
      <c r="O10" s="4">
        <v>20</v>
      </c>
      <c r="P10" s="4" t="s">
        <v>10</v>
      </c>
      <c r="Q10" s="1">
        <f>ABS((O10-O2)/O2)</f>
        <v>0</v>
      </c>
    </row>
    <row r="11" spans="1:17" ht="15" thickBot="1" x14ac:dyDescent="0.35">
      <c r="A11" s="17"/>
      <c r="B11" s="9" t="s">
        <v>15</v>
      </c>
      <c r="C11" s="9">
        <v>-3.5</v>
      </c>
      <c r="D11" s="9" t="s">
        <v>10</v>
      </c>
      <c r="E11" s="15">
        <f t="shared" si="0"/>
        <v>0</v>
      </c>
      <c r="G11" s="17"/>
      <c r="H11" s="9" t="s">
        <v>15</v>
      </c>
      <c r="I11" s="9">
        <v>8.5</v>
      </c>
      <c r="J11" s="9" t="s">
        <v>10</v>
      </c>
      <c r="K11" s="15">
        <f t="shared" si="1"/>
        <v>0</v>
      </c>
      <c r="M11" s="17"/>
      <c r="N11" s="9" t="s">
        <v>18</v>
      </c>
      <c r="O11" s="9">
        <v>538</v>
      </c>
      <c r="P11" s="9" t="s">
        <v>8</v>
      </c>
      <c r="Q11" s="3">
        <f>ABS((O11-O3)/O3)</f>
        <v>0</v>
      </c>
    </row>
    <row r="12" spans="1:17" x14ac:dyDescent="0.3">
      <c r="A12" s="16" t="s">
        <v>2</v>
      </c>
      <c r="B12" s="4" t="s">
        <v>11</v>
      </c>
      <c r="C12" s="4">
        <v>8</v>
      </c>
      <c r="D12" s="4" t="s">
        <v>7</v>
      </c>
      <c r="E12" s="10">
        <f>ABS((C12-C2)/C2)</f>
        <v>0</v>
      </c>
      <c r="G12" s="16" t="s">
        <v>2</v>
      </c>
      <c r="H12" s="4" t="s">
        <v>11</v>
      </c>
      <c r="I12" s="4">
        <v>-6</v>
      </c>
      <c r="J12" s="4" t="s">
        <v>7</v>
      </c>
      <c r="K12" s="10">
        <f>ABS((I12-I2)/I2)</f>
        <v>0.6470588235294118</v>
      </c>
    </row>
    <row r="13" spans="1:17" x14ac:dyDescent="0.3">
      <c r="A13" s="24"/>
      <c r="B13" s="7" t="s">
        <v>12</v>
      </c>
      <c r="C13" s="7">
        <v>-15</v>
      </c>
      <c r="D13" s="7" t="s">
        <v>8</v>
      </c>
      <c r="E13" s="11">
        <f>ABS((C13-C3)/C3)</f>
        <v>7.1428571428571425E-2</v>
      </c>
      <c r="G13" s="24"/>
      <c r="H13" s="7" t="s">
        <v>12</v>
      </c>
      <c r="I13" s="7">
        <v>5</v>
      </c>
      <c r="J13" s="7" t="s">
        <v>8</v>
      </c>
      <c r="K13" s="11">
        <f>ABS((I13-I3)/I3)</f>
        <v>0.83870967741935487</v>
      </c>
    </row>
    <row r="14" spans="1:17" x14ac:dyDescent="0.3">
      <c r="A14" s="24"/>
      <c r="B14" s="5" t="s">
        <v>13</v>
      </c>
      <c r="C14" s="5">
        <v>-0.2</v>
      </c>
      <c r="D14" s="5" t="s">
        <v>7</v>
      </c>
      <c r="E14" s="11">
        <f t="shared" ref="E14:E16" si="2">ABS((C14-C4)/C4)</f>
        <v>0.6</v>
      </c>
      <c r="G14" s="24"/>
      <c r="H14" s="5" t="s">
        <v>13</v>
      </c>
      <c r="I14" s="5">
        <v>65</v>
      </c>
      <c r="J14" s="5" t="s">
        <v>7</v>
      </c>
      <c r="K14" s="11">
        <f t="shared" ref="K14:K16" si="3">ABS((I14-I4)/I4)</f>
        <v>0.91176470588235292</v>
      </c>
    </row>
    <row r="15" spans="1:17" x14ac:dyDescent="0.3">
      <c r="A15" s="24"/>
      <c r="B15" s="7" t="s">
        <v>14</v>
      </c>
      <c r="C15" s="7">
        <v>0.3</v>
      </c>
      <c r="D15" s="7" t="s">
        <v>9</v>
      </c>
      <c r="E15" s="11">
        <f t="shared" si="2"/>
        <v>0</v>
      </c>
      <c r="G15" s="24"/>
      <c r="H15" s="7" t="s">
        <v>16</v>
      </c>
      <c r="I15" s="7">
        <v>2.5299999999999998</v>
      </c>
      <c r="J15" s="7" t="s">
        <v>9</v>
      </c>
      <c r="K15" s="11">
        <f t="shared" si="3"/>
        <v>0.7943262411347517</v>
      </c>
    </row>
    <row r="16" spans="1:17" ht="15" thickBot="1" x14ac:dyDescent="0.35">
      <c r="A16" s="17"/>
      <c r="B16" s="6" t="s">
        <v>15</v>
      </c>
      <c r="C16" s="6">
        <v>-3.75</v>
      </c>
      <c r="D16" s="6" t="s">
        <v>10</v>
      </c>
      <c r="E16" s="12">
        <f t="shared" si="2"/>
        <v>7.1428571428571425E-2</v>
      </c>
      <c r="G16" s="17"/>
      <c r="H16" s="6" t="s">
        <v>15</v>
      </c>
      <c r="I16" s="6">
        <v>0.9</v>
      </c>
      <c r="J16" s="6" t="s">
        <v>10</v>
      </c>
      <c r="K16" s="12">
        <f t="shared" si="3"/>
        <v>0.89411764705882346</v>
      </c>
    </row>
    <row r="17" spans="1:11" x14ac:dyDescent="0.3">
      <c r="A17" s="16" t="s">
        <v>3</v>
      </c>
      <c r="B17" s="8" t="s">
        <v>11</v>
      </c>
      <c r="C17" s="8">
        <v>8</v>
      </c>
      <c r="D17" s="8" t="s">
        <v>7</v>
      </c>
      <c r="E17" s="10">
        <f>ABS((C17-C2)/C2)</f>
        <v>0</v>
      </c>
      <c r="G17" s="16" t="s">
        <v>3</v>
      </c>
      <c r="H17" s="8" t="s">
        <v>11</v>
      </c>
      <c r="I17" s="8">
        <v>-17</v>
      </c>
      <c r="J17" s="8" t="s">
        <v>7</v>
      </c>
      <c r="K17" s="1">
        <f>ABS((I17-I2)/I2)</f>
        <v>0</v>
      </c>
    </row>
    <row r="18" spans="1:11" x14ac:dyDescent="0.3">
      <c r="A18" s="24"/>
      <c r="B18" s="5" t="s">
        <v>12</v>
      </c>
      <c r="C18" s="5">
        <v>-15</v>
      </c>
      <c r="D18" s="5" t="s">
        <v>8</v>
      </c>
      <c r="E18" s="11">
        <f t="shared" ref="E18:E21" si="4">ABS((C18-C3)/C3)</f>
        <v>7.1428571428571425E-2</v>
      </c>
      <c r="G18" s="24"/>
      <c r="H18" s="5" t="s">
        <v>12</v>
      </c>
      <c r="I18" s="5">
        <v>31</v>
      </c>
      <c r="J18" s="5" t="s">
        <v>8</v>
      </c>
      <c r="K18" s="2">
        <f t="shared" ref="K18:K21" si="5">ABS((I18-I3)/I3)</f>
        <v>0</v>
      </c>
    </row>
    <row r="19" spans="1:11" x14ac:dyDescent="0.3">
      <c r="A19" s="24"/>
      <c r="B19" s="7" t="s">
        <v>13</v>
      </c>
      <c r="C19" s="7">
        <v>-0.5</v>
      </c>
      <c r="D19" s="7" t="s">
        <v>7</v>
      </c>
      <c r="E19" s="11">
        <f t="shared" si="4"/>
        <v>0</v>
      </c>
      <c r="G19" s="24"/>
      <c r="H19" s="7" t="s">
        <v>13</v>
      </c>
      <c r="I19" s="7">
        <v>35</v>
      </c>
      <c r="J19" s="7" t="s">
        <v>7</v>
      </c>
      <c r="K19" s="2">
        <f t="shared" si="5"/>
        <v>2.9411764705882353E-2</v>
      </c>
    </row>
    <row r="20" spans="1:11" x14ac:dyDescent="0.3">
      <c r="A20" s="24"/>
      <c r="B20" s="5" t="s">
        <v>14</v>
      </c>
      <c r="C20" s="5">
        <v>0.3</v>
      </c>
      <c r="D20" s="5" t="s">
        <v>9</v>
      </c>
      <c r="E20" s="11">
        <f t="shared" si="4"/>
        <v>0</v>
      </c>
      <c r="G20" s="24"/>
      <c r="H20" s="5" t="s">
        <v>16</v>
      </c>
      <c r="I20" s="5">
        <v>1.43</v>
      </c>
      <c r="J20" s="5" t="s">
        <v>9</v>
      </c>
      <c r="K20" s="2">
        <f t="shared" si="5"/>
        <v>1.4184397163120581E-2</v>
      </c>
    </row>
    <row r="21" spans="1:11" ht="15" thickBot="1" x14ac:dyDescent="0.35">
      <c r="A21" s="17"/>
      <c r="B21" s="9" t="s">
        <v>15</v>
      </c>
      <c r="C21" s="9">
        <v>-3.65</v>
      </c>
      <c r="D21" s="9" t="s">
        <v>10</v>
      </c>
      <c r="E21" s="12">
        <f t="shared" si="4"/>
        <v>4.285714285714283E-2</v>
      </c>
      <c r="G21" s="17"/>
      <c r="H21" s="9" t="s">
        <v>15</v>
      </c>
      <c r="I21" s="9">
        <v>8.5</v>
      </c>
      <c r="J21" s="9" t="s">
        <v>10</v>
      </c>
      <c r="K21" s="3">
        <f t="shared" si="5"/>
        <v>0</v>
      </c>
    </row>
    <row r="22" spans="1:11" x14ac:dyDescent="0.3">
      <c r="A22" s="16" t="s">
        <v>4</v>
      </c>
      <c r="B22" s="4" t="s">
        <v>11</v>
      </c>
      <c r="C22" s="4">
        <v>11.5</v>
      </c>
      <c r="D22" s="4" t="s">
        <v>7</v>
      </c>
      <c r="E22" s="10">
        <f>ABS((C22-C2)/C2)</f>
        <v>0.4375</v>
      </c>
      <c r="G22" s="16" t="s">
        <v>4</v>
      </c>
      <c r="H22" s="4" t="s">
        <v>11</v>
      </c>
      <c r="I22" s="4">
        <v>-19.5</v>
      </c>
      <c r="J22" s="4" t="s">
        <v>7</v>
      </c>
      <c r="K22" s="10">
        <f>ABS((I22-I2)/I2)</f>
        <v>0.14705882352941177</v>
      </c>
    </row>
    <row r="23" spans="1:11" x14ac:dyDescent="0.3">
      <c r="A23" s="24"/>
      <c r="B23" s="7" t="s">
        <v>12</v>
      </c>
      <c r="C23" s="7">
        <v>2</v>
      </c>
      <c r="D23" s="7" t="s">
        <v>8</v>
      </c>
      <c r="E23" s="11">
        <f t="shared" ref="E23:E26" si="6">ABS((C23-C3)/C3)</f>
        <v>1.1428571428571428</v>
      </c>
      <c r="G23" s="24"/>
      <c r="H23" s="7" t="s">
        <v>12</v>
      </c>
      <c r="I23" s="7">
        <v>39</v>
      </c>
      <c r="J23" s="7" t="s">
        <v>8</v>
      </c>
      <c r="K23" s="11">
        <f t="shared" ref="K23:K26" si="7">ABS((I23-I3)/I3)</f>
        <v>0.25806451612903225</v>
      </c>
    </row>
    <row r="24" spans="1:11" x14ac:dyDescent="0.3">
      <c r="A24" s="24"/>
      <c r="B24" s="5" t="s">
        <v>13</v>
      </c>
      <c r="C24" s="5">
        <v>0.3</v>
      </c>
      <c r="D24" s="5" t="s">
        <v>7</v>
      </c>
      <c r="E24" s="11">
        <f t="shared" si="6"/>
        <v>1.6</v>
      </c>
      <c r="G24" s="24"/>
      <c r="H24" s="5" t="s">
        <v>13</v>
      </c>
      <c r="I24" s="5">
        <v>35</v>
      </c>
      <c r="J24" s="5" t="s">
        <v>7</v>
      </c>
      <c r="K24" s="11">
        <f t="shared" si="7"/>
        <v>2.9411764705882353E-2</v>
      </c>
    </row>
    <row r="25" spans="1:11" x14ac:dyDescent="0.3">
      <c r="A25" s="24"/>
      <c r="B25" s="7" t="s">
        <v>14</v>
      </c>
      <c r="C25" s="7">
        <v>0.42</v>
      </c>
      <c r="D25" s="7" t="s">
        <v>9</v>
      </c>
      <c r="E25" s="11">
        <f t="shared" si="6"/>
        <v>0.4</v>
      </c>
      <c r="G25" s="24"/>
      <c r="H25" s="7" t="s">
        <v>16</v>
      </c>
      <c r="I25" s="7">
        <v>1.47</v>
      </c>
      <c r="J25" s="7" t="s">
        <v>9</v>
      </c>
      <c r="K25" s="11">
        <f t="shared" si="7"/>
        <v>4.2553191489361743E-2</v>
      </c>
    </row>
    <row r="26" spans="1:11" ht="15" thickBot="1" x14ac:dyDescent="0.35">
      <c r="A26" s="17"/>
      <c r="B26" s="6" t="s">
        <v>15</v>
      </c>
      <c r="C26" s="6">
        <v>1.25</v>
      </c>
      <c r="D26" s="6" t="s">
        <v>10</v>
      </c>
      <c r="E26" s="12">
        <f t="shared" si="6"/>
        <v>1.3571428571428572</v>
      </c>
      <c r="G26" s="17"/>
      <c r="H26" s="6" t="s">
        <v>15</v>
      </c>
      <c r="I26" s="6">
        <v>11.3</v>
      </c>
      <c r="J26" s="6" t="s">
        <v>10</v>
      </c>
      <c r="K26" s="12">
        <f t="shared" si="7"/>
        <v>0.32941176470588246</v>
      </c>
    </row>
  </sheetData>
  <mergeCells count="21">
    <mergeCell ref="G12:G16"/>
    <mergeCell ref="G17:G21"/>
    <mergeCell ref="G22:G26"/>
    <mergeCell ref="A7:A11"/>
    <mergeCell ref="G7:G11"/>
    <mergeCell ref="A12:A16"/>
    <mergeCell ref="A17:A21"/>
    <mergeCell ref="A22:A26"/>
    <mergeCell ref="M10:M11"/>
    <mergeCell ref="A1:E1"/>
    <mergeCell ref="E2:E6"/>
    <mergeCell ref="G1:K1"/>
    <mergeCell ref="K2:K6"/>
    <mergeCell ref="M1:Q1"/>
    <mergeCell ref="Q2:Q3"/>
    <mergeCell ref="M2:M3"/>
    <mergeCell ref="M6:M7"/>
    <mergeCell ref="M8:M9"/>
    <mergeCell ref="M4:M5"/>
    <mergeCell ref="G2:G6"/>
    <mergeCell ref="A2:A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2021-12-15T00:20:33Z</cp:lastPrinted>
  <dcterms:created xsi:type="dcterms:W3CDTF">2021-12-05T21:11:00Z</dcterms:created>
  <dcterms:modified xsi:type="dcterms:W3CDTF">2021-12-30T18:28:27Z</dcterms:modified>
</cp:coreProperties>
</file>