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erat\Desktop\GraduationProject\chapter\test_excel\yolov4\"/>
    </mc:Choice>
  </mc:AlternateContent>
  <xr:revisionPtr revIDLastSave="0" documentId="13_ncr:1_{F99638FB-66DA-4F78-85AD-89977B2679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4" i="1" l="1"/>
  <c r="R30" i="1"/>
  <c r="R35" i="1"/>
  <c r="H38" i="1"/>
  <c r="J38" i="1" s="1"/>
  <c r="Q38" i="1"/>
  <c r="Q54" i="1"/>
  <c r="O55" i="1"/>
  <c r="N55" i="1"/>
  <c r="M55" i="1"/>
  <c r="L55" i="1"/>
  <c r="K55" i="1"/>
  <c r="I55" i="1"/>
  <c r="H54" i="1"/>
  <c r="J54" i="1" s="1"/>
  <c r="G55" i="1"/>
  <c r="F55" i="1"/>
  <c r="E55" i="1"/>
  <c r="D55" i="1"/>
  <c r="C55" i="1"/>
  <c r="Q53" i="1"/>
  <c r="H53" i="1"/>
  <c r="J53" i="1" s="1"/>
  <c r="Q52" i="1"/>
  <c r="H52" i="1"/>
  <c r="J52" i="1" s="1"/>
  <c r="Q51" i="1"/>
  <c r="H51" i="1"/>
  <c r="Q50" i="1"/>
  <c r="H50" i="1"/>
  <c r="J50" i="1" s="1"/>
  <c r="Q49" i="1"/>
  <c r="H49" i="1"/>
  <c r="J49" i="1" s="1"/>
  <c r="Q46" i="1"/>
  <c r="Q47" i="1"/>
  <c r="Q48" i="1"/>
  <c r="H48" i="1"/>
  <c r="J48" i="1" s="1"/>
  <c r="H47" i="1"/>
  <c r="J47" i="1" s="1"/>
  <c r="H46" i="1"/>
  <c r="J46" i="1" s="1"/>
  <c r="Q45" i="1"/>
  <c r="H45" i="1"/>
  <c r="J45" i="1" s="1"/>
  <c r="Q44" i="1"/>
  <c r="H44" i="1"/>
  <c r="J44" i="1" s="1"/>
  <c r="Q43" i="1"/>
  <c r="H43" i="1"/>
  <c r="J43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9" i="1"/>
  <c r="Q40" i="1"/>
  <c r="Q41" i="1"/>
  <c r="Q42" i="1"/>
  <c r="Q7" i="1"/>
  <c r="H42" i="1"/>
  <c r="J42" i="1" s="1"/>
  <c r="H41" i="1"/>
  <c r="J41" i="1" s="1"/>
  <c r="H40" i="1"/>
  <c r="J40" i="1" s="1"/>
  <c r="H39" i="1"/>
  <c r="J39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J22" i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8" i="1"/>
  <c r="J8" i="1" s="1"/>
  <c r="H9" i="1"/>
  <c r="J9" i="1" s="1"/>
  <c r="H10" i="1"/>
  <c r="J10" i="1" s="1"/>
  <c r="H11" i="1"/>
  <c r="J11" i="1" s="1"/>
  <c r="H12" i="1"/>
  <c r="J12" i="1" s="1"/>
  <c r="H7" i="1"/>
  <c r="J7" i="1" s="1"/>
  <c r="G57" i="1" l="1"/>
  <c r="H55" i="1"/>
  <c r="C57" i="1" s="1"/>
  <c r="J51" i="1"/>
  <c r="J55" i="1" s="1"/>
  <c r="E57" i="1"/>
</calcChain>
</file>

<file path=xl/sharedStrings.xml><?xml version="1.0" encoding="utf-8"?>
<sst xmlns="http://schemas.openxmlformats.org/spreadsheetml/2006/main" count="72" uniqueCount="68">
  <si>
    <t>File Name</t>
  </si>
  <si>
    <t>Unripe</t>
  </si>
  <si>
    <t>Ripe</t>
  </si>
  <si>
    <t>Rotten</t>
  </si>
  <si>
    <t>Detected</t>
  </si>
  <si>
    <t>Indexes</t>
  </si>
  <si>
    <t>l13</t>
  </si>
  <si>
    <t>l2</t>
  </si>
  <si>
    <t>l3</t>
  </si>
  <si>
    <t>l4</t>
  </si>
  <si>
    <t>l6</t>
  </si>
  <si>
    <t>l7</t>
  </si>
  <si>
    <t>l8</t>
  </si>
  <si>
    <t>l58</t>
  </si>
  <si>
    <t>l63</t>
  </si>
  <si>
    <t>l80</t>
  </si>
  <si>
    <t>l52</t>
  </si>
  <si>
    <t>l85</t>
  </si>
  <si>
    <t>lemon_212</t>
  </si>
  <si>
    <t>lemon_666</t>
  </si>
  <si>
    <t>lemon_834</t>
  </si>
  <si>
    <t>lemon_840</t>
  </si>
  <si>
    <t>lemon_168</t>
  </si>
  <si>
    <t>lemon_169</t>
  </si>
  <si>
    <t>lemon_173</t>
  </si>
  <si>
    <t>lemon_425</t>
  </si>
  <si>
    <t>lemon_653</t>
  </si>
  <si>
    <t>l100</t>
  </si>
  <si>
    <t>l92</t>
  </si>
  <si>
    <t>l91</t>
  </si>
  <si>
    <t>l81</t>
  </si>
  <si>
    <t>l_market_2</t>
  </si>
  <si>
    <t>l14</t>
  </si>
  <si>
    <t>l78</t>
  </si>
  <si>
    <t>l16</t>
  </si>
  <si>
    <t>l82</t>
  </si>
  <si>
    <t>l46</t>
  </si>
  <si>
    <t>l51</t>
  </si>
  <si>
    <t>l5</t>
  </si>
  <si>
    <t>l49</t>
  </si>
  <si>
    <t>l75</t>
  </si>
  <si>
    <t>l64</t>
  </si>
  <si>
    <t>lemon_170</t>
  </si>
  <si>
    <t>lemon_2</t>
  </si>
  <si>
    <t>lemon_55</t>
  </si>
  <si>
    <t>lemon_59</t>
  </si>
  <si>
    <t>lemon_195</t>
  </si>
  <si>
    <t>lemon_211</t>
  </si>
  <si>
    <t>lemon_418</t>
  </si>
  <si>
    <t>lemon_728</t>
  </si>
  <si>
    <t>lemon_827</t>
  </si>
  <si>
    <t>lemon_895</t>
  </si>
  <si>
    <t>lemon_955</t>
  </si>
  <si>
    <t>lemon_1072</t>
  </si>
  <si>
    <t>Precision (%)</t>
  </si>
  <si>
    <t>Overripe</t>
  </si>
  <si>
    <t>Not 
Detected</t>
  </si>
  <si>
    <t>Slightly
 Ripe</t>
  </si>
  <si>
    <t>Slightly 
Ripe</t>
  </si>
  <si>
    <t>Absolute 
Error</t>
  </si>
  <si>
    <t>True</t>
  </si>
  <si>
    <t>Prediction</t>
  </si>
  <si>
    <t>Detection
 Percentage</t>
  </si>
  <si>
    <t>Error 
Calculation</t>
  </si>
  <si>
    <t>Average 
Precision (%)</t>
  </si>
  <si>
    <t>Error 
(Except Not 
Detected Ones)</t>
  </si>
  <si>
    <t>Total</t>
  </si>
  <si>
    <t>Number 
of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</si>
</sst>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5700"/>
      <name val="Calibri"/>
      <family val="2"/>
      <charset val="162"/>
      <scheme val="minor"/>
    </font>
    <font>
      <b/>
      <sz val="11"/>
      <color rgb="FF0061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4" borderId="8" xfId="3" applyBorder="1" applyAlignment="1">
      <alignment horizontal="center" vertical="center"/>
    </xf>
    <xf numFmtId="0" fontId="3" fillId="5" borderId="8" xfId="4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9" xfId="1" applyFont="1" applyBorder="1" applyAlignment="1">
      <alignment horizontal="center" vertical="center"/>
    </xf>
    <xf numFmtId="0" fontId="5" fillId="2" borderId="11" xfId="1" applyFont="1" applyBorder="1" applyAlignment="1">
      <alignment horizontal="center" vertical="center"/>
    </xf>
    <xf numFmtId="0" fontId="5" fillId="2" borderId="10" xfId="1" applyFont="1" applyBorder="1" applyAlignment="1">
      <alignment horizontal="center" vertical="center"/>
    </xf>
    <xf numFmtId="0" fontId="4" fillId="3" borderId="9" xfId="2" applyFont="1" applyBorder="1" applyAlignment="1">
      <alignment horizontal="center" vertical="center"/>
    </xf>
    <xf numFmtId="0" fontId="4" fillId="3" borderId="11" xfId="2" applyFont="1" applyBorder="1" applyAlignment="1">
      <alignment horizontal="center" vertical="center"/>
    </xf>
    <xf numFmtId="0" fontId="4" fillId="3" borderId="10" xfId="2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0" fontId="0" fillId="0" borderId="9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</cellXfs>
  <cellStyles count="5">
    <cellStyle name="İyi" xfId="1" builtinId="26"/>
    <cellStyle name="Normal" xfId="0" builtinId="0"/>
    <cellStyle name="Nötr" xfId="2" builtinId="28"/>
    <cellStyle name="Vurgu5" xfId="3" builtinId="45"/>
    <cellStyle name="Vurgu6" xfId="4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445"/>
  <sheetViews>
    <sheetView tabSelected="1" zoomScale="115" zoomScaleNormal="115" workbookViewId="0">
      <selection activeCell="J9" sqref="J9:J10"/>
    </sheetView>
  </sheetViews>
  <sheetFormatPr defaultColWidth="15.7109375" defaultRowHeight="15" x14ac:dyDescent="0.25"/>
  <cols>
    <col min="1" max="1" width="7.85546875" customWidth="1"/>
    <col min="2" max="2" width="8.42578125" bestFit="1" customWidth="1"/>
    <col min="3" max="3" width="7.140625" customWidth="1"/>
    <col min="4" max="4" width="9.140625" customWidth="1"/>
    <col min="5" max="5" width="5" customWidth="1"/>
    <col min="6" max="6" width="8.85546875" bestFit="1" customWidth="1"/>
    <col min="7" max="7" width="7" bestFit="1" customWidth="1"/>
    <col min="8" max="8" width="8.28515625" customWidth="1"/>
    <col min="9" max="9" width="9.140625" customWidth="1"/>
    <col min="10" max="10" width="9.140625" bestFit="1" customWidth="1"/>
    <col min="11" max="11" width="7.140625" bestFit="1" customWidth="1"/>
    <col min="12" max="12" width="7.5703125" bestFit="1" customWidth="1"/>
    <col min="13" max="13" width="5" bestFit="1" customWidth="1"/>
    <col min="14" max="14" width="8.85546875" bestFit="1" customWidth="1"/>
    <col min="15" max="15" width="7" bestFit="1" customWidth="1"/>
    <col min="16" max="16" width="15" bestFit="1" customWidth="1"/>
    <col min="17" max="17" width="9" style="1" bestFit="1" customWidth="1"/>
    <col min="18" max="18" width="12.5703125" bestFit="1" customWidth="1"/>
  </cols>
  <sheetData>
    <row r="4" spans="1:18" x14ac:dyDescent="0.25">
      <c r="B4" s="5" t="s">
        <v>5</v>
      </c>
      <c r="C4" s="5">
        <v>0</v>
      </c>
      <c r="D4" s="5">
        <v>1</v>
      </c>
      <c r="E4" s="5">
        <v>2</v>
      </c>
      <c r="F4" s="5">
        <v>3</v>
      </c>
      <c r="G4" s="5">
        <v>4</v>
      </c>
      <c r="I4" s="33"/>
      <c r="J4" s="33"/>
      <c r="K4" s="33"/>
      <c r="L4" s="33"/>
      <c r="M4" s="33"/>
      <c r="N4" s="33"/>
      <c r="O4" s="33"/>
      <c r="P4" s="3"/>
      <c r="Q4" s="3"/>
    </row>
    <row r="5" spans="1:18" x14ac:dyDescent="0.25">
      <c r="A5" s="4"/>
      <c r="B5" s="4"/>
      <c r="C5" s="20" t="s">
        <v>60</v>
      </c>
      <c r="D5" s="21"/>
      <c r="E5" s="21"/>
      <c r="F5" s="21"/>
      <c r="G5" s="21"/>
      <c r="H5" s="22"/>
      <c r="I5" s="17" t="s">
        <v>61</v>
      </c>
      <c r="J5" s="18"/>
      <c r="K5" s="18"/>
      <c r="L5" s="18"/>
      <c r="M5" s="18"/>
      <c r="N5" s="18"/>
      <c r="O5" s="19"/>
      <c r="P5" s="32"/>
      <c r="Q5" s="33"/>
      <c r="R5" s="33"/>
    </row>
    <row r="6" spans="1:18" ht="45" x14ac:dyDescent="0.25">
      <c r="A6" s="12" t="s">
        <v>0</v>
      </c>
      <c r="B6" s="13"/>
      <c r="C6" s="2" t="s">
        <v>1</v>
      </c>
      <c r="D6" s="7" t="s">
        <v>58</v>
      </c>
      <c r="E6" s="2" t="s">
        <v>2</v>
      </c>
      <c r="F6" s="2" t="s">
        <v>55</v>
      </c>
      <c r="G6" s="2" t="s">
        <v>3</v>
      </c>
      <c r="H6" s="7" t="s">
        <v>67</v>
      </c>
      <c r="I6" s="2" t="s">
        <v>4</v>
      </c>
      <c r="J6" s="7" t="s">
        <v>56</v>
      </c>
      <c r="K6" s="2" t="s">
        <v>1</v>
      </c>
      <c r="L6" s="7" t="s">
        <v>57</v>
      </c>
      <c r="M6" s="2" t="s">
        <v>2</v>
      </c>
      <c r="N6" s="2" t="s">
        <v>55</v>
      </c>
      <c r="O6" s="2" t="s">
        <v>3</v>
      </c>
      <c r="P6" s="7" t="s">
        <v>65</v>
      </c>
      <c r="Q6" s="7" t="s">
        <v>59</v>
      </c>
      <c r="R6" s="2" t="s">
        <v>54</v>
      </c>
    </row>
    <row r="7" spans="1:18" x14ac:dyDescent="0.25">
      <c r="A7" s="12" t="s">
        <v>7</v>
      </c>
      <c r="B7" s="13"/>
      <c r="C7" s="5">
        <v>0</v>
      </c>
      <c r="D7" s="5">
        <v>0</v>
      </c>
      <c r="E7" s="5">
        <v>0</v>
      </c>
      <c r="F7" s="5">
        <v>0</v>
      </c>
      <c r="G7" s="5">
        <v>1</v>
      </c>
      <c r="H7" s="5">
        <f>SUM(C7:G7)</f>
        <v>1</v>
      </c>
      <c r="I7" s="5">
        <v>1</v>
      </c>
      <c r="J7" s="5">
        <f>H7-I7</f>
        <v>0</v>
      </c>
      <c r="K7" s="5">
        <v>0</v>
      </c>
      <c r="L7" s="5">
        <v>0</v>
      </c>
      <c r="M7" s="5">
        <v>0</v>
      </c>
      <c r="N7" s="5">
        <v>0</v>
      </c>
      <c r="O7" s="5">
        <v>1</v>
      </c>
      <c r="P7" s="5">
        <v>0</v>
      </c>
      <c r="Q7" s="5">
        <f>ABS(P7)</f>
        <v>0</v>
      </c>
      <c r="R7" s="5">
        <v>100</v>
      </c>
    </row>
    <row r="8" spans="1:18" x14ac:dyDescent="0.25">
      <c r="A8" s="12" t="s">
        <v>8</v>
      </c>
      <c r="B8" s="13"/>
      <c r="C8" s="5">
        <v>0</v>
      </c>
      <c r="D8" s="5">
        <v>0</v>
      </c>
      <c r="E8" s="5">
        <v>0</v>
      </c>
      <c r="F8" s="5">
        <v>1</v>
      </c>
      <c r="G8" s="5">
        <v>0</v>
      </c>
      <c r="H8" s="5">
        <f t="shared" ref="H8:H54" si="0">SUM(C8:G8)</f>
        <v>1</v>
      </c>
      <c r="I8" s="5">
        <v>1</v>
      </c>
      <c r="J8" s="5">
        <f t="shared" ref="J8:J54" si="1">H8-I8</f>
        <v>0</v>
      </c>
      <c r="K8" s="5">
        <v>0</v>
      </c>
      <c r="L8" s="5">
        <v>0</v>
      </c>
      <c r="M8" s="5">
        <v>0</v>
      </c>
      <c r="N8" s="5">
        <v>1</v>
      </c>
      <c r="O8" s="5">
        <v>0</v>
      </c>
      <c r="P8" s="5">
        <v>0</v>
      </c>
      <c r="Q8" s="5">
        <f t="shared" ref="Q8:Q54" si="2">ABS(P8)</f>
        <v>0</v>
      </c>
      <c r="R8" s="5">
        <v>100</v>
      </c>
    </row>
    <row r="9" spans="1:18" x14ac:dyDescent="0.25">
      <c r="A9" s="12" t="s">
        <v>9</v>
      </c>
      <c r="B9" s="13"/>
      <c r="C9" s="5">
        <v>0</v>
      </c>
      <c r="D9" s="5">
        <v>0</v>
      </c>
      <c r="E9" s="5">
        <v>0</v>
      </c>
      <c r="F9" s="5">
        <v>0</v>
      </c>
      <c r="G9" s="5">
        <v>1</v>
      </c>
      <c r="H9" s="5">
        <f t="shared" si="0"/>
        <v>1</v>
      </c>
      <c r="I9" s="5">
        <v>1</v>
      </c>
      <c r="J9" s="5">
        <f t="shared" si="1"/>
        <v>0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>
        <v>0</v>
      </c>
      <c r="Q9" s="5">
        <f t="shared" si="2"/>
        <v>0</v>
      </c>
      <c r="R9" s="5">
        <v>100</v>
      </c>
    </row>
    <row r="10" spans="1:18" x14ac:dyDescent="0.25">
      <c r="A10" s="12" t="s">
        <v>10</v>
      </c>
      <c r="B10" s="13"/>
      <c r="C10" s="5">
        <v>4</v>
      </c>
      <c r="D10" s="5">
        <v>1</v>
      </c>
      <c r="E10" s="5">
        <v>5</v>
      </c>
      <c r="F10" s="5">
        <v>0</v>
      </c>
      <c r="G10" s="5">
        <v>0</v>
      </c>
      <c r="H10" s="5">
        <f t="shared" si="0"/>
        <v>10</v>
      </c>
      <c r="I10" s="5">
        <v>9</v>
      </c>
      <c r="J10" s="5">
        <f t="shared" si="1"/>
        <v>1</v>
      </c>
      <c r="K10" s="5">
        <v>3</v>
      </c>
      <c r="L10" s="5">
        <v>1</v>
      </c>
      <c r="M10" s="5">
        <v>5</v>
      </c>
      <c r="N10" s="5">
        <v>0</v>
      </c>
      <c r="O10" s="5">
        <v>0</v>
      </c>
      <c r="P10" s="5">
        <v>0</v>
      </c>
      <c r="Q10" s="5">
        <f t="shared" si="2"/>
        <v>0</v>
      </c>
      <c r="R10" s="5">
        <v>100</v>
      </c>
    </row>
    <row r="11" spans="1:18" x14ac:dyDescent="0.25">
      <c r="A11" s="12" t="s">
        <v>11</v>
      </c>
      <c r="B11" s="13"/>
      <c r="C11" s="5">
        <v>1</v>
      </c>
      <c r="D11" s="5">
        <v>0</v>
      </c>
      <c r="E11" s="5">
        <v>1</v>
      </c>
      <c r="F11" s="5">
        <v>0</v>
      </c>
      <c r="G11" s="5">
        <v>0</v>
      </c>
      <c r="H11" s="5">
        <f t="shared" si="0"/>
        <v>2</v>
      </c>
      <c r="I11" s="5">
        <v>2</v>
      </c>
      <c r="J11" s="5">
        <f t="shared" si="1"/>
        <v>0</v>
      </c>
      <c r="K11" s="5">
        <v>1</v>
      </c>
      <c r="L11" s="5">
        <v>0</v>
      </c>
      <c r="M11" s="5">
        <v>1</v>
      </c>
      <c r="N11" s="5">
        <v>0</v>
      </c>
      <c r="O11" s="5">
        <v>0</v>
      </c>
      <c r="P11" s="5">
        <v>0</v>
      </c>
      <c r="Q11" s="5">
        <f t="shared" si="2"/>
        <v>0</v>
      </c>
      <c r="R11" s="5">
        <v>100</v>
      </c>
    </row>
    <row r="12" spans="1:18" x14ac:dyDescent="0.25">
      <c r="A12" s="12" t="s">
        <v>12</v>
      </c>
      <c r="B12" s="13"/>
      <c r="C12" s="5">
        <v>2</v>
      </c>
      <c r="D12" s="5">
        <v>0</v>
      </c>
      <c r="E12" s="5">
        <v>2</v>
      </c>
      <c r="F12" s="5">
        <v>0</v>
      </c>
      <c r="G12" s="5">
        <v>0</v>
      </c>
      <c r="H12" s="5">
        <f t="shared" si="0"/>
        <v>4</v>
      </c>
      <c r="I12" s="5">
        <v>3</v>
      </c>
      <c r="J12" s="5">
        <f t="shared" si="1"/>
        <v>1</v>
      </c>
      <c r="K12" s="5">
        <v>1</v>
      </c>
      <c r="L12" s="5">
        <v>0</v>
      </c>
      <c r="M12" s="5">
        <v>2</v>
      </c>
      <c r="N12" s="5">
        <v>0</v>
      </c>
      <c r="O12" s="5">
        <v>0</v>
      </c>
      <c r="P12" s="5">
        <v>0</v>
      </c>
      <c r="Q12" s="5">
        <f t="shared" si="2"/>
        <v>0</v>
      </c>
      <c r="R12" s="5">
        <v>100</v>
      </c>
    </row>
    <row r="13" spans="1:18" x14ac:dyDescent="0.25">
      <c r="A13" s="12" t="s">
        <v>6</v>
      </c>
      <c r="B13" s="13"/>
      <c r="C13" s="5">
        <v>2</v>
      </c>
      <c r="D13" s="5">
        <v>0</v>
      </c>
      <c r="E13" s="5">
        <v>2</v>
      </c>
      <c r="F13" s="5">
        <v>0</v>
      </c>
      <c r="G13" s="5">
        <v>0</v>
      </c>
      <c r="H13" s="5">
        <f t="shared" si="0"/>
        <v>4</v>
      </c>
      <c r="I13" s="5">
        <v>3</v>
      </c>
      <c r="J13" s="5">
        <f t="shared" si="1"/>
        <v>1</v>
      </c>
      <c r="K13" s="5">
        <v>2</v>
      </c>
      <c r="L13" s="5">
        <v>0</v>
      </c>
      <c r="M13" s="5">
        <v>1</v>
      </c>
      <c r="N13" s="5">
        <v>0</v>
      </c>
      <c r="O13" s="5">
        <v>0</v>
      </c>
      <c r="P13" s="5">
        <v>0</v>
      </c>
      <c r="Q13" s="5">
        <f t="shared" si="2"/>
        <v>0</v>
      </c>
      <c r="R13" s="5">
        <v>100</v>
      </c>
    </row>
    <row r="14" spans="1:18" x14ac:dyDescent="0.25">
      <c r="A14" s="12" t="s">
        <v>13</v>
      </c>
      <c r="B14" s="13"/>
      <c r="C14" s="5">
        <v>0</v>
      </c>
      <c r="D14" s="5">
        <v>0</v>
      </c>
      <c r="E14" s="5">
        <v>0</v>
      </c>
      <c r="F14" s="5">
        <v>0</v>
      </c>
      <c r="G14" s="5">
        <v>1</v>
      </c>
      <c r="H14" s="5">
        <f t="shared" si="0"/>
        <v>1</v>
      </c>
      <c r="I14" s="5">
        <v>1</v>
      </c>
      <c r="J14" s="5">
        <f t="shared" si="1"/>
        <v>0</v>
      </c>
      <c r="K14" s="5">
        <v>0</v>
      </c>
      <c r="L14" s="5">
        <v>0</v>
      </c>
      <c r="M14" s="5">
        <v>0</v>
      </c>
      <c r="N14" s="5">
        <v>0</v>
      </c>
      <c r="O14" s="5">
        <v>1</v>
      </c>
      <c r="P14" s="5">
        <v>0</v>
      </c>
      <c r="Q14" s="5">
        <f t="shared" si="2"/>
        <v>0</v>
      </c>
      <c r="R14" s="5">
        <v>100</v>
      </c>
    </row>
    <row r="15" spans="1:18" x14ac:dyDescent="0.25">
      <c r="A15" s="12" t="s">
        <v>14</v>
      </c>
      <c r="B15" s="13"/>
      <c r="C15" s="5">
        <v>0</v>
      </c>
      <c r="D15" s="5">
        <v>0</v>
      </c>
      <c r="E15" s="5">
        <v>1</v>
      </c>
      <c r="F15" s="5">
        <v>0</v>
      </c>
      <c r="G15" s="5">
        <v>1</v>
      </c>
      <c r="H15" s="5">
        <f t="shared" si="0"/>
        <v>2</v>
      </c>
      <c r="I15" s="5">
        <v>2</v>
      </c>
      <c r="J15" s="5">
        <f t="shared" si="1"/>
        <v>0</v>
      </c>
      <c r="K15" s="5">
        <v>0</v>
      </c>
      <c r="L15" s="5">
        <v>0</v>
      </c>
      <c r="M15" s="5">
        <v>1</v>
      </c>
      <c r="N15" s="5">
        <v>0</v>
      </c>
      <c r="O15" s="5">
        <v>1</v>
      </c>
      <c r="P15" s="5">
        <v>0</v>
      </c>
      <c r="Q15" s="5">
        <f t="shared" si="2"/>
        <v>0</v>
      </c>
      <c r="R15" s="5">
        <v>100</v>
      </c>
    </row>
    <row r="16" spans="1:18" x14ac:dyDescent="0.25">
      <c r="A16" s="12" t="s">
        <v>15</v>
      </c>
      <c r="B16" s="13"/>
      <c r="C16" s="5">
        <v>1</v>
      </c>
      <c r="D16" s="5">
        <v>0</v>
      </c>
      <c r="E16" s="5">
        <v>5</v>
      </c>
      <c r="F16" s="5">
        <v>0</v>
      </c>
      <c r="G16" s="5">
        <v>0</v>
      </c>
      <c r="H16" s="5">
        <f t="shared" si="0"/>
        <v>6</v>
      </c>
      <c r="I16" s="5">
        <v>6</v>
      </c>
      <c r="J16" s="5">
        <f t="shared" si="1"/>
        <v>0</v>
      </c>
      <c r="K16" s="5">
        <v>1</v>
      </c>
      <c r="L16" s="5">
        <v>0</v>
      </c>
      <c r="M16" s="5">
        <v>5</v>
      </c>
      <c r="N16" s="5">
        <v>0</v>
      </c>
      <c r="O16" s="5">
        <v>0</v>
      </c>
      <c r="P16" s="5">
        <v>0</v>
      </c>
      <c r="Q16" s="5">
        <f t="shared" si="2"/>
        <v>0</v>
      </c>
      <c r="R16" s="5">
        <v>100</v>
      </c>
    </row>
    <row r="17" spans="1:18" x14ac:dyDescent="0.25">
      <c r="A17" s="12" t="s">
        <v>16</v>
      </c>
      <c r="B17" s="13"/>
      <c r="C17" s="5">
        <v>2</v>
      </c>
      <c r="D17" s="5">
        <v>0</v>
      </c>
      <c r="E17" s="5">
        <v>1</v>
      </c>
      <c r="F17" s="5">
        <v>0</v>
      </c>
      <c r="G17" s="5">
        <v>0</v>
      </c>
      <c r="H17" s="5">
        <f t="shared" si="0"/>
        <v>3</v>
      </c>
      <c r="I17" s="5">
        <v>3</v>
      </c>
      <c r="J17" s="5">
        <f t="shared" si="1"/>
        <v>0</v>
      </c>
      <c r="K17" s="5">
        <v>1</v>
      </c>
      <c r="L17" s="5">
        <v>0</v>
      </c>
      <c r="M17" s="5">
        <v>2</v>
      </c>
      <c r="N17" s="5">
        <v>0</v>
      </c>
      <c r="O17" s="5">
        <v>0</v>
      </c>
      <c r="P17" s="5">
        <v>-2</v>
      </c>
      <c r="Q17" s="5">
        <f t="shared" si="2"/>
        <v>2</v>
      </c>
      <c r="R17" s="5">
        <v>100</v>
      </c>
    </row>
    <row r="18" spans="1:18" x14ac:dyDescent="0.25">
      <c r="A18" s="12" t="s">
        <v>17</v>
      </c>
      <c r="B18" s="13"/>
      <c r="C18" s="5">
        <v>0</v>
      </c>
      <c r="D18" s="5">
        <v>0</v>
      </c>
      <c r="E18" s="5">
        <v>0</v>
      </c>
      <c r="F18" s="5">
        <v>0</v>
      </c>
      <c r="G18" s="5">
        <v>1</v>
      </c>
      <c r="H18" s="5">
        <f t="shared" si="0"/>
        <v>1</v>
      </c>
      <c r="I18" s="5">
        <v>1</v>
      </c>
      <c r="J18" s="5">
        <f t="shared" si="1"/>
        <v>0</v>
      </c>
      <c r="K18" s="5">
        <v>0</v>
      </c>
      <c r="L18" s="5">
        <v>0</v>
      </c>
      <c r="M18" s="5">
        <v>0</v>
      </c>
      <c r="N18" s="5">
        <v>0</v>
      </c>
      <c r="O18" s="5">
        <v>1</v>
      </c>
      <c r="P18" s="5">
        <v>0</v>
      </c>
      <c r="Q18" s="5">
        <f t="shared" si="2"/>
        <v>0</v>
      </c>
      <c r="R18" s="5">
        <v>100</v>
      </c>
    </row>
    <row r="19" spans="1:18" x14ac:dyDescent="0.25">
      <c r="A19" s="12" t="s">
        <v>18</v>
      </c>
      <c r="B19" s="13"/>
      <c r="C19" s="5">
        <v>0</v>
      </c>
      <c r="D19" s="5">
        <v>0</v>
      </c>
      <c r="E19" s="5">
        <v>0</v>
      </c>
      <c r="F19" s="5">
        <v>1</v>
      </c>
      <c r="G19" s="5">
        <v>0</v>
      </c>
      <c r="H19" s="5">
        <f t="shared" si="0"/>
        <v>1</v>
      </c>
      <c r="I19" s="5">
        <v>1</v>
      </c>
      <c r="J19" s="5">
        <f t="shared" si="1"/>
        <v>0</v>
      </c>
      <c r="K19" s="5">
        <v>0</v>
      </c>
      <c r="L19" s="5">
        <v>0</v>
      </c>
      <c r="M19" s="5">
        <v>0</v>
      </c>
      <c r="N19" s="5">
        <v>1</v>
      </c>
      <c r="O19" s="5">
        <v>0</v>
      </c>
      <c r="P19" s="5">
        <v>0</v>
      </c>
      <c r="Q19" s="5">
        <f t="shared" si="2"/>
        <v>0</v>
      </c>
      <c r="R19" s="5">
        <v>100</v>
      </c>
    </row>
    <row r="20" spans="1:18" x14ac:dyDescent="0.25">
      <c r="A20" s="12" t="s">
        <v>19</v>
      </c>
      <c r="B20" s="13"/>
      <c r="C20" s="5">
        <v>0</v>
      </c>
      <c r="D20" s="5">
        <v>0</v>
      </c>
      <c r="E20" s="5">
        <v>0</v>
      </c>
      <c r="F20" s="5">
        <v>1</v>
      </c>
      <c r="G20" s="5">
        <v>0</v>
      </c>
      <c r="H20" s="5">
        <f t="shared" si="0"/>
        <v>1</v>
      </c>
      <c r="I20" s="5">
        <v>1</v>
      </c>
      <c r="J20" s="5">
        <f t="shared" si="1"/>
        <v>0</v>
      </c>
      <c r="K20" s="5">
        <v>0</v>
      </c>
      <c r="L20" s="5">
        <v>0</v>
      </c>
      <c r="M20" s="5">
        <v>0</v>
      </c>
      <c r="N20" s="5">
        <v>1</v>
      </c>
      <c r="O20" s="5">
        <v>0</v>
      </c>
      <c r="P20" s="5">
        <v>0</v>
      </c>
      <c r="Q20" s="5">
        <f t="shared" si="2"/>
        <v>0</v>
      </c>
      <c r="R20" s="5">
        <v>100</v>
      </c>
    </row>
    <row r="21" spans="1:18" x14ac:dyDescent="0.25">
      <c r="A21" s="23" t="s">
        <v>20</v>
      </c>
      <c r="B21" s="24"/>
      <c r="C21" s="5">
        <v>1</v>
      </c>
      <c r="D21" s="5">
        <v>0</v>
      </c>
      <c r="E21" s="5">
        <v>0</v>
      </c>
      <c r="F21" s="5">
        <v>0</v>
      </c>
      <c r="G21" s="5">
        <v>0</v>
      </c>
      <c r="H21" s="5">
        <f t="shared" si="0"/>
        <v>1</v>
      </c>
      <c r="I21" s="5">
        <v>1</v>
      </c>
      <c r="J21" s="5">
        <f t="shared" si="1"/>
        <v>0</v>
      </c>
      <c r="K21" s="5">
        <v>0</v>
      </c>
      <c r="L21" s="5">
        <v>1</v>
      </c>
      <c r="M21" s="5">
        <v>0</v>
      </c>
      <c r="N21" s="5">
        <v>0</v>
      </c>
      <c r="O21" s="5">
        <v>0</v>
      </c>
      <c r="P21" s="5">
        <v>-1</v>
      </c>
      <c r="Q21" s="5">
        <f t="shared" si="2"/>
        <v>1</v>
      </c>
      <c r="R21" s="5">
        <v>0</v>
      </c>
    </row>
    <row r="22" spans="1:18" x14ac:dyDescent="0.25">
      <c r="A22" s="23" t="s">
        <v>21</v>
      </c>
      <c r="B22" s="24"/>
      <c r="C22" s="5">
        <v>2</v>
      </c>
      <c r="D22" s="5">
        <v>0</v>
      </c>
      <c r="E22" s="5">
        <v>0</v>
      </c>
      <c r="F22" s="5">
        <v>0</v>
      </c>
      <c r="G22" s="5">
        <v>0</v>
      </c>
      <c r="H22" s="5">
        <v>2</v>
      </c>
      <c r="I22" s="5">
        <v>1</v>
      </c>
      <c r="J22" s="5">
        <f t="shared" si="1"/>
        <v>1</v>
      </c>
      <c r="K22" s="5">
        <v>0</v>
      </c>
      <c r="L22" s="5">
        <v>1</v>
      </c>
      <c r="M22" s="5">
        <v>0</v>
      </c>
      <c r="N22" s="5">
        <v>0</v>
      </c>
      <c r="O22" s="5">
        <v>0</v>
      </c>
      <c r="P22" s="5">
        <v>-1</v>
      </c>
      <c r="Q22" s="5">
        <f t="shared" si="2"/>
        <v>1</v>
      </c>
      <c r="R22" s="5">
        <v>0</v>
      </c>
    </row>
    <row r="23" spans="1:18" x14ac:dyDescent="0.25">
      <c r="A23" s="12" t="s">
        <v>22</v>
      </c>
      <c r="B23" s="13"/>
      <c r="C23" s="5">
        <v>0</v>
      </c>
      <c r="D23" s="5">
        <v>0</v>
      </c>
      <c r="E23" s="5">
        <v>0</v>
      </c>
      <c r="F23" s="5">
        <v>0</v>
      </c>
      <c r="G23" s="5">
        <v>1</v>
      </c>
      <c r="H23" s="5">
        <f t="shared" si="0"/>
        <v>1</v>
      </c>
      <c r="I23" s="5">
        <v>1</v>
      </c>
      <c r="J23" s="5">
        <f t="shared" si="1"/>
        <v>0</v>
      </c>
      <c r="K23" s="5">
        <v>0</v>
      </c>
      <c r="L23" s="5">
        <v>0</v>
      </c>
      <c r="M23" s="5">
        <v>0</v>
      </c>
      <c r="N23" s="5">
        <v>0</v>
      </c>
      <c r="O23" s="5">
        <v>1</v>
      </c>
      <c r="P23" s="5">
        <v>0</v>
      </c>
      <c r="Q23" s="5">
        <f t="shared" si="2"/>
        <v>0</v>
      </c>
      <c r="R23" s="5">
        <v>100</v>
      </c>
    </row>
    <row r="24" spans="1:18" x14ac:dyDescent="0.25">
      <c r="A24" s="12" t="s">
        <v>23</v>
      </c>
      <c r="B24" s="13"/>
      <c r="C24" s="5">
        <v>0</v>
      </c>
      <c r="D24" s="5">
        <v>0</v>
      </c>
      <c r="E24" s="5">
        <v>0</v>
      </c>
      <c r="F24" s="5">
        <v>0</v>
      </c>
      <c r="G24" s="5">
        <v>1</v>
      </c>
      <c r="H24" s="5">
        <f t="shared" si="0"/>
        <v>1</v>
      </c>
      <c r="I24" s="5">
        <v>1</v>
      </c>
      <c r="J24" s="5">
        <f t="shared" si="1"/>
        <v>0</v>
      </c>
      <c r="K24" s="5">
        <v>0</v>
      </c>
      <c r="L24" s="5">
        <v>0</v>
      </c>
      <c r="M24" s="5">
        <v>0</v>
      </c>
      <c r="N24" s="5">
        <v>0</v>
      </c>
      <c r="O24" s="5">
        <v>1</v>
      </c>
      <c r="P24" s="5">
        <v>0</v>
      </c>
      <c r="Q24" s="5">
        <f t="shared" si="2"/>
        <v>0</v>
      </c>
      <c r="R24" s="5">
        <v>100</v>
      </c>
    </row>
    <row r="25" spans="1:18" x14ac:dyDescent="0.25">
      <c r="A25" s="12" t="s">
        <v>24</v>
      </c>
      <c r="B25" s="13"/>
      <c r="C25" s="5">
        <v>0</v>
      </c>
      <c r="D25" s="5">
        <v>0</v>
      </c>
      <c r="E25" s="5">
        <v>0</v>
      </c>
      <c r="F25" s="5">
        <v>0</v>
      </c>
      <c r="G25" s="5">
        <v>1</v>
      </c>
      <c r="H25" s="5">
        <f t="shared" si="0"/>
        <v>1</v>
      </c>
      <c r="I25" s="5">
        <v>1</v>
      </c>
      <c r="J25" s="5">
        <f t="shared" si="1"/>
        <v>0</v>
      </c>
      <c r="K25" s="5">
        <v>0</v>
      </c>
      <c r="L25" s="5">
        <v>0</v>
      </c>
      <c r="M25" s="5">
        <v>0</v>
      </c>
      <c r="N25" s="5">
        <v>0</v>
      </c>
      <c r="O25" s="5">
        <v>1</v>
      </c>
      <c r="P25" s="5">
        <v>0</v>
      </c>
      <c r="Q25" s="5">
        <f t="shared" si="2"/>
        <v>0</v>
      </c>
      <c r="R25" s="5">
        <v>100</v>
      </c>
    </row>
    <row r="26" spans="1:18" x14ac:dyDescent="0.25">
      <c r="A26" s="12" t="s">
        <v>25</v>
      </c>
      <c r="B26" s="13"/>
      <c r="C26" s="5">
        <v>0</v>
      </c>
      <c r="D26" s="5">
        <v>0</v>
      </c>
      <c r="E26" s="5">
        <v>0</v>
      </c>
      <c r="F26" s="5">
        <v>0</v>
      </c>
      <c r="G26" s="5">
        <v>1</v>
      </c>
      <c r="H26" s="5">
        <f t="shared" si="0"/>
        <v>1</v>
      </c>
      <c r="I26" s="5">
        <v>1</v>
      </c>
      <c r="J26" s="5">
        <f t="shared" si="1"/>
        <v>0</v>
      </c>
      <c r="K26" s="5">
        <v>0</v>
      </c>
      <c r="L26" s="5">
        <v>0</v>
      </c>
      <c r="M26" s="5">
        <v>0</v>
      </c>
      <c r="N26" s="5">
        <v>0</v>
      </c>
      <c r="O26" s="5">
        <v>1</v>
      </c>
      <c r="P26" s="5">
        <v>0</v>
      </c>
      <c r="Q26" s="5">
        <f t="shared" si="2"/>
        <v>0</v>
      </c>
      <c r="R26" s="5">
        <v>100</v>
      </c>
    </row>
    <row r="27" spans="1:18" x14ac:dyDescent="0.25">
      <c r="A27" s="12" t="s">
        <v>26</v>
      </c>
      <c r="B27" s="13"/>
      <c r="C27" s="5">
        <v>0</v>
      </c>
      <c r="D27" s="5">
        <v>0</v>
      </c>
      <c r="E27" s="5">
        <v>0</v>
      </c>
      <c r="F27" s="5">
        <v>0</v>
      </c>
      <c r="G27" s="5">
        <v>1</v>
      </c>
      <c r="H27" s="5">
        <f t="shared" si="0"/>
        <v>1</v>
      </c>
      <c r="I27" s="5">
        <v>1</v>
      </c>
      <c r="J27" s="5">
        <f t="shared" si="1"/>
        <v>0</v>
      </c>
      <c r="K27" s="5">
        <v>0</v>
      </c>
      <c r="L27" s="5">
        <v>0</v>
      </c>
      <c r="M27" s="5">
        <v>1</v>
      </c>
      <c r="N27" s="5">
        <v>0</v>
      </c>
      <c r="O27" s="5">
        <v>0</v>
      </c>
      <c r="P27" s="5">
        <v>2</v>
      </c>
      <c r="Q27" s="5">
        <f t="shared" si="2"/>
        <v>2</v>
      </c>
      <c r="R27" s="5">
        <v>0</v>
      </c>
    </row>
    <row r="28" spans="1:18" x14ac:dyDescent="0.25">
      <c r="A28" s="12" t="s">
        <v>27</v>
      </c>
      <c r="B28" s="13"/>
      <c r="C28" s="5">
        <v>3</v>
      </c>
      <c r="D28" s="5">
        <v>0</v>
      </c>
      <c r="E28" s="5">
        <v>0</v>
      </c>
      <c r="F28" s="5">
        <v>0</v>
      </c>
      <c r="G28" s="5">
        <v>0</v>
      </c>
      <c r="H28" s="5">
        <f t="shared" si="0"/>
        <v>3</v>
      </c>
      <c r="I28" s="5">
        <v>3</v>
      </c>
      <c r="J28" s="5">
        <f t="shared" si="1"/>
        <v>0</v>
      </c>
      <c r="K28" s="5">
        <v>3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f t="shared" si="2"/>
        <v>0</v>
      </c>
      <c r="R28" s="5">
        <v>100</v>
      </c>
    </row>
    <row r="29" spans="1:18" x14ac:dyDescent="0.25">
      <c r="A29" s="12" t="s">
        <v>28</v>
      </c>
      <c r="B29" s="13"/>
      <c r="C29" s="5">
        <v>0</v>
      </c>
      <c r="D29" s="5">
        <v>1</v>
      </c>
      <c r="E29" s="5">
        <v>1</v>
      </c>
      <c r="F29" s="5">
        <v>0</v>
      </c>
      <c r="G29" s="5">
        <v>0</v>
      </c>
      <c r="H29" s="5">
        <f t="shared" si="0"/>
        <v>2</v>
      </c>
      <c r="I29" s="5">
        <v>2</v>
      </c>
      <c r="J29" s="5">
        <f t="shared" si="1"/>
        <v>0</v>
      </c>
      <c r="K29" s="5">
        <v>1</v>
      </c>
      <c r="L29" s="5">
        <v>0</v>
      </c>
      <c r="M29" s="5">
        <v>1</v>
      </c>
      <c r="N29" s="5">
        <v>0</v>
      </c>
      <c r="O29" s="5">
        <v>0</v>
      </c>
      <c r="P29" s="5">
        <v>1</v>
      </c>
      <c r="Q29" s="5">
        <f t="shared" si="2"/>
        <v>1</v>
      </c>
      <c r="R29" s="5">
        <v>50</v>
      </c>
    </row>
    <row r="30" spans="1:18" x14ac:dyDescent="0.25">
      <c r="A30" s="12" t="s">
        <v>30</v>
      </c>
      <c r="B30" s="13"/>
      <c r="C30" s="5">
        <v>0</v>
      </c>
      <c r="D30" s="5">
        <v>1</v>
      </c>
      <c r="E30" s="5">
        <v>2</v>
      </c>
      <c r="F30" s="5">
        <v>0</v>
      </c>
      <c r="G30" s="5">
        <v>0</v>
      </c>
      <c r="H30" s="5">
        <f t="shared" si="0"/>
        <v>3</v>
      </c>
      <c r="I30" s="5">
        <v>3</v>
      </c>
      <c r="J30" s="5">
        <f t="shared" si="1"/>
        <v>0</v>
      </c>
      <c r="K30" s="5">
        <v>0</v>
      </c>
      <c r="L30" s="5">
        <v>0</v>
      </c>
      <c r="M30" s="5">
        <v>3</v>
      </c>
      <c r="N30" s="5">
        <v>0</v>
      </c>
      <c r="O30" s="5">
        <v>0</v>
      </c>
      <c r="P30" s="5">
        <v>-1</v>
      </c>
      <c r="Q30" s="5">
        <f t="shared" si="2"/>
        <v>1</v>
      </c>
      <c r="R30" s="5">
        <f>2/3*100</f>
        <v>66.666666666666657</v>
      </c>
    </row>
    <row r="31" spans="1:18" x14ac:dyDescent="0.25">
      <c r="A31" s="12" t="s">
        <v>31</v>
      </c>
      <c r="B31" s="13"/>
      <c r="C31" s="5">
        <v>0</v>
      </c>
      <c r="D31" s="5">
        <v>0</v>
      </c>
      <c r="E31" s="5">
        <v>9</v>
      </c>
      <c r="F31" s="5">
        <v>0</v>
      </c>
      <c r="G31" s="5">
        <v>0</v>
      </c>
      <c r="H31" s="5">
        <f t="shared" si="0"/>
        <v>9</v>
      </c>
      <c r="I31" s="5">
        <v>8</v>
      </c>
      <c r="J31" s="5">
        <f t="shared" si="1"/>
        <v>1</v>
      </c>
      <c r="K31" s="5">
        <v>0</v>
      </c>
      <c r="L31" s="5">
        <v>0</v>
      </c>
      <c r="M31" s="5">
        <v>8</v>
      </c>
      <c r="N31" s="5">
        <v>0</v>
      </c>
      <c r="O31" s="5">
        <v>0</v>
      </c>
      <c r="P31" s="5">
        <v>0</v>
      </c>
      <c r="Q31" s="5">
        <f t="shared" si="2"/>
        <v>0</v>
      </c>
      <c r="R31" s="5">
        <v>100</v>
      </c>
    </row>
    <row r="32" spans="1:18" x14ac:dyDescent="0.25">
      <c r="A32" s="12" t="s">
        <v>32</v>
      </c>
      <c r="B32" s="13"/>
      <c r="C32" s="5">
        <v>0</v>
      </c>
      <c r="D32" s="5">
        <v>0</v>
      </c>
      <c r="E32" s="5">
        <v>15</v>
      </c>
      <c r="F32" s="5">
        <v>0</v>
      </c>
      <c r="G32" s="5">
        <v>0</v>
      </c>
      <c r="H32" s="5">
        <f t="shared" si="0"/>
        <v>15</v>
      </c>
      <c r="I32" s="5">
        <v>15</v>
      </c>
      <c r="J32" s="5">
        <f t="shared" si="1"/>
        <v>0</v>
      </c>
      <c r="K32" s="5">
        <v>0</v>
      </c>
      <c r="L32" s="5">
        <v>0</v>
      </c>
      <c r="M32" s="5">
        <v>15</v>
      </c>
      <c r="N32" s="5">
        <v>0</v>
      </c>
      <c r="O32" s="5">
        <v>0</v>
      </c>
      <c r="P32" s="5">
        <v>0</v>
      </c>
      <c r="Q32" s="5">
        <f t="shared" si="2"/>
        <v>0</v>
      </c>
      <c r="R32" s="5">
        <v>100</v>
      </c>
    </row>
    <row r="33" spans="1:18" x14ac:dyDescent="0.25">
      <c r="A33" s="12" t="s">
        <v>33</v>
      </c>
      <c r="B33" s="13"/>
      <c r="C33" s="5">
        <v>0</v>
      </c>
      <c r="D33" s="5">
        <v>0</v>
      </c>
      <c r="E33" s="5">
        <v>0</v>
      </c>
      <c r="F33" s="5">
        <v>0</v>
      </c>
      <c r="G33" s="5">
        <v>1</v>
      </c>
      <c r="H33" s="5">
        <f t="shared" si="0"/>
        <v>1</v>
      </c>
      <c r="I33" s="5">
        <v>1</v>
      </c>
      <c r="J33" s="5">
        <f t="shared" si="1"/>
        <v>0</v>
      </c>
      <c r="K33" s="5">
        <v>0</v>
      </c>
      <c r="L33" s="5">
        <v>0</v>
      </c>
      <c r="M33" s="5">
        <v>0</v>
      </c>
      <c r="N33" s="5">
        <v>0</v>
      </c>
      <c r="O33" s="5">
        <v>1</v>
      </c>
      <c r="P33" s="5">
        <v>0</v>
      </c>
      <c r="Q33" s="5">
        <f t="shared" si="2"/>
        <v>0</v>
      </c>
      <c r="R33" s="5">
        <v>100</v>
      </c>
    </row>
    <row r="34" spans="1:18" x14ac:dyDescent="0.25">
      <c r="A34" s="12" t="s">
        <v>34</v>
      </c>
      <c r="B34" s="13"/>
      <c r="C34" s="5">
        <v>0</v>
      </c>
      <c r="D34" s="5">
        <v>0</v>
      </c>
      <c r="E34" s="5">
        <v>3</v>
      </c>
      <c r="F34" s="5">
        <v>0</v>
      </c>
      <c r="G34" s="5">
        <v>0</v>
      </c>
      <c r="H34" s="5">
        <f t="shared" si="0"/>
        <v>3</v>
      </c>
      <c r="I34" s="5">
        <v>2</v>
      </c>
      <c r="J34" s="5">
        <f t="shared" si="1"/>
        <v>1</v>
      </c>
      <c r="K34" s="5">
        <v>0</v>
      </c>
      <c r="L34" s="5">
        <v>0</v>
      </c>
      <c r="M34" s="5">
        <v>2</v>
      </c>
      <c r="N34" s="5">
        <v>0</v>
      </c>
      <c r="O34" s="5">
        <v>0</v>
      </c>
      <c r="P34" s="5">
        <v>0</v>
      </c>
      <c r="Q34" s="5">
        <f t="shared" si="2"/>
        <v>0</v>
      </c>
      <c r="R34" s="5">
        <v>100</v>
      </c>
    </row>
    <row r="35" spans="1:18" x14ac:dyDescent="0.25">
      <c r="A35" s="12" t="s">
        <v>35</v>
      </c>
      <c r="B35" s="13"/>
      <c r="C35" s="5">
        <v>1</v>
      </c>
      <c r="D35" s="5">
        <v>1</v>
      </c>
      <c r="E35" s="5">
        <v>2</v>
      </c>
      <c r="F35" s="5">
        <v>0</v>
      </c>
      <c r="G35" s="5">
        <v>0</v>
      </c>
      <c r="H35" s="5">
        <f t="shared" si="0"/>
        <v>4</v>
      </c>
      <c r="I35" s="5">
        <v>3</v>
      </c>
      <c r="J35" s="5">
        <f t="shared" si="1"/>
        <v>1</v>
      </c>
      <c r="K35" s="5">
        <v>0</v>
      </c>
      <c r="L35" s="5">
        <v>0</v>
      </c>
      <c r="M35" s="5">
        <v>3</v>
      </c>
      <c r="N35" s="5">
        <v>0</v>
      </c>
      <c r="O35" s="5">
        <v>0</v>
      </c>
      <c r="P35" s="5">
        <v>1</v>
      </c>
      <c r="Q35" s="5">
        <f t="shared" si="2"/>
        <v>1</v>
      </c>
      <c r="R35" s="5">
        <f>2/3*100</f>
        <v>66.666666666666657</v>
      </c>
    </row>
    <row r="36" spans="1:18" x14ac:dyDescent="0.25">
      <c r="A36" s="12" t="s">
        <v>29</v>
      </c>
      <c r="B36" s="13"/>
      <c r="C36" s="5">
        <v>1</v>
      </c>
      <c r="D36" s="5">
        <v>0</v>
      </c>
      <c r="E36" s="5">
        <v>3</v>
      </c>
      <c r="F36" s="5">
        <v>0</v>
      </c>
      <c r="G36" s="5">
        <v>0</v>
      </c>
      <c r="H36" s="5">
        <f t="shared" si="0"/>
        <v>4</v>
      </c>
      <c r="I36" s="5">
        <v>4</v>
      </c>
      <c r="J36" s="5">
        <f t="shared" si="1"/>
        <v>0</v>
      </c>
      <c r="K36" s="5">
        <v>1</v>
      </c>
      <c r="L36" s="5">
        <v>0</v>
      </c>
      <c r="M36" s="5">
        <v>3</v>
      </c>
      <c r="N36" s="5">
        <v>0</v>
      </c>
      <c r="O36" s="5">
        <v>0</v>
      </c>
      <c r="P36" s="5">
        <v>0</v>
      </c>
      <c r="Q36" s="5">
        <f t="shared" si="2"/>
        <v>0</v>
      </c>
      <c r="R36" s="5">
        <v>100</v>
      </c>
    </row>
    <row r="37" spans="1:18" x14ac:dyDescent="0.25">
      <c r="A37" s="12" t="s">
        <v>36</v>
      </c>
      <c r="B37" s="13"/>
      <c r="C37" s="5">
        <v>0</v>
      </c>
      <c r="D37" s="5">
        <v>0</v>
      </c>
      <c r="E37" s="5">
        <v>1</v>
      </c>
      <c r="F37" s="5">
        <v>0</v>
      </c>
      <c r="G37" s="5">
        <v>0</v>
      </c>
      <c r="H37" s="5">
        <f t="shared" si="0"/>
        <v>1</v>
      </c>
      <c r="I37" s="5">
        <v>1</v>
      </c>
      <c r="J37" s="5">
        <f t="shared" si="1"/>
        <v>0</v>
      </c>
      <c r="K37" s="5">
        <v>0</v>
      </c>
      <c r="L37" s="5">
        <v>0</v>
      </c>
      <c r="M37" s="5">
        <v>1</v>
      </c>
      <c r="N37" s="5">
        <v>0</v>
      </c>
      <c r="O37" s="5">
        <v>0</v>
      </c>
      <c r="P37" s="5">
        <v>0</v>
      </c>
      <c r="Q37" s="5">
        <f t="shared" si="2"/>
        <v>0</v>
      </c>
      <c r="R37" s="5">
        <v>100</v>
      </c>
    </row>
    <row r="38" spans="1:18" x14ac:dyDescent="0.25">
      <c r="A38" s="12" t="s">
        <v>37</v>
      </c>
      <c r="B38" s="13"/>
      <c r="C38" s="5">
        <v>45</v>
      </c>
      <c r="D38" s="5">
        <v>0</v>
      </c>
      <c r="E38" s="5">
        <v>0</v>
      </c>
      <c r="F38" s="5">
        <v>0</v>
      </c>
      <c r="G38" s="5">
        <v>0</v>
      </c>
      <c r="H38" s="5">
        <f t="shared" si="0"/>
        <v>45</v>
      </c>
      <c r="I38" s="5">
        <v>25</v>
      </c>
      <c r="J38" s="5">
        <f t="shared" si="1"/>
        <v>20</v>
      </c>
      <c r="K38" s="5">
        <v>25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f t="shared" si="2"/>
        <v>0</v>
      </c>
      <c r="R38" s="5">
        <v>100</v>
      </c>
    </row>
    <row r="39" spans="1:18" x14ac:dyDescent="0.25">
      <c r="A39" s="12" t="s">
        <v>38</v>
      </c>
      <c r="B39" s="13"/>
      <c r="C39" s="5">
        <v>11</v>
      </c>
      <c r="D39" s="5">
        <v>0</v>
      </c>
      <c r="E39" s="5">
        <v>6</v>
      </c>
      <c r="F39" s="5">
        <v>0</v>
      </c>
      <c r="G39" s="5">
        <v>0</v>
      </c>
      <c r="H39" s="5">
        <f t="shared" si="0"/>
        <v>17</v>
      </c>
      <c r="I39" s="5">
        <v>12</v>
      </c>
      <c r="J39" s="5">
        <f t="shared" si="1"/>
        <v>5</v>
      </c>
      <c r="K39" s="5">
        <v>9</v>
      </c>
      <c r="L39" s="5">
        <v>0</v>
      </c>
      <c r="M39" s="5">
        <v>3</v>
      </c>
      <c r="N39" s="5">
        <v>0</v>
      </c>
      <c r="O39" s="5">
        <v>0</v>
      </c>
      <c r="P39" s="5">
        <v>0</v>
      </c>
      <c r="Q39" s="5">
        <f t="shared" si="2"/>
        <v>0</v>
      </c>
      <c r="R39" s="5">
        <v>100</v>
      </c>
    </row>
    <row r="40" spans="1:18" x14ac:dyDescent="0.25">
      <c r="A40" s="12" t="s">
        <v>39</v>
      </c>
      <c r="B40" s="13"/>
      <c r="C40" s="5">
        <v>2</v>
      </c>
      <c r="D40" s="5">
        <v>0</v>
      </c>
      <c r="E40" s="5">
        <v>26</v>
      </c>
      <c r="F40" s="5">
        <v>0</v>
      </c>
      <c r="G40" s="5">
        <v>0</v>
      </c>
      <c r="H40" s="5">
        <f t="shared" si="0"/>
        <v>28</v>
      </c>
      <c r="I40" s="5">
        <v>21</v>
      </c>
      <c r="J40" s="5">
        <f t="shared" si="1"/>
        <v>7</v>
      </c>
      <c r="K40" s="5">
        <v>1</v>
      </c>
      <c r="L40" s="5">
        <v>0</v>
      </c>
      <c r="M40" s="5">
        <v>20</v>
      </c>
      <c r="N40" s="5">
        <v>0</v>
      </c>
      <c r="O40" s="5">
        <v>0</v>
      </c>
      <c r="P40" s="5">
        <v>0</v>
      </c>
      <c r="Q40" s="5">
        <f t="shared" si="2"/>
        <v>0</v>
      </c>
      <c r="R40" s="5">
        <v>100</v>
      </c>
    </row>
    <row r="41" spans="1:18" x14ac:dyDescent="0.25">
      <c r="A41" s="12" t="s">
        <v>40</v>
      </c>
      <c r="B41" s="13"/>
      <c r="C41" s="5">
        <v>0</v>
      </c>
      <c r="D41" s="5">
        <v>0</v>
      </c>
      <c r="E41" s="5">
        <v>0</v>
      </c>
      <c r="F41" s="5">
        <v>0</v>
      </c>
      <c r="G41" s="5">
        <v>1</v>
      </c>
      <c r="H41" s="5">
        <f t="shared" si="0"/>
        <v>1</v>
      </c>
      <c r="I41" s="5">
        <v>1</v>
      </c>
      <c r="J41" s="5">
        <f t="shared" si="1"/>
        <v>0</v>
      </c>
      <c r="K41" s="5">
        <v>0</v>
      </c>
      <c r="L41" s="5">
        <v>0</v>
      </c>
      <c r="M41" s="5">
        <v>1</v>
      </c>
      <c r="N41" s="5">
        <v>0</v>
      </c>
      <c r="O41" s="5">
        <v>0</v>
      </c>
      <c r="P41" s="5">
        <v>2</v>
      </c>
      <c r="Q41" s="5">
        <f t="shared" si="2"/>
        <v>2</v>
      </c>
      <c r="R41" s="5">
        <v>0</v>
      </c>
    </row>
    <row r="42" spans="1:18" x14ac:dyDescent="0.25">
      <c r="A42" s="12" t="s">
        <v>41</v>
      </c>
      <c r="B42" s="13"/>
      <c r="C42" s="5">
        <v>0</v>
      </c>
      <c r="D42" s="5">
        <v>0</v>
      </c>
      <c r="E42" s="5">
        <v>0</v>
      </c>
      <c r="F42" s="5">
        <v>0</v>
      </c>
      <c r="G42" s="5">
        <v>1</v>
      </c>
      <c r="H42" s="5">
        <f t="shared" si="0"/>
        <v>1</v>
      </c>
      <c r="I42" s="5">
        <v>1</v>
      </c>
      <c r="J42" s="5">
        <f t="shared" si="1"/>
        <v>0</v>
      </c>
      <c r="K42" s="5">
        <v>0</v>
      </c>
      <c r="L42" s="5">
        <v>0</v>
      </c>
      <c r="M42" s="5">
        <v>0</v>
      </c>
      <c r="N42" s="5">
        <v>0</v>
      </c>
      <c r="O42" s="5">
        <v>1</v>
      </c>
      <c r="P42" s="5">
        <v>0</v>
      </c>
      <c r="Q42" s="5">
        <f t="shared" si="2"/>
        <v>0</v>
      </c>
      <c r="R42" s="5">
        <v>100</v>
      </c>
    </row>
    <row r="43" spans="1:18" x14ac:dyDescent="0.25">
      <c r="A43" s="12" t="s">
        <v>42</v>
      </c>
      <c r="B43" s="13"/>
      <c r="C43" s="5">
        <v>0</v>
      </c>
      <c r="D43" s="5">
        <v>0</v>
      </c>
      <c r="E43" s="5">
        <v>0</v>
      </c>
      <c r="F43" s="5">
        <v>1</v>
      </c>
      <c r="G43" s="5">
        <v>0</v>
      </c>
      <c r="H43" s="5">
        <f t="shared" si="0"/>
        <v>1</v>
      </c>
      <c r="I43" s="5">
        <v>1</v>
      </c>
      <c r="J43" s="5">
        <f t="shared" si="1"/>
        <v>0</v>
      </c>
      <c r="K43" s="5">
        <v>0</v>
      </c>
      <c r="L43" s="5">
        <v>0</v>
      </c>
      <c r="M43" s="5">
        <v>0</v>
      </c>
      <c r="N43" s="5">
        <v>1</v>
      </c>
      <c r="O43" s="5">
        <v>0</v>
      </c>
      <c r="P43" s="5">
        <v>0</v>
      </c>
      <c r="Q43" s="5">
        <f t="shared" si="2"/>
        <v>0</v>
      </c>
      <c r="R43" s="5">
        <v>100</v>
      </c>
    </row>
    <row r="44" spans="1:18" x14ac:dyDescent="0.25">
      <c r="A44" s="12" t="s">
        <v>43</v>
      </c>
      <c r="B44" s="13"/>
      <c r="C44" s="5">
        <v>2</v>
      </c>
      <c r="D44" s="5">
        <v>0</v>
      </c>
      <c r="E44" s="5">
        <v>3</v>
      </c>
      <c r="F44" s="5">
        <v>0</v>
      </c>
      <c r="G44" s="5">
        <v>0</v>
      </c>
      <c r="H44" s="5">
        <f t="shared" si="0"/>
        <v>5</v>
      </c>
      <c r="I44" s="5">
        <v>3</v>
      </c>
      <c r="J44" s="5">
        <f t="shared" si="1"/>
        <v>2</v>
      </c>
      <c r="K44" s="5">
        <v>2</v>
      </c>
      <c r="L44" s="5">
        <v>0</v>
      </c>
      <c r="M44" s="5">
        <v>1</v>
      </c>
      <c r="N44" s="5">
        <v>0</v>
      </c>
      <c r="O44" s="5">
        <v>0</v>
      </c>
      <c r="P44" s="5">
        <v>0</v>
      </c>
      <c r="Q44" s="5">
        <f t="shared" si="2"/>
        <v>0</v>
      </c>
      <c r="R44" s="5">
        <v>100</v>
      </c>
    </row>
    <row r="45" spans="1:18" x14ac:dyDescent="0.25">
      <c r="A45" s="12" t="s">
        <v>44</v>
      </c>
      <c r="B45" s="13"/>
      <c r="C45" s="5">
        <v>2</v>
      </c>
      <c r="D45" s="5">
        <v>0</v>
      </c>
      <c r="E45" s="5">
        <v>2</v>
      </c>
      <c r="F45" s="5">
        <v>0</v>
      </c>
      <c r="G45" s="5">
        <v>0</v>
      </c>
      <c r="H45" s="5">
        <f t="shared" si="0"/>
        <v>4</v>
      </c>
      <c r="I45" s="5">
        <v>4</v>
      </c>
      <c r="J45" s="5">
        <f t="shared" si="1"/>
        <v>0</v>
      </c>
      <c r="K45" s="5">
        <v>2</v>
      </c>
      <c r="L45" s="5">
        <v>0</v>
      </c>
      <c r="M45" s="5">
        <v>2</v>
      </c>
      <c r="N45" s="5">
        <v>0</v>
      </c>
      <c r="O45" s="5">
        <v>0</v>
      </c>
      <c r="P45" s="5">
        <v>0</v>
      </c>
      <c r="Q45" s="5">
        <f t="shared" si="2"/>
        <v>0</v>
      </c>
      <c r="R45" s="5">
        <v>100</v>
      </c>
    </row>
    <row r="46" spans="1:18" x14ac:dyDescent="0.25">
      <c r="A46" s="12" t="s">
        <v>45</v>
      </c>
      <c r="B46" s="13"/>
      <c r="C46" s="5">
        <v>4</v>
      </c>
      <c r="D46" s="5">
        <v>0</v>
      </c>
      <c r="E46" s="5">
        <v>0</v>
      </c>
      <c r="F46" s="5">
        <v>0</v>
      </c>
      <c r="G46" s="5">
        <v>0</v>
      </c>
      <c r="H46" s="5">
        <f t="shared" si="0"/>
        <v>4</v>
      </c>
      <c r="I46" s="5">
        <v>4</v>
      </c>
      <c r="J46" s="5">
        <f t="shared" si="1"/>
        <v>0</v>
      </c>
      <c r="K46" s="5">
        <v>3</v>
      </c>
      <c r="L46" s="5">
        <v>1</v>
      </c>
      <c r="M46" s="5">
        <v>0</v>
      </c>
      <c r="N46" s="5">
        <v>0</v>
      </c>
      <c r="O46" s="5">
        <v>0</v>
      </c>
      <c r="P46" s="5">
        <v>-1</v>
      </c>
      <c r="Q46" s="5">
        <f t="shared" si="2"/>
        <v>1</v>
      </c>
      <c r="R46" s="5">
        <v>75</v>
      </c>
    </row>
    <row r="47" spans="1:18" x14ac:dyDescent="0.25">
      <c r="A47" s="12" t="s">
        <v>46</v>
      </c>
      <c r="B47" s="13"/>
      <c r="C47" s="5">
        <v>0</v>
      </c>
      <c r="D47" s="5">
        <v>0</v>
      </c>
      <c r="E47" s="5">
        <v>6</v>
      </c>
      <c r="F47" s="5">
        <v>0</v>
      </c>
      <c r="G47" s="5">
        <v>1</v>
      </c>
      <c r="H47" s="5">
        <f t="shared" si="0"/>
        <v>7</v>
      </c>
      <c r="I47" s="5">
        <v>7</v>
      </c>
      <c r="J47" s="5">
        <f t="shared" si="1"/>
        <v>0</v>
      </c>
      <c r="K47" s="5">
        <v>0</v>
      </c>
      <c r="L47" s="5">
        <v>0</v>
      </c>
      <c r="M47" s="5">
        <v>6</v>
      </c>
      <c r="N47" s="5">
        <v>0</v>
      </c>
      <c r="O47" s="5">
        <v>1</v>
      </c>
      <c r="P47" s="5">
        <v>0</v>
      </c>
      <c r="Q47" s="5">
        <f t="shared" si="2"/>
        <v>0</v>
      </c>
      <c r="R47" s="5">
        <v>100</v>
      </c>
    </row>
    <row r="48" spans="1:18" x14ac:dyDescent="0.25">
      <c r="A48" s="12" t="s">
        <v>47</v>
      </c>
      <c r="B48" s="13"/>
      <c r="C48" s="5">
        <v>0</v>
      </c>
      <c r="D48" s="5">
        <v>0</v>
      </c>
      <c r="E48" s="5">
        <v>6</v>
      </c>
      <c r="F48" s="5">
        <v>0</v>
      </c>
      <c r="G48" s="5">
        <v>1</v>
      </c>
      <c r="H48" s="5">
        <f t="shared" si="0"/>
        <v>7</v>
      </c>
      <c r="I48" s="5">
        <v>7</v>
      </c>
      <c r="J48" s="5">
        <f t="shared" si="1"/>
        <v>0</v>
      </c>
      <c r="K48" s="5">
        <v>0</v>
      </c>
      <c r="L48" s="5">
        <v>0</v>
      </c>
      <c r="M48" s="5">
        <v>6</v>
      </c>
      <c r="N48" s="5">
        <v>0</v>
      </c>
      <c r="O48" s="5">
        <v>1</v>
      </c>
      <c r="P48" s="5">
        <v>0</v>
      </c>
      <c r="Q48" s="5">
        <f t="shared" si="2"/>
        <v>0</v>
      </c>
      <c r="R48" s="5">
        <v>100</v>
      </c>
    </row>
    <row r="49" spans="1:18" x14ac:dyDescent="0.25">
      <c r="A49" s="12" t="s">
        <v>48</v>
      </c>
      <c r="B49" s="13"/>
      <c r="C49" s="5">
        <v>0</v>
      </c>
      <c r="D49" s="5">
        <v>0</v>
      </c>
      <c r="E49" s="5">
        <v>4</v>
      </c>
      <c r="F49" s="5">
        <v>0</v>
      </c>
      <c r="G49" s="5">
        <v>1</v>
      </c>
      <c r="H49" s="5">
        <f t="shared" si="0"/>
        <v>5</v>
      </c>
      <c r="I49" s="5">
        <v>4</v>
      </c>
      <c r="J49" s="5">
        <f t="shared" si="1"/>
        <v>1</v>
      </c>
      <c r="K49" s="5">
        <v>0</v>
      </c>
      <c r="L49" s="5">
        <v>0</v>
      </c>
      <c r="M49" s="5">
        <v>3</v>
      </c>
      <c r="N49" s="5">
        <v>0</v>
      </c>
      <c r="O49" s="5">
        <v>1</v>
      </c>
      <c r="P49" s="5">
        <v>0</v>
      </c>
      <c r="Q49" s="5">
        <f t="shared" si="2"/>
        <v>0</v>
      </c>
      <c r="R49" s="5">
        <v>100</v>
      </c>
    </row>
    <row r="50" spans="1:18" x14ac:dyDescent="0.25">
      <c r="A50" s="12" t="s">
        <v>49</v>
      </c>
      <c r="B50" s="13"/>
      <c r="C50" s="5">
        <v>2</v>
      </c>
      <c r="D50" s="5">
        <v>0</v>
      </c>
      <c r="E50" s="5">
        <v>1</v>
      </c>
      <c r="F50" s="5">
        <v>0</v>
      </c>
      <c r="G50" s="5">
        <v>0</v>
      </c>
      <c r="H50" s="5">
        <f t="shared" si="0"/>
        <v>3</v>
      </c>
      <c r="I50" s="5">
        <v>3</v>
      </c>
      <c r="J50" s="5">
        <f t="shared" si="1"/>
        <v>0</v>
      </c>
      <c r="K50" s="5">
        <v>2</v>
      </c>
      <c r="L50" s="5">
        <v>0</v>
      </c>
      <c r="M50" s="5">
        <v>1</v>
      </c>
      <c r="N50" s="5">
        <v>0</v>
      </c>
      <c r="O50" s="5">
        <v>0</v>
      </c>
      <c r="P50" s="5">
        <v>0</v>
      </c>
      <c r="Q50" s="5">
        <f t="shared" si="2"/>
        <v>0</v>
      </c>
      <c r="R50" s="5">
        <v>100</v>
      </c>
    </row>
    <row r="51" spans="1:18" x14ac:dyDescent="0.25">
      <c r="A51" s="12" t="s">
        <v>50</v>
      </c>
      <c r="B51" s="13"/>
      <c r="C51" s="5">
        <v>2</v>
      </c>
      <c r="D51" s="5">
        <v>0</v>
      </c>
      <c r="E51" s="5">
        <v>2</v>
      </c>
      <c r="F51" s="5">
        <v>0</v>
      </c>
      <c r="G51" s="5">
        <v>0</v>
      </c>
      <c r="H51" s="5">
        <f t="shared" si="0"/>
        <v>4</v>
      </c>
      <c r="I51" s="5">
        <v>3</v>
      </c>
      <c r="J51" s="5">
        <f t="shared" si="1"/>
        <v>1</v>
      </c>
      <c r="K51" s="5">
        <v>1</v>
      </c>
      <c r="L51" s="5">
        <v>0</v>
      </c>
      <c r="M51" s="5">
        <v>2</v>
      </c>
      <c r="N51" s="5">
        <v>0</v>
      </c>
      <c r="O51" s="5">
        <v>0</v>
      </c>
      <c r="P51" s="5">
        <v>0</v>
      </c>
      <c r="Q51" s="5">
        <f t="shared" si="2"/>
        <v>0</v>
      </c>
      <c r="R51" s="5">
        <v>100</v>
      </c>
    </row>
    <row r="52" spans="1:18" x14ac:dyDescent="0.25">
      <c r="A52" s="12" t="s">
        <v>51</v>
      </c>
      <c r="B52" s="13"/>
      <c r="C52" s="5">
        <v>1</v>
      </c>
      <c r="D52" s="5">
        <v>0</v>
      </c>
      <c r="E52" s="5">
        <v>1</v>
      </c>
      <c r="F52" s="5">
        <v>0</v>
      </c>
      <c r="G52" s="5">
        <v>0</v>
      </c>
      <c r="H52" s="5">
        <f t="shared" si="0"/>
        <v>2</v>
      </c>
      <c r="I52" s="5">
        <v>1</v>
      </c>
      <c r="J52" s="5">
        <f t="shared" si="1"/>
        <v>1</v>
      </c>
      <c r="K52" s="5">
        <v>0</v>
      </c>
      <c r="L52" s="5">
        <v>0</v>
      </c>
      <c r="M52" s="5">
        <v>1</v>
      </c>
      <c r="N52" s="5">
        <v>0</v>
      </c>
      <c r="O52" s="5">
        <v>0</v>
      </c>
      <c r="P52" s="5">
        <v>0</v>
      </c>
      <c r="Q52" s="5">
        <f t="shared" si="2"/>
        <v>0</v>
      </c>
      <c r="R52" s="5">
        <v>100</v>
      </c>
    </row>
    <row r="53" spans="1:18" x14ac:dyDescent="0.25">
      <c r="A53" s="12" t="s">
        <v>52</v>
      </c>
      <c r="B53" s="13"/>
      <c r="C53" s="5">
        <v>7</v>
      </c>
      <c r="D53" s="5">
        <v>1</v>
      </c>
      <c r="E53" s="5">
        <v>0</v>
      </c>
      <c r="F53" s="5">
        <v>0</v>
      </c>
      <c r="G53" s="5">
        <v>0</v>
      </c>
      <c r="H53" s="5">
        <f t="shared" si="0"/>
        <v>8</v>
      </c>
      <c r="I53" s="5">
        <v>8</v>
      </c>
      <c r="J53" s="5">
        <f t="shared" si="1"/>
        <v>0</v>
      </c>
      <c r="K53" s="5">
        <v>7</v>
      </c>
      <c r="L53" s="5">
        <v>1</v>
      </c>
      <c r="M53" s="5">
        <v>0</v>
      </c>
      <c r="N53" s="5">
        <v>0</v>
      </c>
      <c r="O53" s="5">
        <v>0</v>
      </c>
      <c r="P53" s="5">
        <v>0</v>
      </c>
      <c r="Q53" s="5">
        <f t="shared" si="2"/>
        <v>0</v>
      </c>
      <c r="R53" s="5">
        <v>100</v>
      </c>
    </row>
    <row r="54" spans="1:18" x14ac:dyDescent="0.25">
      <c r="A54" s="12" t="s">
        <v>53</v>
      </c>
      <c r="B54" s="13"/>
      <c r="C54" s="5">
        <v>6</v>
      </c>
      <c r="D54" s="5">
        <v>2</v>
      </c>
      <c r="E54" s="5">
        <v>1</v>
      </c>
      <c r="F54" s="5">
        <v>0</v>
      </c>
      <c r="G54" s="5">
        <v>0</v>
      </c>
      <c r="H54" s="5">
        <f t="shared" si="0"/>
        <v>9</v>
      </c>
      <c r="I54" s="5">
        <v>6</v>
      </c>
      <c r="J54" s="5">
        <f t="shared" si="1"/>
        <v>3</v>
      </c>
      <c r="K54" s="5">
        <v>3</v>
      </c>
      <c r="L54" s="5">
        <v>1</v>
      </c>
      <c r="M54" s="5">
        <v>2</v>
      </c>
      <c r="N54" s="5">
        <v>0</v>
      </c>
      <c r="O54" s="5">
        <v>0</v>
      </c>
      <c r="P54" s="5">
        <v>-1</v>
      </c>
      <c r="Q54" s="5">
        <f t="shared" si="2"/>
        <v>1</v>
      </c>
      <c r="R54" s="5">
        <f>5/6*100</f>
        <v>83.333333333333343</v>
      </c>
    </row>
    <row r="55" spans="1:18" x14ac:dyDescent="0.25">
      <c r="A55" s="16" t="s">
        <v>66</v>
      </c>
      <c r="B55" s="16"/>
      <c r="C55" s="8">
        <f t="shared" ref="C55:O55" si="3">SUM(C7:C54)</f>
        <v>104</v>
      </c>
      <c r="D55" s="8">
        <f t="shared" si="3"/>
        <v>7</v>
      </c>
      <c r="E55" s="8">
        <f t="shared" si="3"/>
        <v>111</v>
      </c>
      <c r="F55" s="8">
        <f t="shared" si="3"/>
        <v>4</v>
      </c>
      <c r="G55" s="8">
        <f t="shared" si="3"/>
        <v>16</v>
      </c>
      <c r="H55" s="9">
        <f t="shared" si="3"/>
        <v>242</v>
      </c>
      <c r="I55" s="9">
        <f t="shared" si="3"/>
        <v>195</v>
      </c>
      <c r="J55" s="9">
        <f t="shared" si="3"/>
        <v>47</v>
      </c>
      <c r="K55" s="8">
        <f t="shared" si="3"/>
        <v>69</v>
      </c>
      <c r="L55" s="8">
        <f t="shared" si="3"/>
        <v>6</v>
      </c>
      <c r="M55" s="8">
        <f t="shared" si="3"/>
        <v>102</v>
      </c>
      <c r="N55" s="8">
        <f t="shared" si="3"/>
        <v>4</v>
      </c>
      <c r="O55" s="8">
        <f t="shared" si="3"/>
        <v>14</v>
      </c>
      <c r="P55" s="30"/>
      <c r="Q55" s="31"/>
      <c r="R55" s="31"/>
    </row>
    <row r="56" spans="1:18" ht="27" customHeight="1" x14ac:dyDescent="0.25">
      <c r="A56" s="14"/>
      <c r="B56" s="15"/>
      <c r="C56" s="25" t="s">
        <v>62</v>
      </c>
      <c r="D56" s="26"/>
      <c r="E56" s="25" t="s">
        <v>63</v>
      </c>
      <c r="F56" s="26"/>
      <c r="G56" s="25" t="s">
        <v>64</v>
      </c>
      <c r="H56" s="26"/>
      <c r="I56" s="29"/>
      <c r="J56" s="10"/>
      <c r="K56" s="10"/>
      <c r="L56" s="10"/>
      <c r="M56" s="10"/>
      <c r="N56" s="10"/>
      <c r="O56" s="10"/>
      <c r="P56" s="10"/>
      <c r="Q56" s="10"/>
      <c r="R56" s="10"/>
    </row>
    <row r="57" spans="1:18" x14ac:dyDescent="0.25">
      <c r="A57" s="14"/>
      <c r="B57" s="15"/>
      <c r="C57" s="27">
        <f>I55/H55</f>
        <v>0.80578512396694213</v>
      </c>
      <c r="D57" s="28"/>
      <c r="E57" s="27">
        <f>SUM(Q7:Q54)/(I55)</f>
        <v>6.6666666666666666E-2</v>
      </c>
      <c r="F57" s="28"/>
      <c r="G57" s="34">
        <f>AVERAGE(R7:R54)</f>
        <v>88.368055555555557</v>
      </c>
      <c r="H57" s="35"/>
      <c r="I57" s="29"/>
      <c r="J57" s="10"/>
      <c r="K57" s="10"/>
      <c r="L57" s="10"/>
      <c r="M57" s="10"/>
      <c r="N57" s="10"/>
      <c r="O57" s="10"/>
      <c r="P57" s="10"/>
      <c r="Q57" s="10"/>
      <c r="R57" s="10"/>
    </row>
    <row r="58" spans="1:18" x14ac:dyDescent="0.25">
      <c r="A58" s="14"/>
      <c r="B58" s="14"/>
      <c r="C58" s="1"/>
      <c r="D58" s="1"/>
      <c r="E58" s="1"/>
      <c r="H58" s="1"/>
      <c r="I58" s="1"/>
      <c r="J58" s="1"/>
      <c r="K58" s="1"/>
      <c r="L58" s="1"/>
      <c r="M58" s="1"/>
    </row>
    <row r="59" spans="1:18" x14ac:dyDescent="0.25">
      <c r="A59" s="14"/>
      <c r="B59" s="14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8" x14ac:dyDescent="0.25">
      <c r="A60" s="14"/>
      <c r="B60" s="14"/>
      <c r="C60" s="1"/>
      <c r="D60" s="1"/>
      <c r="E60" s="1"/>
      <c r="H60" s="1"/>
      <c r="I60" s="1"/>
      <c r="J60" s="1"/>
      <c r="K60" s="1"/>
      <c r="L60" s="1"/>
      <c r="M60" s="1"/>
    </row>
    <row r="61" spans="1:18" x14ac:dyDescent="0.25">
      <c r="A61" s="14"/>
      <c r="B61" s="14"/>
      <c r="C61" s="1"/>
      <c r="D61" s="1"/>
      <c r="E61" s="1"/>
      <c r="H61" s="1"/>
      <c r="I61" s="1"/>
      <c r="J61" s="1"/>
      <c r="K61" s="1"/>
      <c r="L61" s="1"/>
      <c r="M61" s="1"/>
    </row>
    <row r="62" spans="1:18" x14ac:dyDescent="0.25">
      <c r="A62" s="14"/>
      <c r="B62" s="14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8" x14ac:dyDescent="0.25">
      <c r="A63" s="14"/>
      <c r="B63" s="14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8" x14ac:dyDescent="0.25">
      <c r="A64" s="14"/>
      <c r="B64" s="14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7" x14ac:dyDescent="0.25">
      <c r="A65" s="14"/>
      <c r="B65" s="14"/>
      <c r="C65" s="1"/>
      <c r="D65" s="6"/>
      <c r="E65" s="6"/>
      <c r="F65" s="6"/>
      <c r="G65" s="6"/>
      <c r="H65" s="6"/>
      <c r="I65" s="6"/>
      <c r="J65" s="6"/>
      <c r="K65" s="6"/>
      <c r="L65" s="6"/>
      <c r="M65" s="1"/>
    </row>
    <row r="66" spans="1:17" x14ac:dyDescent="0.25">
      <c r="A66" s="14"/>
      <c r="B66" s="14"/>
      <c r="C66" s="1"/>
      <c r="D66" s="6"/>
      <c r="E66" s="6"/>
      <c r="F66" s="6"/>
      <c r="G66" s="6"/>
      <c r="H66" s="6"/>
      <c r="I66" s="6"/>
      <c r="J66" s="6"/>
      <c r="K66" s="6"/>
      <c r="L66" s="6"/>
      <c r="M66" s="1"/>
    </row>
    <row r="67" spans="1:17" x14ac:dyDescent="0.25">
      <c r="A67" s="14"/>
      <c r="B67" s="14"/>
      <c r="C67" s="1"/>
      <c r="D67" s="6"/>
      <c r="E67" s="6"/>
      <c r="F67" s="6"/>
      <c r="G67" s="6"/>
      <c r="H67" s="6"/>
      <c r="I67" s="6"/>
      <c r="J67" s="6"/>
      <c r="K67" s="6"/>
      <c r="L67" s="6"/>
      <c r="M67" s="1"/>
    </row>
    <row r="68" spans="1:17" x14ac:dyDescent="0.25">
      <c r="A68" s="14"/>
      <c r="B68" s="14"/>
      <c r="C68" s="1"/>
      <c r="D68" s="10"/>
      <c r="E68" s="10"/>
      <c r="F68" s="6"/>
      <c r="G68" s="6"/>
      <c r="H68" s="6"/>
      <c r="I68" s="6"/>
      <c r="J68" s="6"/>
      <c r="K68" s="6"/>
      <c r="L68" s="6"/>
      <c r="M68" s="4"/>
      <c r="N68" s="4"/>
      <c r="O68" s="4"/>
      <c r="P68" s="4"/>
      <c r="Q68" s="4"/>
    </row>
    <row r="69" spans="1:17" x14ac:dyDescent="0.25">
      <c r="A69" s="14"/>
      <c r="B69" s="14"/>
      <c r="C69" s="1"/>
      <c r="D69" s="10"/>
      <c r="E69" s="10"/>
      <c r="F69" s="6"/>
      <c r="G69" s="6"/>
      <c r="H69" s="6"/>
      <c r="I69" s="6"/>
      <c r="J69" s="6"/>
      <c r="K69" s="6"/>
      <c r="L69" s="6"/>
      <c r="M69" s="4"/>
      <c r="N69" s="4"/>
      <c r="O69" s="4"/>
      <c r="P69" s="4"/>
      <c r="Q69" s="4"/>
    </row>
    <row r="70" spans="1:17" x14ac:dyDescent="0.25">
      <c r="A70" s="14"/>
      <c r="B70" s="14"/>
      <c r="C70" s="1"/>
      <c r="D70" s="10"/>
      <c r="E70" s="10"/>
      <c r="F70" s="6"/>
      <c r="G70" s="6"/>
      <c r="H70" s="6"/>
      <c r="I70" s="6"/>
      <c r="J70" s="6"/>
      <c r="K70" s="6"/>
      <c r="L70" s="6"/>
      <c r="M70" s="4"/>
      <c r="N70" s="4"/>
      <c r="O70" s="4"/>
      <c r="P70" s="4"/>
      <c r="Q70" s="4"/>
    </row>
    <row r="71" spans="1:17" x14ac:dyDescent="0.25">
      <c r="A71" s="14"/>
      <c r="B71" s="14"/>
      <c r="C71" s="1"/>
      <c r="D71" s="10"/>
      <c r="E71" s="10"/>
      <c r="F71" s="6"/>
      <c r="G71" s="6"/>
      <c r="H71" s="6"/>
      <c r="I71" s="6"/>
      <c r="J71" s="6"/>
      <c r="K71" s="6"/>
      <c r="L71" s="6"/>
      <c r="M71" s="4"/>
      <c r="N71" s="4"/>
      <c r="O71" s="4"/>
      <c r="P71" s="4"/>
      <c r="Q71" s="4"/>
    </row>
    <row r="72" spans="1:17" x14ac:dyDescent="0.25">
      <c r="A72" s="14"/>
      <c r="B72" s="14"/>
      <c r="C72" s="1"/>
      <c r="D72" s="10"/>
      <c r="E72" s="10"/>
      <c r="F72" s="6"/>
      <c r="G72" s="6"/>
      <c r="H72" s="6"/>
      <c r="I72" s="6"/>
      <c r="J72" s="6"/>
      <c r="K72" s="6"/>
      <c r="L72" s="6"/>
      <c r="M72" s="4"/>
      <c r="N72" s="4"/>
      <c r="O72" s="4"/>
      <c r="P72" s="4"/>
      <c r="Q72" s="4"/>
    </row>
    <row r="73" spans="1:17" x14ac:dyDescent="0.25">
      <c r="A73" s="14"/>
      <c r="B73" s="14"/>
      <c r="C73" s="1"/>
      <c r="D73" s="10"/>
      <c r="E73" s="10"/>
      <c r="F73" s="6"/>
      <c r="G73" s="6"/>
      <c r="H73" s="6"/>
      <c r="I73" s="6"/>
      <c r="J73" s="6"/>
      <c r="K73" s="6"/>
      <c r="L73" s="6"/>
      <c r="M73" s="4"/>
      <c r="N73" s="4"/>
      <c r="O73" s="4"/>
      <c r="P73" s="4"/>
      <c r="Q73" s="4"/>
    </row>
    <row r="74" spans="1:17" x14ac:dyDescent="0.25">
      <c r="A74" s="14"/>
      <c r="B74" s="14"/>
      <c r="C74" s="1"/>
      <c r="D74" s="10"/>
      <c r="E74" s="10"/>
      <c r="F74" s="6"/>
      <c r="G74" s="6"/>
      <c r="H74" s="6"/>
      <c r="I74" s="6"/>
      <c r="J74" s="6"/>
      <c r="K74" s="6"/>
      <c r="L74" s="6"/>
      <c r="M74" s="4"/>
      <c r="N74" s="4"/>
      <c r="O74" s="4"/>
      <c r="P74" s="4"/>
      <c r="Q74" s="4"/>
    </row>
    <row r="75" spans="1:17" x14ac:dyDescent="0.25">
      <c r="A75" s="14"/>
      <c r="B75" s="14"/>
      <c r="C75" s="1"/>
      <c r="D75" s="10"/>
      <c r="E75" s="10"/>
      <c r="F75" s="6"/>
      <c r="G75" s="6"/>
      <c r="H75" s="6"/>
      <c r="I75" s="6"/>
      <c r="J75" s="6"/>
      <c r="K75" s="6"/>
      <c r="L75" s="6"/>
      <c r="M75" s="4"/>
      <c r="N75" s="4"/>
      <c r="O75" s="4"/>
      <c r="P75" s="4"/>
      <c r="Q75" s="4"/>
    </row>
    <row r="76" spans="1:17" x14ac:dyDescent="0.25">
      <c r="A76" s="14"/>
      <c r="B76" s="14"/>
      <c r="C76" s="1"/>
      <c r="D76" s="10"/>
      <c r="E76" s="10"/>
      <c r="F76" s="6"/>
      <c r="G76" s="6"/>
      <c r="H76" s="6"/>
      <c r="I76" s="6"/>
      <c r="J76" s="6"/>
      <c r="K76" s="6"/>
      <c r="L76" s="6"/>
      <c r="M76" s="4"/>
      <c r="N76" s="4"/>
      <c r="O76" s="4"/>
      <c r="P76" s="4"/>
      <c r="Q76" s="4"/>
    </row>
    <row r="77" spans="1:17" x14ac:dyDescent="0.25">
      <c r="A77" s="14"/>
      <c r="B77" s="14"/>
      <c r="C77" s="1"/>
      <c r="D77" s="10"/>
      <c r="E77" s="10"/>
      <c r="F77" s="6"/>
      <c r="G77" s="6"/>
      <c r="H77" s="6"/>
      <c r="I77" s="6"/>
      <c r="J77" s="6"/>
      <c r="K77" s="6"/>
      <c r="L77" s="6"/>
      <c r="M77" s="4"/>
      <c r="N77" s="4"/>
      <c r="O77" s="4"/>
      <c r="P77" s="4"/>
      <c r="Q77" s="4"/>
    </row>
    <row r="78" spans="1:17" x14ac:dyDescent="0.25">
      <c r="A78" s="14"/>
      <c r="B78" s="14"/>
      <c r="C78" s="1"/>
      <c r="D78" s="10"/>
      <c r="E78" s="10"/>
      <c r="F78" s="6"/>
      <c r="G78" s="6"/>
      <c r="H78" s="6"/>
      <c r="I78" s="6"/>
      <c r="J78" s="6"/>
      <c r="K78" s="6"/>
      <c r="L78" s="6"/>
      <c r="M78" s="4"/>
      <c r="N78" s="4"/>
      <c r="O78" s="4"/>
      <c r="P78" s="4"/>
      <c r="Q78" s="4"/>
    </row>
    <row r="79" spans="1:17" x14ac:dyDescent="0.25">
      <c r="A79" s="14"/>
      <c r="B79" s="14"/>
      <c r="C79" s="1"/>
      <c r="D79" s="10"/>
      <c r="E79" s="10"/>
      <c r="F79" s="6"/>
      <c r="G79" s="6"/>
      <c r="H79" s="6"/>
      <c r="I79" s="6"/>
      <c r="J79" s="6"/>
      <c r="K79" s="6"/>
      <c r="L79" s="6"/>
      <c r="M79" s="4"/>
      <c r="N79" s="4"/>
      <c r="O79" s="4"/>
      <c r="P79" s="4"/>
      <c r="Q79" s="4"/>
    </row>
    <row r="80" spans="1:17" x14ac:dyDescent="0.25">
      <c r="A80" s="14"/>
      <c r="B80" s="14"/>
      <c r="C80" s="1"/>
      <c r="D80" s="10"/>
      <c r="E80" s="10"/>
      <c r="F80" s="6"/>
      <c r="G80" s="6"/>
      <c r="H80" s="6"/>
      <c r="I80" s="6"/>
      <c r="J80" s="6"/>
      <c r="K80" s="6"/>
      <c r="L80" s="6"/>
      <c r="M80" s="4"/>
      <c r="N80" s="4"/>
      <c r="O80" s="4"/>
      <c r="P80" s="4"/>
      <c r="Q80" s="4"/>
    </row>
    <row r="81" spans="1:17" x14ac:dyDescent="0.25">
      <c r="A81" s="14"/>
      <c r="B81" s="14"/>
      <c r="C81" s="1"/>
      <c r="D81" s="10"/>
      <c r="E81" s="10"/>
      <c r="F81" s="6"/>
      <c r="G81" s="6"/>
      <c r="H81" s="6"/>
      <c r="I81" s="6"/>
      <c r="J81" s="6"/>
      <c r="K81" s="6"/>
      <c r="L81" s="6"/>
      <c r="M81" s="4"/>
      <c r="N81" s="4"/>
      <c r="O81" s="4"/>
      <c r="P81" s="4"/>
      <c r="Q81" s="4"/>
    </row>
    <row r="82" spans="1:17" x14ac:dyDescent="0.25">
      <c r="A82" s="14"/>
      <c r="B82" s="14"/>
      <c r="C82" s="1"/>
      <c r="D82" s="11"/>
      <c r="E82" s="11"/>
      <c r="F82" s="6"/>
      <c r="G82" s="6"/>
      <c r="H82" s="6"/>
      <c r="I82" s="6"/>
      <c r="J82" s="6"/>
      <c r="K82" s="6"/>
      <c r="L82" s="6"/>
      <c r="M82" s="4"/>
      <c r="N82" s="4"/>
      <c r="O82" s="4"/>
      <c r="P82" s="4"/>
      <c r="Q82" s="4"/>
    </row>
    <row r="83" spans="1:17" x14ac:dyDescent="0.25">
      <c r="A83" s="14"/>
      <c r="B83" s="14"/>
      <c r="C83" s="1"/>
      <c r="D83" s="11"/>
      <c r="E83" s="11"/>
      <c r="F83" s="6"/>
      <c r="G83" s="6"/>
      <c r="H83" s="6"/>
      <c r="I83" s="6"/>
      <c r="J83" s="6"/>
      <c r="K83" s="6"/>
      <c r="L83" s="6"/>
      <c r="M83" s="4"/>
      <c r="N83" s="4"/>
      <c r="O83" s="4"/>
      <c r="P83" s="4"/>
      <c r="Q83" s="4"/>
    </row>
    <row r="84" spans="1:17" x14ac:dyDescent="0.25">
      <c r="A84" s="14"/>
      <c r="B84" s="14"/>
      <c r="C84" s="1"/>
      <c r="D84" s="10"/>
      <c r="E84" s="10"/>
      <c r="F84" s="6"/>
      <c r="G84" s="6"/>
      <c r="H84" s="6"/>
      <c r="I84" s="6"/>
      <c r="J84" s="6"/>
      <c r="K84" s="6"/>
      <c r="L84" s="6"/>
      <c r="M84" s="4"/>
      <c r="N84" s="4"/>
      <c r="O84" s="4"/>
      <c r="P84" s="4"/>
      <c r="Q84" s="4"/>
    </row>
    <row r="85" spans="1:17" x14ac:dyDescent="0.25">
      <c r="A85" s="14"/>
      <c r="B85" s="14"/>
      <c r="C85" s="1"/>
      <c r="D85" s="10"/>
      <c r="E85" s="10"/>
      <c r="F85" s="6"/>
      <c r="G85" s="6"/>
      <c r="H85" s="6"/>
      <c r="I85" s="6"/>
      <c r="J85" s="6"/>
      <c r="K85" s="6"/>
      <c r="L85" s="6"/>
      <c r="M85" s="4"/>
      <c r="N85" s="4"/>
      <c r="O85" s="4"/>
      <c r="P85" s="4"/>
      <c r="Q85" s="4"/>
    </row>
    <row r="86" spans="1:17" x14ac:dyDescent="0.25">
      <c r="A86" s="14"/>
      <c r="B86" s="14"/>
      <c r="C86" s="1"/>
      <c r="D86" s="10"/>
      <c r="E86" s="10"/>
      <c r="F86" s="6"/>
      <c r="G86" s="6"/>
      <c r="H86" s="6"/>
      <c r="I86" s="6"/>
      <c r="J86" s="6"/>
      <c r="K86" s="6"/>
      <c r="L86" s="6"/>
      <c r="M86" s="4"/>
      <c r="N86" s="4"/>
      <c r="O86" s="4"/>
      <c r="P86" s="4"/>
      <c r="Q86" s="4"/>
    </row>
    <row r="87" spans="1:17" x14ac:dyDescent="0.25">
      <c r="A87" s="14"/>
      <c r="B87" s="14"/>
      <c r="C87" s="1"/>
      <c r="D87" s="10"/>
      <c r="E87" s="10"/>
      <c r="F87" s="6"/>
      <c r="G87" s="6"/>
      <c r="H87" s="6"/>
      <c r="I87" s="6"/>
      <c r="J87" s="6"/>
      <c r="K87" s="6"/>
      <c r="L87" s="6"/>
      <c r="M87" s="4"/>
      <c r="N87" s="4"/>
      <c r="O87" s="4"/>
      <c r="P87" s="4"/>
      <c r="Q87" s="4"/>
    </row>
    <row r="88" spans="1:17" x14ac:dyDescent="0.25">
      <c r="A88" s="14"/>
      <c r="B88" s="14"/>
      <c r="C88" s="1"/>
      <c r="D88" s="10"/>
      <c r="E88" s="10"/>
      <c r="F88" s="6"/>
      <c r="G88" s="6"/>
      <c r="H88" s="6"/>
      <c r="I88" s="6"/>
      <c r="J88" s="6"/>
      <c r="K88" s="6"/>
      <c r="L88" s="6"/>
      <c r="M88" s="4"/>
      <c r="N88" s="4"/>
      <c r="O88" s="4"/>
      <c r="P88" s="4"/>
      <c r="Q88" s="4"/>
    </row>
    <row r="89" spans="1:17" x14ac:dyDescent="0.25">
      <c r="A89" s="14"/>
      <c r="B89" s="14"/>
      <c r="C89" s="1"/>
      <c r="D89" s="10"/>
      <c r="E89" s="10"/>
      <c r="F89" s="6"/>
      <c r="G89" s="6"/>
      <c r="H89" s="6"/>
      <c r="I89" s="6"/>
      <c r="J89" s="6"/>
      <c r="K89" s="6"/>
      <c r="L89" s="6"/>
      <c r="M89" s="4"/>
      <c r="N89" s="4"/>
      <c r="O89" s="4"/>
      <c r="P89" s="4"/>
      <c r="Q89" s="4"/>
    </row>
    <row r="90" spans="1:17" x14ac:dyDescent="0.25">
      <c r="A90" s="14"/>
      <c r="B90" s="14"/>
      <c r="C90" s="1"/>
      <c r="D90" s="10"/>
      <c r="E90" s="10"/>
      <c r="F90" s="6"/>
      <c r="G90" s="6"/>
      <c r="H90" s="6"/>
      <c r="I90" s="6"/>
      <c r="J90" s="6"/>
      <c r="K90" s="6"/>
      <c r="L90" s="6"/>
      <c r="M90" s="4"/>
      <c r="N90" s="4"/>
      <c r="O90" s="4"/>
      <c r="P90" s="4"/>
      <c r="Q90" s="4"/>
    </row>
    <row r="91" spans="1:17" x14ac:dyDescent="0.25">
      <c r="A91" s="14"/>
      <c r="B91" s="14"/>
      <c r="C91" s="1"/>
      <c r="D91" s="10"/>
      <c r="E91" s="10"/>
      <c r="F91" s="6"/>
      <c r="G91" s="6"/>
      <c r="H91" s="6"/>
      <c r="I91" s="6"/>
      <c r="J91" s="6"/>
      <c r="K91" s="6"/>
      <c r="L91" s="6"/>
      <c r="M91" s="4"/>
      <c r="N91" s="4"/>
      <c r="O91" s="4"/>
      <c r="P91" s="4"/>
      <c r="Q91" s="4"/>
    </row>
    <row r="92" spans="1:17" x14ac:dyDescent="0.25">
      <c r="A92" s="14"/>
      <c r="B92" s="14"/>
      <c r="C92" s="1"/>
      <c r="D92" s="10"/>
      <c r="E92" s="10"/>
      <c r="F92" s="6"/>
      <c r="G92" s="6"/>
      <c r="H92" s="6"/>
      <c r="I92" s="6"/>
      <c r="J92" s="6"/>
      <c r="K92" s="6"/>
      <c r="L92" s="6"/>
      <c r="M92" s="4"/>
      <c r="N92" s="4"/>
      <c r="O92" s="4"/>
      <c r="P92" s="4"/>
      <c r="Q92" s="4"/>
    </row>
    <row r="93" spans="1:17" x14ac:dyDescent="0.25">
      <c r="A93" s="14"/>
      <c r="B93" s="14"/>
      <c r="C93" s="1"/>
      <c r="D93" s="10"/>
      <c r="E93" s="10"/>
      <c r="F93" s="6"/>
      <c r="G93" s="6"/>
      <c r="H93" s="6"/>
      <c r="I93" s="6"/>
      <c r="J93" s="6"/>
      <c r="K93" s="6"/>
      <c r="L93" s="6"/>
      <c r="M93" s="4"/>
      <c r="N93" s="4"/>
      <c r="O93" s="4"/>
      <c r="P93" s="4"/>
      <c r="Q93" s="4"/>
    </row>
    <row r="94" spans="1:17" x14ac:dyDescent="0.25">
      <c r="A94" s="14"/>
      <c r="B94" s="14"/>
      <c r="C94" s="1"/>
      <c r="D94" s="10"/>
      <c r="E94" s="10"/>
      <c r="F94" s="6"/>
      <c r="G94" s="6"/>
      <c r="H94" s="6"/>
      <c r="I94" s="6"/>
      <c r="J94" s="6"/>
      <c r="K94" s="6"/>
      <c r="L94" s="6"/>
      <c r="M94" s="4"/>
      <c r="N94" s="4"/>
      <c r="O94" s="4"/>
      <c r="P94" s="4"/>
      <c r="Q94" s="4"/>
    </row>
    <row r="95" spans="1:17" x14ac:dyDescent="0.25">
      <c r="A95" s="14"/>
      <c r="B95" s="14"/>
      <c r="C95" s="1"/>
      <c r="D95" s="10"/>
      <c r="E95" s="10"/>
      <c r="F95" s="6"/>
      <c r="G95" s="6"/>
      <c r="H95" s="6"/>
      <c r="I95" s="6"/>
      <c r="J95" s="6"/>
      <c r="K95" s="6"/>
      <c r="L95" s="6"/>
      <c r="M95" s="4"/>
      <c r="N95" s="4"/>
      <c r="O95" s="4"/>
      <c r="P95" s="4"/>
      <c r="Q95" s="4"/>
    </row>
    <row r="96" spans="1:17" x14ac:dyDescent="0.25">
      <c r="A96" s="14"/>
      <c r="B96" s="14"/>
      <c r="C96" s="1"/>
      <c r="D96" s="10"/>
      <c r="E96" s="10"/>
      <c r="F96" s="6"/>
      <c r="G96" s="6"/>
      <c r="H96" s="6"/>
      <c r="I96" s="6"/>
      <c r="J96" s="6"/>
      <c r="K96" s="6"/>
      <c r="L96" s="6"/>
      <c r="M96" s="4"/>
      <c r="N96" s="4"/>
      <c r="O96" s="4"/>
      <c r="P96" s="4"/>
      <c r="Q96" s="4"/>
    </row>
    <row r="97" spans="1:17" x14ac:dyDescent="0.25">
      <c r="A97" s="14"/>
      <c r="B97" s="14"/>
      <c r="C97" s="1"/>
      <c r="D97" s="10"/>
      <c r="E97" s="10"/>
      <c r="F97" s="6"/>
      <c r="G97" s="6"/>
      <c r="H97" s="6"/>
      <c r="I97" s="6"/>
      <c r="J97" s="6"/>
      <c r="K97" s="6"/>
      <c r="L97" s="6"/>
      <c r="M97" s="4"/>
      <c r="N97" s="4"/>
      <c r="O97" s="4"/>
      <c r="P97" s="4"/>
      <c r="Q97" s="4"/>
    </row>
    <row r="98" spans="1:17" x14ac:dyDescent="0.25">
      <c r="A98" s="14"/>
      <c r="B98" s="14"/>
      <c r="C98" s="1"/>
      <c r="D98" s="10"/>
      <c r="E98" s="10"/>
      <c r="F98" s="6"/>
      <c r="G98" s="6"/>
      <c r="H98" s="6"/>
      <c r="I98" s="6"/>
      <c r="J98" s="6"/>
      <c r="K98" s="6"/>
      <c r="L98" s="6"/>
      <c r="M98" s="4"/>
      <c r="N98" s="4"/>
      <c r="O98" s="4"/>
      <c r="P98" s="4"/>
      <c r="Q98" s="4"/>
    </row>
    <row r="99" spans="1:17" x14ac:dyDescent="0.25">
      <c r="A99" s="14"/>
      <c r="B99" s="14"/>
      <c r="C99" s="1"/>
      <c r="D99" s="10"/>
      <c r="E99" s="10"/>
      <c r="F99" s="6"/>
      <c r="G99" s="6"/>
      <c r="H99" s="6"/>
      <c r="I99" s="6"/>
      <c r="J99" s="6"/>
      <c r="K99" s="6"/>
      <c r="L99" s="6"/>
      <c r="M99" s="4"/>
      <c r="N99" s="4"/>
      <c r="O99" s="4"/>
      <c r="P99" s="4"/>
      <c r="Q99" s="4"/>
    </row>
    <row r="100" spans="1:17" x14ac:dyDescent="0.25">
      <c r="A100" s="14"/>
      <c r="B100" s="14"/>
      <c r="C100" s="1"/>
      <c r="D100" s="10"/>
      <c r="E100" s="10"/>
      <c r="F100" s="6"/>
      <c r="G100" s="6"/>
      <c r="H100" s="6"/>
      <c r="I100" s="6"/>
      <c r="J100" s="6"/>
      <c r="K100" s="6"/>
      <c r="L100" s="6"/>
      <c r="M100" s="4"/>
      <c r="N100" s="4"/>
      <c r="O100" s="4"/>
      <c r="P100" s="4"/>
      <c r="Q100" s="4"/>
    </row>
    <row r="101" spans="1:17" x14ac:dyDescent="0.25">
      <c r="A101" s="14"/>
      <c r="B101" s="14"/>
      <c r="C101" s="1"/>
      <c r="D101" s="10"/>
      <c r="E101" s="10"/>
      <c r="F101" s="6"/>
      <c r="G101" s="6"/>
      <c r="H101" s="6"/>
      <c r="I101" s="6"/>
      <c r="J101" s="6"/>
      <c r="K101" s="6"/>
      <c r="L101" s="6"/>
      <c r="M101" s="4"/>
      <c r="N101" s="4"/>
      <c r="O101" s="4"/>
      <c r="P101" s="4"/>
      <c r="Q101" s="4"/>
    </row>
    <row r="102" spans="1:17" x14ac:dyDescent="0.25">
      <c r="A102" s="14"/>
      <c r="B102" s="14"/>
      <c r="C102" s="1"/>
      <c r="D102" s="10"/>
      <c r="E102" s="10"/>
      <c r="F102" s="6"/>
      <c r="G102" s="6"/>
      <c r="H102" s="6"/>
      <c r="I102" s="6"/>
      <c r="J102" s="6"/>
      <c r="K102" s="6"/>
      <c r="L102" s="6"/>
      <c r="M102" s="4"/>
      <c r="N102" s="4"/>
      <c r="O102" s="4"/>
      <c r="P102" s="4"/>
      <c r="Q102" s="4"/>
    </row>
    <row r="103" spans="1:17" x14ac:dyDescent="0.25">
      <c r="A103" s="14"/>
      <c r="B103" s="14"/>
      <c r="C103" s="1"/>
      <c r="D103" s="10"/>
      <c r="E103" s="10"/>
      <c r="F103" s="6"/>
      <c r="G103" s="6"/>
      <c r="H103" s="6"/>
      <c r="I103" s="6"/>
      <c r="J103" s="6"/>
      <c r="K103" s="6"/>
      <c r="L103" s="6"/>
      <c r="M103" s="4"/>
      <c r="N103" s="4"/>
      <c r="O103" s="4"/>
      <c r="P103" s="4"/>
      <c r="Q103" s="4"/>
    </row>
    <row r="104" spans="1:17" x14ac:dyDescent="0.25">
      <c r="A104" s="14"/>
      <c r="B104" s="14"/>
      <c r="C104" s="1"/>
      <c r="D104" s="10"/>
      <c r="E104" s="10"/>
      <c r="F104" s="6"/>
      <c r="G104" s="6"/>
      <c r="H104" s="6"/>
      <c r="I104" s="6"/>
      <c r="J104" s="6"/>
      <c r="K104" s="6"/>
      <c r="L104" s="6"/>
      <c r="M104" s="4"/>
      <c r="N104" s="4"/>
      <c r="O104" s="4"/>
      <c r="P104" s="4"/>
      <c r="Q104" s="4"/>
    </row>
    <row r="105" spans="1:17" x14ac:dyDescent="0.25">
      <c r="A105" s="14"/>
      <c r="B105" s="14"/>
      <c r="C105" s="1"/>
      <c r="D105" s="10"/>
      <c r="E105" s="10"/>
      <c r="F105" s="6"/>
      <c r="G105" s="6"/>
      <c r="H105" s="6"/>
      <c r="I105" s="6"/>
      <c r="J105" s="6"/>
      <c r="K105" s="6"/>
      <c r="L105" s="6"/>
      <c r="M105" s="4"/>
      <c r="N105" s="4"/>
      <c r="O105" s="4"/>
      <c r="P105" s="4"/>
      <c r="Q105" s="4"/>
    </row>
    <row r="106" spans="1:17" x14ac:dyDescent="0.25">
      <c r="A106" s="14"/>
      <c r="B106" s="14"/>
      <c r="C106" s="1"/>
      <c r="D106" s="10"/>
      <c r="E106" s="10"/>
      <c r="F106" s="6"/>
      <c r="G106" s="6"/>
      <c r="H106" s="6"/>
      <c r="I106" s="6"/>
      <c r="J106" s="6"/>
      <c r="K106" s="6"/>
      <c r="L106" s="6"/>
      <c r="M106" s="4"/>
      <c r="N106" s="4"/>
      <c r="O106" s="4"/>
      <c r="P106" s="4"/>
      <c r="Q106" s="4"/>
    </row>
    <row r="107" spans="1:17" x14ac:dyDescent="0.25">
      <c r="A107" s="14"/>
      <c r="B107" s="14"/>
      <c r="C107" s="1"/>
      <c r="D107" s="10"/>
      <c r="E107" s="10"/>
      <c r="F107" s="6"/>
      <c r="G107" s="6"/>
      <c r="H107" s="6"/>
      <c r="I107" s="6"/>
      <c r="J107" s="6"/>
      <c r="K107" s="6"/>
      <c r="L107" s="6"/>
      <c r="M107" s="4"/>
      <c r="N107" s="4"/>
      <c r="O107" s="4"/>
      <c r="P107" s="4"/>
      <c r="Q107" s="4"/>
    </row>
    <row r="108" spans="1:17" x14ac:dyDescent="0.25">
      <c r="A108" s="14"/>
      <c r="B108" s="14"/>
      <c r="C108" s="1"/>
      <c r="D108" s="10"/>
      <c r="E108" s="10"/>
      <c r="F108" s="6"/>
      <c r="G108" s="6"/>
      <c r="H108" s="6"/>
      <c r="I108" s="6"/>
      <c r="J108" s="6"/>
      <c r="K108" s="6"/>
      <c r="L108" s="6"/>
      <c r="M108" s="4"/>
      <c r="N108" s="4"/>
      <c r="O108" s="4"/>
      <c r="P108" s="4"/>
      <c r="Q108" s="4"/>
    </row>
    <row r="109" spans="1:17" x14ac:dyDescent="0.25">
      <c r="A109" s="14"/>
      <c r="B109" s="14"/>
      <c r="C109" s="1"/>
      <c r="D109" s="10"/>
      <c r="E109" s="10"/>
      <c r="F109" s="6"/>
      <c r="G109" s="6"/>
      <c r="H109" s="6"/>
      <c r="I109" s="6"/>
      <c r="J109" s="6"/>
      <c r="K109" s="6"/>
      <c r="L109" s="6"/>
      <c r="M109" s="4"/>
      <c r="N109" s="4"/>
      <c r="O109" s="4"/>
      <c r="P109" s="4"/>
      <c r="Q109" s="4"/>
    </row>
    <row r="110" spans="1:17" x14ac:dyDescent="0.25">
      <c r="A110" s="14"/>
      <c r="B110" s="14"/>
      <c r="C110" s="1"/>
      <c r="D110" s="10"/>
      <c r="E110" s="10"/>
      <c r="F110" s="6"/>
      <c r="G110" s="6"/>
      <c r="H110" s="6"/>
      <c r="I110" s="6"/>
      <c r="J110" s="6"/>
      <c r="K110" s="6"/>
      <c r="L110" s="6"/>
      <c r="M110" s="4"/>
      <c r="N110" s="4"/>
      <c r="O110" s="4"/>
      <c r="P110" s="4"/>
      <c r="Q110" s="4"/>
    </row>
    <row r="111" spans="1:17" x14ac:dyDescent="0.25">
      <c r="A111" s="14"/>
      <c r="B111" s="14"/>
      <c r="C111" s="1"/>
      <c r="D111" s="10"/>
      <c r="E111" s="10"/>
      <c r="F111" s="6"/>
      <c r="G111" s="6"/>
      <c r="H111" s="6"/>
      <c r="I111" s="6"/>
      <c r="J111" s="6"/>
      <c r="K111" s="6"/>
      <c r="L111" s="6"/>
      <c r="M111" s="4"/>
      <c r="N111" s="4"/>
      <c r="O111" s="4"/>
      <c r="P111" s="4"/>
      <c r="Q111" s="4"/>
    </row>
    <row r="112" spans="1:17" x14ac:dyDescent="0.25">
      <c r="A112" s="14"/>
      <c r="B112" s="14"/>
      <c r="C112" s="1"/>
      <c r="D112" s="10"/>
      <c r="E112" s="10"/>
      <c r="F112" s="6"/>
      <c r="G112" s="6"/>
      <c r="H112" s="6"/>
      <c r="I112" s="6"/>
      <c r="J112" s="6"/>
      <c r="K112" s="6"/>
      <c r="L112" s="6"/>
      <c r="M112" s="4"/>
      <c r="N112" s="4"/>
      <c r="O112" s="4"/>
      <c r="P112" s="4"/>
      <c r="Q112" s="4"/>
    </row>
    <row r="113" spans="1:17" x14ac:dyDescent="0.25">
      <c r="A113" s="14"/>
      <c r="B113" s="14"/>
      <c r="C113" s="1"/>
      <c r="D113" s="10"/>
      <c r="E113" s="10"/>
      <c r="F113" s="6"/>
      <c r="G113" s="6"/>
      <c r="H113" s="6"/>
      <c r="I113" s="6"/>
      <c r="J113" s="6"/>
      <c r="K113" s="6"/>
      <c r="L113" s="6"/>
      <c r="M113" s="4"/>
      <c r="N113" s="4"/>
      <c r="O113" s="4"/>
      <c r="P113" s="4"/>
      <c r="Q113" s="4"/>
    </row>
    <row r="114" spans="1:17" x14ac:dyDescent="0.25">
      <c r="A114" s="14"/>
      <c r="B114" s="14"/>
      <c r="C114" s="1"/>
      <c r="D114" s="10"/>
      <c r="E114" s="10"/>
      <c r="F114" s="6"/>
      <c r="G114" s="6"/>
      <c r="H114" s="6"/>
      <c r="I114" s="6"/>
      <c r="J114" s="6"/>
      <c r="K114" s="6"/>
      <c r="L114" s="6"/>
      <c r="M114" s="4"/>
      <c r="N114" s="4"/>
      <c r="O114" s="4"/>
      <c r="P114" s="4"/>
      <c r="Q114" s="4"/>
    </row>
    <row r="115" spans="1:17" x14ac:dyDescent="0.25">
      <c r="A115" s="14"/>
      <c r="B115" s="14"/>
      <c r="C115" s="1"/>
      <c r="D115" s="10"/>
      <c r="E115" s="10"/>
      <c r="F115" s="6"/>
      <c r="G115" s="6"/>
      <c r="H115" s="6"/>
      <c r="I115" s="6"/>
      <c r="J115" s="6"/>
      <c r="K115" s="6"/>
      <c r="L115" s="6"/>
      <c r="M115" s="4"/>
      <c r="N115" s="4"/>
      <c r="O115" s="4"/>
      <c r="P115" s="4"/>
      <c r="Q115" s="4"/>
    </row>
    <row r="116" spans="1:17" x14ac:dyDescent="0.25">
      <c r="A116" s="14"/>
      <c r="B116" s="14"/>
      <c r="C116" s="1"/>
      <c r="D116" s="6"/>
      <c r="E116" s="6"/>
      <c r="F116" s="6"/>
      <c r="G116" s="6"/>
      <c r="H116" s="6"/>
      <c r="I116" s="6"/>
      <c r="J116" s="6"/>
      <c r="K116" s="6"/>
      <c r="L116" s="6"/>
      <c r="M116" s="1"/>
    </row>
    <row r="117" spans="1:17" x14ac:dyDescent="0.25">
      <c r="A117" s="14"/>
      <c r="B117" s="14"/>
      <c r="C117" s="1"/>
      <c r="D117" s="6"/>
      <c r="E117" s="6"/>
      <c r="F117" s="6"/>
      <c r="G117" s="6"/>
      <c r="H117" s="6"/>
      <c r="I117" s="6"/>
      <c r="J117" s="6"/>
      <c r="K117" s="6"/>
      <c r="L117" s="6"/>
      <c r="M117" s="1"/>
    </row>
    <row r="118" spans="1:17" x14ac:dyDescent="0.25">
      <c r="A118" s="14"/>
      <c r="B118" s="14"/>
      <c r="C118" s="1"/>
      <c r="D118" s="6"/>
      <c r="E118" s="6"/>
      <c r="F118" s="6"/>
      <c r="G118" s="6"/>
      <c r="H118" s="6"/>
      <c r="I118" s="6"/>
      <c r="J118" s="6"/>
      <c r="K118" s="6"/>
      <c r="L118" s="6"/>
      <c r="M118" s="1"/>
    </row>
    <row r="119" spans="1:17" x14ac:dyDescent="0.25">
      <c r="A119" s="14"/>
      <c r="B119" s="14"/>
      <c r="C119" s="1"/>
      <c r="D119" s="6"/>
      <c r="E119" s="6"/>
      <c r="F119" s="6"/>
      <c r="G119" s="6"/>
      <c r="H119" s="6"/>
      <c r="I119" s="6"/>
      <c r="J119" s="6"/>
      <c r="K119" s="6"/>
      <c r="L119" s="6"/>
      <c r="M119" s="1"/>
    </row>
    <row r="120" spans="1:17" x14ac:dyDescent="0.25">
      <c r="A120" s="14"/>
      <c r="B120" s="14"/>
      <c r="C120" s="1"/>
      <c r="D120" s="6"/>
      <c r="E120" s="6"/>
      <c r="F120" s="6"/>
      <c r="G120" s="6"/>
      <c r="H120" s="6"/>
      <c r="I120" s="6"/>
      <c r="J120" s="6"/>
      <c r="K120" s="6"/>
      <c r="L120" s="6"/>
      <c r="M120" s="1"/>
    </row>
    <row r="121" spans="1:17" x14ac:dyDescent="0.25">
      <c r="A121" s="14"/>
      <c r="B121" s="14"/>
      <c r="C121" s="1"/>
      <c r="D121" s="6"/>
      <c r="E121" s="6"/>
      <c r="F121" s="6"/>
      <c r="G121" s="6"/>
      <c r="H121" s="6"/>
      <c r="I121" s="6"/>
      <c r="J121" s="6"/>
      <c r="K121" s="6"/>
      <c r="L121" s="6"/>
      <c r="M121" s="1"/>
    </row>
    <row r="122" spans="1:17" x14ac:dyDescent="0.25">
      <c r="A122" s="14"/>
      <c r="B122" s="14"/>
      <c r="C122" s="1"/>
      <c r="D122" s="6"/>
      <c r="E122" s="6"/>
      <c r="F122" s="6"/>
      <c r="G122" s="6"/>
      <c r="H122" s="6"/>
      <c r="I122" s="6"/>
      <c r="J122" s="6"/>
      <c r="K122" s="6"/>
      <c r="L122" s="6"/>
      <c r="M122" s="1"/>
    </row>
    <row r="123" spans="1:17" x14ac:dyDescent="0.25">
      <c r="A123" s="14"/>
      <c r="B123" s="14"/>
      <c r="C123" s="1"/>
      <c r="D123" s="6"/>
      <c r="E123" s="6"/>
      <c r="F123" s="6"/>
      <c r="G123" s="6"/>
      <c r="H123" s="6"/>
      <c r="I123" s="6"/>
      <c r="J123" s="6"/>
      <c r="K123" s="6"/>
      <c r="L123" s="6"/>
      <c r="M123" s="1"/>
    </row>
    <row r="124" spans="1:17" x14ac:dyDescent="0.25">
      <c r="A124" s="14"/>
      <c r="B124" s="14"/>
      <c r="C124" s="1"/>
      <c r="D124" s="6"/>
      <c r="E124" s="6"/>
      <c r="F124" s="6"/>
      <c r="G124" s="6"/>
      <c r="H124" s="6"/>
      <c r="I124" s="6"/>
      <c r="J124" s="6"/>
      <c r="K124" s="6"/>
      <c r="L124" s="6"/>
      <c r="M124" s="1"/>
    </row>
    <row r="125" spans="1:17" x14ac:dyDescent="0.25">
      <c r="A125" s="14"/>
      <c r="B125" s="14"/>
      <c r="C125" s="1"/>
      <c r="D125" s="6"/>
      <c r="E125" s="6"/>
      <c r="F125" s="6"/>
      <c r="G125" s="6"/>
      <c r="H125" s="6"/>
      <c r="I125" s="6"/>
      <c r="J125" s="6"/>
      <c r="K125" s="6"/>
      <c r="L125" s="6"/>
      <c r="M125" s="1"/>
    </row>
    <row r="126" spans="1:17" x14ac:dyDescent="0.25">
      <c r="A126" s="14"/>
      <c r="B126" s="14"/>
      <c r="C126" s="1"/>
      <c r="D126" s="6"/>
      <c r="E126" s="6"/>
      <c r="F126" s="6"/>
      <c r="G126" s="6"/>
      <c r="H126" s="6"/>
      <c r="I126" s="6"/>
      <c r="J126" s="6"/>
      <c r="K126" s="6"/>
      <c r="L126" s="6"/>
      <c r="M126" s="1"/>
    </row>
    <row r="127" spans="1:17" x14ac:dyDescent="0.25">
      <c r="A127" s="14"/>
      <c r="B127" s="14"/>
      <c r="C127" s="1"/>
      <c r="D127" s="6"/>
      <c r="E127" s="6"/>
      <c r="F127" s="6"/>
      <c r="G127" s="6"/>
      <c r="H127" s="6"/>
      <c r="I127" s="6"/>
      <c r="J127" s="6"/>
      <c r="K127" s="6"/>
      <c r="L127" s="6"/>
      <c r="M127" s="1"/>
    </row>
    <row r="128" spans="1:17" x14ac:dyDescent="0.25">
      <c r="A128" s="14"/>
      <c r="B128" s="14"/>
      <c r="C128" s="1"/>
      <c r="D128" s="6"/>
      <c r="E128" s="6"/>
      <c r="F128" s="6"/>
      <c r="G128" s="6"/>
      <c r="H128" s="6"/>
      <c r="I128" s="6"/>
      <c r="J128" s="6"/>
      <c r="K128" s="6"/>
      <c r="L128" s="6"/>
      <c r="M128" s="1"/>
    </row>
    <row r="129" spans="1:13" x14ac:dyDescent="0.25">
      <c r="A129" s="14"/>
      <c r="B129" s="14"/>
      <c r="C129" s="1"/>
      <c r="D129" s="6"/>
      <c r="E129" s="6"/>
      <c r="F129" s="6"/>
      <c r="G129" s="6"/>
      <c r="H129" s="6"/>
      <c r="I129" s="6"/>
      <c r="J129" s="6"/>
      <c r="K129" s="6"/>
      <c r="L129" s="6"/>
      <c r="M129" s="1"/>
    </row>
    <row r="130" spans="1:13" x14ac:dyDescent="0.25">
      <c r="A130" s="14"/>
      <c r="B130" s="14"/>
      <c r="C130" s="1"/>
      <c r="D130" s="6"/>
      <c r="E130" s="6"/>
      <c r="F130" s="6"/>
      <c r="G130" s="6"/>
      <c r="H130" s="6"/>
      <c r="I130" s="6"/>
      <c r="J130" s="6"/>
      <c r="K130" s="6"/>
      <c r="L130" s="6"/>
      <c r="M130" s="1"/>
    </row>
    <row r="131" spans="1:13" x14ac:dyDescent="0.25">
      <c r="A131" s="14"/>
      <c r="B131" s="14"/>
      <c r="C131" s="1"/>
      <c r="D131" s="6"/>
      <c r="E131" s="6"/>
      <c r="F131" s="6"/>
      <c r="G131" s="6"/>
      <c r="H131" s="6"/>
      <c r="I131" s="6"/>
      <c r="J131" s="6"/>
      <c r="K131" s="6"/>
      <c r="L131" s="6"/>
      <c r="M131" s="1"/>
    </row>
    <row r="132" spans="1:13" x14ac:dyDescent="0.25">
      <c r="A132" s="14"/>
      <c r="B132" s="14"/>
      <c r="C132" s="1"/>
      <c r="D132" s="6"/>
      <c r="E132" s="6"/>
      <c r="F132" s="6"/>
      <c r="G132" s="6"/>
      <c r="H132" s="6"/>
      <c r="I132" s="6"/>
      <c r="J132" s="6"/>
      <c r="K132" s="6"/>
      <c r="L132" s="6"/>
      <c r="M132" s="1"/>
    </row>
    <row r="133" spans="1:13" x14ac:dyDescent="0.25">
      <c r="A133" s="14"/>
      <c r="B133" s="14"/>
      <c r="C133" s="1"/>
      <c r="D133" s="6"/>
      <c r="E133" s="6"/>
      <c r="F133" s="6"/>
      <c r="G133" s="6"/>
      <c r="H133" s="6"/>
      <c r="I133" s="6"/>
      <c r="J133" s="6"/>
      <c r="K133" s="6"/>
      <c r="L133" s="6"/>
      <c r="M133" s="1"/>
    </row>
    <row r="134" spans="1:13" x14ac:dyDescent="0.25">
      <c r="A134" s="14"/>
      <c r="B134" s="14"/>
      <c r="C134" s="1"/>
      <c r="D134" s="6"/>
      <c r="E134" s="6"/>
      <c r="F134" s="6"/>
      <c r="G134" s="6"/>
      <c r="H134" s="6"/>
      <c r="I134" s="6"/>
      <c r="J134" s="6"/>
      <c r="K134" s="6"/>
      <c r="L134" s="6"/>
      <c r="M134" s="1"/>
    </row>
    <row r="135" spans="1:13" x14ac:dyDescent="0.25">
      <c r="A135" s="14"/>
      <c r="B135" s="14"/>
      <c r="C135" s="1"/>
      <c r="D135" s="6"/>
      <c r="E135" s="6"/>
      <c r="F135" s="6"/>
      <c r="G135" s="6"/>
      <c r="H135" s="6"/>
      <c r="I135" s="6"/>
      <c r="J135" s="6"/>
      <c r="K135" s="6"/>
      <c r="L135" s="6"/>
      <c r="M135" s="1"/>
    </row>
    <row r="136" spans="1:13" x14ac:dyDescent="0.25">
      <c r="A136" s="14"/>
      <c r="B136" s="14"/>
      <c r="C136" s="1"/>
      <c r="D136" s="6"/>
      <c r="E136" s="6"/>
      <c r="F136" s="6"/>
      <c r="G136" s="6"/>
      <c r="H136" s="6"/>
      <c r="I136" s="6"/>
      <c r="J136" s="6"/>
      <c r="K136" s="6"/>
      <c r="L136" s="6"/>
      <c r="M136" s="1"/>
    </row>
    <row r="137" spans="1:13" x14ac:dyDescent="0.25">
      <c r="A137" s="14"/>
      <c r="B137" s="14"/>
      <c r="C137" s="1"/>
      <c r="D137" s="6"/>
      <c r="E137" s="6"/>
      <c r="F137" s="6"/>
      <c r="G137" s="6"/>
      <c r="H137" s="6"/>
      <c r="I137" s="6"/>
      <c r="J137" s="6"/>
      <c r="K137" s="6"/>
      <c r="L137" s="6"/>
      <c r="M137" s="1"/>
    </row>
    <row r="138" spans="1:13" x14ac:dyDescent="0.25">
      <c r="A138" s="14"/>
      <c r="B138" s="14"/>
      <c r="C138" s="1"/>
      <c r="D138" s="6"/>
      <c r="E138" s="6"/>
      <c r="F138" s="6"/>
      <c r="G138" s="6"/>
      <c r="H138" s="6"/>
      <c r="I138" s="6"/>
      <c r="J138" s="6"/>
      <c r="K138" s="6"/>
      <c r="L138" s="6"/>
      <c r="M138" s="1"/>
    </row>
    <row r="139" spans="1:13" x14ac:dyDescent="0.25">
      <c r="A139" s="14"/>
      <c r="B139" s="14"/>
      <c r="C139" s="1"/>
      <c r="D139" s="6"/>
      <c r="E139" s="6"/>
      <c r="F139" s="6"/>
      <c r="G139" s="6"/>
      <c r="H139" s="6"/>
      <c r="I139" s="6"/>
      <c r="J139" s="6"/>
      <c r="K139" s="6"/>
      <c r="L139" s="6"/>
      <c r="M139" s="1"/>
    </row>
    <row r="140" spans="1:13" x14ac:dyDescent="0.25">
      <c r="A140" s="14"/>
      <c r="B140" s="14"/>
      <c r="C140" s="1"/>
      <c r="D140" s="6"/>
      <c r="E140" s="6"/>
      <c r="F140" s="6"/>
      <c r="G140" s="6"/>
      <c r="H140" s="6"/>
      <c r="I140" s="6"/>
      <c r="J140" s="6"/>
      <c r="K140" s="6"/>
      <c r="L140" s="6"/>
      <c r="M140" s="1"/>
    </row>
    <row r="141" spans="1:13" x14ac:dyDescent="0.25">
      <c r="A141" s="14"/>
      <c r="B141" s="14"/>
      <c r="C141" s="1"/>
      <c r="D141" s="6"/>
      <c r="E141" s="6"/>
      <c r="F141" s="6"/>
      <c r="G141" s="6"/>
      <c r="H141" s="6"/>
      <c r="I141" s="6"/>
      <c r="J141" s="6"/>
      <c r="K141" s="6"/>
      <c r="L141" s="6"/>
      <c r="M141" s="1"/>
    </row>
    <row r="142" spans="1:13" x14ac:dyDescent="0.25">
      <c r="A142" s="14"/>
      <c r="B142" s="14"/>
      <c r="C142" s="1"/>
      <c r="D142" s="6"/>
      <c r="E142" s="6"/>
      <c r="F142" s="6"/>
      <c r="G142" s="6"/>
      <c r="H142" s="6"/>
      <c r="I142" s="6"/>
      <c r="J142" s="6"/>
      <c r="K142" s="6"/>
      <c r="L142" s="6"/>
      <c r="M142" s="1"/>
    </row>
    <row r="143" spans="1:13" x14ac:dyDescent="0.25">
      <c r="A143" s="14"/>
      <c r="B143" s="14"/>
      <c r="C143" s="1"/>
      <c r="D143" s="6"/>
      <c r="E143" s="6"/>
      <c r="F143" s="6"/>
      <c r="G143" s="6"/>
      <c r="H143" s="6"/>
      <c r="I143" s="6"/>
      <c r="J143" s="6"/>
      <c r="K143" s="6"/>
      <c r="L143" s="6"/>
      <c r="M143" s="1"/>
    </row>
    <row r="144" spans="1:13" x14ac:dyDescent="0.25">
      <c r="A144" s="14"/>
      <c r="B144" s="14"/>
      <c r="C144" s="1"/>
      <c r="D144" s="6"/>
      <c r="E144" s="6"/>
      <c r="F144" s="6"/>
      <c r="G144" s="6"/>
      <c r="H144" s="6"/>
      <c r="I144" s="6"/>
      <c r="J144" s="6"/>
      <c r="K144" s="6"/>
      <c r="L144" s="6"/>
      <c r="M144" s="1"/>
    </row>
    <row r="145" spans="1:13" x14ac:dyDescent="0.25">
      <c r="A145" s="14"/>
      <c r="B145" s="14"/>
      <c r="C145" s="1"/>
      <c r="D145" s="6"/>
      <c r="E145" s="6"/>
      <c r="F145" s="6"/>
      <c r="G145" s="6"/>
      <c r="H145" s="6"/>
      <c r="I145" s="6"/>
      <c r="J145" s="6"/>
      <c r="K145" s="6"/>
      <c r="L145" s="6"/>
      <c r="M145" s="1"/>
    </row>
    <row r="146" spans="1:13" x14ac:dyDescent="0.25">
      <c r="A146" s="14"/>
      <c r="B146" s="14"/>
      <c r="C146" s="1"/>
      <c r="D146" s="6"/>
      <c r="E146" s="6"/>
      <c r="F146" s="6"/>
      <c r="G146" s="6"/>
      <c r="H146" s="6"/>
      <c r="I146" s="6"/>
      <c r="J146" s="6"/>
      <c r="K146" s="6"/>
      <c r="L146" s="6"/>
      <c r="M146" s="1"/>
    </row>
    <row r="147" spans="1:13" x14ac:dyDescent="0.25">
      <c r="A147" s="14"/>
      <c r="B147" s="14"/>
      <c r="C147" s="1"/>
      <c r="D147" s="6"/>
      <c r="E147" s="6"/>
      <c r="F147" s="6"/>
      <c r="G147" s="6"/>
      <c r="H147" s="6"/>
      <c r="I147" s="6"/>
      <c r="J147" s="6"/>
      <c r="K147" s="6"/>
      <c r="L147" s="6"/>
      <c r="M147" s="1"/>
    </row>
    <row r="148" spans="1:13" x14ac:dyDescent="0.25">
      <c r="A148" s="14"/>
      <c r="B148" s="14"/>
      <c r="C148" s="1"/>
      <c r="D148" s="6"/>
      <c r="E148" s="6"/>
      <c r="F148" s="6"/>
      <c r="G148" s="6"/>
      <c r="H148" s="6"/>
      <c r="I148" s="6"/>
      <c r="J148" s="6"/>
      <c r="K148" s="6"/>
      <c r="L148" s="6"/>
      <c r="M148" s="1"/>
    </row>
    <row r="149" spans="1:13" x14ac:dyDescent="0.25">
      <c r="A149" s="14"/>
      <c r="B149" s="14"/>
      <c r="C149" s="1"/>
      <c r="D149" s="6"/>
      <c r="E149" s="6"/>
      <c r="F149" s="6"/>
      <c r="G149" s="6"/>
      <c r="H149" s="6"/>
      <c r="I149" s="6"/>
      <c r="J149" s="6"/>
      <c r="K149" s="6"/>
      <c r="L149" s="6"/>
      <c r="M149" s="1"/>
    </row>
    <row r="150" spans="1:13" x14ac:dyDescent="0.25">
      <c r="A150" s="14"/>
      <c r="B150" s="14"/>
      <c r="C150" s="1"/>
      <c r="D150" s="6"/>
      <c r="E150" s="6"/>
      <c r="F150" s="6"/>
      <c r="G150" s="6"/>
      <c r="H150" s="6"/>
      <c r="I150" s="6"/>
      <c r="J150" s="6"/>
      <c r="K150" s="6"/>
      <c r="L150" s="6"/>
      <c r="M150" s="1"/>
    </row>
    <row r="151" spans="1:13" x14ac:dyDescent="0.25">
      <c r="A151" s="14"/>
      <c r="B151" s="14"/>
      <c r="C151" s="1"/>
      <c r="D151" s="6"/>
      <c r="E151" s="6"/>
      <c r="F151" s="6"/>
      <c r="G151" s="6"/>
      <c r="H151" s="6"/>
      <c r="I151" s="6"/>
      <c r="J151" s="6"/>
      <c r="K151" s="6"/>
      <c r="L151" s="6"/>
      <c r="M151" s="1"/>
    </row>
    <row r="152" spans="1:13" x14ac:dyDescent="0.25">
      <c r="A152" s="14"/>
      <c r="B152" s="14"/>
      <c r="C152" s="1"/>
      <c r="D152" s="6"/>
      <c r="E152" s="6"/>
      <c r="F152" s="6"/>
      <c r="G152" s="6"/>
      <c r="H152" s="6"/>
      <c r="I152" s="6"/>
      <c r="J152" s="6"/>
      <c r="K152" s="6"/>
      <c r="L152" s="6"/>
      <c r="M152" s="1"/>
    </row>
    <row r="153" spans="1:13" x14ac:dyDescent="0.25">
      <c r="A153" s="14"/>
      <c r="B153" s="14"/>
      <c r="C153" s="1"/>
      <c r="D153" s="6"/>
      <c r="E153" s="6"/>
      <c r="F153" s="6"/>
      <c r="G153" s="6"/>
      <c r="H153" s="6"/>
      <c r="I153" s="6"/>
      <c r="J153" s="6"/>
      <c r="K153" s="6"/>
      <c r="L153" s="6"/>
      <c r="M153" s="1"/>
    </row>
    <row r="154" spans="1:13" x14ac:dyDescent="0.25">
      <c r="A154" s="14"/>
      <c r="B154" s="14"/>
      <c r="C154" s="1"/>
      <c r="D154" s="6"/>
      <c r="E154" s="6"/>
      <c r="F154" s="6"/>
      <c r="G154" s="6"/>
      <c r="H154" s="6"/>
      <c r="I154" s="6"/>
      <c r="J154" s="6"/>
      <c r="K154" s="6"/>
      <c r="L154" s="6"/>
      <c r="M154" s="1"/>
    </row>
    <row r="155" spans="1:13" x14ac:dyDescent="0.25">
      <c r="A155" s="14"/>
      <c r="B155" s="14"/>
      <c r="C155" s="1"/>
      <c r="D155" s="6"/>
      <c r="E155" s="6"/>
      <c r="F155" s="6"/>
      <c r="G155" s="6"/>
      <c r="H155" s="6"/>
      <c r="I155" s="6"/>
      <c r="J155" s="6"/>
      <c r="K155" s="6"/>
      <c r="L155" s="6"/>
      <c r="M155" s="1"/>
    </row>
    <row r="156" spans="1:13" x14ac:dyDescent="0.25">
      <c r="A156" s="14"/>
      <c r="B156" s="14"/>
      <c r="C156" s="1"/>
      <c r="D156" s="6"/>
      <c r="E156" s="6"/>
      <c r="F156" s="6"/>
      <c r="G156" s="6"/>
      <c r="H156" s="6"/>
      <c r="I156" s="6"/>
      <c r="J156" s="6"/>
      <c r="K156" s="6"/>
      <c r="L156" s="6"/>
      <c r="M156" s="1"/>
    </row>
    <row r="157" spans="1:13" x14ac:dyDescent="0.25">
      <c r="A157" s="14"/>
      <c r="B157" s="14"/>
      <c r="C157" s="1"/>
      <c r="D157" s="6"/>
      <c r="E157" s="6"/>
      <c r="F157" s="6"/>
      <c r="G157" s="6"/>
      <c r="H157" s="6"/>
      <c r="I157" s="6"/>
      <c r="J157" s="6"/>
      <c r="K157" s="6"/>
      <c r="L157" s="6"/>
      <c r="M157" s="1"/>
    </row>
    <row r="158" spans="1:13" x14ac:dyDescent="0.25">
      <c r="A158" s="14"/>
      <c r="B158" s="14"/>
      <c r="C158" s="1"/>
      <c r="D158" s="6"/>
      <c r="E158" s="6"/>
      <c r="F158" s="6"/>
      <c r="G158" s="6"/>
      <c r="H158" s="6"/>
      <c r="I158" s="6"/>
      <c r="J158" s="6"/>
      <c r="K158" s="6"/>
      <c r="L158" s="6"/>
      <c r="M158" s="1"/>
    </row>
    <row r="159" spans="1:13" x14ac:dyDescent="0.25">
      <c r="A159" s="14"/>
      <c r="B159" s="14"/>
      <c r="C159" s="1"/>
      <c r="D159" s="6"/>
      <c r="E159" s="6"/>
      <c r="F159" s="6"/>
      <c r="G159" s="6"/>
      <c r="H159" s="6"/>
      <c r="I159" s="6"/>
      <c r="J159" s="6"/>
      <c r="K159" s="6"/>
      <c r="L159" s="6"/>
      <c r="M159" s="1"/>
    </row>
    <row r="160" spans="1:13" x14ac:dyDescent="0.25">
      <c r="A160" s="14"/>
      <c r="B160" s="14"/>
      <c r="C160" s="1"/>
      <c r="D160" s="6"/>
      <c r="E160" s="6"/>
      <c r="F160" s="6"/>
      <c r="G160" s="6"/>
      <c r="H160" s="6"/>
      <c r="I160" s="6"/>
      <c r="J160" s="6"/>
      <c r="K160" s="6"/>
      <c r="L160" s="6"/>
      <c r="M160" s="1"/>
    </row>
    <row r="161" spans="1:13" x14ac:dyDescent="0.25">
      <c r="A161" s="14"/>
      <c r="B161" s="14"/>
      <c r="C161" s="1"/>
      <c r="D161" s="6"/>
      <c r="E161" s="6"/>
      <c r="F161" s="6"/>
      <c r="G161" s="6"/>
      <c r="H161" s="6"/>
      <c r="I161" s="6"/>
      <c r="J161" s="6"/>
      <c r="K161" s="6"/>
      <c r="L161" s="6"/>
      <c r="M161" s="1"/>
    </row>
    <row r="162" spans="1:13" x14ac:dyDescent="0.25">
      <c r="A162" s="14"/>
      <c r="B162" s="14"/>
      <c r="C162" s="1"/>
      <c r="D162" s="6"/>
      <c r="E162" s="6"/>
      <c r="F162" s="6"/>
      <c r="G162" s="6"/>
      <c r="H162" s="6"/>
      <c r="I162" s="6"/>
      <c r="J162" s="6"/>
      <c r="K162" s="6"/>
      <c r="L162" s="6"/>
      <c r="M162" s="1"/>
    </row>
    <row r="163" spans="1:13" x14ac:dyDescent="0.25">
      <c r="A163" s="14"/>
      <c r="B163" s="14"/>
      <c r="C163" s="1"/>
      <c r="D163" s="6"/>
      <c r="E163" s="6"/>
      <c r="F163" s="6"/>
      <c r="G163" s="6"/>
      <c r="H163" s="6"/>
      <c r="I163" s="6"/>
      <c r="J163" s="6"/>
      <c r="K163" s="6"/>
      <c r="L163" s="6"/>
      <c r="M163" s="1"/>
    </row>
    <row r="164" spans="1:13" x14ac:dyDescent="0.25">
      <c r="A164" s="14"/>
      <c r="B164" s="14"/>
      <c r="C164" s="1"/>
      <c r="D164" s="6"/>
      <c r="E164" s="6"/>
      <c r="F164" s="6"/>
      <c r="G164" s="6"/>
      <c r="H164" s="6"/>
      <c r="I164" s="6"/>
      <c r="J164" s="6"/>
      <c r="K164" s="6"/>
      <c r="L164" s="6"/>
      <c r="M164" s="1"/>
    </row>
    <row r="165" spans="1:13" x14ac:dyDescent="0.25">
      <c r="A165" s="14"/>
      <c r="B165" s="14"/>
      <c r="C165" s="1"/>
      <c r="D165" s="6"/>
      <c r="E165" s="6"/>
      <c r="F165" s="6"/>
      <c r="G165" s="6"/>
      <c r="H165" s="6"/>
      <c r="I165" s="6"/>
      <c r="J165" s="6"/>
      <c r="K165" s="6"/>
      <c r="L165" s="6"/>
      <c r="M165" s="1"/>
    </row>
    <row r="166" spans="1:13" x14ac:dyDescent="0.25">
      <c r="A166" s="14"/>
      <c r="B166" s="14"/>
      <c r="C166" s="1"/>
      <c r="D166" s="6"/>
      <c r="E166" s="6"/>
      <c r="F166" s="6"/>
      <c r="G166" s="6"/>
      <c r="H166" s="6"/>
      <c r="I166" s="6"/>
      <c r="J166" s="6"/>
      <c r="K166" s="6"/>
      <c r="L166" s="6"/>
      <c r="M166" s="1"/>
    </row>
    <row r="167" spans="1:13" x14ac:dyDescent="0.25">
      <c r="A167" s="14"/>
      <c r="B167" s="14"/>
      <c r="C167" s="1"/>
      <c r="D167" s="6"/>
      <c r="E167" s="6"/>
      <c r="F167" s="6"/>
      <c r="G167" s="6"/>
      <c r="H167" s="6"/>
      <c r="I167" s="6"/>
      <c r="J167" s="6"/>
      <c r="K167" s="6"/>
      <c r="L167" s="6"/>
      <c r="M167" s="1"/>
    </row>
    <row r="168" spans="1:13" x14ac:dyDescent="0.25">
      <c r="A168" s="14"/>
      <c r="B168" s="14"/>
      <c r="C168" s="1"/>
      <c r="D168" s="6"/>
      <c r="E168" s="6"/>
      <c r="F168" s="6"/>
      <c r="G168" s="6"/>
      <c r="H168" s="6"/>
      <c r="I168" s="6"/>
      <c r="J168" s="6"/>
      <c r="K168" s="6"/>
      <c r="L168" s="6"/>
      <c r="M168" s="1"/>
    </row>
    <row r="169" spans="1:13" x14ac:dyDescent="0.25">
      <c r="A169" s="14"/>
      <c r="B169" s="14"/>
      <c r="C169" s="1"/>
      <c r="D169" s="6"/>
      <c r="E169" s="6"/>
      <c r="F169" s="6"/>
      <c r="G169" s="6"/>
      <c r="H169" s="6"/>
      <c r="I169" s="6"/>
      <c r="J169" s="6"/>
      <c r="K169" s="6"/>
      <c r="L169" s="6"/>
      <c r="M169" s="1"/>
    </row>
    <row r="170" spans="1:13" x14ac:dyDescent="0.25">
      <c r="A170" s="14"/>
      <c r="B170" s="14"/>
      <c r="C170" s="1"/>
      <c r="D170" s="6"/>
      <c r="E170" s="6"/>
      <c r="F170" s="6"/>
      <c r="G170" s="6"/>
      <c r="H170" s="6"/>
      <c r="I170" s="6"/>
      <c r="J170" s="6"/>
      <c r="K170" s="6"/>
      <c r="L170" s="6"/>
      <c r="M170" s="1"/>
    </row>
    <row r="171" spans="1:13" x14ac:dyDescent="0.25">
      <c r="A171" s="14"/>
      <c r="B171" s="14"/>
      <c r="C171" s="1"/>
      <c r="D171" s="6"/>
      <c r="E171" s="6"/>
      <c r="F171" s="6"/>
      <c r="G171" s="6"/>
      <c r="H171" s="6"/>
      <c r="I171" s="6"/>
      <c r="J171" s="6"/>
      <c r="K171" s="6"/>
      <c r="L171" s="6"/>
      <c r="M171" s="1"/>
    </row>
    <row r="172" spans="1:13" x14ac:dyDescent="0.25">
      <c r="A172" s="14"/>
      <c r="B172" s="14"/>
      <c r="C172" s="1"/>
      <c r="D172" s="6"/>
      <c r="E172" s="6"/>
      <c r="F172" s="6"/>
      <c r="G172" s="6"/>
      <c r="H172" s="6"/>
      <c r="I172" s="6"/>
      <c r="J172" s="6"/>
      <c r="K172" s="6"/>
      <c r="L172" s="6"/>
      <c r="M172" s="1"/>
    </row>
    <row r="173" spans="1:13" x14ac:dyDescent="0.25">
      <c r="A173" s="14"/>
      <c r="B173" s="14"/>
      <c r="C173" s="1"/>
      <c r="D173" s="6"/>
      <c r="E173" s="6"/>
      <c r="F173" s="6"/>
      <c r="G173" s="6"/>
      <c r="H173" s="6"/>
      <c r="I173" s="6"/>
      <c r="J173" s="6"/>
      <c r="K173" s="6"/>
      <c r="L173" s="6"/>
      <c r="M173" s="1"/>
    </row>
    <row r="174" spans="1:13" x14ac:dyDescent="0.25">
      <c r="A174" s="14"/>
      <c r="B174" s="14"/>
      <c r="C174" s="1"/>
      <c r="D174" s="6"/>
      <c r="E174" s="6"/>
      <c r="F174" s="6"/>
      <c r="G174" s="6"/>
      <c r="H174" s="6"/>
      <c r="I174" s="6"/>
      <c r="J174" s="6"/>
      <c r="K174" s="6"/>
      <c r="L174" s="6"/>
      <c r="M174" s="1"/>
    </row>
    <row r="175" spans="1:13" x14ac:dyDescent="0.25">
      <c r="A175" s="14"/>
      <c r="B175" s="14"/>
      <c r="C175" s="1"/>
      <c r="D175" s="6"/>
      <c r="E175" s="6"/>
      <c r="F175" s="6"/>
      <c r="G175" s="6"/>
      <c r="H175" s="6"/>
      <c r="I175" s="6"/>
      <c r="J175" s="6"/>
      <c r="K175" s="6"/>
      <c r="L175" s="6"/>
      <c r="M175" s="1"/>
    </row>
    <row r="176" spans="1:13" x14ac:dyDescent="0.25">
      <c r="A176" s="14"/>
      <c r="B176" s="14"/>
      <c r="C176" s="1"/>
      <c r="D176" s="6"/>
      <c r="E176" s="6"/>
      <c r="F176" s="6"/>
      <c r="G176" s="6"/>
      <c r="H176" s="6"/>
      <c r="I176" s="6"/>
      <c r="J176" s="6"/>
      <c r="K176" s="6"/>
      <c r="L176" s="6"/>
      <c r="M176" s="1"/>
    </row>
    <row r="177" spans="1:13" x14ac:dyDescent="0.25">
      <c r="A177" s="14"/>
      <c r="B177" s="14"/>
      <c r="C177" s="1"/>
      <c r="D177" s="6"/>
      <c r="E177" s="6"/>
      <c r="F177" s="6"/>
      <c r="G177" s="6"/>
      <c r="H177" s="6"/>
      <c r="I177" s="6"/>
      <c r="J177" s="6"/>
      <c r="K177" s="6"/>
      <c r="L177" s="6"/>
      <c r="M177" s="1"/>
    </row>
    <row r="178" spans="1:13" x14ac:dyDescent="0.25">
      <c r="A178" s="14"/>
      <c r="B178" s="14"/>
      <c r="C178" s="1"/>
      <c r="D178" s="6"/>
      <c r="E178" s="6"/>
      <c r="F178" s="6"/>
      <c r="G178" s="6"/>
      <c r="H178" s="6"/>
      <c r="I178" s="6"/>
      <c r="J178" s="6"/>
      <c r="K178" s="6"/>
      <c r="L178" s="6"/>
      <c r="M178" s="1"/>
    </row>
    <row r="179" spans="1:13" x14ac:dyDescent="0.25">
      <c r="A179" s="14"/>
      <c r="B179" s="14"/>
      <c r="C179" s="1"/>
      <c r="D179" s="6"/>
      <c r="E179" s="6"/>
      <c r="F179" s="6"/>
      <c r="G179" s="6"/>
      <c r="H179" s="6"/>
      <c r="I179" s="6"/>
      <c r="J179" s="6"/>
      <c r="K179" s="6"/>
      <c r="L179" s="6"/>
      <c r="M179" s="1"/>
    </row>
    <row r="180" spans="1:13" x14ac:dyDescent="0.25">
      <c r="A180" s="14"/>
      <c r="B180" s="14"/>
      <c r="C180" s="1"/>
      <c r="D180" s="6"/>
      <c r="E180" s="6"/>
      <c r="F180" s="6"/>
      <c r="G180" s="6"/>
      <c r="H180" s="6"/>
      <c r="I180" s="6"/>
      <c r="J180" s="6"/>
      <c r="K180" s="6"/>
      <c r="L180" s="6"/>
      <c r="M180" s="1"/>
    </row>
    <row r="181" spans="1:13" x14ac:dyDescent="0.25">
      <c r="A181" s="14"/>
      <c r="B181" s="14"/>
      <c r="C181" s="1"/>
      <c r="D181" s="6"/>
      <c r="E181" s="6"/>
      <c r="F181" s="6"/>
      <c r="G181" s="6"/>
      <c r="H181" s="6"/>
      <c r="I181" s="6"/>
      <c r="J181" s="6"/>
      <c r="K181" s="6"/>
      <c r="L181" s="6"/>
      <c r="M181" s="1"/>
    </row>
    <row r="182" spans="1:13" x14ac:dyDescent="0.25">
      <c r="A182" s="14"/>
      <c r="B182" s="14"/>
      <c r="C182" s="1"/>
      <c r="D182" s="6"/>
      <c r="E182" s="6"/>
      <c r="F182" s="6"/>
      <c r="G182" s="6"/>
      <c r="H182" s="6"/>
      <c r="I182" s="6"/>
      <c r="J182" s="6"/>
      <c r="K182" s="6"/>
      <c r="L182" s="6"/>
      <c r="M182" s="1"/>
    </row>
    <row r="183" spans="1:13" x14ac:dyDescent="0.25">
      <c r="A183" s="14"/>
      <c r="B183" s="14"/>
      <c r="C183" s="1"/>
      <c r="D183" s="6"/>
      <c r="E183" s="6"/>
      <c r="F183" s="6"/>
      <c r="G183" s="6"/>
      <c r="H183" s="6"/>
      <c r="I183" s="6"/>
      <c r="J183" s="6"/>
      <c r="K183" s="6"/>
      <c r="L183" s="6"/>
      <c r="M183" s="1"/>
    </row>
    <row r="184" spans="1:13" x14ac:dyDescent="0.25">
      <c r="A184" s="14"/>
      <c r="B184" s="14"/>
      <c r="C184" s="1"/>
      <c r="D184" s="6"/>
      <c r="E184" s="6"/>
      <c r="F184" s="6"/>
      <c r="G184" s="6"/>
      <c r="H184" s="6"/>
      <c r="I184" s="6"/>
      <c r="J184" s="6"/>
      <c r="K184" s="6"/>
      <c r="L184" s="6"/>
      <c r="M184" s="1"/>
    </row>
    <row r="185" spans="1:13" x14ac:dyDescent="0.25">
      <c r="A185" s="14"/>
      <c r="B185" s="14"/>
      <c r="C185" s="1"/>
      <c r="D185" s="6"/>
      <c r="E185" s="6"/>
      <c r="F185" s="6"/>
      <c r="G185" s="6"/>
      <c r="H185" s="6"/>
      <c r="I185" s="6"/>
      <c r="J185" s="6"/>
      <c r="K185" s="6"/>
      <c r="L185" s="6"/>
      <c r="M185" s="1"/>
    </row>
    <row r="186" spans="1:13" x14ac:dyDescent="0.25">
      <c r="A186" s="14"/>
      <c r="B186" s="14"/>
      <c r="C186" s="1"/>
      <c r="D186" s="6"/>
      <c r="E186" s="6"/>
      <c r="F186" s="6"/>
      <c r="G186" s="6"/>
      <c r="H186" s="6"/>
      <c r="I186" s="6"/>
      <c r="J186" s="6"/>
      <c r="K186" s="6"/>
      <c r="L186" s="6"/>
      <c r="M186" s="1"/>
    </row>
    <row r="187" spans="1:13" x14ac:dyDescent="0.25">
      <c r="A187" s="14"/>
      <c r="B187" s="14"/>
      <c r="C187" s="1"/>
      <c r="D187" s="6"/>
      <c r="E187" s="6"/>
      <c r="F187" s="6"/>
      <c r="G187" s="6"/>
      <c r="H187" s="6"/>
      <c r="I187" s="6"/>
      <c r="J187" s="6"/>
      <c r="K187" s="6"/>
      <c r="L187" s="6"/>
      <c r="M187" s="1"/>
    </row>
    <row r="188" spans="1:13" x14ac:dyDescent="0.25">
      <c r="A188" s="14"/>
      <c r="B188" s="14"/>
      <c r="C188" s="1"/>
      <c r="D188" s="6"/>
      <c r="E188" s="6"/>
      <c r="F188" s="6"/>
      <c r="G188" s="6"/>
      <c r="H188" s="6"/>
      <c r="I188" s="6"/>
      <c r="J188" s="6"/>
      <c r="K188" s="6"/>
      <c r="L188" s="6"/>
      <c r="M188" s="1"/>
    </row>
    <row r="189" spans="1:13" x14ac:dyDescent="0.25">
      <c r="A189" s="14"/>
      <c r="B189" s="14"/>
      <c r="C189" s="1"/>
      <c r="D189" s="6"/>
      <c r="E189" s="6"/>
      <c r="F189" s="6"/>
      <c r="G189" s="6"/>
      <c r="H189" s="6"/>
      <c r="I189" s="6"/>
      <c r="J189" s="6"/>
      <c r="K189" s="6"/>
      <c r="L189" s="6"/>
      <c r="M189" s="1"/>
    </row>
    <row r="190" spans="1:13" x14ac:dyDescent="0.25">
      <c r="A190" s="14"/>
      <c r="B190" s="14"/>
      <c r="C190" s="1"/>
      <c r="D190" s="6"/>
      <c r="E190" s="6"/>
      <c r="F190" s="6"/>
      <c r="G190" s="6"/>
      <c r="H190" s="6"/>
      <c r="I190" s="6"/>
      <c r="J190" s="6"/>
      <c r="K190" s="6"/>
      <c r="L190" s="6"/>
      <c r="M190" s="1"/>
    </row>
    <row r="191" spans="1:13" x14ac:dyDescent="0.25">
      <c r="A191" s="14"/>
      <c r="B191" s="14"/>
      <c r="C191" s="1"/>
      <c r="D191" s="6"/>
      <c r="E191" s="6"/>
      <c r="F191" s="6"/>
      <c r="G191" s="6"/>
      <c r="H191" s="6"/>
      <c r="I191" s="6"/>
      <c r="J191" s="6"/>
      <c r="K191" s="6"/>
      <c r="L191" s="6"/>
      <c r="M191" s="1"/>
    </row>
    <row r="192" spans="1:13" x14ac:dyDescent="0.25">
      <c r="A192" s="14"/>
      <c r="B192" s="14"/>
      <c r="C192" s="1"/>
      <c r="D192" s="6"/>
      <c r="E192" s="6"/>
      <c r="F192" s="6"/>
      <c r="G192" s="6"/>
      <c r="H192" s="6"/>
      <c r="I192" s="6"/>
      <c r="J192" s="6"/>
      <c r="K192" s="6"/>
      <c r="L192" s="6"/>
      <c r="M192" s="1"/>
    </row>
    <row r="193" spans="1:13" x14ac:dyDescent="0.25">
      <c r="A193" s="14"/>
      <c r="B193" s="14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x14ac:dyDescent="0.25">
      <c r="A194" s="14"/>
      <c r="B194" s="14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x14ac:dyDescent="0.25">
      <c r="A195" s="14"/>
      <c r="B195" s="14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x14ac:dyDescent="0.25">
      <c r="A196" s="14"/>
      <c r="B196" s="14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25">
      <c r="A197" s="14"/>
      <c r="B197" s="14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x14ac:dyDescent="0.25">
      <c r="A198" s="14"/>
      <c r="B198" s="14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x14ac:dyDescent="0.25">
      <c r="A199" s="14"/>
      <c r="B199" s="14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x14ac:dyDescent="0.25">
      <c r="A200" s="14"/>
      <c r="B200" s="14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x14ac:dyDescent="0.25">
      <c r="A201" s="14"/>
      <c r="B201" s="14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x14ac:dyDescent="0.25">
      <c r="A202" s="14"/>
      <c r="B202" s="14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x14ac:dyDescent="0.25">
      <c r="A203" s="14"/>
      <c r="B203" s="14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x14ac:dyDescent="0.25">
      <c r="A204" s="14"/>
      <c r="B204" s="14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x14ac:dyDescent="0.25">
      <c r="A205" s="14"/>
      <c r="B205" s="14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x14ac:dyDescent="0.25">
      <c r="A206" s="14"/>
      <c r="B206" s="14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x14ac:dyDescent="0.25">
      <c r="A207" s="14"/>
      <c r="B207" s="14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x14ac:dyDescent="0.25">
      <c r="A208" s="14"/>
      <c r="B208" s="14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x14ac:dyDescent="0.25">
      <c r="A209" s="14"/>
      <c r="B209" s="14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x14ac:dyDescent="0.25">
      <c r="A210" s="14"/>
      <c r="B210" s="14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x14ac:dyDescent="0.25">
      <c r="A211" s="14"/>
      <c r="B211" s="14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x14ac:dyDescent="0.25">
      <c r="A212" s="14"/>
      <c r="B212" s="14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x14ac:dyDescent="0.25">
      <c r="A213" s="14"/>
      <c r="B213" s="14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14"/>
      <c r="B214" s="14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14"/>
      <c r="B215" s="14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14"/>
      <c r="B216" s="14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5">
      <c r="A217" s="14"/>
      <c r="B217" s="14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14"/>
      <c r="B218" s="14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14"/>
      <c r="B219" s="14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14"/>
      <c r="B220" s="14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14"/>
      <c r="B221" s="14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14"/>
      <c r="B222" s="14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14"/>
      <c r="B223" s="14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14"/>
      <c r="B224" s="14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14"/>
      <c r="B225" s="14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x14ac:dyDescent="0.25">
      <c r="A226" s="14"/>
      <c r="B226" s="14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x14ac:dyDescent="0.25">
      <c r="A227" s="4"/>
      <c r="B227" s="4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x14ac:dyDescent="0.25">
      <c r="A228" s="4"/>
      <c r="B228" s="4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x14ac:dyDescent="0.25">
      <c r="A229" s="4"/>
      <c r="B229" s="4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x14ac:dyDescent="0.25">
      <c r="A230" s="4"/>
      <c r="B230" s="4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x14ac:dyDescent="0.25">
      <c r="A231" s="4"/>
      <c r="B231" s="4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x14ac:dyDescent="0.25">
      <c r="A232" s="4"/>
      <c r="B232" s="4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x14ac:dyDescent="0.25">
      <c r="A233" s="4"/>
      <c r="B233" s="4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25">
      <c r="A234" s="4"/>
      <c r="B234" s="4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x14ac:dyDescent="0.25">
      <c r="A235" s="4"/>
      <c r="B235" s="4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x14ac:dyDescent="0.25">
      <c r="A236" s="4"/>
      <c r="B236" s="4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x14ac:dyDescent="0.25">
      <c r="A237" s="4"/>
      <c r="B237" s="4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x14ac:dyDescent="0.25">
      <c r="A238" s="4"/>
      <c r="B238" s="4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x14ac:dyDescent="0.25">
      <c r="A239" s="4"/>
      <c r="B239" s="4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x14ac:dyDescent="0.25">
      <c r="A240" s="4"/>
      <c r="B240" s="4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x14ac:dyDescent="0.25">
      <c r="A241" s="4"/>
      <c r="B241" s="4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x14ac:dyDescent="0.25">
      <c r="A242" s="4"/>
      <c r="B242" s="4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x14ac:dyDescent="0.25">
      <c r="A243" s="4"/>
      <c r="B243" s="4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x14ac:dyDescent="0.25">
      <c r="A244" s="4"/>
      <c r="B244" s="4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x14ac:dyDescent="0.25">
      <c r="A245" s="4"/>
      <c r="B245" s="4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x14ac:dyDescent="0.25">
      <c r="A246" s="4"/>
      <c r="B246" s="4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x14ac:dyDescent="0.25">
      <c r="A247" s="4"/>
      <c r="B247" s="4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x14ac:dyDescent="0.25">
      <c r="A248" s="4"/>
      <c r="B248" s="4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5">
      <c r="A249" s="4"/>
      <c r="B249" s="4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5">
      <c r="A250" s="4"/>
      <c r="B250" s="4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25">
      <c r="A251" s="4"/>
      <c r="B251" s="4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x14ac:dyDescent="0.25">
      <c r="A252" s="4"/>
      <c r="B252" s="4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x14ac:dyDescent="0.25">
      <c r="A253" s="4"/>
      <c r="B253" s="4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25">
      <c r="A254" s="4"/>
      <c r="B254" s="4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x14ac:dyDescent="0.25">
      <c r="A255" s="4"/>
      <c r="B255" s="4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5">
      <c r="A256" s="4"/>
      <c r="B256" s="4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4"/>
      <c r="B257" s="4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4"/>
      <c r="B258" s="4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x14ac:dyDescent="0.25">
      <c r="A259" s="4"/>
      <c r="B259" s="4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x14ac:dyDescent="0.25">
      <c r="A260" s="4"/>
      <c r="B260" s="4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x14ac:dyDescent="0.25">
      <c r="A261" s="4"/>
      <c r="B261" s="4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x14ac:dyDescent="0.25">
      <c r="A262" s="4"/>
      <c r="B262" s="4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x14ac:dyDescent="0.25">
      <c r="A263" s="4"/>
      <c r="B263" s="4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x14ac:dyDescent="0.25">
      <c r="A264" s="4"/>
      <c r="B264" s="4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x14ac:dyDescent="0.25">
      <c r="A265" s="4"/>
      <c r="B265" s="4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x14ac:dyDescent="0.25">
      <c r="A266" s="4"/>
      <c r="B266" s="4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x14ac:dyDescent="0.25">
      <c r="A267" s="4"/>
      <c r="B267" s="4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x14ac:dyDescent="0.25">
      <c r="A268" s="4"/>
      <c r="B268" s="4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x14ac:dyDescent="0.25">
      <c r="A269" s="4"/>
      <c r="B269" s="4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x14ac:dyDescent="0.25">
      <c r="A270" s="4"/>
      <c r="B270" s="4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x14ac:dyDescent="0.25">
      <c r="A271" s="4"/>
      <c r="B271" s="4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x14ac:dyDescent="0.25">
      <c r="A272" s="4"/>
      <c r="B272" s="4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x14ac:dyDescent="0.25">
      <c r="A273" s="4"/>
      <c r="B273" s="4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x14ac:dyDescent="0.25">
      <c r="A274" s="4"/>
      <c r="B274" s="4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x14ac:dyDescent="0.25">
      <c r="A275" s="4"/>
      <c r="B275" s="4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x14ac:dyDescent="0.25">
      <c r="A276" s="4"/>
      <c r="B276" s="4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x14ac:dyDescent="0.25">
      <c r="A277" s="4"/>
      <c r="B277" s="4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x14ac:dyDescent="0.25">
      <c r="A278" s="4"/>
      <c r="B278" s="4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x14ac:dyDescent="0.25">
      <c r="A279" s="4"/>
      <c r="B279" s="4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x14ac:dyDescent="0.25">
      <c r="A280" s="4"/>
      <c r="B280" s="4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x14ac:dyDescent="0.25">
      <c r="A281" s="4"/>
      <c r="B281" s="4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x14ac:dyDescent="0.25">
      <c r="A282" s="4"/>
      <c r="B282" s="4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x14ac:dyDescent="0.25">
      <c r="A283" s="4"/>
      <c r="B283" s="4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x14ac:dyDescent="0.25">
      <c r="A284" s="4"/>
      <c r="B284" s="4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x14ac:dyDescent="0.25">
      <c r="A285" s="4"/>
      <c r="B285" s="4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x14ac:dyDescent="0.25">
      <c r="A286" s="4"/>
      <c r="B286" s="4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25">
      <c r="A287" s="4"/>
      <c r="B287" s="4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x14ac:dyDescent="0.25">
      <c r="A288" s="4"/>
      <c r="B288" s="4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x14ac:dyDescent="0.25">
      <c r="A289" s="4"/>
      <c r="B289" s="4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x14ac:dyDescent="0.25">
      <c r="A290" s="4"/>
      <c r="B290" s="4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25">
      <c r="A291" s="4"/>
      <c r="B291" s="4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4"/>
      <c r="B292" s="4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4"/>
      <c r="B293" s="4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4"/>
      <c r="B294" s="4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4"/>
      <c r="B295" s="4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x14ac:dyDescent="0.25">
      <c r="A296" s="4"/>
      <c r="B296" s="4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x14ac:dyDescent="0.25">
      <c r="A297" s="4"/>
      <c r="B297" s="4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x14ac:dyDescent="0.25">
      <c r="A298" s="4"/>
      <c r="B298" s="4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x14ac:dyDescent="0.25">
      <c r="A299" s="4"/>
      <c r="B299" s="4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x14ac:dyDescent="0.25">
      <c r="A300" s="4"/>
      <c r="B300" s="4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x14ac:dyDescent="0.25">
      <c r="A301" s="4"/>
      <c r="B301" s="4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x14ac:dyDescent="0.25">
      <c r="A302" s="4"/>
      <c r="B302" s="4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x14ac:dyDescent="0.25">
      <c r="A303" s="4"/>
      <c r="B303" s="4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x14ac:dyDescent="0.25">
      <c r="A304" s="4"/>
      <c r="B304" s="4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x14ac:dyDescent="0.25">
      <c r="A305" s="4"/>
      <c r="B305" s="4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x14ac:dyDescent="0.25">
      <c r="A306" s="4"/>
      <c r="B306" s="4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x14ac:dyDescent="0.25">
      <c r="A307" s="4"/>
      <c r="B307" s="4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x14ac:dyDescent="0.25">
      <c r="A308" s="4"/>
      <c r="B308" s="4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x14ac:dyDescent="0.25">
      <c r="A309" s="4"/>
      <c r="B309" s="4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25">
      <c r="A310" s="4"/>
      <c r="B310" s="4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x14ac:dyDescent="0.25">
      <c r="A311" s="4"/>
      <c r="B311" s="4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x14ac:dyDescent="0.25">
      <c r="A312" s="4"/>
      <c r="B312" s="4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x14ac:dyDescent="0.25">
      <c r="A313" s="4"/>
      <c r="B313" s="4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x14ac:dyDescent="0.25">
      <c r="A314" s="4"/>
      <c r="B314" s="4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x14ac:dyDescent="0.25">
      <c r="A315" s="4"/>
      <c r="B315" s="4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x14ac:dyDescent="0.25">
      <c r="A316" s="4"/>
      <c r="B316" s="4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x14ac:dyDescent="0.25">
      <c r="A317" s="4"/>
      <c r="B317" s="4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x14ac:dyDescent="0.25">
      <c r="A318" s="4"/>
      <c r="B318" s="4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x14ac:dyDescent="0.25">
      <c r="A319" s="4"/>
      <c r="B319" s="4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x14ac:dyDescent="0.25">
      <c r="A320" s="4"/>
      <c r="B320" s="4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x14ac:dyDescent="0.25">
      <c r="A321" s="4"/>
      <c r="B321" s="4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x14ac:dyDescent="0.25">
      <c r="A322" s="4"/>
      <c r="B322" s="4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x14ac:dyDescent="0.25">
      <c r="A323" s="4"/>
      <c r="B323" s="4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x14ac:dyDescent="0.25">
      <c r="A324" s="4"/>
      <c r="B324" s="4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x14ac:dyDescent="0.25">
      <c r="A325" s="4"/>
      <c r="B325" s="4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x14ac:dyDescent="0.25">
      <c r="A326" s="4"/>
      <c r="B326" s="4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x14ac:dyDescent="0.25">
      <c r="A327" s="4"/>
      <c r="B327" s="4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x14ac:dyDescent="0.25">
      <c r="A328" s="4"/>
      <c r="B328" s="4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x14ac:dyDescent="0.25">
      <c r="A329" s="4"/>
      <c r="B329" s="4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25">
      <c r="A330" s="4"/>
      <c r="B330" s="4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x14ac:dyDescent="0.25">
      <c r="A331" s="4"/>
      <c r="B331" s="4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x14ac:dyDescent="0.25">
      <c r="A332" s="4"/>
      <c r="B332" s="4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x14ac:dyDescent="0.25">
      <c r="A333" s="4"/>
      <c r="B333" s="4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x14ac:dyDescent="0.25">
      <c r="A334" s="4"/>
      <c r="B334" s="4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x14ac:dyDescent="0.25">
      <c r="A335" s="4"/>
      <c r="B335" s="4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x14ac:dyDescent="0.25">
      <c r="A336" s="4"/>
      <c r="B336" s="4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x14ac:dyDescent="0.25">
      <c r="A337" s="4"/>
      <c r="B337" s="4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x14ac:dyDescent="0.25">
      <c r="A338" s="4"/>
      <c r="B338" s="4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x14ac:dyDescent="0.25">
      <c r="A339" s="4"/>
      <c r="B339" s="4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x14ac:dyDescent="0.25">
      <c r="A340" s="4"/>
      <c r="B340" s="4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x14ac:dyDescent="0.25">
      <c r="A341" s="4"/>
      <c r="B341" s="4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x14ac:dyDescent="0.25">
      <c r="A342" s="4"/>
      <c r="B342" s="4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x14ac:dyDescent="0.25">
      <c r="A343" s="4"/>
      <c r="B343" s="4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x14ac:dyDescent="0.25">
      <c r="A344" s="4"/>
      <c r="B344" s="4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x14ac:dyDescent="0.25">
      <c r="A345" s="4"/>
      <c r="B345" s="4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x14ac:dyDescent="0.25">
      <c r="A346" s="4"/>
      <c r="B346" s="4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x14ac:dyDescent="0.25">
      <c r="A347" s="4"/>
      <c r="B347" s="4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x14ac:dyDescent="0.25">
      <c r="A348" s="4"/>
      <c r="B348" s="4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x14ac:dyDescent="0.25">
      <c r="A349" s="4"/>
      <c r="B349" s="4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x14ac:dyDescent="0.25">
      <c r="A350" s="4"/>
      <c r="B350" s="4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x14ac:dyDescent="0.25">
      <c r="A351" s="4"/>
      <c r="B351" s="4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x14ac:dyDescent="0.25">
      <c r="A352" s="4"/>
      <c r="B352" s="4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x14ac:dyDescent="0.25">
      <c r="A353" s="4"/>
      <c r="B353" s="4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x14ac:dyDescent="0.25">
      <c r="A354" s="4"/>
      <c r="B354" s="4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x14ac:dyDescent="0.25">
      <c r="A355" s="4"/>
      <c r="B355" s="4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x14ac:dyDescent="0.25">
      <c r="A356" s="4"/>
      <c r="B356" s="4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x14ac:dyDescent="0.25">
      <c r="A357" s="4"/>
      <c r="B357" s="4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x14ac:dyDescent="0.25">
      <c r="A358" s="4"/>
      <c r="B358" s="4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x14ac:dyDescent="0.25">
      <c r="A359" s="4"/>
      <c r="B359" s="4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x14ac:dyDescent="0.25">
      <c r="A360" s="4"/>
      <c r="B360" s="4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x14ac:dyDescent="0.25">
      <c r="A361" s="4"/>
      <c r="B361" s="4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x14ac:dyDescent="0.25">
      <c r="A362" s="4"/>
      <c r="B362" s="4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x14ac:dyDescent="0.25">
      <c r="A363" s="4"/>
      <c r="B363" s="4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x14ac:dyDescent="0.25">
      <c r="A364" s="4"/>
      <c r="B364" s="4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x14ac:dyDescent="0.25">
      <c r="A365" s="4"/>
      <c r="B365" s="4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x14ac:dyDescent="0.25">
      <c r="A366" s="4"/>
      <c r="B366" s="4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x14ac:dyDescent="0.25">
      <c r="A367" s="4"/>
      <c r="B367" s="4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25">
      <c r="A368" s="4"/>
      <c r="B368" s="4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x14ac:dyDescent="0.25">
      <c r="A369" s="4"/>
      <c r="B369" s="4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x14ac:dyDescent="0.25">
      <c r="A370" s="4"/>
      <c r="B370" s="4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x14ac:dyDescent="0.25">
      <c r="A371" s="4"/>
      <c r="B371" s="4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x14ac:dyDescent="0.25">
      <c r="A372" s="4"/>
      <c r="B372" s="4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x14ac:dyDescent="0.25">
      <c r="A373" s="4"/>
      <c r="B373" s="4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x14ac:dyDescent="0.25">
      <c r="A374" s="4"/>
      <c r="B374" s="4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x14ac:dyDescent="0.25">
      <c r="A375" s="4"/>
      <c r="B375" s="4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x14ac:dyDescent="0.25">
      <c r="A376" s="4"/>
      <c r="B376" s="4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x14ac:dyDescent="0.25">
      <c r="A377" s="4"/>
      <c r="B377" s="4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x14ac:dyDescent="0.25">
      <c r="A378" s="4"/>
      <c r="B378" s="4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x14ac:dyDescent="0.25">
      <c r="A379" s="4"/>
      <c r="B379" s="4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x14ac:dyDescent="0.25">
      <c r="A380" s="4"/>
      <c r="B380" s="4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x14ac:dyDescent="0.25">
      <c r="A381" s="4"/>
      <c r="B381" s="4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x14ac:dyDescent="0.25">
      <c r="A382" s="4"/>
      <c r="B382" s="4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x14ac:dyDescent="0.25">
      <c r="A383" s="4"/>
      <c r="B383" s="4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x14ac:dyDescent="0.25">
      <c r="A384" s="4"/>
      <c r="B384" s="4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x14ac:dyDescent="0.25">
      <c r="A385" s="4"/>
      <c r="B385" s="4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x14ac:dyDescent="0.25">
      <c r="A386" s="4"/>
      <c r="B386" s="4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x14ac:dyDescent="0.25">
      <c r="A387" s="4"/>
      <c r="B387" s="4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x14ac:dyDescent="0.25">
      <c r="A388" s="4"/>
      <c r="B388" s="4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x14ac:dyDescent="0.25">
      <c r="A389" s="4"/>
      <c r="B389" s="4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x14ac:dyDescent="0.25">
      <c r="A390" s="4"/>
      <c r="B390" s="4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x14ac:dyDescent="0.25">
      <c r="A391" s="4"/>
      <c r="B391" s="4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x14ac:dyDescent="0.25">
      <c r="A392" s="4"/>
      <c r="B392" s="4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x14ac:dyDescent="0.25">
      <c r="A393" s="4"/>
      <c r="B393" s="4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x14ac:dyDescent="0.25">
      <c r="A394" s="4"/>
      <c r="B394" s="4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x14ac:dyDescent="0.25">
      <c r="A395" s="4"/>
      <c r="B395" s="4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x14ac:dyDescent="0.25">
      <c r="A396" s="4"/>
      <c r="B396" s="4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x14ac:dyDescent="0.25">
      <c r="A397" s="4"/>
      <c r="B397" s="4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x14ac:dyDescent="0.25">
      <c r="A398" s="4"/>
      <c r="B398" s="4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x14ac:dyDescent="0.25">
      <c r="A399" s="4"/>
      <c r="B399" s="4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x14ac:dyDescent="0.25">
      <c r="A400" s="4"/>
      <c r="B400" s="4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x14ac:dyDescent="0.25">
      <c r="A401" s="4"/>
      <c r="B401" s="4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x14ac:dyDescent="0.25">
      <c r="A402" s="4"/>
      <c r="B402" s="4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x14ac:dyDescent="0.25">
      <c r="A403" s="4"/>
      <c r="B403" s="4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x14ac:dyDescent="0.25">
      <c r="A404" s="4"/>
      <c r="B404" s="4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x14ac:dyDescent="0.25">
      <c r="A405" s="4"/>
      <c r="B405" s="4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x14ac:dyDescent="0.25">
      <c r="A406" s="4"/>
      <c r="B406" s="4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x14ac:dyDescent="0.25">
      <c r="A407" s="4"/>
      <c r="B407" s="4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x14ac:dyDescent="0.25">
      <c r="A408" s="4"/>
      <c r="B408" s="4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x14ac:dyDescent="0.25">
      <c r="A409" s="4"/>
      <c r="B409" s="4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x14ac:dyDescent="0.25">
      <c r="A410" s="4"/>
      <c r="B410" s="4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x14ac:dyDescent="0.25">
      <c r="A411" s="4"/>
      <c r="B411" s="4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x14ac:dyDescent="0.25">
      <c r="A412" s="4"/>
      <c r="B412" s="4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x14ac:dyDescent="0.25">
      <c r="A413" s="4"/>
      <c r="B413" s="4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x14ac:dyDescent="0.25">
      <c r="A414" s="4"/>
      <c r="B414" s="4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x14ac:dyDescent="0.25">
      <c r="A415" s="4"/>
      <c r="B415" s="4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x14ac:dyDescent="0.25">
      <c r="A416" s="4"/>
      <c r="B416" s="4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x14ac:dyDescent="0.25">
      <c r="A417" s="4"/>
      <c r="B417" s="4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x14ac:dyDescent="0.25">
      <c r="A418" s="4"/>
      <c r="B418" s="4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x14ac:dyDescent="0.25">
      <c r="A419" s="4"/>
      <c r="B419" s="4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x14ac:dyDescent="0.25">
      <c r="A420" s="4"/>
      <c r="B420" s="4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x14ac:dyDescent="0.25">
      <c r="A421" s="4"/>
      <c r="B421" s="4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x14ac:dyDescent="0.25">
      <c r="A422" s="4"/>
      <c r="B422" s="4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x14ac:dyDescent="0.25">
      <c r="A423" s="4"/>
      <c r="B423" s="4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x14ac:dyDescent="0.25">
      <c r="A424" s="4"/>
      <c r="B424" s="4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x14ac:dyDescent="0.25">
      <c r="A425" s="4"/>
      <c r="B425" s="4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x14ac:dyDescent="0.25">
      <c r="A426" s="4"/>
      <c r="B426" s="4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x14ac:dyDescent="0.25">
      <c r="A427" s="4"/>
      <c r="B427" s="4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x14ac:dyDescent="0.25">
      <c r="A428" s="4"/>
      <c r="B428" s="4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x14ac:dyDescent="0.25">
      <c r="A429" s="4"/>
      <c r="B429" s="4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x14ac:dyDescent="0.25">
      <c r="A430" s="4"/>
      <c r="B430" s="4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x14ac:dyDescent="0.25">
      <c r="A431" s="4"/>
      <c r="B431" s="4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x14ac:dyDescent="0.25">
      <c r="A432" s="4"/>
      <c r="B432" s="4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x14ac:dyDescent="0.25">
      <c r="A433" s="4"/>
      <c r="B433" s="4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x14ac:dyDescent="0.25">
      <c r="A434" s="4"/>
      <c r="B434" s="4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x14ac:dyDescent="0.25">
      <c r="A435" s="4"/>
      <c r="B435" s="4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x14ac:dyDescent="0.25">
      <c r="A436" s="4"/>
      <c r="B436" s="4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x14ac:dyDescent="0.25">
      <c r="A437" s="4"/>
      <c r="B437" s="4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x14ac:dyDescent="0.25">
      <c r="A438" s="4"/>
      <c r="B438" s="4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x14ac:dyDescent="0.25">
      <c r="A439" s="4"/>
      <c r="B439" s="4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x14ac:dyDescent="0.25">
      <c r="A440" s="4"/>
      <c r="B440" s="4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x14ac:dyDescent="0.25">
      <c r="A441" s="4"/>
      <c r="B441" s="4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x14ac:dyDescent="0.25">
      <c r="A442" s="4"/>
      <c r="B442" s="4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x14ac:dyDescent="0.25">
      <c r="A443" s="4"/>
      <c r="B443" s="4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x14ac:dyDescent="0.25">
      <c r="A444" s="4"/>
      <c r="B444" s="4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x14ac:dyDescent="0.25">
      <c r="A445" s="4"/>
      <c r="B445" s="4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</sheetData>
  <mergeCells count="281">
    <mergeCell ref="I56:R57"/>
    <mergeCell ref="P55:R55"/>
    <mergeCell ref="P5:R5"/>
    <mergeCell ref="G57:H57"/>
    <mergeCell ref="I4:O4"/>
    <mergeCell ref="E56:F56"/>
    <mergeCell ref="E57:F57"/>
    <mergeCell ref="A224:B224"/>
    <mergeCell ref="A225:B225"/>
    <mergeCell ref="A210:B210"/>
    <mergeCell ref="A211:B211"/>
    <mergeCell ref="A200:B200"/>
    <mergeCell ref="A201:B201"/>
    <mergeCell ref="A202:B202"/>
    <mergeCell ref="A203:B203"/>
    <mergeCell ref="A204:B204"/>
    <mergeCell ref="A205:B205"/>
    <mergeCell ref="A194:B194"/>
    <mergeCell ref="A195:B195"/>
    <mergeCell ref="A196:B196"/>
    <mergeCell ref="A197:B197"/>
    <mergeCell ref="A198:B198"/>
    <mergeCell ref="A199:B199"/>
    <mergeCell ref="A188:B188"/>
    <mergeCell ref="A226:B226"/>
    <mergeCell ref="I5:O5"/>
    <mergeCell ref="C5:H5"/>
    <mergeCell ref="A22:B22"/>
    <mergeCell ref="A21:B21"/>
    <mergeCell ref="C56:D56"/>
    <mergeCell ref="C57:D57"/>
    <mergeCell ref="A218:B218"/>
    <mergeCell ref="A219:B219"/>
    <mergeCell ref="A220:B220"/>
    <mergeCell ref="A221:B221"/>
    <mergeCell ref="A222:B222"/>
    <mergeCell ref="A223:B223"/>
    <mergeCell ref="A212:B212"/>
    <mergeCell ref="A213:B213"/>
    <mergeCell ref="A214:B214"/>
    <mergeCell ref="G56:H56"/>
    <mergeCell ref="A215:B215"/>
    <mergeCell ref="A216:B216"/>
    <mergeCell ref="A217:B217"/>
    <mergeCell ref="A206:B206"/>
    <mergeCell ref="A207:B207"/>
    <mergeCell ref="A208:B208"/>
    <mergeCell ref="A209:B209"/>
    <mergeCell ref="A189:B189"/>
    <mergeCell ref="A190:B190"/>
    <mergeCell ref="A191:B191"/>
    <mergeCell ref="A192:B192"/>
    <mergeCell ref="A193:B193"/>
    <mergeCell ref="A182:B182"/>
    <mergeCell ref="A183:B183"/>
    <mergeCell ref="A184:B184"/>
    <mergeCell ref="A185:B185"/>
    <mergeCell ref="A186:B186"/>
    <mergeCell ref="A187:B187"/>
    <mergeCell ref="A176:B176"/>
    <mergeCell ref="A177:B177"/>
    <mergeCell ref="A178:B178"/>
    <mergeCell ref="A179:B179"/>
    <mergeCell ref="A180:B180"/>
    <mergeCell ref="A181:B181"/>
    <mergeCell ref="A170:B170"/>
    <mergeCell ref="A171:B171"/>
    <mergeCell ref="A172:B172"/>
    <mergeCell ref="A173:B173"/>
    <mergeCell ref="A174:B174"/>
    <mergeCell ref="A175:B175"/>
    <mergeCell ref="A164:B164"/>
    <mergeCell ref="A165:B165"/>
    <mergeCell ref="A166:B166"/>
    <mergeCell ref="A167:B167"/>
    <mergeCell ref="A168:B168"/>
    <mergeCell ref="A169:B169"/>
    <mergeCell ref="A158:B158"/>
    <mergeCell ref="A159:B159"/>
    <mergeCell ref="A160:B160"/>
    <mergeCell ref="A161:B161"/>
    <mergeCell ref="A162:B162"/>
    <mergeCell ref="A163:B163"/>
    <mergeCell ref="A152:B152"/>
    <mergeCell ref="A153:B153"/>
    <mergeCell ref="A154:B154"/>
    <mergeCell ref="A155:B155"/>
    <mergeCell ref="A156:B156"/>
    <mergeCell ref="A157:B157"/>
    <mergeCell ref="A146:B146"/>
    <mergeCell ref="A147:B147"/>
    <mergeCell ref="A148:B148"/>
    <mergeCell ref="A149:B149"/>
    <mergeCell ref="A150:B150"/>
    <mergeCell ref="A151:B151"/>
    <mergeCell ref="A140:B140"/>
    <mergeCell ref="A141:B141"/>
    <mergeCell ref="A142:B142"/>
    <mergeCell ref="A143:B143"/>
    <mergeCell ref="A144:B144"/>
    <mergeCell ref="A145:B145"/>
    <mergeCell ref="A134:B134"/>
    <mergeCell ref="A135:B135"/>
    <mergeCell ref="A136:B136"/>
    <mergeCell ref="A137:B137"/>
    <mergeCell ref="A138:B138"/>
    <mergeCell ref="A139:B139"/>
    <mergeCell ref="A128:B128"/>
    <mergeCell ref="A129:B129"/>
    <mergeCell ref="A130:B130"/>
    <mergeCell ref="A131:B131"/>
    <mergeCell ref="A132:B132"/>
    <mergeCell ref="A133:B133"/>
    <mergeCell ref="A122:B122"/>
    <mergeCell ref="A123:B123"/>
    <mergeCell ref="A124:B124"/>
    <mergeCell ref="A125:B125"/>
    <mergeCell ref="A126:B126"/>
    <mergeCell ref="A127:B127"/>
    <mergeCell ref="A116:B116"/>
    <mergeCell ref="A117:B117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  <mergeCell ref="A104:B104"/>
    <mergeCell ref="A105:B105"/>
    <mergeCell ref="A106:B106"/>
    <mergeCell ref="A107:B107"/>
    <mergeCell ref="A108:B108"/>
    <mergeCell ref="A109:B109"/>
    <mergeCell ref="A98:B98"/>
    <mergeCell ref="A99:B99"/>
    <mergeCell ref="A100:B100"/>
    <mergeCell ref="A101:B101"/>
    <mergeCell ref="A102:B102"/>
    <mergeCell ref="A103:B103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57:B57"/>
    <mergeCell ref="A58:B58"/>
    <mergeCell ref="A59:B59"/>
    <mergeCell ref="A60:B60"/>
    <mergeCell ref="A61:B61"/>
    <mergeCell ref="A55:B55"/>
    <mergeCell ref="A52:B52"/>
    <mergeCell ref="A53:B53"/>
    <mergeCell ref="A54:B54"/>
    <mergeCell ref="A49:B49"/>
    <mergeCell ref="A50:B50"/>
    <mergeCell ref="A51:B51"/>
    <mergeCell ref="A43:B43"/>
    <mergeCell ref="A44:B44"/>
    <mergeCell ref="A45:B45"/>
    <mergeCell ref="A46:B46"/>
    <mergeCell ref="A47:B47"/>
    <mergeCell ref="A56:B56"/>
    <mergeCell ref="A40:B40"/>
    <mergeCell ref="A41:B41"/>
    <mergeCell ref="A42:B42"/>
    <mergeCell ref="A32:B32"/>
    <mergeCell ref="A33:B33"/>
    <mergeCell ref="A34:B34"/>
    <mergeCell ref="A35:B35"/>
    <mergeCell ref="A36:B36"/>
    <mergeCell ref="A48:B48"/>
    <mergeCell ref="A31:B31"/>
    <mergeCell ref="A20:B20"/>
    <mergeCell ref="A23:B23"/>
    <mergeCell ref="A24:B24"/>
    <mergeCell ref="A25:B25"/>
    <mergeCell ref="A26:B26"/>
    <mergeCell ref="A37:B37"/>
    <mergeCell ref="A38:B38"/>
    <mergeCell ref="A39:B39"/>
    <mergeCell ref="D89:E89"/>
    <mergeCell ref="D90:E90"/>
    <mergeCell ref="D91:E91"/>
    <mergeCell ref="D92:E92"/>
    <mergeCell ref="D93:E93"/>
    <mergeCell ref="D94:E94"/>
    <mergeCell ref="A6:B6"/>
    <mergeCell ref="A7:B7"/>
    <mergeCell ref="A8:B8"/>
    <mergeCell ref="A15:B15"/>
    <mergeCell ref="A16:B16"/>
    <mergeCell ref="A17:B17"/>
    <mergeCell ref="A18:B18"/>
    <mergeCell ref="A19:B19"/>
    <mergeCell ref="A9:B9"/>
    <mergeCell ref="A10:B10"/>
    <mergeCell ref="A11:B11"/>
    <mergeCell ref="A12:B12"/>
    <mergeCell ref="A13:B13"/>
    <mergeCell ref="A14:B14"/>
    <mergeCell ref="A27:B27"/>
    <mergeCell ref="A28:B28"/>
    <mergeCell ref="A29:B29"/>
    <mergeCell ref="A30:B30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</mergeCells>
  <conditionalFormatting sqref="L68:Q1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Berat Asrın Caferoğlu</dc:creator>
  <cp:lastModifiedBy>Berat Asrın Caferoğlu</cp:lastModifiedBy>
  <dcterms:created xsi:type="dcterms:W3CDTF">2015-06-05T18:17:20Z</dcterms:created>
  <dcterms:modified xsi:type="dcterms:W3CDTF">2022-04-22T20:09:48Z</dcterms:modified>
</cp:coreProperties>
</file>