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GraduationProject\chapter\test_excel\yolov5\"/>
    </mc:Choice>
  </mc:AlternateContent>
  <xr:revisionPtr revIDLastSave="0" documentId="13_ncr:1_{8C584BC0-4735-4BFF-BD4A-64F1D276EE6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K31" i="1"/>
  <c r="J31" i="1"/>
  <c r="I31" i="1"/>
  <c r="G31" i="1"/>
  <c r="E31" i="1"/>
  <c r="D31" i="1"/>
  <c r="C31" i="1"/>
  <c r="M30" i="1"/>
  <c r="F30" i="1"/>
  <c r="H30" i="1" s="1"/>
  <c r="M29" i="1"/>
  <c r="H29" i="1"/>
  <c r="F29" i="1"/>
  <c r="M28" i="1"/>
  <c r="F28" i="1"/>
  <c r="H28" i="1" s="1"/>
  <c r="M27" i="1"/>
  <c r="H27" i="1"/>
  <c r="F27" i="1"/>
  <c r="M26" i="1"/>
  <c r="F26" i="1"/>
  <c r="H26" i="1" s="1"/>
  <c r="M25" i="1"/>
  <c r="H25" i="1"/>
  <c r="F25" i="1"/>
  <c r="M24" i="1"/>
  <c r="F24" i="1"/>
  <c r="H24" i="1" s="1"/>
  <c r="M23" i="1"/>
  <c r="F23" i="1"/>
  <c r="H23" i="1" s="1"/>
  <c r="M22" i="1"/>
  <c r="F22" i="1"/>
  <c r="H22" i="1" s="1"/>
  <c r="M21" i="1"/>
  <c r="H21" i="1"/>
  <c r="F21" i="1"/>
  <c r="M20" i="1"/>
  <c r="F20" i="1"/>
  <c r="H20" i="1" s="1"/>
  <c r="M19" i="1"/>
  <c r="F19" i="1"/>
  <c r="H19" i="1" s="1"/>
  <c r="M18" i="1"/>
  <c r="F18" i="1"/>
  <c r="H18" i="1" s="1"/>
  <c r="M17" i="1"/>
  <c r="H17" i="1"/>
  <c r="F17" i="1"/>
  <c r="M16" i="1"/>
  <c r="F16" i="1"/>
  <c r="H16" i="1" s="1"/>
  <c r="M15" i="1"/>
  <c r="F15" i="1"/>
  <c r="H15" i="1" s="1"/>
  <c r="M14" i="1"/>
  <c r="F14" i="1"/>
  <c r="H14" i="1" s="1"/>
  <c r="M13" i="1"/>
  <c r="H13" i="1"/>
  <c r="F13" i="1"/>
  <c r="M12" i="1"/>
  <c r="F12" i="1"/>
  <c r="H12" i="1" s="1"/>
  <c r="M11" i="1"/>
  <c r="F11" i="1"/>
  <c r="H11" i="1" s="1"/>
  <c r="M10" i="1"/>
  <c r="F10" i="1"/>
  <c r="H10" i="1" s="1"/>
  <c r="M9" i="1"/>
  <c r="H9" i="1"/>
  <c r="F9" i="1"/>
  <c r="M8" i="1"/>
  <c r="F8" i="1"/>
  <c r="H8" i="1" s="1"/>
  <c r="M7" i="1"/>
  <c r="F7" i="1"/>
  <c r="G33" i="1" l="1"/>
  <c r="F31" i="1"/>
  <c r="C33" i="1" s="1"/>
  <c r="H7" i="1"/>
  <c r="H31" i="1" s="1"/>
  <c r="M31" i="1"/>
</calcChain>
</file>

<file path=xl/sharedStrings.xml><?xml version="1.0" encoding="utf-8"?>
<sst xmlns="http://schemas.openxmlformats.org/spreadsheetml/2006/main" count="42" uniqueCount="39">
  <si>
    <t>Real</t>
  </si>
  <si>
    <t>Test</t>
  </si>
  <si>
    <t>File Name</t>
  </si>
  <si>
    <t>Strawberry</t>
  </si>
  <si>
    <t>Tomato</t>
  </si>
  <si>
    <t>Lemon</t>
  </si>
  <si>
    <t>Number of Item</t>
  </si>
  <si>
    <t>Detected</t>
  </si>
  <si>
    <t>Not Detected</t>
  </si>
  <si>
    <t>Wrong Detections</t>
  </si>
  <si>
    <t>Precision (%)</t>
  </si>
  <si>
    <t>s2</t>
  </si>
  <si>
    <t>s4</t>
  </si>
  <si>
    <t>s15</t>
  </si>
  <si>
    <t>s67</t>
  </si>
  <si>
    <t>s29</t>
  </si>
  <si>
    <t>t70</t>
  </si>
  <si>
    <t>t85</t>
  </si>
  <si>
    <t>t87</t>
  </si>
  <si>
    <t>t15</t>
  </si>
  <si>
    <t>t28</t>
  </si>
  <si>
    <t>t96</t>
  </si>
  <si>
    <t>l14</t>
  </si>
  <si>
    <t>l52</t>
  </si>
  <si>
    <t>l55</t>
  </si>
  <si>
    <t>l65</t>
  </si>
  <si>
    <t>l59</t>
  </si>
  <si>
    <t>s51</t>
  </si>
  <si>
    <t>t34</t>
  </si>
  <si>
    <t>l1</t>
  </si>
  <si>
    <t>l12</t>
  </si>
  <si>
    <t>s62</t>
  </si>
  <si>
    <t>s10</t>
  </si>
  <si>
    <t>t24</t>
  </si>
  <si>
    <t>l49</t>
  </si>
  <si>
    <t>Total</t>
  </si>
  <si>
    <t>Wrong Detection 
Percentage</t>
  </si>
  <si>
    <t>Detection 
Percentage</t>
  </si>
  <si>
    <t>Average 
Precision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</si>
</sst>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9C5700"/>
      <name val="Calibri"/>
      <family val="2"/>
      <charset val="162"/>
    </font>
    <font>
      <sz val="11"/>
      <color rgb="FF9C5700"/>
      <name val="Calibri"/>
      <family val="2"/>
      <charset val="1"/>
    </font>
    <font>
      <b/>
      <sz val="11"/>
      <color rgb="FF006100"/>
      <name val="Calibri"/>
      <family val="2"/>
      <charset val="162"/>
    </font>
    <font>
      <sz val="11"/>
      <color rgb="FF006100"/>
      <name val="Calibri"/>
      <family val="2"/>
      <charset val="1"/>
    </font>
    <font>
      <b/>
      <sz val="11"/>
      <color rgb="FF000000"/>
      <name val="Calibri"/>
      <family val="2"/>
      <charset val="162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2" fillId="2" borderId="0" applyBorder="0" applyProtection="0"/>
    <xf numFmtId="0" fontId="4" fillId="3" borderId="0" applyBorder="0" applyProtection="0"/>
    <xf numFmtId="0" fontId="6" fillId="4" borderId="0" applyBorder="0" applyProtection="0"/>
    <xf numFmtId="0" fontId="6" fillId="5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1" xfId="3" applyBorder="1" applyAlignment="1" applyProtection="1">
      <alignment horizontal="center" vertical="center"/>
    </xf>
    <xf numFmtId="0" fontId="6" fillId="5" borderId="1" xfId="4" applyBorder="1" applyAlignment="1" applyProtection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ont="1" applyBorder="1" applyAlignment="1" applyProtection="1">
      <alignment horizontal="center" vertical="center"/>
    </xf>
    <xf numFmtId="0" fontId="3" fillId="3" borderId="1" xfId="2" applyFont="1" applyBorder="1" applyAlignment="1" applyProtection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5">
    <cellStyle name="Excel Built-in Accent5" xfId="3" xr:uid="{00000000-0005-0000-0000-000008000000}"/>
    <cellStyle name="Excel Built-in Accent6" xfId="4" xr:uid="{00000000-0005-0000-0000-000009000000}"/>
    <cellStyle name="Excel Built-in Good" xfId="2" xr:uid="{00000000-0005-0000-0000-000007000000}"/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438"/>
  <sheetViews>
    <sheetView tabSelected="1" zoomScaleNormal="100" workbookViewId="0">
      <selection activeCell="J34" sqref="J34"/>
    </sheetView>
  </sheetViews>
  <sheetFormatPr defaultColWidth="15.7109375" defaultRowHeight="15" x14ac:dyDescent="0.25"/>
  <cols>
    <col min="1" max="1" width="9.7109375" customWidth="1"/>
    <col min="2" max="2" width="7.140625" customWidth="1"/>
    <col min="3" max="3" width="10.7109375" bestFit="1" customWidth="1"/>
    <col min="4" max="4" width="7.7109375" bestFit="1" customWidth="1"/>
    <col min="5" max="5" width="7" bestFit="1" customWidth="1"/>
    <col min="7" max="7" width="9.140625" bestFit="1" customWidth="1"/>
    <col min="8" max="8" width="12.85546875" bestFit="1" customWidth="1"/>
    <col min="9" max="9" width="10.7109375" bestFit="1" customWidth="1"/>
    <col min="10" max="10" width="7.7109375" bestFit="1" customWidth="1"/>
    <col min="11" max="11" width="7" bestFit="1" customWidth="1"/>
    <col min="12" max="12" width="17.28515625" bestFit="1" customWidth="1"/>
    <col min="13" max="13" width="12.5703125" style="1" bestFit="1" customWidth="1"/>
  </cols>
  <sheetData>
    <row r="5" spans="1:13" x14ac:dyDescent="0.25">
      <c r="A5" s="1"/>
      <c r="B5" s="1"/>
      <c r="C5" s="13" t="s">
        <v>0</v>
      </c>
      <c r="D5" s="13"/>
      <c r="E5" s="13"/>
      <c r="F5" s="13"/>
      <c r="G5" s="14" t="s">
        <v>1</v>
      </c>
      <c r="H5" s="14"/>
      <c r="I5" s="14"/>
      <c r="J5" s="14"/>
      <c r="K5" s="14"/>
      <c r="L5" s="15"/>
      <c r="M5" s="15"/>
    </row>
    <row r="6" spans="1:13" x14ac:dyDescent="0.25">
      <c r="A6" s="16" t="s">
        <v>2</v>
      </c>
      <c r="B6" s="16"/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3</v>
      </c>
      <c r="J6" s="2" t="s">
        <v>4</v>
      </c>
      <c r="K6" s="2" t="s">
        <v>5</v>
      </c>
      <c r="L6" s="2" t="s">
        <v>9</v>
      </c>
      <c r="M6" s="2" t="s">
        <v>10</v>
      </c>
    </row>
    <row r="7" spans="1:13" x14ac:dyDescent="0.25">
      <c r="A7" s="9" t="s">
        <v>11</v>
      </c>
      <c r="B7" s="9"/>
      <c r="C7" s="3">
        <v>1</v>
      </c>
      <c r="D7" s="3">
        <v>0</v>
      </c>
      <c r="E7" s="3">
        <v>0</v>
      </c>
      <c r="F7" s="3">
        <f t="shared" ref="F7:F30" si="0">SUM(C7:E7)</f>
        <v>1</v>
      </c>
      <c r="G7" s="3">
        <v>1</v>
      </c>
      <c r="H7" s="3">
        <f t="shared" ref="H7:H30" si="1">F7-G7</f>
        <v>0</v>
      </c>
      <c r="I7" s="3">
        <v>1</v>
      </c>
      <c r="J7" s="3">
        <v>0</v>
      </c>
      <c r="K7" s="3">
        <v>0</v>
      </c>
      <c r="L7" s="3">
        <v>0</v>
      </c>
      <c r="M7" s="3">
        <f t="shared" ref="M7:M31" si="2">(G7-L7)*100/G7</f>
        <v>100</v>
      </c>
    </row>
    <row r="8" spans="1:13" x14ac:dyDescent="0.25">
      <c r="A8" s="9" t="s">
        <v>12</v>
      </c>
      <c r="B8" s="9"/>
      <c r="C8" s="3">
        <v>7</v>
      </c>
      <c r="D8" s="3">
        <v>0</v>
      </c>
      <c r="E8" s="3">
        <v>0</v>
      </c>
      <c r="F8" s="3">
        <f t="shared" si="0"/>
        <v>7</v>
      </c>
      <c r="G8" s="3">
        <v>7</v>
      </c>
      <c r="H8" s="3">
        <f t="shared" si="1"/>
        <v>0</v>
      </c>
      <c r="I8" s="3">
        <v>7</v>
      </c>
      <c r="J8" s="3">
        <v>0</v>
      </c>
      <c r="K8" s="3">
        <v>0</v>
      </c>
      <c r="L8" s="3">
        <v>0</v>
      </c>
      <c r="M8" s="3">
        <f t="shared" si="2"/>
        <v>100</v>
      </c>
    </row>
    <row r="9" spans="1:13" x14ac:dyDescent="0.25">
      <c r="A9" s="9" t="s">
        <v>13</v>
      </c>
      <c r="B9" s="9"/>
      <c r="C9" s="3">
        <v>8</v>
      </c>
      <c r="D9" s="3">
        <v>0</v>
      </c>
      <c r="E9" s="3">
        <v>0</v>
      </c>
      <c r="F9" s="3">
        <f t="shared" si="0"/>
        <v>8</v>
      </c>
      <c r="G9" s="3">
        <v>7</v>
      </c>
      <c r="H9" s="3">
        <f t="shared" si="1"/>
        <v>1</v>
      </c>
      <c r="I9" s="3">
        <v>7</v>
      </c>
      <c r="J9" s="3">
        <v>0</v>
      </c>
      <c r="K9" s="3">
        <v>0</v>
      </c>
      <c r="L9" s="3">
        <v>0</v>
      </c>
      <c r="M9" s="3">
        <f t="shared" si="2"/>
        <v>100</v>
      </c>
    </row>
    <row r="10" spans="1:13" x14ac:dyDescent="0.25">
      <c r="A10" s="9" t="s">
        <v>14</v>
      </c>
      <c r="B10" s="9"/>
      <c r="C10" s="3">
        <v>11</v>
      </c>
      <c r="D10" s="3">
        <v>0</v>
      </c>
      <c r="E10" s="3">
        <v>0</v>
      </c>
      <c r="F10" s="3">
        <f t="shared" si="0"/>
        <v>11</v>
      </c>
      <c r="G10" s="3">
        <v>11</v>
      </c>
      <c r="H10" s="3">
        <f t="shared" si="1"/>
        <v>0</v>
      </c>
      <c r="I10" s="3">
        <v>11</v>
      </c>
      <c r="J10" s="3">
        <v>0</v>
      </c>
      <c r="K10" s="3">
        <v>0</v>
      </c>
      <c r="L10" s="3">
        <v>0</v>
      </c>
      <c r="M10" s="3">
        <f t="shared" si="2"/>
        <v>100</v>
      </c>
    </row>
    <row r="11" spans="1:13" x14ac:dyDescent="0.25">
      <c r="A11" s="9" t="s">
        <v>15</v>
      </c>
      <c r="B11" s="9"/>
      <c r="C11" s="3">
        <v>2</v>
      </c>
      <c r="D11" s="3">
        <v>0</v>
      </c>
      <c r="E11" s="3">
        <v>0</v>
      </c>
      <c r="F11" s="3">
        <f t="shared" si="0"/>
        <v>2</v>
      </c>
      <c r="G11" s="3">
        <v>2</v>
      </c>
      <c r="H11" s="3">
        <f t="shared" si="1"/>
        <v>0</v>
      </c>
      <c r="I11" s="3">
        <v>2</v>
      </c>
      <c r="J11" s="3">
        <v>0</v>
      </c>
      <c r="K11" s="3">
        <v>0</v>
      </c>
      <c r="L11" s="3">
        <v>0</v>
      </c>
      <c r="M11" s="3">
        <f t="shared" si="2"/>
        <v>100</v>
      </c>
    </row>
    <row r="12" spans="1:13" x14ac:dyDescent="0.25">
      <c r="A12" s="9" t="s">
        <v>16</v>
      </c>
      <c r="B12" s="9"/>
      <c r="C12" s="3">
        <v>0</v>
      </c>
      <c r="D12" s="3">
        <v>4</v>
      </c>
      <c r="E12" s="3">
        <v>0</v>
      </c>
      <c r="F12" s="3">
        <f t="shared" si="0"/>
        <v>4</v>
      </c>
      <c r="G12" s="3">
        <v>4</v>
      </c>
      <c r="H12" s="3">
        <f t="shared" si="1"/>
        <v>0</v>
      </c>
      <c r="I12" s="3">
        <v>0</v>
      </c>
      <c r="J12" s="3">
        <v>4</v>
      </c>
      <c r="K12" s="3">
        <v>0</v>
      </c>
      <c r="L12" s="3">
        <v>0</v>
      </c>
      <c r="M12" s="3">
        <f t="shared" si="2"/>
        <v>100</v>
      </c>
    </row>
    <row r="13" spans="1:13" x14ac:dyDescent="0.25">
      <c r="A13" s="9" t="s">
        <v>17</v>
      </c>
      <c r="B13" s="9"/>
      <c r="C13" s="3">
        <v>0</v>
      </c>
      <c r="D13" s="3">
        <v>12</v>
      </c>
      <c r="E13" s="3">
        <v>0</v>
      </c>
      <c r="F13" s="3">
        <f t="shared" si="0"/>
        <v>12</v>
      </c>
      <c r="G13" s="3">
        <v>9</v>
      </c>
      <c r="H13" s="3">
        <f t="shared" si="1"/>
        <v>3</v>
      </c>
      <c r="I13" s="3">
        <v>0</v>
      </c>
      <c r="J13" s="3">
        <v>9</v>
      </c>
      <c r="K13" s="3">
        <v>0</v>
      </c>
      <c r="L13" s="3">
        <v>0</v>
      </c>
      <c r="M13" s="3">
        <f t="shared" si="2"/>
        <v>100</v>
      </c>
    </row>
    <row r="14" spans="1:13" x14ac:dyDescent="0.25">
      <c r="A14" s="9" t="s">
        <v>18</v>
      </c>
      <c r="B14" s="9"/>
      <c r="C14" s="3">
        <v>0</v>
      </c>
      <c r="D14" s="3">
        <v>5</v>
      </c>
      <c r="E14" s="3">
        <v>0</v>
      </c>
      <c r="F14" s="3">
        <f t="shared" si="0"/>
        <v>5</v>
      </c>
      <c r="G14" s="3">
        <v>5</v>
      </c>
      <c r="H14" s="3">
        <f t="shared" si="1"/>
        <v>0</v>
      </c>
      <c r="I14" s="3">
        <v>0</v>
      </c>
      <c r="J14" s="3">
        <v>5</v>
      </c>
      <c r="K14" s="3">
        <v>0</v>
      </c>
      <c r="L14" s="3">
        <v>0</v>
      </c>
      <c r="M14" s="3">
        <f t="shared" si="2"/>
        <v>100</v>
      </c>
    </row>
    <row r="15" spans="1:13" x14ac:dyDescent="0.25">
      <c r="A15" s="9" t="s">
        <v>19</v>
      </c>
      <c r="B15" s="9"/>
      <c r="C15" s="3">
        <v>0</v>
      </c>
      <c r="D15" s="3">
        <v>5</v>
      </c>
      <c r="E15" s="3">
        <v>0</v>
      </c>
      <c r="F15" s="3">
        <f t="shared" si="0"/>
        <v>5</v>
      </c>
      <c r="G15" s="3">
        <v>5</v>
      </c>
      <c r="H15" s="3">
        <f t="shared" si="1"/>
        <v>0</v>
      </c>
      <c r="I15" s="3">
        <v>0</v>
      </c>
      <c r="J15" s="3">
        <v>5</v>
      </c>
      <c r="K15" s="3">
        <v>0</v>
      </c>
      <c r="L15" s="3">
        <v>0</v>
      </c>
      <c r="M15" s="3">
        <f t="shared" si="2"/>
        <v>100</v>
      </c>
    </row>
    <row r="16" spans="1:13" x14ac:dyDescent="0.25">
      <c r="A16" s="9" t="s">
        <v>20</v>
      </c>
      <c r="B16" s="9"/>
      <c r="C16" s="3">
        <v>0</v>
      </c>
      <c r="D16" s="3">
        <v>5</v>
      </c>
      <c r="E16" s="3">
        <v>0</v>
      </c>
      <c r="F16" s="3">
        <f t="shared" si="0"/>
        <v>5</v>
      </c>
      <c r="G16" s="3">
        <v>5</v>
      </c>
      <c r="H16" s="3">
        <f t="shared" si="1"/>
        <v>0</v>
      </c>
      <c r="I16" s="3">
        <v>0</v>
      </c>
      <c r="J16" s="3">
        <v>5</v>
      </c>
      <c r="K16" s="3">
        <v>0</v>
      </c>
      <c r="L16" s="3">
        <v>0</v>
      </c>
      <c r="M16" s="3">
        <f t="shared" si="2"/>
        <v>100</v>
      </c>
    </row>
    <row r="17" spans="1:13" x14ac:dyDescent="0.25">
      <c r="A17" s="9" t="s">
        <v>21</v>
      </c>
      <c r="B17" s="9"/>
      <c r="C17" s="3">
        <v>0</v>
      </c>
      <c r="D17" s="3">
        <v>5</v>
      </c>
      <c r="E17" s="3">
        <v>0</v>
      </c>
      <c r="F17" s="3">
        <f t="shared" si="0"/>
        <v>5</v>
      </c>
      <c r="G17" s="3">
        <v>5</v>
      </c>
      <c r="H17" s="3">
        <f t="shared" si="1"/>
        <v>0</v>
      </c>
      <c r="I17" s="3">
        <v>0</v>
      </c>
      <c r="J17" s="3">
        <v>5</v>
      </c>
      <c r="K17" s="3">
        <v>0</v>
      </c>
      <c r="L17" s="3">
        <v>0</v>
      </c>
      <c r="M17" s="3">
        <f t="shared" si="2"/>
        <v>100</v>
      </c>
    </row>
    <row r="18" spans="1:13" x14ac:dyDescent="0.25">
      <c r="A18" s="9" t="s">
        <v>22</v>
      </c>
      <c r="B18" s="9"/>
      <c r="C18" s="3">
        <v>0</v>
      </c>
      <c r="D18" s="3">
        <v>0</v>
      </c>
      <c r="E18" s="3">
        <v>15</v>
      </c>
      <c r="F18" s="3">
        <f t="shared" si="0"/>
        <v>15</v>
      </c>
      <c r="G18" s="3">
        <v>15</v>
      </c>
      <c r="H18" s="3">
        <f t="shared" si="1"/>
        <v>0</v>
      </c>
      <c r="I18" s="3">
        <v>0</v>
      </c>
      <c r="J18" s="3">
        <v>0</v>
      </c>
      <c r="K18" s="3">
        <v>15</v>
      </c>
      <c r="L18" s="3">
        <v>0</v>
      </c>
      <c r="M18" s="3">
        <f t="shared" si="2"/>
        <v>100</v>
      </c>
    </row>
    <row r="19" spans="1:13" x14ac:dyDescent="0.25">
      <c r="A19" s="9" t="s">
        <v>23</v>
      </c>
      <c r="B19" s="9"/>
      <c r="C19" s="3">
        <v>0</v>
      </c>
      <c r="D19" s="3">
        <v>0</v>
      </c>
      <c r="E19" s="3">
        <v>3</v>
      </c>
      <c r="F19" s="3">
        <f t="shared" si="0"/>
        <v>3</v>
      </c>
      <c r="G19" s="3">
        <v>3</v>
      </c>
      <c r="H19" s="3">
        <f t="shared" si="1"/>
        <v>0</v>
      </c>
      <c r="I19" s="3">
        <v>0</v>
      </c>
      <c r="J19" s="3">
        <v>0</v>
      </c>
      <c r="K19" s="3">
        <v>3</v>
      </c>
      <c r="L19" s="3">
        <v>0</v>
      </c>
      <c r="M19" s="3">
        <f t="shared" si="2"/>
        <v>100</v>
      </c>
    </row>
    <row r="20" spans="1:13" x14ac:dyDescent="0.25">
      <c r="A20" s="9" t="s">
        <v>24</v>
      </c>
      <c r="B20" s="9"/>
      <c r="C20" s="3">
        <v>0</v>
      </c>
      <c r="D20" s="3">
        <v>0</v>
      </c>
      <c r="E20" s="3">
        <v>5</v>
      </c>
      <c r="F20" s="3">
        <f t="shared" si="0"/>
        <v>5</v>
      </c>
      <c r="G20" s="3">
        <v>5</v>
      </c>
      <c r="H20" s="3">
        <f t="shared" si="1"/>
        <v>0</v>
      </c>
      <c r="I20" s="3">
        <v>0</v>
      </c>
      <c r="J20" s="3">
        <v>0</v>
      </c>
      <c r="K20" s="3">
        <v>5</v>
      </c>
      <c r="L20" s="3">
        <v>0</v>
      </c>
      <c r="M20" s="3">
        <f t="shared" si="2"/>
        <v>100</v>
      </c>
    </row>
    <row r="21" spans="1:13" x14ac:dyDescent="0.25">
      <c r="A21" s="17" t="s">
        <v>25</v>
      </c>
      <c r="B21" s="17"/>
      <c r="C21" s="3">
        <v>0</v>
      </c>
      <c r="D21" s="3">
        <v>0</v>
      </c>
      <c r="E21" s="3">
        <v>2</v>
      </c>
      <c r="F21" s="3">
        <f t="shared" si="0"/>
        <v>2</v>
      </c>
      <c r="G21" s="3">
        <v>2</v>
      </c>
      <c r="H21" s="3">
        <f t="shared" si="1"/>
        <v>0</v>
      </c>
      <c r="I21" s="3">
        <v>0</v>
      </c>
      <c r="J21" s="3">
        <v>0</v>
      </c>
      <c r="K21" s="3">
        <v>2</v>
      </c>
      <c r="L21" s="3">
        <v>0</v>
      </c>
      <c r="M21" s="3">
        <f t="shared" si="2"/>
        <v>100</v>
      </c>
    </row>
    <row r="22" spans="1:13" x14ac:dyDescent="0.25">
      <c r="A22" s="17" t="s">
        <v>26</v>
      </c>
      <c r="B22" s="17"/>
      <c r="C22" s="3">
        <v>0</v>
      </c>
      <c r="D22" s="3">
        <v>0</v>
      </c>
      <c r="E22" s="3">
        <v>4</v>
      </c>
      <c r="F22" s="3">
        <f t="shared" si="0"/>
        <v>4</v>
      </c>
      <c r="G22" s="3">
        <v>4</v>
      </c>
      <c r="H22" s="3">
        <f t="shared" si="1"/>
        <v>0</v>
      </c>
      <c r="I22" s="3">
        <v>0</v>
      </c>
      <c r="J22" s="3">
        <v>0</v>
      </c>
      <c r="K22" s="3">
        <v>4</v>
      </c>
      <c r="L22" s="3">
        <v>0</v>
      </c>
      <c r="M22" s="3">
        <f t="shared" si="2"/>
        <v>100</v>
      </c>
    </row>
    <row r="23" spans="1:13" x14ac:dyDescent="0.25">
      <c r="A23" s="9" t="s">
        <v>27</v>
      </c>
      <c r="B23" s="9"/>
      <c r="C23" s="3">
        <v>3</v>
      </c>
      <c r="D23" s="3">
        <v>0</v>
      </c>
      <c r="E23" s="3">
        <v>0</v>
      </c>
      <c r="F23" s="3">
        <f t="shared" si="0"/>
        <v>3</v>
      </c>
      <c r="G23" s="3">
        <v>3</v>
      </c>
      <c r="H23" s="3">
        <f t="shared" si="1"/>
        <v>0</v>
      </c>
      <c r="I23" s="3">
        <v>3</v>
      </c>
      <c r="J23" s="3">
        <v>0</v>
      </c>
      <c r="K23" s="3">
        <v>0</v>
      </c>
      <c r="L23" s="3">
        <v>0</v>
      </c>
      <c r="M23" s="3">
        <f t="shared" si="2"/>
        <v>100</v>
      </c>
    </row>
    <row r="24" spans="1:13" x14ac:dyDescent="0.25">
      <c r="A24" s="9" t="s">
        <v>28</v>
      </c>
      <c r="B24" s="9"/>
      <c r="C24" s="3">
        <v>0</v>
      </c>
      <c r="D24" s="3">
        <v>3</v>
      </c>
      <c r="E24" s="3">
        <v>0</v>
      </c>
      <c r="F24" s="3">
        <f t="shared" si="0"/>
        <v>3</v>
      </c>
      <c r="G24" s="3">
        <v>3</v>
      </c>
      <c r="H24" s="3">
        <f t="shared" si="1"/>
        <v>0</v>
      </c>
      <c r="I24" s="3">
        <v>0</v>
      </c>
      <c r="J24" s="3">
        <v>3</v>
      </c>
      <c r="K24" s="3">
        <v>0</v>
      </c>
      <c r="L24" s="3">
        <v>0</v>
      </c>
      <c r="M24" s="3">
        <f t="shared" si="2"/>
        <v>100</v>
      </c>
    </row>
    <row r="25" spans="1:13" x14ac:dyDescent="0.25">
      <c r="A25" s="9" t="s">
        <v>29</v>
      </c>
      <c r="B25" s="9"/>
      <c r="C25" s="3">
        <v>0</v>
      </c>
      <c r="D25" s="3">
        <v>0</v>
      </c>
      <c r="E25" s="3">
        <v>12</v>
      </c>
      <c r="F25" s="3">
        <f t="shared" si="0"/>
        <v>12</v>
      </c>
      <c r="G25" s="3">
        <v>12</v>
      </c>
      <c r="H25" s="3">
        <f t="shared" si="1"/>
        <v>0</v>
      </c>
      <c r="I25" s="3">
        <v>0</v>
      </c>
      <c r="J25" s="3">
        <v>0</v>
      </c>
      <c r="K25" s="3">
        <v>12</v>
      </c>
      <c r="L25" s="3">
        <v>0</v>
      </c>
      <c r="M25" s="3">
        <f t="shared" si="2"/>
        <v>100</v>
      </c>
    </row>
    <row r="26" spans="1:13" x14ac:dyDescent="0.25">
      <c r="A26" s="9" t="s">
        <v>30</v>
      </c>
      <c r="B26" s="9"/>
      <c r="C26" s="3">
        <v>0</v>
      </c>
      <c r="D26" s="3">
        <v>0</v>
      </c>
      <c r="E26" s="3">
        <v>3</v>
      </c>
      <c r="F26" s="3">
        <f t="shared" si="0"/>
        <v>3</v>
      </c>
      <c r="G26" s="3">
        <v>3</v>
      </c>
      <c r="H26" s="3">
        <f t="shared" si="1"/>
        <v>0</v>
      </c>
      <c r="I26" s="3">
        <v>0</v>
      </c>
      <c r="J26" s="3">
        <v>0</v>
      </c>
      <c r="K26" s="3">
        <v>3</v>
      </c>
      <c r="L26" s="3">
        <v>0</v>
      </c>
      <c r="M26" s="3">
        <f t="shared" si="2"/>
        <v>100</v>
      </c>
    </row>
    <row r="27" spans="1:13" x14ac:dyDescent="0.25">
      <c r="A27" s="9" t="s">
        <v>31</v>
      </c>
      <c r="B27" s="9"/>
      <c r="C27" s="3">
        <v>8</v>
      </c>
      <c r="D27" s="3">
        <v>0</v>
      </c>
      <c r="E27" s="3">
        <v>0</v>
      </c>
      <c r="F27" s="3">
        <f t="shared" si="0"/>
        <v>8</v>
      </c>
      <c r="G27" s="3">
        <v>6</v>
      </c>
      <c r="H27" s="3">
        <f t="shared" si="1"/>
        <v>2</v>
      </c>
      <c r="I27" s="3">
        <v>6</v>
      </c>
      <c r="J27" s="3">
        <v>0</v>
      </c>
      <c r="K27" s="3">
        <v>0</v>
      </c>
      <c r="L27" s="3">
        <v>0</v>
      </c>
      <c r="M27" s="3">
        <f t="shared" si="2"/>
        <v>100</v>
      </c>
    </row>
    <row r="28" spans="1:13" x14ac:dyDescent="0.25">
      <c r="A28" s="9" t="s">
        <v>32</v>
      </c>
      <c r="B28" s="9"/>
      <c r="C28" s="3">
        <v>19</v>
      </c>
      <c r="D28" s="3">
        <v>0</v>
      </c>
      <c r="E28" s="3">
        <v>0</v>
      </c>
      <c r="F28" s="3">
        <f t="shared" si="0"/>
        <v>19</v>
      </c>
      <c r="G28" s="3">
        <v>19</v>
      </c>
      <c r="H28" s="3">
        <f t="shared" si="1"/>
        <v>0</v>
      </c>
      <c r="I28" s="3">
        <v>19</v>
      </c>
      <c r="J28" s="3">
        <v>0</v>
      </c>
      <c r="K28" s="3">
        <v>0</v>
      </c>
      <c r="L28" s="3">
        <v>0</v>
      </c>
      <c r="M28" s="3">
        <f t="shared" si="2"/>
        <v>100</v>
      </c>
    </row>
    <row r="29" spans="1:13" x14ac:dyDescent="0.25">
      <c r="A29" s="9" t="s">
        <v>33</v>
      </c>
      <c r="B29" s="9"/>
      <c r="C29" s="3">
        <v>0</v>
      </c>
      <c r="D29" s="3">
        <v>18</v>
      </c>
      <c r="E29" s="3">
        <v>0</v>
      </c>
      <c r="F29" s="3">
        <f t="shared" si="0"/>
        <v>18</v>
      </c>
      <c r="G29" s="3">
        <v>16</v>
      </c>
      <c r="H29" s="3">
        <f t="shared" si="1"/>
        <v>2</v>
      </c>
      <c r="I29" s="3">
        <v>0</v>
      </c>
      <c r="J29" s="3">
        <v>16</v>
      </c>
      <c r="K29" s="3">
        <v>0</v>
      </c>
      <c r="L29" s="3">
        <v>0</v>
      </c>
      <c r="M29" s="3">
        <f t="shared" si="2"/>
        <v>100</v>
      </c>
    </row>
    <row r="30" spans="1:13" x14ac:dyDescent="0.25">
      <c r="A30" s="9" t="s">
        <v>34</v>
      </c>
      <c r="B30" s="9"/>
      <c r="C30" s="3">
        <v>0</v>
      </c>
      <c r="D30" s="3">
        <v>0</v>
      </c>
      <c r="E30" s="3">
        <v>28</v>
      </c>
      <c r="F30" s="3">
        <f t="shared" si="0"/>
        <v>28</v>
      </c>
      <c r="G30" s="3">
        <v>21</v>
      </c>
      <c r="H30" s="3">
        <f t="shared" si="1"/>
        <v>7</v>
      </c>
      <c r="I30" s="3">
        <v>0</v>
      </c>
      <c r="J30" s="3">
        <v>0</v>
      </c>
      <c r="K30" s="3">
        <v>21</v>
      </c>
      <c r="L30" s="3">
        <v>0</v>
      </c>
      <c r="M30" s="3">
        <f t="shared" si="2"/>
        <v>100</v>
      </c>
    </row>
    <row r="31" spans="1:13" x14ac:dyDescent="0.25">
      <c r="A31" s="9" t="s">
        <v>35</v>
      </c>
      <c r="B31" s="9"/>
      <c r="C31" s="4">
        <f t="shared" ref="C31:K31" si="3">SUM(C7:C30)</f>
        <v>59</v>
      </c>
      <c r="D31" s="4">
        <f t="shared" si="3"/>
        <v>57</v>
      </c>
      <c r="E31" s="4">
        <f t="shared" si="3"/>
        <v>72</v>
      </c>
      <c r="F31" s="5">
        <f t="shared" si="3"/>
        <v>188</v>
      </c>
      <c r="G31" s="5">
        <f t="shared" si="3"/>
        <v>173</v>
      </c>
      <c r="H31" s="5">
        <f t="shared" si="3"/>
        <v>15</v>
      </c>
      <c r="I31" s="4">
        <f t="shared" si="3"/>
        <v>56</v>
      </c>
      <c r="J31" s="4">
        <f t="shared" si="3"/>
        <v>52</v>
      </c>
      <c r="K31" s="4">
        <f t="shared" si="3"/>
        <v>65</v>
      </c>
      <c r="L31" s="3"/>
      <c r="M31" s="3">
        <f t="shared" si="2"/>
        <v>100</v>
      </c>
    </row>
    <row r="32" spans="1:13" ht="31.5" customHeight="1" x14ac:dyDescent="0.25">
      <c r="A32" s="8"/>
      <c r="B32" s="8"/>
      <c r="C32" s="18" t="s">
        <v>37</v>
      </c>
      <c r="D32" s="9"/>
      <c r="E32" s="18" t="s">
        <v>36</v>
      </c>
      <c r="F32" s="9"/>
      <c r="G32" s="18" t="s">
        <v>38</v>
      </c>
      <c r="H32" s="9"/>
      <c r="I32" s="10"/>
      <c r="J32" s="10"/>
      <c r="K32" s="10"/>
      <c r="L32" s="10"/>
      <c r="M32" s="10"/>
    </row>
    <row r="33" spans="1:13" x14ac:dyDescent="0.25">
      <c r="A33" s="8"/>
      <c r="B33" s="8"/>
      <c r="C33" s="11">
        <f>G31/F31</f>
        <v>0.92021276595744683</v>
      </c>
      <c r="D33" s="11"/>
      <c r="E33" s="11">
        <f>SUM(L7:L30)/G31</f>
        <v>0</v>
      </c>
      <c r="F33" s="11"/>
      <c r="G33" s="12">
        <f>AVERAGE(M7:M30)</f>
        <v>100</v>
      </c>
      <c r="H33" s="12"/>
      <c r="I33" s="10"/>
      <c r="J33" s="10"/>
      <c r="K33" s="10"/>
      <c r="L33" s="10"/>
      <c r="M33" s="10"/>
    </row>
    <row r="34" spans="1:13" x14ac:dyDescent="0.25">
      <c r="A34" s="8"/>
      <c r="B34" s="8"/>
      <c r="C34" s="1"/>
      <c r="D34" s="1"/>
      <c r="H34" s="1"/>
      <c r="I34" s="1"/>
      <c r="J34" s="1"/>
      <c r="L34" s="1"/>
    </row>
    <row r="35" spans="1:13" x14ac:dyDescent="0.25">
      <c r="A35" s="8"/>
      <c r="B35" s="8"/>
      <c r="D35" s="1"/>
      <c r="H35" s="1"/>
      <c r="I35" s="1"/>
      <c r="J35" s="1"/>
      <c r="L35" s="1"/>
    </row>
    <row r="36" spans="1:13" x14ac:dyDescent="0.25">
      <c r="A36" s="8"/>
      <c r="B36" s="8"/>
      <c r="D36" s="1"/>
      <c r="E36" s="6"/>
      <c r="F36" s="7"/>
      <c r="G36" s="7"/>
      <c r="H36" s="7"/>
      <c r="I36" s="7"/>
      <c r="J36" s="1"/>
      <c r="L36" s="1"/>
    </row>
    <row r="37" spans="1:13" x14ac:dyDescent="0.25">
      <c r="A37" s="8"/>
      <c r="B37" s="8"/>
      <c r="D37" s="1"/>
      <c r="E37" s="6"/>
      <c r="F37" s="6"/>
      <c r="G37" s="6"/>
      <c r="H37" s="7"/>
      <c r="I37" s="7"/>
      <c r="J37" s="1"/>
      <c r="L37" s="1"/>
    </row>
    <row r="38" spans="1:13" x14ac:dyDescent="0.25">
      <c r="A38" s="8"/>
      <c r="B38" s="8"/>
      <c r="D38" s="1"/>
      <c r="E38" s="7"/>
      <c r="F38" s="7"/>
      <c r="G38" s="7"/>
      <c r="H38" s="7"/>
      <c r="I38" s="7"/>
      <c r="J38" s="1"/>
      <c r="K38" s="1"/>
      <c r="L38" s="1"/>
    </row>
    <row r="39" spans="1:13" x14ac:dyDescent="0.25">
      <c r="A39" s="8"/>
      <c r="B39" s="8"/>
      <c r="D39" s="1"/>
      <c r="E39" s="7"/>
      <c r="F39" s="7"/>
      <c r="G39" s="7"/>
      <c r="H39" s="7"/>
      <c r="I39" s="7"/>
      <c r="J39" s="1"/>
      <c r="K39" s="1"/>
      <c r="L39" s="1"/>
    </row>
    <row r="40" spans="1:13" x14ac:dyDescent="0.25">
      <c r="A40" s="8"/>
      <c r="B40" s="8"/>
      <c r="C40" s="1"/>
      <c r="D40" s="1"/>
      <c r="E40" s="7"/>
      <c r="F40" s="7"/>
      <c r="G40" s="7"/>
      <c r="H40" s="7"/>
      <c r="I40" s="7"/>
      <c r="J40" s="1"/>
      <c r="K40" s="1"/>
      <c r="L40" s="1"/>
    </row>
    <row r="41" spans="1:13" x14ac:dyDescent="0.25">
      <c r="A41" s="8"/>
      <c r="B41" s="8"/>
      <c r="C41" s="1"/>
      <c r="D41" s="1"/>
      <c r="E41" s="7"/>
      <c r="F41" s="7"/>
      <c r="G41" s="7"/>
      <c r="H41" s="7"/>
      <c r="I41" s="7"/>
      <c r="J41" s="1"/>
      <c r="K41" s="1"/>
      <c r="L41" s="1"/>
    </row>
    <row r="42" spans="1:13" x14ac:dyDescent="0.25">
      <c r="A42" s="8"/>
      <c r="B42" s="8"/>
      <c r="C42" s="1"/>
      <c r="D42" s="1"/>
      <c r="E42" s="7"/>
      <c r="F42" s="7"/>
      <c r="G42" s="7"/>
      <c r="H42" s="7"/>
      <c r="I42" s="7"/>
      <c r="J42" s="1"/>
      <c r="K42" s="1"/>
      <c r="L42" s="1"/>
    </row>
    <row r="43" spans="1:13" x14ac:dyDescent="0.25">
      <c r="A43" s="8"/>
      <c r="B43" s="8"/>
      <c r="E43" s="6"/>
      <c r="F43" s="7"/>
      <c r="G43" s="7"/>
      <c r="H43" s="7"/>
      <c r="I43" s="6"/>
    </row>
    <row r="44" spans="1:13" x14ac:dyDescent="0.25">
      <c r="A44" s="8"/>
      <c r="B44" s="8"/>
      <c r="E44" s="6"/>
      <c r="F44" s="7"/>
      <c r="G44" s="7"/>
      <c r="H44" s="7"/>
      <c r="I44" s="6"/>
    </row>
    <row r="45" spans="1:13" x14ac:dyDescent="0.25">
      <c r="A45" s="8"/>
      <c r="B45" s="8"/>
      <c r="E45" s="6"/>
      <c r="F45" s="7"/>
      <c r="G45" s="7"/>
      <c r="H45" s="7"/>
      <c r="I45" s="6"/>
    </row>
    <row r="46" spans="1:13" x14ac:dyDescent="0.25">
      <c r="A46" s="8"/>
      <c r="B46" s="8"/>
      <c r="E46" s="6"/>
      <c r="F46" s="7"/>
      <c r="G46" s="7"/>
      <c r="H46" s="7"/>
      <c r="I46" s="6"/>
    </row>
    <row r="47" spans="1:13" x14ac:dyDescent="0.25">
      <c r="A47" s="8"/>
      <c r="B47" s="8"/>
      <c r="E47" s="6"/>
      <c r="F47" s="7"/>
      <c r="G47" s="7"/>
      <c r="H47" s="7"/>
      <c r="I47" s="6"/>
    </row>
    <row r="48" spans="1:13" x14ac:dyDescent="0.25">
      <c r="A48" s="8"/>
      <c r="B48" s="8"/>
      <c r="E48" s="6"/>
      <c r="F48" s="7"/>
      <c r="G48" s="7"/>
      <c r="H48" s="7"/>
      <c r="I48" s="6"/>
    </row>
    <row r="49" spans="1:10" x14ac:dyDescent="0.25">
      <c r="A49" s="8"/>
      <c r="B49" s="8"/>
      <c r="E49" s="6"/>
      <c r="F49" s="7"/>
      <c r="G49" s="7"/>
      <c r="H49" s="7"/>
      <c r="I49" s="6"/>
    </row>
    <row r="50" spans="1:10" x14ac:dyDescent="0.25">
      <c r="A50" s="8"/>
      <c r="B50" s="8"/>
      <c r="E50" s="6"/>
      <c r="F50" s="7"/>
      <c r="G50" s="7"/>
      <c r="H50" s="7"/>
      <c r="I50" s="6"/>
    </row>
    <row r="51" spans="1:10" x14ac:dyDescent="0.25">
      <c r="A51" s="8"/>
      <c r="B51" s="8"/>
      <c r="E51" s="6"/>
      <c r="F51" s="7"/>
      <c r="G51" s="7"/>
      <c r="H51" s="7"/>
      <c r="I51" s="6"/>
    </row>
    <row r="52" spans="1:10" x14ac:dyDescent="0.25">
      <c r="A52" s="8"/>
      <c r="B52" s="8"/>
      <c r="E52" s="6"/>
      <c r="F52" s="7"/>
      <c r="G52" s="7"/>
      <c r="H52" s="7"/>
      <c r="I52" s="6"/>
    </row>
    <row r="53" spans="1:10" x14ac:dyDescent="0.25">
      <c r="A53" s="8"/>
      <c r="B53" s="8"/>
      <c r="E53" s="6"/>
      <c r="F53" s="7"/>
      <c r="G53" s="7"/>
      <c r="H53" s="7"/>
      <c r="I53" s="6"/>
    </row>
    <row r="54" spans="1:10" x14ac:dyDescent="0.25">
      <c r="A54" s="8"/>
      <c r="B54" s="8"/>
      <c r="E54" s="6"/>
      <c r="F54" s="7"/>
      <c r="G54" s="7"/>
      <c r="H54" s="7"/>
      <c r="I54" s="6"/>
    </row>
    <row r="55" spans="1:10" x14ac:dyDescent="0.25">
      <c r="A55" s="8"/>
      <c r="B55" s="8"/>
      <c r="C55" s="1"/>
      <c r="D55" s="1"/>
      <c r="E55" s="7"/>
      <c r="F55" s="7"/>
      <c r="G55" s="7"/>
      <c r="H55" s="7"/>
      <c r="I55" s="7"/>
      <c r="J55" s="1"/>
    </row>
    <row r="56" spans="1:10" x14ac:dyDescent="0.25">
      <c r="A56" s="8"/>
      <c r="B56" s="8"/>
      <c r="C56" s="1"/>
      <c r="D56" s="1"/>
      <c r="E56" s="7"/>
      <c r="F56" s="7"/>
      <c r="G56" s="7"/>
      <c r="H56" s="7"/>
      <c r="I56" s="7"/>
      <c r="J56" s="1"/>
    </row>
    <row r="57" spans="1:10" x14ac:dyDescent="0.25">
      <c r="A57" s="8"/>
      <c r="B57" s="8"/>
      <c r="C57" s="1"/>
      <c r="D57" s="1"/>
      <c r="E57" s="7"/>
      <c r="F57" s="7"/>
      <c r="G57" s="7"/>
      <c r="H57" s="7"/>
      <c r="I57" s="7"/>
      <c r="J57" s="1"/>
    </row>
    <row r="58" spans="1:10" x14ac:dyDescent="0.25">
      <c r="A58" s="8"/>
      <c r="B58" s="8"/>
      <c r="C58" s="1"/>
      <c r="D58" s="1"/>
      <c r="E58" s="7"/>
      <c r="F58" s="7"/>
      <c r="G58" s="7"/>
      <c r="H58" s="7"/>
      <c r="I58" s="7"/>
      <c r="J58" s="1"/>
    </row>
    <row r="59" spans="1:10" x14ac:dyDescent="0.25">
      <c r="A59" s="8"/>
      <c r="B59" s="8"/>
      <c r="C59" s="1"/>
      <c r="D59" s="1"/>
      <c r="E59" s="7"/>
      <c r="F59" s="7"/>
      <c r="G59" s="7"/>
      <c r="H59" s="7"/>
      <c r="I59" s="7"/>
      <c r="J59" s="1"/>
    </row>
    <row r="60" spans="1:10" x14ac:dyDescent="0.25">
      <c r="A60" s="8"/>
      <c r="B60" s="8"/>
      <c r="C60" s="1"/>
      <c r="D60" s="1"/>
      <c r="E60" s="7"/>
      <c r="F60" s="7"/>
      <c r="G60" s="7"/>
      <c r="H60" s="7"/>
      <c r="I60" s="7"/>
      <c r="J60" s="1"/>
    </row>
    <row r="61" spans="1:10" x14ac:dyDescent="0.25">
      <c r="A61" s="8"/>
      <c r="B61" s="8"/>
      <c r="C61" s="1"/>
      <c r="D61" s="1"/>
      <c r="E61" s="7"/>
      <c r="F61" s="7"/>
      <c r="G61" s="7"/>
      <c r="H61" s="7"/>
      <c r="I61" s="7"/>
      <c r="J61" s="1"/>
    </row>
    <row r="62" spans="1:10" x14ac:dyDescent="0.25">
      <c r="A62" s="8"/>
      <c r="B62" s="8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8"/>
      <c r="B63" s="8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8"/>
      <c r="B64" s="8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8"/>
      <c r="B65" s="8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8"/>
      <c r="B66" s="8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8"/>
      <c r="B67" s="8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8"/>
      <c r="B68" s="8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8"/>
      <c r="B69" s="8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8"/>
      <c r="B70" s="8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8"/>
      <c r="B71" s="8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8"/>
      <c r="B72" s="8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8"/>
      <c r="B73" s="8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8"/>
      <c r="B74" s="8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8"/>
      <c r="B75" s="8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8"/>
      <c r="B76" s="8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8"/>
      <c r="B77" s="8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8"/>
      <c r="B78" s="8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8"/>
      <c r="B79" s="8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8"/>
      <c r="B80" s="8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8"/>
      <c r="B81" s="8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8"/>
      <c r="B82" s="8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8"/>
      <c r="B83" s="8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8"/>
      <c r="B84" s="8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8"/>
      <c r="B85" s="8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8"/>
      <c r="B86" s="8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8"/>
      <c r="B87" s="8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8"/>
      <c r="B88" s="8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8"/>
      <c r="B89" s="8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8"/>
      <c r="B90" s="8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8"/>
      <c r="B91" s="8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8"/>
      <c r="B92" s="8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8"/>
      <c r="B93" s="8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8"/>
      <c r="B94" s="8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8"/>
      <c r="B95" s="8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8"/>
      <c r="B96" s="8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8"/>
      <c r="B97" s="8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8"/>
      <c r="B98" s="8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8"/>
      <c r="B99" s="8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8"/>
      <c r="B100" s="8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8"/>
      <c r="B101" s="8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8"/>
      <c r="B102" s="8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8"/>
      <c r="B103" s="8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8"/>
      <c r="B104" s="8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8"/>
      <c r="B105" s="8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8"/>
      <c r="B106" s="8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8"/>
      <c r="B107" s="8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8"/>
      <c r="B108" s="8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8"/>
      <c r="B109" s="8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8"/>
      <c r="B110" s="8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8"/>
      <c r="B111" s="8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8"/>
      <c r="B112" s="8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8"/>
      <c r="B113" s="8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8"/>
      <c r="B114" s="8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8"/>
      <c r="B115" s="8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8"/>
      <c r="B116" s="8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8"/>
      <c r="B117" s="8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8"/>
      <c r="B118" s="8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8"/>
      <c r="B119" s="8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8"/>
      <c r="B120" s="8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8"/>
      <c r="B121" s="8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8"/>
      <c r="B122" s="8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8"/>
      <c r="B123" s="8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8"/>
      <c r="B124" s="8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8"/>
      <c r="B125" s="8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8"/>
      <c r="B126" s="8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8"/>
      <c r="B127" s="8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8"/>
      <c r="B128" s="8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8"/>
      <c r="B129" s="8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8"/>
      <c r="B130" s="8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8"/>
      <c r="B131" s="8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8"/>
      <c r="B132" s="8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8"/>
      <c r="B133" s="8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8"/>
      <c r="B134" s="8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8"/>
      <c r="B135" s="8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8"/>
      <c r="B136" s="8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8"/>
      <c r="B137" s="8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8"/>
      <c r="B138" s="8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8"/>
      <c r="B139" s="8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8"/>
      <c r="B140" s="8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8"/>
      <c r="B141" s="8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8"/>
      <c r="B142" s="8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8"/>
      <c r="B143" s="8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8"/>
      <c r="B144" s="8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8"/>
      <c r="B145" s="8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8"/>
      <c r="B146" s="8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8"/>
      <c r="B147" s="8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8"/>
      <c r="B148" s="8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8"/>
      <c r="B149" s="8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8"/>
      <c r="B150" s="8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8"/>
      <c r="B151" s="8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8"/>
      <c r="B152" s="8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8"/>
      <c r="B153" s="8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8"/>
      <c r="B154" s="8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8"/>
      <c r="B155" s="8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8"/>
      <c r="B156" s="8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8"/>
      <c r="B157" s="8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8"/>
      <c r="B158" s="8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8"/>
      <c r="B159" s="8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8"/>
      <c r="B160" s="8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8"/>
      <c r="B161" s="8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8"/>
      <c r="B162" s="8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8"/>
      <c r="B163" s="8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8"/>
      <c r="B164" s="8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8"/>
      <c r="B165" s="8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8"/>
      <c r="B166" s="8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8"/>
      <c r="B167" s="8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8"/>
      <c r="B168" s="8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8"/>
      <c r="B169" s="8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8"/>
      <c r="B170" s="8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8"/>
      <c r="B171" s="8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8"/>
      <c r="B172" s="8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8"/>
      <c r="B173" s="8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8"/>
      <c r="B174" s="8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8"/>
      <c r="B175" s="8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8"/>
      <c r="B176" s="8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8"/>
      <c r="B177" s="8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8"/>
      <c r="B178" s="8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8"/>
      <c r="B179" s="8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8"/>
      <c r="B180" s="8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8"/>
      <c r="B181" s="8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8"/>
      <c r="B182" s="8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8"/>
      <c r="B183" s="8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8"/>
      <c r="B184" s="8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8"/>
      <c r="B185" s="8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8"/>
      <c r="B186" s="8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8"/>
      <c r="B187" s="8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8"/>
      <c r="B188" s="8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8"/>
      <c r="B189" s="8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8"/>
      <c r="B190" s="8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8"/>
      <c r="B191" s="8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8"/>
      <c r="B192" s="8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8"/>
      <c r="B193" s="8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8"/>
      <c r="B194" s="8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8"/>
      <c r="B195" s="8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8"/>
      <c r="B196" s="8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8"/>
      <c r="B197" s="8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8"/>
      <c r="B198" s="8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8"/>
      <c r="B199" s="8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8"/>
      <c r="B200" s="8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8"/>
      <c r="B201" s="8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8"/>
      <c r="B202" s="8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8"/>
      <c r="B203" s="8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8"/>
      <c r="B204" s="8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8"/>
      <c r="B205" s="8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8"/>
      <c r="B206" s="8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8"/>
      <c r="B207" s="8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8"/>
      <c r="B208" s="8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8"/>
      <c r="B209" s="8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8"/>
      <c r="B210" s="8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8"/>
      <c r="B211" s="8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8"/>
      <c r="B212" s="8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8"/>
      <c r="B213" s="8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8"/>
      <c r="B214" s="8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8"/>
      <c r="B215" s="8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8"/>
      <c r="B216" s="8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8"/>
      <c r="B217" s="8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8"/>
      <c r="B218" s="8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8"/>
      <c r="B219" s="8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</sheetData>
  <mergeCells count="224">
    <mergeCell ref="C5:F5"/>
    <mergeCell ref="G5:K5"/>
    <mergeCell ref="L5:M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C32:D32"/>
    <mergeCell ref="E32:F32"/>
    <mergeCell ref="G32:H32"/>
    <mergeCell ref="I32:M33"/>
    <mergeCell ref="A33:B33"/>
    <mergeCell ref="C33:D33"/>
    <mergeCell ref="E33:F33"/>
    <mergeCell ref="G33:H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14:B214"/>
    <mergeCell ref="A215:B215"/>
    <mergeCell ref="A216:B216"/>
    <mergeCell ref="A217:B217"/>
    <mergeCell ref="A218:B218"/>
    <mergeCell ref="A219:B219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Berat Asrın Caferoğlu</dc:creator>
  <dc:description/>
  <cp:lastModifiedBy>Berat Asrın Caferoğlu</cp:lastModifiedBy>
  <cp:revision>2</cp:revision>
  <dcterms:created xsi:type="dcterms:W3CDTF">2015-06-05T18:17:20Z</dcterms:created>
  <dcterms:modified xsi:type="dcterms:W3CDTF">2022-04-22T20:11:12Z</dcterms:modified>
  <dc:language>en-US</dc:language>
</cp:coreProperties>
</file>