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at\Desktop\GraduationProject\chapter\test_excel\yolov5\"/>
    </mc:Choice>
  </mc:AlternateContent>
  <xr:revisionPtr revIDLastSave="0" documentId="13_ncr:1_{6810DD68-DA9F-4C43-A07C-952306E962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I34" i="1"/>
  <c r="I38" i="1"/>
  <c r="R3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5" i="1"/>
  <c r="I36" i="1"/>
  <c r="I37" i="1"/>
  <c r="I39" i="1"/>
  <c r="I40" i="1"/>
  <c r="I41" i="1"/>
  <c r="I7" i="1"/>
  <c r="J7" i="1" s="1"/>
  <c r="R7" i="1" l="1"/>
  <c r="C42" i="1"/>
  <c r="E42" i="1"/>
  <c r="F42" i="1"/>
  <c r="G42" i="1"/>
  <c r="I42" i="1"/>
  <c r="K42" i="1"/>
  <c r="L42" i="1"/>
  <c r="M42" i="1"/>
  <c r="N42" i="1"/>
  <c r="O42" i="1"/>
  <c r="D42" i="1"/>
  <c r="H38" i="1" l="1"/>
  <c r="J38" i="1" s="1"/>
  <c r="Q38" i="1"/>
  <c r="R38" i="1" s="1"/>
  <c r="Q8" i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Q36" i="1"/>
  <c r="R36" i="1" s="1"/>
  <c r="Q37" i="1"/>
  <c r="R37" i="1" s="1"/>
  <c r="Q39" i="1"/>
  <c r="R39" i="1" s="1"/>
  <c r="Q40" i="1"/>
  <c r="R40" i="1" s="1"/>
  <c r="Q41" i="1"/>
  <c r="R41" i="1" s="1"/>
  <c r="Q7" i="1"/>
  <c r="H41" i="1"/>
  <c r="J41" i="1" s="1"/>
  <c r="H40" i="1"/>
  <c r="J40" i="1" s="1"/>
  <c r="H39" i="1"/>
  <c r="J39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8" i="1"/>
  <c r="J8" i="1" s="1"/>
  <c r="H9" i="1"/>
  <c r="J9" i="1" s="1"/>
  <c r="H10" i="1"/>
  <c r="J10" i="1" s="1"/>
  <c r="H11" i="1"/>
  <c r="J11" i="1" s="1"/>
  <c r="H12" i="1"/>
  <c r="J12" i="1" s="1"/>
  <c r="H7" i="1"/>
  <c r="G44" i="1" l="1"/>
  <c r="E44" i="1"/>
  <c r="J42" i="1"/>
  <c r="H42" i="1"/>
  <c r="C44" i="1" s="1"/>
</calcChain>
</file>

<file path=xl/sharedStrings.xml><?xml version="1.0" encoding="utf-8"?>
<sst xmlns="http://schemas.openxmlformats.org/spreadsheetml/2006/main" count="59" uniqueCount="54">
  <si>
    <t>File Name</t>
  </si>
  <si>
    <t>Unripe</t>
  </si>
  <si>
    <t>Slightly Ripe</t>
  </si>
  <si>
    <t>Ripe</t>
  </si>
  <si>
    <t>Rotten</t>
  </si>
  <si>
    <t>Real</t>
  </si>
  <si>
    <t>Test</t>
  </si>
  <si>
    <t>Detected</t>
  </si>
  <si>
    <t>Not Detected</t>
  </si>
  <si>
    <t>Indexes</t>
  </si>
  <si>
    <t>Absolute Error</t>
  </si>
  <si>
    <t>s2</t>
  </si>
  <si>
    <t>s3</t>
  </si>
  <si>
    <t>s4</t>
  </si>
  <si>
    <t>s5</t>
  </si>
  <si>
    <t>s6</t>
  </si>
  <si>
    <t>s8</t>
  </si>
  <si>
    <t>s9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</si>
  <si>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</si>
  <si>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</si>
  <si>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</si>
  <si>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</si>
  <si>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</si>
  <si>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</si>
  <si>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</si>
  <si>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</si>
  <si>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</si>
  <si>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s24</t>
  </si>
  <si>
    <t>s25</t>
  </si>
  <si>
    <t>s29</t>
  </si>
  <si>
    <t>s30</t>
  </si>
  <si>
    <t>s35</t>
  </si>
  <si>
    <t>strawberry_788</t>
  </si>
  <si>
    <t>strawberry_976</t>
  </si>
  <si>
    <t>strawberry_905</t>
  </si>
  <si>
    <t>strawberry_907</t>
  </si>
  <si>
    <t>strawberry_951</t>
  </si>
  <si>
    <t>s51</t>
  </si>
  <si>
    <t>s53</t>
  </si>
  <si>
    <t>s38</t>
  </si>
  <si>
    <t>s73</t>
  </si>
  <si>
    <t>s67</t>
  </si>
  <si>
    <t>s48</t>
  </si>
  <si>
    <t>s21</t>
  </si>
  <si>
    <t>s40</t>
  </si>
  <si>
    <t>s34</t>
  </si>
  <si>
    <t>Precision (%)</t>
  </si>
  <si>
    <t>Overripe</t>
  </si>
  <si>
    <t>Total</t>
  </si>
  <si>
    <t>Error 
(Except Not 
Detected Ones)</t>
  </si>
  <si>
    <t>Number of Items</t>
  </si>
  <si>
    <t>Error 
Calculation</t>
  </si>
  <si>
    <t>Detection 
Percentage</t>
  </si>
  <si>
    <t>Average 
Precision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</si>
</sst>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5" borderId="1" xfId="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4" borderId="7" xfId="3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İyi" xfId="1" builtinId="26"/>
    <cellStyle name="Normal" xfId="0" builtinId="0"/>
    <cellStyle name="Nötr" xfId="2" builtinId="28"/>
    <cellStyle name="Vurgu5" xfId="3" builtinId="45"/>
    <cellStyle name="Vurgu6" xfId="4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449"/>
  <sheetViews>
    <sheetView tabSelected="1" topLeftCell="A7" zoomScale="85" zoomScaleNormal="85" workbookViewId="0">
      <selection activeCell="S10" sqref="S10"/>
    </sheetView>
  </sheetViews>
  <sheetFormatPr defaultColWidth="15.7109375" defaultRowHeight="15" x14ac:dyDescent="0.25"/>
  <cols>
    <col min="1" max="1" width="11.85546875" customWidth="1"/>
    <col min="2" max="2" width="15.7109375" customWidth="1"/>
    <col min="3" max="3" width="7.140625" bestFit="1" customWidth="1"/>
    <col min="4" max="4" width="12" bestFit="1" customWidth="1"/>
    <col min="5" max="5" width="5" bestFit="1" customWidth="1"/>
    <col min="6" max="6" width="8.85546875" bestFit="1" customWidth="1"/>
    <col min="7" max="7" width="7" bestFit="1" customWidth="1"/>
    <col min="8" max="8" width="16.140625" bestFit="1" customWidth="1"/>
    <col min="9" max="9" width="9.140625" bestFit="1" customWidth="1"/>
    <col min="10" max="10" width="12.85546875" bestFit="1" customWidth="1"/>
    <col min="11" max="11" width="7.140625" bestFit="1" customWidth="1"/>
    <col min="12" max="12" width="12" bestFit="1" customWidth="1"/>
    <col min="13" max="13" width="5" bestFit="1" customWidth="1"/>
    <col min="14" max="14" width="8.85546875" bestFit="1" customWidth="1"/>
    <col min="15" max="15" width="7" bestFit="1" customWidth="1"/>
    <col min="16" max="16" width="15" bestFit="1" customWidth="1"/>
    <col min="17" max="17" width="13.85546875" style="1" bestFit="1" customWidth="1"/>
    <col min="18" max="18" width="12.5703125" bestFit="1" customWidth="1"/>
  </cols>
  <sheetData>
    <row r="4" spans="1:18" x14ac:dyDescent="0.25">
      <c r="B4" t="s">
        <v>9</v>
      </c>
      <c r="C4">
        <v>0</v>
      </c>
      <c r="D4">
        <v>1</v>
      </c>
      <c r="E4">
        <v>2</v>
      </c>
      <c r="F4">
        <v>3</v>
      </c>
      <c r="G4">
        <v>4</v>
      </c>
    </row>
    <row r="5" spans="1:18" x14ac:dyDescent="0.25">
      <c r="A5" s="1"/>
      <c r="B5" s="1"/>
      <c r="C5" s="30" t="s">
        <v>5</v>
      </c>
      <c r="D5" s="30"/>
      <c r="E5" s="30"/>
      <c r="F5" s="30"/>
      <c r="G5" s="30"/>
      <c r="H5" s="30"/>
      <c r="I5" s="29" t="s">
        <v>6</v>
      </c>
      <c r="J5" s="29"/>
      <c r="K5" s="29"/>
      <c r="L5" s="29"/>
      <c r="M5" s="29"/>
      <c r="N5" s="29"/>
      <c r="O5" s="29"/>
      <c r="P5" s="16"/>
      <c r="Q5" s="17"/>
      <c r="R5" s="17"/>
    </row>
    <row r="6" spans="1:18" ht="45" x14ac:dyDescent="0.25">
      <c r="A6" s="22" t="s">
        <v>0</v>
      </c>
      <c r="B6" s="22"/>
      <c r="C6" s="11" t="s">
        <v>1</v>
      </c>
      <c r="D6" s="2" t="s">
        <v>2</v>
      </c>
      <c r="E6" s="2" t="s">
        <v>3</v>
      </c>
      <c r="F6" s="2" t="s">
        <v>47</v>
      </c>
      <c r="G6" s="2" t="s">
        <v>4</v>
      </c>
      <c r="H6" s="2" t="s">
        <v>50</v>
      </c>
      <c r="I6" s="2" t="s">
        <v>7</v>
      </c>
      <c r="J6" s="2" t="s">
        <v>8</v>
      </c>
      <c r="K6" s="2" t="s">
        <v>1</v>
      </c>
      <c r="L6" s="2" t="s">
        <v>2</v>
      </c>
      <c r="M6" s="2" t="s">
        <v>3</v>
      </c>
      <c r="N6" s="2" t="s">
        <v>47</v>
      </c>
      <c r="O6" s="2" t="s">
        <v>4</v>
      </c>
      <c r="P6" s="15" t="s">
        <v>49</v>
      </c>
      <c r="Q6" s="2" t="s">
        <v>10</v>
      </c>
      <c r="R6" s="2" t="s">
        <v>46</v>
      </c>
    </row>
    <row r="7" spans="1:18" x14ac:dyDescent="0.25">
      <c r="A7" s="23" t="s">
        <v>11</v>
      </c>
      <c r="B7" s="23"/>
      <c r="C7" s="12">
        <v>0</v>
      </c>
      <c r="D7" s="7">
        <v>0</v>
      </c>
      <c r="E7" s="7">
        <v>0</v>
      </c>
      <c r="F7" s="7">
        <v>0</v>
      </c>
      <c r="G7" s="7">
        <v>1</v>
      </c>
      <c r="H7" s="3">
        <f>SUM(C7:G7)</f>
        <v>1</v>
      </c>
      <c r="I7" s="3">
        <f>SUM(K7:O7)</f>
        <v>1</v>
      </c>
      <c r="J7" s="3">
        <f>H7-I7</f>
        <v>0</v>
      </c>
      <c r="K7" s="3">
        <v>0</v>
      </c>
      <c r="L7" s="7">
        <v>0</v>
      </c>
      <c r="M7" s="3">
        <v>0</v>
      </c>
      <c r="N7" s="3">
        <v>0</v>
      </c>
      <c r="O7" s="3">
        <v>1</v>
      </c>
      <c r="P7" s="3">
        <v>0</v>
      </c>
      <c r="Q7" s="3">
        <f>ABS(P7)</f>
        <v>0</v>
      </c>
      <c r="R7" s="6">
        <f>IF(Q7=0,100)</f>
        <v>100</v>
      </c>
    </row>
    <row r="8" spans="1:18" x14ac:dyDescent="0.25">
      <c r="A8" s="23" t="s">
        <v>12</v>
      </c>
      <c r="B8" s="23"/>
      <c r="C8" s="12">
        <v>1</v>
      </c>
      <c r="D8" s="7">
        <v>1</v>
      </c>
      <c r="E8" s="7">
        <v>2</v>
      </c>
      <c r="F8" s="7">
        <v>0</v>
      </c>
      <c r="G8" s="7">
        <v>0</v>
      </c>
      <c r="H8" s="3">
        <f t="shared" ref="H8:H41" si="0">SUM(C8:G8)</f>
        <v>4</v>
      </c>
      <c r="I8" s="7">
        <f t="shared" ref="I8:I41" si="1">SUM(K8:O8)</f>
        <v>4</v>
      </c>
      <c r="J8" s="3">
        <f t="shared" ref="J8:J41" si="2">H8-I8</f>
        <v>0</v>
      </c>
      <c r="K8" s="3">
        <v>1</v>
      </c>
      <c r="L8" s="7">
        <v>0</v>
      </c>
      <c r="M8" s="3">
        <v>3</v>
      </c>
      <c r="N8" s="7">
        <v>0</v>
      </c>
      <c r="O8" s="3">
        <v>0</v>
      </c>
      <c r="P8" s="8">
        <v>-1</v>
      </c>
      <c r="Q8" s="3">
        <f t="shared" ref="Q8:Q41" si="3">ABS(P8)</f>
        <v>1</v>
      </c>
      <c r="R8" s="6">
        <v>75</v>
      </c>
    </row>
    <row r="9" spans="1:18" x14ac:dyDescent="0.25">
      <c r="A9" s="23" t="s">
        <v>13</v>
      </c>
      <c r="B9" s="23"/>
      <c r="C9" s="12">
        <v>6</v>
      </c>
      <c r="D9" s="7">
        <v>0</v>
      </c>
      <c r="E9" s="7">
        <v>1</v>
      </c>
      <c r="F9" s="7">
        <v>0</v>
      </c>
      <c r="G9" s="7">
        <v>0</v>
      </c>
      <c r="H9" s="3">
        <f t="shared" si="0"/>
        <v>7</v>
      </c>
      <c r="I9" s="7">
        <f t="shared" si="1"/>
        <v>7</v>
      </c>
      <c r="J9" s="3">
        <f t="shared" si="2"/>
        <v>0</v>
      </c>
      <c r="K9" s="3">
        <v>6</v>
      </c>
      <c r="L9" s="7">
        <v>0</v>
      </c>
      <c r="M9" s="3">
        <v>1</v>
      </c>
      <c r="N9" s="7">
        <v>0</v>
      </c>
      <c r="O9" s="7">
        <v>0</v>
      </c>
      <c r="P9" s="8">
        <v>0</v>
      </c>
      <c r="Q9" s="3">
        <f t="shared" si="3"/>
        <v>0</v>
      </c>
      <c r="R9" s="6">
        <f t="shared" ref="R9:R41" si="4">IF(Q9=0,100)</f>
        <v>100</v>
      </c>
    </row>
    <row r="10" spans="1:18" x14ac:dyDescent="0.25">
      <c r="A10" s="23" t="s">
        <v>14</v>
      </c>
      <c r="B10" s="23"/>
      <c r="C10" s="12">
        <v>2</v>
      </c>
      <c r="D10" s="7">
        <v>0</v>
      </c>
      <c r="E10" s="7">
        <v>1</v>
      </c>
      <c r="F10" s="7">
        <v>0</v>
      </c>
      <c r="G10" s="7">
        <v>0</v>
      </c>
      <c r="H10" s="3">
        <f t="shared" si="0"/>
        <v>3</v>
      </c>
      <c r="I10" s="7">
        <f t="shared" si="1"/>
        <v>3</v>
      </c>
      <c r="J10" s="3">
        <f t="shared" si="2"/>
        <v>0</v>
      </c>
      <c r="K10" s="3">
        <v>2</v>
      </c>
      <c r="L10" s="7">
        <v>0</v>
      </c>
      <c r="M10" s="3">
        <v>1</v>
      </c>
      <c r="N10" s="7">
        <v>0</v>
      </c>
      <c r="O10" s="7">
        <v>0</v>
      </c>
      <c r="P10" s="8">
        <v>0</v>
      </c>
      <c r="Q10" s="3">
        <f t="shared" si="3"/>
        <v>0</v>
      </c>
      <c r="R10" s="6">
        <f t="shared" si="4"/>
        <v>100</v>
      </c>
    </row>
    <row r="11" spans="1:18" x14ac:dyDescent="0.25">
      <c r="A11" s="23" t="s">
        <v>15</v>
      </c>
      <c r="B11" s="23"/>
      <c r="C11" s="12">
        <v>1</v>
      </c>
      <c r="D11" s="7">
        <v>0</v>
      </c>
      <c r="E11" s="7">
        <v>0</v>
      </c>
      <c r="F11" s="7">
        <v>0</v>
      </c>
      <c r="G11" s="7">
        <v>0</v>
      </c>
      <c r="H11" s="3">
        <f t="shared" si="0"/>
        <v>1</v>
      </c>
      <c r="I11" s="7">
        <f t="shared" si="1"/>
        <v>1</v>
      </c>
      <c r="J11" s="3">
        <f t="shared" si="2"/>
        <v>0</v>
      </c>
      <c r="K11" s="3">
        <v>1</v>
      </c>
      <c r="L11" s="7">
        <v>0</v>
      </c>
      <c r="M11" s="3">
        <v>0</v>
      </c>
      <c r="N11" s="7">
        <v>0</v>
      </c>
      <c r="O11" s="7">
        <v>0</v>
      </c>
      <c r="P11" s="8">
        <v>0</v>
      </c>
      <c r="Q11" s="3">
        <f t="shared" si="3"/>
        <v>0</v>
      </c>
      <c r="R11" s="6">
        <f t="shared" si="4"/>
        <v>100</v>
      </c>
    </row>
    <row r="12" spans="1:18" s="10" customFormat="1" x14ac:dyDescent="0.25">
      <c r="A12" s="24" t="s">
        <v>16</v>
      </c>
      <c r="B12" s="24"/>
      <c r="C12" s="13">
        <v>2</v>
      </c>
      <c r="D12" s="9">
        <v>0</v>
      </c>
      <c r="E12" s="9">
        <v>2</v>
      </c>
      <c r="F12" s="9">
        <v>0</v>
      </c>
      <c r="G12" s="9">
        <v>0</v>
      </c>
      <c r="H12" s="9">
        <f t="shared" si="0"/>
        <v>4</v>
      </c>
      <c r="I12" s="9">
        <f t="shared" si="1"/>
        <v>3</v>
      </c>
      <c r="J12" s="9">
        <f t="shared" si="2"/>
        <v>1</v>
      </c>
      <c r="K12" s="9">
        <v>1</v>
      </c>
      <c r="L12" s="9">
        <v>0</v>
      </c>
      <c r="M12" s="9">
        <v>2</v>
      </c>
      <c r="N12" s="9">
        <v>0</v>
      </c>
      <c r="O12" s="9">
        <v>0</v>
      </c>
      <c r="P12" s="9">
        <v>0</v>
      </c>
      <c r="Q12" s="9">
        <f t="shared" si="3"/>
        <v>0</v>
      </c>
      <c r="R12" s="9">
        <f t="shared" si="4"/>
        <v>100</v>
      </c>
    </row>
    <row r="13" spans="1:18" x14ac:dyDescent="0.25">
      <c r="A13" s="23" t="s">
        <v>17</v>
      </c>
      <c r="B13" s="23"/>
      <c r="C13" s="12">
        <v>1</v>
      </c>
      <c r="D13" s="7">
        <v>0</v>
      </c>
      <c r="E13" s="7">
        <v>1</v>
      </c>
      <c r="F13" s="7">
        <v>0</v>
      </c>
      <c r="G13" s="7">
        <v>0</v>
      </c>
      <c r="H13" s="3">
        <f t="shared" si="0"/>
        <v>2</v>
      </c>
      <c r="I13" s="7">
        <f t="shared" si="1"/>
        <v>2</v>
      </c>
      <c r="J13" s="3">
        <f t="shared" si="2"/>
        <v>0</v>
      </c>
      <c r="K13" s="3">
        <v>1</v>
      </c>
      <c r="L13" s="7">
        <v>0</v>
      </c>
      <c r="M13" s="3">
        <v>1</v>
      </c>
      <c r="N13" s="7">
        <v>0</v>
      </c>
      <c r="O13" s="7">
        <v>0</v>
      </c>
      <c r="P13" s="8">
        <v>0</v>
      </c>
      <c r="Q13" s="3">
        <f t="shared" si="3"/>
        <v>0</v>
      </c>
      <c r="R13" s="6">
        <f t="shared" si="4"/>
        <v>100</v>
      </c>
    </row>
    <row r="14" spans="1:18" x14ac:dyDescent="0.25">
      <c r="A14" s="23" t="s">
        <v>18</v>
      </c>
      <c r="B14" s="23"/>
      <c r="C14" s="12">
        <v>3</v>
      </c>
      <c r="D14" s="7">
        <v>0</v>
      </c>
      <c r="E14" s="7">
        <v>4</v>
      </c>
      <c r="F14" s="7">
        <v>0</v>
      </c>
      <c r="G14" s="7">
        <v>0</v>
      </c>
      <c r="H14" s="3">
        <f t="shared" si="0"/>
        <v>7</v>
      </c>
      <c r="I14" s="7">
        <f t="shared" si="1"/>
        <v>3</v>
      </c>
      <c r="J14" s="3">
        <f t="shared" si="2"/>
        <v>4</v>
      </c>
      <c r="K14" s="3">
        <v>2</v>
      </c>
      <c r="L14" s="7">
        <v>0</v>
      </c>
      <c r="M14" s="3">
        <v>1</v>
      </c>
      <c r="N14" s="7">
        <v>0</v>
      </c>
      <c r="O14" s="7">
        <v>0</v>
      </c>
      <c r="P14" s="8">
        <v>0</v>
      </c>
      <c r="Q14" s="3">
        <f t="shared" si="3"/>
        <v>0</v>
      </c>
      <c r="R14" s="6">
        <f t="shared" si="4"/>
        <v>100</v>
      </c>
    </row>
    <row r="15" spans="1:18" x14ac:dyDescent="0.25">
      <c r="A15" s="23" t="s">
        <v>19</v>
      </c>
      <c r="B15" s="23"/>
      <c r="C15" s="12">
        <v>2</v>
      </c>
      <c r="D15" s="7">
        <v>0</v>
      </c>
      <c r="E15" s="7">
        <v>1</v>
      </c>
      <c r="F15" s="7">
        <v>0</v>
      </c>
      <c r="G15" s="7">
        <v>0</v>
      </c>
      <c r="H15" s="3">
        <f t="shared" si="0"/>
        <v>3</v>
      </c>
      <c r="I15" s="7">
        <f t="shared" si="1"/>
        <v>1</v>
      </c>
      <c r="J15" s="3">
        <f t="shared" si="2"/>
        <v>2</v>
      </c>
      <c r="K15" s="3">
        <v>0</v>
      </c>
      <c r="L15" s="3">
        <v>0</v>
      </c>
      <c r="M15" s="3">
        <v>1</v>
      </c>
      <c r="N15" s="7">
        <v>0</v>
      </c>
      <c r="O15" s="7">
        <v>0</v>
      </c>
      <c r="P15" s="8">
        <v>0</v>
      </c>
      <c r="Q15" s="3">
        <f t="shared" si="3"/>
        <v>0</v>
      </c>
      <c r="R15" s="6">
        <f t="shared" si="4"/>
        <v>100</v>
      </c>
    </row>
    <row r="16" spans="1:18" x14ac:dyDescent="0.25">
      <c r="A16" s="23" t="s">
        <v>20</v>
      </c>
      <c r="B16" s="23"/>
      <c r="C16" s="12">
        <v>3</v>
      </c>
      <c r="D16" s="7">
        <v>1</v>
      </c>
      <c r="E16" s="7">
        <v>0</v>
      </c>
      <c r="F16" s="7">
        <v>0</v>
      </c>
      <c r="G16" s="7">
        <v>0</v>
      </c>
      <c r="H16" s="3">
        <f t="shared" si="0"/>
        <v>4</v>
      </c>
      <c r="I16" s="7">
        <f t="shared" si="1"/>
        <v>3</v>
      </c>
      <c r="J16" s="3">
        <f t="shared" si="2"/>
        <v>1</v>
      </c>
      <c r="K16" s="3">
        <v>2</v>
      </c>
      <c r="L16" s="3">
        <v>1</v>
      </c>
      <c r="M16" s="3">
        <v>0</v>
      </c>
      <c r="N16" s="7">
        <v>0</v>
      </c>
      <c r="O16" s="7">
        <v>0</v>
      </c>
      <c r="P16" s="8">
        <v>0</v>
      </c>
      <c r="Q16" s="3">
        <f t="shared" si="3"/>
        <v>0</v>
      </c>
      <c r="R16" s="6">
        <v>100</v>
      </c>
    </row>
    <row r="17" spans="1:18" x14ac:dyDescent="0.25">
      <c r="A17" s="23" t="s">
        <v>21</v>
      </c>
      <c r="B17" s="23"/>
      <c r="C17" s="12">
        <v>5</v>
      </c>
      <c r="D17" s="7">
        <v>0</v>
      </c>
      <c r="E17" s="7">
        <v>3</v>
      </c>
      <c r="F17" s="7">
        <v>0</v>
      </c>
      <c r="G17" s="7">
        <v>0</v>
      </c>
      <c r="H17" s="3">
        <f t="shared" si="0"/>
        <v>8</v>
      </c>
      <c r="I17" s="7">
        <f t="shared" si="1"/>
        <v>5</v>
      </c>
      <c r="J17" s="3">
        <f t="shared" si="2"/>
        <v>3</v>
      </c>
      <c r="K17" s="3">
        <v>3</v>
      </c>
      <c r="L17" s="7">
        <v>0</v>
      </c>
      <c r="M17" s="3">
        <v>2</v>
      </c>
      <c r="N17" s="7">
        <v>0</v>
      </c>
      <c r="O17" s="7">
        <v>0</v>
      </c>
      <c r="P17" s="8">
        <v>0</v>
      </c>
      <c r="Q17" s="3">
        <f t="shared" si="3"/>
        <v>0</v>
      </c>
      <c r="R17" s="6">
        <f t="shared" si="4"/>
        <v>100</v>
      </c>
    </row>
    <row r="18" spans="1:18" x14ac:dyDescent="0.25">
      <c r="A18" s="23" t="s">
        <v>22</v>
      </c>
      <c r="B18" s="23"/>
      <c r="C18" s="12">
        <v>0</v>
      </c>
      <c r="D18" s="7">
        <v>0</v>
      </c>
      <c r="E18" s="7">
        <v>0</v>
      </c>
      <c r="F18" s="7">
        <v>0</v>
      </c>
      <c r="G18" s="7">
        <v>1</v>
      </c>
      <c r="H18" s="3">
        <f t="shared" si="0"/>
        <v>1</v>
      </c>
      <c r="I18" s="7">
        <f t="shared" si="1"/>
        <v>1</v>
      </c>
      <c r="J18" s="3">
        <f t="shared" si="2"/>
        <v>0</v>
      </c>
      <c r="K18" s="3">
        <v>0</v>
      </c>
      <c r="L18" s="7">
        <v>0</v>
      </c>
      <c r="M18" s="3">
        <v>0</v>
      </c>
      <c r="N18" s="7">
        <v>0</v>
      </c>
      <c r="O18" s="3">
        <v>1</v>
      </c>
      <c r="P18" s="8">
        <v>0</v>
      </c>
      <c r="Q18" s="3">
        <f t="shared" si="3"/>
        <v>0</v>
      </c>
      <c r="R18" s="6">
        <f t="shared" si="4"/>
        <v>100</v>
      </c>
    </row>
    <row r="19" spans="1:18" x14ac:dyDescent="0.25">
      <c r="A19" s="23" t="s">
        <v>23</v>
      </c>
      <c r="B19" s="23"/>
      <c r="C19" s="12">
        <v>0</v>
      </c>
      <c r="D19" s="7">
        <v>0</v>
      </c>
      <c r="E19" s="7">
        <v>0</v>
      </c>
      <c r="F19" s="7">
        <v>0</v>
      </c>
      <c r="G19" s="7">
        <v>1</v>
      </c>
      <c r="H19" s="3">
        <f t="shared" si="0"/>
        <v>1</v>
      </c>
      <c r="I19" s="7">
        <f t="shared" si="1"/>
        <v>1</v>
      </c>
      <c r="J19" s="3">
        <f t="shared" si="2"/>
        <v>0</v>
      </c>
      <c r="K19" s="7">
        <v>0</v>
      </c>
      <c r="L19" s="7">
        <v>0</v>
      </c>
      <c r="M19" s="7">
        <v>0</v>
      </c>
      <c r="N19" s="7">
        <v>0</v>
      </c>
      <c r="O19" s="3">
        <v>1</v>
      </c>
      <c r="P19" s="8">
        <v>0</v>
      </c>
      <c r="Q19" s="3">
        <f t="shared" si="3"/>
        <v>0</v>
      </c>
      <c r="R19" s="6">
        <f t="shared" si="4"/>
        <v>100</v>
      </c>
    </row>
    <row r="20" spans="1:18" x14ac:dyDescent="0.25">
      <c r="A20" s="23" t="s">
        <v>24</v>
      </c>
      <c r="B20" s="23"/>
      <c r="C20" s="12">
        <v>0</v>
      </c>
      <c r="D20" s="7">
        <v>0</v>
      </c>
      <c r="E20" s="7">
        <v>0</v>
      </c>
      <c r="F20" s="7">
        <v>0</v>
      </c>
      <c r="G20" s="7">
        <v>1</v>
      </c>
      <c r="H20" s="3">
        <f t="shared" si="0"/>
        <v>1</v>
      </c>
      <c r="I20" s="7">
        <f t="shared" si="1"/>
        <v>1</v>
      </c>
      <c r="J20" s="3">
        <f t="shared" si="2"/>
        <v>0</v>
      </c>
      <c r="K20" s="7">
        <v>0</v>
      </c>
      <c r="L20" s="7">
        <v>0</v>
      </c>
      <c r="M20" s="7">
        <v>0</v>
      </c>
      <c r="N20" s="7">
        <v>0</v>
      </c>
      <c r="O20" s="3">
        <v>1</v>
      </c>
      <c r="P20" s="8">
        <v>0</v>
      </c>
      <c r="Q20" s="3">
        <f t="shared" si="3"/>
        <v>0</v>
      </c>
      <c r="R20" s="6">
        <f t="shared" si="4"/>
        <v>100</v>
      </c>
    </row>
    <row r="21" spans="1:18" x14ac:dyDescent="0.25">
      <c r="A21" s="31" t="s">
        <v>25</v>
      </c>
      <c r="B21" s="31"/>
      <c r="C21" s="12">
        <v>0</v>
      </c>
      <c r="D21" s="7">
        <v>0</v>
      </c>
      <c r="E21" s="7">
        <v>0</v>
      </c>
      <c r="F21" s="7">
        <v>0</v>
      </c>
      <c r="G21" s="7">
        <v>1</v>
      </c>
      <c r="H21" s="3">
        <f t="shared" si="0"/>
        <v>1</v>
      </c>
      <c r="I21" s="7">
        <f t="shared" si="1"/>
        <v>1</v>
      </c>
      <c r="J21" s="3">
        <f t="shared" si="2"/>
        <v>0</v>
      </c>
      <c r="K21" s="7">
        <v>0</v>
      </c>
      <c r="L21" s="7">
        <v>0</v>
      </c>
      <c r="M21" s="7">
        <v>0</v>
      </c>
      <c r="N21" s="7">
        <v>0</v>
      </c>
      <c r="O21" s="3">
        <v>1</v>
      </c>
      <c r="P21" s="8">
        <v>0</v>
      </c>
      <c r="Q21" s="3">
        <f t="shared" si="3"/>
        <v>0</v>
      </c>
      <c r="R21" s="6">
        <f t="shared" si="4"/>
        <v>100</v>
      </c>
    </row>
    <row r="22" spans="1:18" x14ac:dyDescent="0.25">
      <c r="A22" s="31" t="s">
        <v>26</v>
      </c>
      <c r="B22" s="31"/>
      <c r="C22" s="12">
        <v>0</v>
      </c>
      <c r="D22" s="7">
        <v>0</v>
      </c>
      <c r="E22" s="7">
        <v>0</v>
      </c>
      <c r="F22" s="7">
        <v>0</v>
      </c>
      <c r="G22" s="7">
        <v>1</v>
      </c>
      <c r="H22" s="3">
        <f t="shared" si="0"/>
        <v>1</v>
      </c>
      <c r="I22" s="7">
        <f t="shared" si="1"/>
        <v>1</v>
      </c>
      <c r="J22" s="3">
        <f t="shared" si="2"/>
        <v>0</v>
      </c>
      <c r="K22" s="7">
        <v>0</v>
      </c>
      <c r="L22" s="7">
        <v>0</v>
      </c>
      <c r="M22" s="7">
        <v>0</v>
      </c>
      <c r="N22" s="7">
        <v>0</v>
      </c>
      <c r="O22" s="3">
        <v>1</v>
      </c>
      <c r="P22" s="8">
        <v>0</v>
      </c>
      <c r="Q22" s="3">
        <f t="shared" si="3"/>
        <v>0</v>
      </c>
      <c r="R22" s="6">
        <f t="shared" si="4"/>
        <v>100</v>
      </c>
    </row>
    <row r="23" spans="1:18" x14ac:dyDescent="0.25">
      <c r="A23" s="23" t="s">
        <v>27</v>
      </c>
      <c r="B23" s="23"/>
      <c r="C23" s="12">
        <v>0</v>
      </c>
      <c r="D23" s="7">
        <v>0</v>
      </c>
      <c r="E23" s="7">
        <v>0</v>
      </c>
      <c r="F23" s="7">
        <v>0</v>
      </c>
      <c r="G23" s="7">
        <v>1</v>
      </c>
      <c r="H23" s="3">
        <f t="shared" si="0"/>
        <v>1</v>
      </c>
      <c r="I23" s="7">
        <f t="shared" si="1"/>
        <v>1</v>
      </c>
      <c r="J23" s="3">
        <f t="shared" si="2"/>
        <v>0</v>
      </c>
      <c r="K23" s="7">
        <v>0</v>
      </c>
      <c r="L23" s="7">
        <v>0</v>
      </c>
      <c r="M23" s="7">
        <v>0</v>
      </c>
      <c r="N23" s="3">
        <v>0</v>
      </c>
      <c r="O23" s="3">
        <v>1</v>
      </c>
      <c r="P23" s="8">
        <v>0</v>
      </c>
      <c r="Q23" s="3">
        <f t="shared" si="3"/>
        <v>0</v>
      </c>
      <c r="R23" s="6">
        <f t="shared" si="4"/>
        <v>100</v>
      </c>
    </row>
    <row r="24" spans="1:18" x14ac:dyDescent="0.25">
      <c r="A24" s="23" t="s">
        <v>28</v>
      </c>
      <c r="B24" s="23"/>
      <c r="C24" s="12">
        <v>0</v>
      </c>
      <c r="D24" s="7">
        <v>0</v>
      </c>
      <c r="E24" s="7">
        <v>0</v>
      </c>
      <c r="F24" s="7">
        <v>1</v>
      </c>
      <c r="G24" s="7">
        <v>1</v>
      </c>
      <c r="H24" s="3">
        <f t="shared" si="0"/>
        <v>2</v>
      </c>
      <c r="I24" s="7">
        <f t="shared" si="1"/>
        <v>2</v>
      </c>
      <c r="J24" s="3">
        <f t="shared" si="2"/>
        <v>0</v>
      </c>
      <c r="K24" s="7">
        <v>0</v>
      </c>
      <c r="L24" s="7">
        <v>0</v>
      </c>
      <c r="M24" s="7">
        <v>0</v>
      </c>
      <c r="N24" s="3">
        <v>1</v>
      </c>
      <c r="O24" s="3">
        <v>1</v>
      </c>
      <c r="P24" s="8">
        <v>0</v>
      </c>
      <c r="Q24" s="3">
        <f t="shared" si="3"/>
        <v>0</v>
      </c>
      <c r="R24" s="6">
        <f t="shared" si="4"/>
        <v>100</v>
      </c>
    </row>
    <row r="25" spans="1:18" x14ac:dyDescent="0.25">
      <c r="A25" s="23" t="s">
        <v>29</v>
      </c>
      <c r="B25" s="23"/>
      <c r="C25" s="12">
        <v>0</v>
      </c>
      <c r="D25" s="7">
        <v>0</v>
      </c>
      <c r="E25" s="7">
        <v>0</v>
      </c>
      <c r="F25" s="7">
        <v>0</v>
      </c>
      <c r="G25" s="7">
        <v>2</v>
      </c>
      <c r="H25" s="3">
        <f t="shared" si="0"/>
        <v>2</v>
      </c>
      <c r="I25" s="7">
        <f t="shared" si="1"/>
        <v>2</v>
      </c>
      <c r="J25" s="3">
        <f t="shared" si="2"/>
        <v>0</v>
      </c>
      <c r="K25" s="7">
        <v>0</v>
      </c>
      <c r="L25" s="7">
        <v>0</v>
      </c>
      <c r="M25" s="7">
        <v>0</v>
      </c>
      <c r="N25" s="7">
        <v>0</v>
      </c>
      <c r="O25" s="3">
        <v>2</v>
      </c>
      <c r="P25" s="8">
        <v>0</v>
      </c>
      <c r="Q25" s="3">
        <f t="shared" si="3"/>
        <v>0</v>
      </c>
      <c r="R25" s="6">
        <f t="shared" si="4"/>
        <v>100</v>
      </c>
    </row>
    <row r="26" spans="1:18" x14ac:dyDescent="0.25">
      <c r="A26" s="23" t="s">
        <v>30</v>
      </c>
      <c r="B26" s="23"/>
      <c r="C26" s="12">
        <v>0</v>
      </c>
      <c r="D26" s="7">
        <v>0</v>
      </c>
      <c r="E26" s="7">
        <v>1</v>
      </c>
      <c r="F26" s="7">
        <v>0</v>
      </c>
      <c r="G26" s="7">
        <v>6</v>
      </c>
      <c r="H26" s="3">
        <f t="shared" si="0"/>
        <v>7</v>
      </c>
      <c r="I26" s="7">
        <f t="shared" si="1"/>
        <v>6</v>
      </c>
      <c r="J26" s="3">
        <f t="shared" si="2"/>
        <v>1</v>
      </c>
      <c r="K26" s="7">
        <v>0</v>
      </c>
      <c r="L26" s="7">
        <v>0</v>
      </c>
      <c r="M26" s="7">
        <v>0</v>
      </c>
      <c r="N26" s="7">
        <v>0</v>
      </c>
      <c r="O26" s="3">
        <v>6</v>
      </c>
      <c r="P26" s="8">
        <v>0</v>
      </c>
      <c r="Q26" s="3">
        <f t="shared" si="3"/>
        <v>0</v>
      </c>
      <c r="R26" s="6">
        <f t="shared" si="4"/>
        <v>100</v>
      </c>
    </row>
    <row r="27" spans="1:18" x14ac:dyDescent="0.25">
      <c r="A27" s="23" t="s">
        <v>31</v>
      </c>
      <c r="B27" s="23"/>
      <c r="C27" s="12">
        <v>0</v>
      </c>
      <c r="D27" s="7">
        <v>0</v>
      </c>
      <c r="E27" s="7">
        <v>2</v>
      </c>
      <c r="F27" s="7">
        <v>0</v>
      </c>
      <c r="G27" s="7">
        <v>0</v>
      </c>
      <c r="H27" s="3">
        <f t="shared" si="0"/>
        <v>2</v>
      </c>
      <c r="I27" s="7">
        <f t="shared" si="1"/>
        <v>2</v>
      </c>
      <c r="J27" s="3">
        <f t="shared" si="2"/>
        <v>0</v>
      </c>
      <c r="K27" s="7">
        <v>0</v>
      </c>
      <c r="L27" s="7">
        <v>0</v>
      </c>
      <c r="M27" s="3">
        <v>2</v>
      </c>
      <c r="N27" s="3">
        <v>0</v>
      </c>
      <c r="O27" s="3">
        <v>0</v>
      </c>
      <c r="P27" s="8">
        <v>0</v>
      </c>
      <c r="Q27" s="3">
        <f t="shared" si="3"/>
        <v>0</v>
      </c>
      <c r="R27" s="6">
        <f t="shared" si="4"/>
        <v>100</v>
      </c>
    </row>
    <row r="28" spans="1:18" x14ac:dyDescent="0.25">
      <c r="A28" s="23" t="s">
        <v>32</v>
      </c>
      <c r="B28" s="23"/>
      <c r="C28" s="12">
        <v>0</v>
      </c>
      <c r="D28" s="7">
        <v>0</v>
      </c>
      <c r="E28" s="7">
        <v>0</v>
      </c>
      <c r="F28" s="7">
        <v>1</v>
      </c>
      <c r="G28" s="7">
        <v>0</v>
      </c>
      <c r="H28" s="3">
        <f t="shared" si="0"/>
        <v>1</v>
      </c>
      <c r="I28" s="7">
        <f t="shared" si="1"/>
        <v>1</v>
      </c>
      <c r="J28" s="3">
        <f t="shared" si="2"/>
        <v>0</v>
      </c>
      <c r="K28" s="7">
        <v>0</v>
      </c>
      <c r="L28" s="7">
        <v>0</v>
      </c>
      <c r="M28" s="3">
        <v>0</v>
      </c>
      <c r="N28" s="3">
        <v>1</v>
      </c>
      <c r="O28" s="7">
        <v>0</v>
      </c>
      <c r="P28" s="8">
        <v>0</v>
      </c>
      <c r="Q28" s="3">
        <f t="shared" si="3"/>
        <v>0</v>
      </c>
      <c r="R28" s="6">
        <f t="shared" si="4"/>
        <v>100</v>
      </c>
    </row>
    <row r="29" spans="1:18" x14ac:dyDescent="0.25">
      <c r="A29" s="23" t="s">
        <v>33</v>
      </c>
      <c r="B29" s="23"/>
      <c r="C29" s="12">
        <v>0</v>
      </c>
      <c r="D29" s="7">
        <v>0</v>
      </c>
      <c r="E29" s="7">
        <v>0</v>
      </c>
      <c r="F29" s="7">
        <v>1</v>
      </c>
      <c r="G29" s="7">
        <v>0</v>
      </c>
      <c r="H29" s="3">
        <f t="shared" si="0"/>
        <v>1</v>
      </c>
      <c r="I29" s="7">
        <f>SUM(K29:O29)</f>
        <v>1</v>
      </c>
      <c r="J29" s="3">
        <f t="shared" si="2"/>
        <v>0</v>
      </c>
      <c r="K29" s="7">
        <v>0</v>
      </c>
      <c r="L29" s="3">
        <v>0</v>
      </c>
      <c r="M29" s="7">
        <v>0</v>
      </c>
      <c r="N29" s="3">
        <v>1</v>
      </c>
      <c r="O29" s="7">
        <v>0</v>
      </c>
      <c r="P29" s="8">
        <v>0</v>
      </c>
      <c r="Q29" s="3">
        <f t="shared" si="3"/>
        <v>0</v>
      </c>
      <c r="R29" s="6">
        <f t="shared" si="4"/>
        <v>100</v>
      </c>
    </row>
    <row r="30" spans="1:18" x14ac:dyDescent="0.25">
      <c r="A30" s="23" t="s">
        <v>34</v>
      </c>
      <c r="B30" s="23"/>
      <c r="C30" s="12">
        <v>0</v>
      </c>
      <c r="D30" s="7">
        <v>1</v>
      </c>
      <c r="E30" s="7">
        <v>0</v>
      </c>
      <c r="F30" s="7">
        <v>0</v>
      </c>
      <c r="G30" s="7">
        <v>0</v>
      </c>
      <c r="H30" s="3">
        <f t="shared" si="0"/>
        <v>1</v>
      </c>
      <c r="I30" s="7">
        <f t="shared" si="1"/>
        <v>1</v>
      </c>
      <c r="J30" s="3">
        <f t="shared" si="2"/>
        <v>0</v>
      </c>
      <c r="K30" s="7">
        <v>0</v>
      </c>
      <c r="L30" s="3">
        <v>1</v>
      </c>
      <c r="M30" s="7">
        <v>0</v>
      </c>
      <c r="N30" s="7">
        <v>0</v>
      </c>
      <c r="O30" s="7">
        <v>0</v>
      </c>
      <c r="P30" s="8">
        <v>0</v>
      </c>
      <c r="Q30" s="3">
        <f t="shared" si="3"/>
        <v>0</v>
      </c>
      <c r="R30" s="6">
        <f t="shared" si="4"/>
        <v>100</v>
      </c>
    </row>
    <row r="31" spans="1:18" x14ac:dyDescent="0.25">
      <c r="A31" s="23" t="s">
        <v>35</v>
      </c>
      <c r="B31" s="23"/>
      <c r="C31" s="12">
        <v>0</v>
      </c>
      <c r="D31" s="7">
        <v>1</v>
      </c>
      <c r="E31" s="7">
        <v>0</v>
      </c>
      <c r="F31" s="7">
        <v>0</v>
      </c>
      <c r="G31" s="7">
        <v>0</v>
      </c>
      <c r="H31" s="3">
        <f t="shared" si="0"/>
        <v>1</v>
      </c>
      <c r="I31" s="7">
        <f t="shared" si="1"/>
        <v>1</v>
      </c>
      <c r="J31" s="3">
        <f t="shared" si="2"/>
        <v>0</v>
      </c>
      <c r="K31" s="7">
        <v>0</v>
      </c>
      <c r="L31" s="3">
        <v>1</v>
      </c>
      <c r="M31" s="7">
        <v>0</v>
      </c>
      <c r="N31" s="7">
        <v>0</v>
      </c>
      <c r="O31" s="7">
        <v>0</v>
      </c>
      <c r="P31" s="8">
        <v>0</v>
      </c>
      <c r="Q31" s="3">
        <f t="shared" si="3"/>
        <v>0</v>
      </c>
      <c r="R31" s="6">
        <f t="shared" si="4"/>
        <v>100</v>
      </c>
    </row>
    <row r="32" spans="1:18" x14ac:dyDescent="0.25">
      <c r="A32" s="23" t="s">
        <v>36</v>
      </c>
      <c r="B32" s="23"/>
      <c r="C32" s="12">
        <v>0</v>
      </c>
      <c r="D32" s="7">
        <v>1</v>
      </c>
      <c r="E32" s="7">
        <v>0</v>
      </c>
      <c r="F32" s="7">
        <v>0</v>
      </c>
      <c r="G32" s="7">
        <v>0</v>
      </c>
      <c r="H32" s="3">
        <f t="shared" si="0"/>
        <v>1</v>
      </c>
      <c r="I32" s="7">
        <f t="shared" si="1"/>
        <v>1</v>
      </c>
      <c r="J32" s="3">
        <f t="shared" si="2"/>
        <v>0</v>
      </c>
      <c r="K32" s="7">
        <v>0</v>
      </c>
      <c r="L32" s="3">
        <v>1</v>
      </c>
      <c r="M32" s="7">
        <v>0</v>
      </c>
      <c r="N32" s="7">
        <v>0</v>
      </c>
      <c r="O32" s="7">
        <v>0</v>
      </c>
      <c r="P32" s="8">
        <v>0</v>
      </c>
      <c r="Q32" s="3">
        <f t="shared" si="3"/>
        <v>0</v>
      </c>
      <c r="R32" s="6">
        <f t="shared" si="4"/>
        <v>100</v>
      </c>
    </row>
    <row r="33" spans="1:18" x14ac:dyDescent="0.25">
      <c r="A33" s="23" t="s">
        <v>37</v>
      </c>
      <c r="B33" s="23"/>
      <c r="C33" s="12">
        <v>0</v>
      </c>
      <c r="D33" s="7">
        <v>0</v>
      </c>
      <c r="E33" s="7">
        <v>1</v>
      </c>
      <c r="F33" s="7">
        <v>0</v>
      </c>
      <c r="G33" s="7">
        <v>2</v>
      </c>
      <c r="H33" s="3">
        <f t="shared" si="0"/>
        <v>3</v>
      </c>
      <c r="I33" s="7">
        <f t="shared" si="1"/>
        <v>3</v>
      </c>
      <c r="J33" s="3">
        <f t="shared" si="2"/>
        <v>0</v>
      </c>
      <c r="K33" s="7">
        <v>0</v>
      </c>
      <c r="L33" s="7">
        <v>0</v>
      </c>
      <c r="M33" s="3">
        <v>1</v>
      </c>
      <c r="N33" s="7">
        <v>0</v>
      </c>
      <c r="O33" s="3">
        <v>2</v>
      </c>
      <c r="P33" s="8">
        <v>0</v>
      </c>
      <c r="Q33" s="3">
        <f t="shared" si="3"/>
        <v>0</v>
      </c>
      <c r="R33" s="6">
        <f t="shared" si="4"/>
        <v>100</v>
      </c>
    </row>
    <row r="34" spans="1:18" x14ac:dyDescent="0.25">
      <c r="A34" s="23" t="s">
        <v>38</v>
      </c>
      <c r="B34" s="23"/>
      <c r="C34" s="12">
        <v>0</v>
      </c>
      <c r="D34" s="7">
        <v>0</v>
      </c>
      <c r="E34" s="7">
        <v>0</v>
      </c>
      <c r="F34" s="7">
        <v>0</v>
      </c>
      <c r="G34" s="7">
        <v>2</v>
      </c>
      <c r="H34" s="3">
        <f t="shared" si="0"/>
        <v>2</v>
      </c>
      <c r="I34" s="7">
        <f>SUM(K34:O34)</f>
        <v>1</v>
      </c>
      <c r="J34" s="3">
        <f t="shared" si="2"/>
        <v>1</v>
      </c>
      <c r="K34" s="7">
        <v>0</v>
      </c>
      <c r="L34" s="7">
        <v>0</v>
      </c>
      <c r="M34" s="3">
        <v>0</v>
      </c>
      <c r="N34" s="7">
        <v>0</v>
      </c>
      <c r="O34" s="3">
        <v>1</v>
      </c>
      <c r="P34" s="8">
        <v>0</v>
      </c>
      <c r="Q34" s="3">
        <f t="shared" si="3"/>
        <v>0</v>
      </c>
      <c r="R34" s="6">
        <f t="shared" si="4"/>
        <v>100</v>
      </c>
    </row>
    <row r="35" spans="1:18" x14ac:dyDescent="0.25">
      <c r="A35" s="23" t="s">
        <v>39</v>
      </c>
      <c r="B35" s="23"/>
      <c r="C35" s="12">
        <v>1</v>
      </c>
      <c r="D35" s="7">
        <v>0</v>
      </c>
      <c r="E35" s="7">
        <v>2</v>
      </c>
      <c r="F35" s="7">
        <v>0</v>
      </c>
      <c r="G35" s="7">
        <v>0</v>
      </c>
      <c r="H35" s="3">
        <f t="shared" si="0"/>
        <v>3</v>
      </c>
      <c r="I35" s="7">
        <f t="shared" si="1"/>
        <v>3</v>
      </c>
      <c r="J35" s="3">
        <f t="shared" si="2"/>
        <v>0</v>
      </c>
      <c r="K35" s="3">
        <v>2</v>
      </c>
      <c r="L35" s="7">
        <v>0</v>
      </c>
      <c r="M35" s="3">
        <v>1</v>
      </c>
      <c r="N35" s="7">
        <v>0</v>
      </c>
      <c r="O35" s="3">
        <v>0</v>
      </c>
      <c r="P35" s="8">
        <v>2</v>
      </c>
      <c r="Q35" s="3">
        <f t="shared" si="3"/>
        <v>2</v>
      </c>
      <c r="R35" s="6">
        <f>2/3*100</f>
        <v>66.666666666666657</v>
      </c>
    </row>
    <row r="36" spans="1:18" x14ac:dyDescent="0.25">
      <c r="A36" s="23" t="s">
        <v>40</v>
      </c>
      <c r="B36" s="23"/>
      <c r="C36" s="12">
        <v>0</v>
      </c>
      <c r="D36" s="7">
        <v>0</v>
      </c>
      <c r="E36" s="7">
        <v>4</v>
      </c>
      <c r="F36" s="7">
        <v>0</v>
      </c>
      <c r="G36" s="7">
        <v>0</v>
      </c>
      <c r="H36" s="3">
        <f t="shared" si="0"/>
        <v>4</v>
      </c>
      <c r="I36" s="7">
        <f t="shared" si="1"/>
        <v>3</v>
      </c>
      <c r="J36" s="3">
        <f t="shared" si="2"/>
        <v>1</v>
      </c>
      <c r="K36" s="3">
        <v>0</v>
      </c>
      <c r="L36" s="7">
        <v>0</v>
      </c>
      <c r="M36" s="3">
        <v>3</v>
      </c>
      <c r="N36" s="7">
        <v>0</v>
      </c>
      <c r="O36" s="7">
        <v>0</v>
      </c>
      <c r="P36" s="8">
        <v>0</v>
      </c>
      <c r="Q36" s="3">
        <f t="shared" si="3"/>
        <v>0</v>
      </c>
      <c r="R36" s="6">
        <f t="shared" si="4"/>
        <v>100</v>
      </c>
    </row>
    <row r="37" spans="1:18" x14ac:dyDescent="0.25">
      <c r="A37" s="23" t="s">
        <v>41</v>
      </c>
      <c r="B37" s="23"/>
      <c r="C37" s="12">
        <v>0</v>
      </c>
      <c r="D37" s="7">
        <v>0</v>
      </c>
      <c r="E37" s="7">
        <v>11</v>
      </c>
      <c r="F37" s="7">
        <v>0</v>
      </c>
      <c r="G37" s="7">
        <v>0</v>
      </c>
      <c r="H37" s="3">
        <f t="shared" si="0"/>
        <v>11</v>
      </c>
      <c r="I37" s="7">
        <f t="shared" si="1"/>
        <v>9</v>
      </c>
      <c r="J37" s="3">
        <f t="shared" si="2"/>
        <v>2</v>
      </c>
      <c r="K37" s="7">
        <v>0</v>
      </c>
      <c r="L37" s="7">
        <v>0</v>
      </c>
      <c r="M37" s="3">
        <v>9</v>
      </c>
      <c r="N37" s="7">
        <v>0</v>
      </c>
      <c r="O37" s="7">
        <v>0</v>
      </c>
      <c r="P37" s="8">
        <v>0</v>
      </c>
      <c r="Q37" s="3">
        <f t="shared" si="3"/>
        <v>0</v>
      </c>
      <c r="R37" s="6">
        <f t="shared" si="4"/>
        <v>100</v>
      </c>
    </row>
    <row r="38" spans="1:18" x14ac:dyDescent="0.25">
      <c r="A38" s="23" t="s">
        <v>42</v>
      </c>
      <c r="B38" s="23"/>
      <c r="C38" s="12">
        <v>0</v>
      </c>
      <c r="D38" s="7">
        <v>0</v>
      </c>
      <c r="E38" s="7">
        <v>0</v>
      </c>
      <c r="F38" s="7">
        <v>0</v>
      </c>
      <c r="G38" s="7">
        <v>1</v>
      </c>
      <c r="H38" s="3">
        <f t="shared" si="0"/>
        <v>1</v>
      </c>
      <c r="I38" s="7">
        <f>SUM(K38:O38)</f>
        <v>1</v>
      </c>
      <c r="J38" s="3">
        <f t="shared" si="2"/>
        <v>0</v>
      </c>
      <c r="K38" s="7">
        <v>0</v>
      </c>
      <c r="L38" s="7">
        <v>0</v>
      </c>
      <c r="M38" s="3">
        <v>0</v>
      </c>
      <c r="N38" s="7">
        <v>0</v>
      </c>
      <c r="O38" s="3">
        <v>1</v>
      </c>
      <c r="P38" s="8">
        <v>0</v>
      </c>
      <c r="Q38" s="3">
        <f t="shared" si="3"/>
        <v>0</v>
      </c>
      <c r="R38" s="6">
        <f t="shared" si="4"/>
        <v>100</v>
      </c>
    </row>
    <row r="39" spans="1:18" x14ac:dyDescent="0.25">
      <c r="A39" s="23" t="s">
        <v>43</v>
      </c>
      <c r="B39" s="23"/>
      <c r="C39" s="12">
        <v>0</v>
      </c>
      <c r="D39" s="7">
        <v>0</v>
      </c>
      <c r="E39" s="7">
        <v>0</v>
      </c>
      <c r="F39" s="7">
        <v>0</v>
      </c>
      <c r="G39" s="7">
        <v>3</v>
      </c>
      <c r="H39" s="3">
        <f t="shared" si="0"/>
        <v>3</v>
      </c>
      <c r="I39" s="7">
        <f t="shared" si="1"/>
        <v>3</v>
      </c>
      <c r="J39" s="3">
        <f t="shared" si="2"/>
        <v>0</v>
      </c>
      <c r="K39" s="7">
        <v>0</v>
      </c>
      <c r="L39" s="7">
        <v>0</v>
      </c>
      <c r="M39" s="3">
        <v>0</v>
      </c>
      <c r="N39" s="7">
        <v>0</v>
      </c>
      <c r="O39" s="3">
        <v>3</v>
      </c>
      <c r="P39" s="8">
        <v>0</v>
      </c>
      <c r="Q39" s="3">
        <f t="shared" si="3"/>
        <v>0</v>
      </c>
      <c r="R39" s="6">
        <f t="shared" si="4"/>
        <v>100</v>
      </c>
    </row>
    <row r="40" spans="1:18" x14ac:dyDescent="0.25">
      <c r="A40" s="23" t="s">
        <v>44</v>
      </c>
      <c r="B40" s="23"/>
      <c r="C40" s="12">
        <v>1</v>
      </c>
      <c r="D40" s="7">
        <v>0</v>
      </c>
      <c r="E40" s="7">
        <v>0</v>
      </c>
      <c r="F40" s="7">
        <v>0</v>
      </c>
      <c r="G40" s="7">
        <v>0</v>
      </c>
      <c r="H40" s="3">
        <f t="shared" si="0"/>
        <v>1</v>
      </c>
      <c r="I40" s="7">
        <f t="shared" si="1"/>
        <v>1</v>
      </c>
      <c r="J40" s="3">
        <f t="shared" si="2"/>
        <v>0</v>
      </c>
      <c r="K40" s="3">
        <v>1</v>
      </c>
      <c r="L40" s="7">
        <v>0</v>
      </c>
      <c r="M40" s="3">
        <v>0</v>
      </c>
      <c r="N40" s="7">
        <v>0</v>
      </c>
      <c r="O40" s="3">
        <v>0</v>
      </c>
      <c r="P40" s="8">
        <v>0</v>
      </c>
      <c r="Q40" s="3">
        <f t="shared" si="3"/>
        <v>0</v>
      </c>
      <c r="R40" s="6">
        <f t="shared" si="4"/>
        <v>100</v>
      </c>
    </row>
    <row r="41" spans="1:18" x14ac:dyDescent="0.25">
      <c r="A41" s="23" t="s">
        <v>45</v>
      </c>
      <c r="B41" s="23"/>
      <c r="C41" s="12">
        <v>1</v>
      </c>
      <c r="D41" s="7">
        <v>0</v>
      </c>
      <c r="E41" s="7">
        <v>2</v>
      </c>
      <c r="F41" s="7">
        <v>0</v>
      </c>
      <c r="G41" s="7">
        <v>0</v>
      </c>
      <c r="H41" s="3">
        <f t="shared" si="0"/>
        <v>3</v>
      </c>
      <c r="I41" s="7">
        <f t="shared" si="1"/>
        <v>3</v>
      </c>
      <c r="J41" s="3">
        <f t="shared" si="2"/>
        <v>0</v>
      </c>
      <c r="K41" s="3">
        <v>1</v>
      </c>
      <c r="L41" s="7">
        <v>0</v>
      </c>
      <c r="M41" s="3">
        <v>2</v>
      </c>
      <c r="N41" s="3">
        <v>0</v>
      </c>
      <c r="O41" s="7">
        <v>0</v>
      </c>
      <c r="P41" s="8">
        <v>0</v>
      </c>
      <c r="Q41" s="3">
        <f t="shared" si="3"/>
        <v>0</v>
      </c>
      <c r="R41" s="6">
        <f t="shared" si="4"/>
        <v>100</v>
      </c>
    </row>
    <row r="42" spans="1:18" x14ac:dyDescent="0.25">
      <c r="A42" s="23" t="s">
        <v>48</v>
      </c>
      <c r="B42" s="23"/>
      <c r="C42" s="14">
        <f t="shared" ref="C42:O42" si="5">SUM(C7:C41)</f>
        <v>29</v>
      </c>
      <c r="D42" s="4">
        <f t="shared" si="5"/>
        <v>5</v>
      </c>
      <c r="E42" s="4">
        <f t="shared" si="5"/>
        <v>38</v>
      </c>
      <c r="F42" s="4">
        <f t="shared" si="5"/>
        <v>3</v>
      </c>
      <c r="G42" s="4">
        <f t="shared" si="5"/>
        <v>24</v>
      </c>
      <c r="H42" s="5">
        <f t="shared" si="5"/>
        <v>99</v>
      </c>
      <c r="I42" s="5">
        <f t="shared" si="5"/>
        <v>83</v>
      </c>
      <c r="J42" s="5">
        <f t="shared" si="5"/>
        <v>16</v>
      </c>
      <c r="K42" s="4">
        <f t="shared" si="5"/>
        <v>23</v>
      </c>
      <c r="L42" s="4">
        <f t="shared" si="5"/>
        <v>4</v>
      </c>
      <c r="M42" s="4">
        <f t="shared" si="5"/>
        <v>30</v>
      </c>
      <c r="N42" s="4">
        <f t="shared" si="5"/>
        <v>3</v>
      </c>
      <c r="O42" s="4">
        <f t="shared" si="5"/>
        <v>23</v>
      </c>
      <c r="P42" s="18"/>
      <c r="Q42" s="19"/>
      <c r="R42" s="19"/>
    </row>
    <row r="43" spans="1:18" ht="37.5" customHeight="1" x14ac:dyDescent="0.25">
      <c r="A43" s="25"/>
      <c r="B43" s="25"/>
      <c r="C43" s="26" t="s">
        <v>52</v>
      </c>
      <c r="D43" s="23"/>
      <c r="E43" s="26" t="s">
        <v>51</v>
      </c>
      <c r="F43" s="23"/>
      <c r="G43" s="26" t="s">
        <v>53</v>
      </c>
      <c r="H43" s="23"/>
      <c r="I43" s="20"/>
      <c r="J43" s="21"/>
      <c r="K43" s="21"/>
      <c r="L43" s="21"/>
      <c r="M43" s="21"/>
      <c r="N43" s="21"/>
      <c r="O43" s="21"/>
      <c r="P43" s="21"/>
      <c r="Q43" s="21"/>
      <c r="R43" s="21"/>
    </row>
    <row r="44" spans="1:18" x14ac:dyDescent="0.25">
      <c r="A44" s="25"/>
      <c r="B44" s="25"/>
      <c r="C44" s="28">
        <f>I42/H42</f>
        <v>0.83838383838383834</v>
      </c>
      <c r="D44" s="28"/>
      <c r="E44" s="28">
        <f>SUM(Q7:Q41)/(I42)</f>
        <v>3.614457831325301E-2</v>
      </c>
      <c r="F44" s="28"/>
      <c r="G44" s="27">
        <f>AVERAGE(R7:R41)</f>
        <v>98.333333333333329</v>
      </c>
      <c r="H44" s="27"/>
      <c r="I44" s="20"/>
      <c r="J44" s="21"/>
      <c r="K44" s="21"/>
      <c r="L44" s="21"/>
      <c r="M44" s="21"/>
      <c r="N44" s="21"/>
      <c r="O44" s="21"/>
      <c r="P44" s="21"/>
      <c r="Q44" s="21"/>
      <c r="R44" s="21"/>
    </row>
    <row r="45" spans="1:18" x14ac:dyDescent="0.25">
      <c r="A45" s="25"/>
      <c r="B45" s="25"/>
      <c r="C45" s="1"/>
      <c r="D45" s="1"/>
      <c r="E45" s="1"/>
      <c r="H45" s="1"/>
      <c r="I45" s="1"/>
      <c r="J45" s="1"/>
      <c r="K45" s="1"/>
      <c r="L45" s="1"/>
      <c r="M45" s="1"/>
      <c r="P45" s="1"/>
    </row>
    <row r="46" spans="1:18" x14ac:dyDescent="0.25">
      <c r="A46" s="25"/>
      <c r="B46" s="2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P46" s="1"/>
    </row>
    <row r="47" spans="1:18" x14ac:dyDescent="0.25">
      <c r="A47" s="25"/>
      <c r="B47" s="25"/>
      <c r="C47" s="1"/>
      <c r="D47" s="1"/>
      <c r="E47" s="1"/>
      <c r="H47" s="1"/>
      <c r="I47" s="1"/>
      <c r="J47" s="1"/>
      <c r="K47" s="1"/>
      <c r="L47" s="1"/>
      <c r="M47" s="1"/>
      <c r="P47" s="1"/>
    </row>
    <row r="48" spans="1:18" x14ac:dyDescent="0.25">
      <c r="A48" s="25"/>
      <c r="B48" s="25"/>
      <c r="C48" s="1"/>
      <c r="D48" s="1"/>
      <c r="E48" s="1"/>
      <c r="H48" s="1"/>
      <c r="I48" s="1"/>
      <c r="J48" s="1"/>
      <c r="K48" s="1"/>
      <c r="L48" s="1"/>
      <c r="M48" s="1"/>
      <c r="P48" s="1"/>
    </row>
    <row r="49" spans="1:16" x14ac:dyDescent="0.25">
      <c r="A49" s="25"/>
      <c r="B49" s="2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25"/>
      <c r="B50" s="2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25"/>
      <c r="B51" s="2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25"/>
      <c r="B52" s="2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25"/>
      <c r="B53" s="2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25"/>
      <c r="B54" s="25"/>
    </row>
    <row r="55" spans="1:16" x14ac:dyDescent="0.25">
      <c r="A55" s="25"/>
      <c r="B55" s="25"/>
    </row>
    <row r="56" spans="1:16" x14ac:dyDescent="0.25">
      <c r="A56" s="25"/>
      <c r="B56" s="25"/>
    </row>
    <row r="57" spans="1:16" x14ac:dyDescent="0.25">
      <c r="A57" s="25"/>
      <c r="B57" s="25"/>
    </row>
    <row r="58" spans="1:16" x14ac:dyDescent="0.25">
      <c r="A58" s="25"/>
      <c r="B58" s="25"/>
    </row>
    <row r="59" spans="1:16" x14ac:dyDescent="0.25">
      <c r="A59" s="25"/>
      <c r="B59" s="25"/>
    </row>
    <row r="60" spans="1:16" x14ac:dyDescent="0.25">
      <c r="A60" s="25"/>
      <c r="B60" s="25"/>
    </row>
    <row r="61" spans="1:16" x14ac:dyDescent="0.25">
      <c r="A61" s="25"/>
      <c r="B61" s="25"/>
    </row>
    <row r="62" spans="1:16" x14ac:dyDescent="0.25">
      <c r="A62" s="25"/>
      <c r="B62" s="25"/>
    </row>
    <row r="63" spans="1:16" x14ac:dyDescent="0.25">
      <c r="A63" s="25"/>
      <c r="B63" s="25"/>
    </row>
    <row r="64" spans="1:16" x14ac:dyDescent="0.25">
      <c r="A64" s="25"/>
      <c r="B64" s="25"/>
    </row>
    <row r="65" spans="1:13" x14ac:dyDescent="0.25">
      <c r="A65" s="25"/>
      <c r="B65" s="25"/>
    </row>
    <row r="66" spans="1:13" x14ac:dyDescent="0.25">
      <c r="A66" s="25"/>
      <c r="B66" s="2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25"/>
      <c r="B67" s="2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25"/>
      <c r="B68" s="2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25"/>
      <c r="B69" s="2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25"/>
      <c r="B70" s="2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25"/>
      <c r="B71" s="2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25"/>
      <c r="B72" s="2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25"/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5"/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5"/>
      <c r="B75" s="2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5"/>
      <c r="B76" s="2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5"/>
      <c r="B77" s="2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5"/>
      <c r="B78" s="2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5"/>
      <c r="B79" s="2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5"/>
      <c r="B80" s="2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5"/>
      <c r="B81" s="2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5"/>
      <c r="B82" s="2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5"/>
      <c r="B83" s="2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5"/>
      <c r="B84" s="2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5"/>
      <c r="B85" s="2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25"/>
      <c r="B86" s="2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25"/>
      <c r="B88" s="2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25"/>
      <c r="B89" s="2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25"/>
      <c r="B90" s="2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25"/>
      <c r="B91" s="2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25"/>
      <c r="B92" s="2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25"/>
      <c r="B93" s="2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25"/>
      <c r="B94" s="2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25"/>
      <c r="B95" s="2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25"/>
      <c r="B96" s="2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25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25"/>
      <c r="B98" s="2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25"/>
      <c r="B99" s="2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25"/>
      <c r="B100" s="2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25"/>
      <c r="B101" s="2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25"/>
      <c r="B102" s="2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25"/>
      <c r="B103" s="2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25"/>
      <c r="B104" s="2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25"/>
      <c r="B105" s="2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25"/>
      <c r="B106" s="2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25"/>
      <c r="B107" s="2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25"/>
      <c r="B108" s="2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5"/>
      <c r="B109" s="2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5"/>
      <c r="B110" s="2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5"/>
      <c r="B111" s="2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5"/>
      <c r="B112" s="2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5"/>
      <c r="B113" s="2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5"/>
      <c r="B114" s="2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5"/>
      <c r="B115" s="2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5"/>
      <c r="B116" s="2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5"/>
      <c r="B117" s="2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5"/>
      <c r="B118" s="2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5"/>
      <c r="B119" s="2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5"/>
      <c r="B120" s="2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25"/>
      <c r="B121" s="2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25"/>
      <c r="B122" s="2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25"/>
      <c r="B123" s="2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25"/>
      <c r="B124" s="2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25"/>
      <c r="B125" s="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25"/>
      <c r="B126" s="2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25"/>
      <c r="B127" s="2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25"/>
      <c r="B128" s="2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25"/>
      <c r="B129" s="2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25"/>
      <c r="B130" s="2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25"/>
      <c r="B131" s="2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25"/>
      <c r="B132" s="2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25"/>
      <c r="B133" s="2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25"/>
      <c r="B134" s="2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25"/>
      <c r="B135" s="2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25"/>
      <c r="B136" s="2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25"/>
      <c r="B137" s="2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25"/>
      <c r="B138" s="2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25"/>
      <c r="B139" s="2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25"/>
      <c r="B140" s="2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25"/>
      <c r="B141" s="2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25"/>
      <c r="B142" s="2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25"/>
      <c r="B143" s="2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5"/>
      <c r="B144" s="2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5"/>
      <c r="B145" s="2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5"/>
      <c r="B146" s="2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5"/>
      <c r="B147" s="2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5"/>
      <c r="B148" s="2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5"/>
      <c r="B149" s="2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5"/>
      <c r="B150" s="2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5"/>
      <c r="B151" s="2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5"/>
      <c r="B152" s="2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5"/>
      <c r="B153" s="2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5"/>
      <c r="B154" s="2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5"/>
      <c r="B155" s="2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25"/>
      <c r="B156" s="2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25"/>
      <c r="B157" s="2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25"/>
      <c r="B158" s="2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25"/>
      <c r="B159" s="2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25"/>
      <c r="B160" s="2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25"/>
      <c r="B161" s="2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25"/>
      <c r="B162" s="2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25"/>
      <c r="B163" s="2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25"/>
      <c r="B164" s="2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25"/>
      <c r="B165" s="2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25"/>
      <c r="B166" s="2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25"/>
      <c r="B167" s="2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25"/>
      <c r="B168" s="2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25"/>
      <c r="B169" s="2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25"/>
      <c r="B170" s="2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25"/>
      <c r="B171" s="2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25"/>
      <c r="B172" s="2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25"/>
      <c r="B173" s="2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25"/>
      <c r="B174" s="2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25"/>
      <c r="B175" s="2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25"/>
      <c r="B176" s="2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25"/>
      <c r="B177" s="2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25"/>
      <c r="B178" s="2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5"/>
      <c r="B179" s="2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5"/>
      <c r="B180" s="2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5"/>
      <c r="B181" s="2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5"/>
      <c r="B182" s="2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5"/>
      <c r="B183" s="2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5"/>
      <c r="B184" s="2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5"/>
      <c r="B185" s="2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5"/>
      <c r="B186" s="2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5"/>
      <c r="B187" s="2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5"/>
      <c r="B188" s="2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5"/>
      <c r="B189" s="2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5"/>
      <c r="B190" s="2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25"/>
      <c r="B191" s="2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25"/>
      <c r="B192" s="2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25"/>
      <c r="B193" s="2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25"/>
      <c r="B194" s="2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25"/>
      <c r="B195" s="2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25"/>
      <c r="B196" s="2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25"/>
      <c r="B197" s="2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25"/>
      <c r="B198" s="2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25"/>
      <c r="B199" s="2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25"/>
      <c r="B200" s="2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25"/>
      <c r="B201" s="2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25"/>
      <c r="B202" s="2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25"/>
      <c r="B203" s="2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25"/>
      <c r="B204" s="2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25"/>
      <c r="B205" s="2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25"/>
      <c r="B206" s="2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25"/>
      <c r="B207" s="2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25"/>
      <c r="B208" s="2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25"/>
      <c r="B209" s="2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25"/>
      <c r="B210" s="2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25"/>
      <c r="B211" s="2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25"/>
      <c r="B212" s="2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25"/>
      <c r="B213" s="2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5"/>
      <c r="B214" s="2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5"/>
      <c r="B215" s="2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5"/>
      <c r="B216" s="2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5"/>
      <c r="B217" s="2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5"/>
      <c r="B218" s="2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5"/>
      <c r="B219" s="2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5"/>
      <c r="B220" s="2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5"/>
      <c r="B221" s="2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5"/>
      <c r="B222" s="2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5"/>
      <c r="B223" s="2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5"/>
      <c r="B224" s="2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5"/>
      <c r="B225" s="2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25"/>
      <c r="B226" s="2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25"/>
      <c r="B227" s="2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25"/>
      <c r="B228" s="2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25"/>
      <c r="B229" s="2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25"/>
      <c r="B230" s="2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</sheetData>
  <mergeCells count="236">
    <mergeCell ref="G43:H43"/>
    <mergeCell ref="G44:H44"/>
    <mergeCell ref="E43:F43"/>
    <mergeCell ref="E44:F44"/>
    <mergeCell ref="A228:B228"/>
    <mergeCell ref="A229:B229"/>
    <mergeCell ref="A230:B230"/>
    <mergeCell ref="I5:O5"/>
    <mergeCell ref="C5:H5"/>
    <mergeCell ref="A22:B22"/>
    <mergeCell ref="A21:B21"/>
    <mergeCell ref="C43:D43"/>
    <mergeCell ref="C44:D44"/>
    <mergeCell ref="A222:B222"/>
    <mergeCell ref="A223:B223"/>
    <mergeCell ref="A224:B224"/>
    <mergeCell ref="A225:B225"/>
    <mergeCell ref="A226:B226"/>
    <mergeCell ref="A227:B227"/>
    <mergeCell ref="A216:B216"/>
    <mergeCell ref="A217:B217"/>
    <mergeCell ref="A218:B218"/>
    <mergeCell ref="A219:B219"/>
    <mergeCell ref="A220:B220"/>
    <mergeCell ref="A221:B221"/>
    <mergeCell ref="A210:B210"/>
    <mergeCell ref="A211:B211"/>
    <mergeCell ref="A212:B212"/>
    <mergeCell ref="A213:B213"/>
    <mergeCell ref="A214:B214"/>
    <mergeCell ref="A215:B215"/>
    <mergeCell ref="A204:B204"/>
    <mergeCell ref="A205:B205"/>
    <mergeCell ref="A206:B206"/>
    <mergeCell ref="A207:B207"/>
    <mergeCell ref="A208:B208"/>
    <mergeCell ref="A209:B209"/>
    <mergeCell ref="A198:B198"/>
    <mergeCell ref="A199:B199"/>
    <mergeCell ref="A200:B200"/>
    <mergeCell ref="A201:B201"/>
    <mergeCell ref="A202:B202"/>
    <mergeCell ref="A203:B203"/>
    <mergeCell ref="A192:B192"/>
    <mergeCell ref="A193:B193"/>
    <mergeCell ref="A194:B194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180:B180"/>
    <mergeCell ref="A181:B181"/>
    <mergeCell ref="A182:B182"/>
    <mergeCell ref="A183:B183"/>
    <mergeCell ref="A184:B184"/>
    <mergeCell ref="A185:B185"/>
    <mergeCell ref="A174:B174"/>
    <mergeCell ref="A175:B175"/>
    <mergeCell ref="A176:B176"/>
    <mergeCell ref="A177:B177"/>
    <mergeCell ref="A178:B178"/>
    <mergeCell ref="A179:B179"/>
    <mergeCell ref="A168:B168"/>
    <mergeCell ref="A169:B169"/>
    <mergeCell ref="A170:B170"/>
    <mergeCell ref="A171:B171"/>
    <mergeCell ref="A172:B172"/>
    <mergeCell ref="A173:B173"/>
    <mergeCell ref="A162:B162"/>
    <mergeCell ref="A163:B163"/>
    <mergeCell ref="A164:B164"/>
    <mergeCell ref="A165:B165"/>
    <mergeCell ref="A166:B166"/>
    <mergeCell ref="A167:B167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54:B54"/>
    <mergeCell ref="A55:B55"/>
    <mergeCell ref="A56:B56"/>
    <mergeCell ref="A57:B57"/>
    <mergeCell ref="A58:B58"/>
    <mergeCell ref="A59:B59"/>
    <mergeCell ref="A51:B51"/>
    <mergeCell ref="A52:B52"/>
    <mergeCell ref="A53:B53"/>
    <mergeCell ref="A47:B47"/>
    <mergeCell ref="A48:B48"/>
    <mergeCell ref="A49:B49"/>
    <mergeCell ref="A50:B50"/>
    <mergeCell ref="A42:B42"/>
    <mergeCell ref="A43:B43"/>
    <mergeCell ref="A44:B44"/>
    <mergeCell ref="A45:B45"/>
    <mergeCell ref="A46:B46"/>
    <mergeCell ref="A24:B24"/>
    <mergeCell ref="A25:B25"/>
    <mergeCell ref="A26:B26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37:B37"/>
    <mergeCell ref="P5:R5"/>
    <mergeCell ref="P42:R42"/>
    <mergeCell ref="I43:R44"/>
    <mergeCell ref="A6:B6"/>
    <mergeCell ref="A7:B7"/>
    <mergeCell ref="A8:B8"/>
    <mergeCell ref="A15:B15"/>
    <mergeCell ref="A16:B16"/>
    <mergeCell ref="A17:B17"/>
    <mergeCell ref="A18:B18"/>
    <mergeCell ref="A19:B19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31:B31"/>
    <mergeCell ref="A20:B20"/>
    <mergeCell ref="A23:B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2015-06-05T18:17:20Z</dcterms:created>
  <dcterms:modified xsi:type="dcterms:W3CDTF">2022-04-22T20:16:19Z</dcterms:modified>
</cp:coreProperties>
</file>