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erat\Desktop\GraduationProject\chapter\test_excel\yolov5\"/>
    </mc:Choice>
  </mc:AlternateContent>
  <xr:revisionPtr revIDLastSave="0" documentId="13_ncr:1_{BA677D16-EF5C-4A5E-B5FC-4858C91C79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1" i="1" l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7" i="1"/>
  <c r="G44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O42" i="1" l="1"/>
  <c r="N42" i="1"/>
  <c r="M42" i="1"/>
  <c r="L42" i="1"/>
  <c r="K42" i="1"/>
  <c r="I42" i="1"/>
  <c r="H42" i="1"/>
  <c r="G42" i="1"/>
  <c r="F42" i="1"/>
  <c r="E42" i="1"/>
  <c r="D42" i="1"/>
  <c r="C42" i="1"/>
  <c r="Q41" i="1"/>
  <c r="J41" i="1"/>
  <c r="Q40" i="1"/>
  <c r="J40" i="1"/>
  <c r="Q39" i="1"/>
  <c r="J39" i="1"/>
  <c r="Q38" i="1"/>
  <c r="J38" i="1"/>
  <c r="Q37" i="1"/>
  <c r="J37" i="1"/>
  <c r="Q36" i="1"/>
  <c r="J36" i="1"/>
  <c r="Q35" i="1"/>
  <c r="J35" i="1"/>
  <c r="Q34" i="1"/>
  <c r="J34" i="1"/>
  <c r="Q33" i="1"/>
  <c r="J33" i="1"/>
  <c r="Q32" i="1"/>
  <c r="J32" i="1"/>
  <c r="Q31" i="1"/>
  <c r="J31" i="1"/>
  <c r="Q30" i="1"/>
  <c r="J30" i="1"/>
  <c r="Q29" i="1"/>
  <c r="J29" i="1"/>
  <c r="Q28" i="1"/>
  <c r="J28" i="1"/>
  <c r="Q27" i="1"/>
  <c r="J27" i="1"/>
  <c r="Q26" i="1"/>
  <c r="J26" i="1"/>
  <c r="Q25" i="1"/>
  <c r="J25" i="1"/>
  <c r="Q24" i="1"/>
  <c r="J24" i="1"/>
  <c r="Q23" i="1"/>
  <c r="J23" i="1"/>
  <c r="Q22" i="1"/>
  <c r="J22" i="1"/>
  <c r="Q21" i="1"/>
  <c r="J21" i="1"/>
  <c r="Q20" i="1"/>
  <c r="J20" i="1"/>
  <c r="Q19" i="1"/>
  <c r="J19" i="1"/>
  <c r="Q18" i="1"/>
  <c r="J18" i="1"/>
  <c r="Q17" i="1"/>
  <c r="J17" i="1"/>
  <c r="Q16" i="1"/>
  <c r="J16" i="1"/>
  <c r="Q15" i="1"/>
  <c r="J15" i="1"/>
  <c r="Q14" i="1"/>
  <c r="J14" i="1"/>
  <c r="Q13" i="1"/>
  <c r="J13" i="1"/>
  <c r="Q12" i="1"/>
  <c r="J12" i="1"/>
  <c r="Q11" i="1"/>
  <c r="J11" i="1"/>
  <c r="Q10" i="1"/>
  <c r="J10" i="1"/>
  <c r="Q9" i="1"/>
  <c r="J9" i="1"/>
  <c r="Q8" i="1"/>
  <c r="J8" i="1"/>
  <c r="Q7" i="1"/>
  <c r="J7" i="1"/>
  <c r="E44" i="1" l="1"/>
  <c r="J42" i="1"/>
  <c r="C44" i="1"/>
</calcChain>
</file>

<file path=xl/sharedStrings.xml><?xml version="1.0" encoding="utf-8"?>
<sst xmlns="http://schemas.openxmlformats.org/spreadsheetml/2006/main" count="59" uniqueCount="54">
  <si>
    <t>File Name</t>
  </si>
  <si>
    <t>Unripe</t>
  </si>
  <si>
    <t>Slightly Ripe</t>
  </si>
  <si>
    <t>Ripe</t>
  </si>
  <si>
    <t>Rotten</t>
  </si>
  <si>
    <t>Real</t>
  </si>
  <si>
    <t>Test</t>
  </si>
  <si>
    <t>Detected</t>
  </si>
  <si>
    <t>Not Detected</t>
  </si>
  <si>
    <t>Indexes</t>
  </si>
  <si>
    <t>Number of Item</t>
  </si>
  <si>
    <t>Error Calculation</t>
  </si>
  <si>
    <t>Absolute Error</t>
  </si>
  <si>
    <t>t1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</si>
  <si>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</si>
  <si>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</si>
  <si>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</si>
  <si>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</si>
  <si>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</si>
  <si>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</si>
  <si>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</si>
  <si>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</si>
  <si>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</si>
  <si>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</si>
  <si>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t70</t>
  </si>
  <si>
    <t>t52</t>
  </si>
  <si>
    <t>t54</t>
  </si>
  <si>
    <t>t46</t>
  </si>
  <si>
    <t>t82</t>
  </si>
  <si>
    <t>t86</t>
  </si>
  <si>
    <t>t92</t>
  </si>
  <si>
    <t>t93</t>
  </si>
  <si>
    <t>t73</t>
  </si>
  <si>
    <t>t50</t>
  </si>
  <si>
    <t>t51</t>
  </si>
  <si>
    <t>tomato_183</t>
  </si>
  <si>
    <t>tomato_1700</t>
  </si>
  <si>
    <t>tomato_646</t>
  </si>
  <si>
    <t>tomato_394</t>
  </si>
  <si>
    <t>tomato_1505</t>
  </si>
  <si>
    <t>tomato_1707</t>
  </si>
  <si>
    <t>tomato_1619</t>
  </si>
  <si>
    <t>tomato_164</t>
  </si>
  <si>
    <t>tomato_284</t>
  </si>
  <si>
    <t>tomato_498</t>
  </si>
  <si>
    <t>tomato_639</t>
  </si>
  <si>
    <t>tomato_363</t>
  </si>
  <si>
    <t>tomato_229</t>
  </si>
  <si>
    <t>Precision (%)</t>
  </si>
  <si>
    <t>Average Precision (%)</t>
  </si>
  <si>
    <t>Detection Percentage</t>
  </si>
  <si>
    <t>Overripe</t>
  </si>
  <si>
    <t>Total</t>
  </si>
  <si>
    <t>Error 
(Except Not 
Detected 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</si>
</sst>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charset val="162"/>
      <scheme val="minor"/>
    </font>
    <font>
      <b/>
      <sz val="11"/>
      <color rgb="FF0061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5" borderId="1" xfId="4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0" fontId="0" fillId="0" borderId="1" xfId="0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5">
    <cellStyle name="İyi" xfId="1" builtinId="26"/>
    <cellStyle name="Normal" xfId="0" builtinId="0"/>
    <cellStyle name="Nötr" xfId="2" builtinId="28"/>
    <cellStyle name="Vurgu5" xfId="3" builtinId="45"/>
    <cellStyle name="Vurgu6" xfId="4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9"/>
  <sheetViews>
    <sheetView tabSelected="1" zoomScale="70" zoomScaleNormal="70" workbookViewId="0">
      <selection activeCell="O2" sqref="O2"/>
    </sheetView>
  </sheetViews>
  <sheetFormatPr defaultColWidth="15.7109375" defaultRowHeight="15" x14ac:dyDescent="0.25"/>
  <cols>
    <col min="1" max="1" width="9.85546875" customWidth="1"/>
    <col min="16" max="16" width="15" bestFit="1" customWidth="1"/>
    <col min="17" max="17" width="15.7109375" style="1"/>
  </cols>
  <sheetData>
    <row r="1" spans="1:18" x14ac:dyDescent="0.25">
      <c r="Q1" s="6"/>
    </row>
    <row r="2" spans="1:18" x14ac:dyDescent="0.25">
      <c r="Q2" s="6"/>
    </row>
    <row r="3" spans="1:18" x14ac:dyDescent="0.25">
      <c r="Q3" s="6"/>
    </row>
    <row r="4" spans="1:18" x14ac:dyDescent="0.25">
      <c r="B4" t="s">
        <v>9</v>
      </c>
      <c r="C4">
        <v>0</v>
      </c>
      <c r="D4">
        <v>1</v>
      </c>
      <c r="E4">
        <v>2</v>
      </c>
      <c r="F4">
        <v>3</v>
      </c>
      <c r="G4">
        <v>4</v>
      </c>
      <c r="Q4" s="6"/>
    </row>
    <row r="5" spans="1:18" x14ac:dyDescent="0.25">
      <c r="A5" s="6"/>
      <c r="B5" s="6"/>
      <c r="C5" s="15" t="s">
        <v>5</v>
      </c>
      <c r="D5" s="15"/>
      <c r="E5" s="15"/>
      <c r="F5" s="15"/>
      <c r="G5" s="15"/>
      <c r="H5" s="15"/>
      <c r="I5" s="14" t="s">
        <v>6</v>
      </c>
      <c r="J5" s="14"/>
      <c r="K5" s="14"/>
      <c r="L5" s="14"/>
      <c r="M5" s="14"/>
      <c r="N5" s="14"/>
      <c r="O5" s="14"/>
      <c r="P5" s="11"/>
      <c r="Q5" s="12"/>
      <c r="R5" s="12"/>
    </row>
    <row r="6" spans="1:18" ht="45" x14ac:dyDescent="0.25">
      <c r="A6" s="13" t="s">
        <v>0</v>
      </c>
      <c r="B6" s="13"/>
      <c r="C6" s="2" t="s">
        <v>1</v>
      </c>
      <c r="D6" s="2" t="s">
        <v>2</v>
      </c>
      <c r="E6" s="2" t="s">
        <v>3</v>
      </c>
      <c r="F6" s="2" t="s">
        <v>51</v>
      </c>
      <c r="G6" s="2" t="s">
        <v>4</v>
      </c>
      <c r="H6" s="2" t="s">
        <v>10</v>
      </c>
      <c r="I6" s="2" t="s">
        <v>7</v>
      </c>
      <c r="J6" s="2" t="s">
        <v>8</v>
      </c>
      <c r="K6" s="2" t="s">
        <v>1</v>
      </c>
      <c r="L6" s="2" t="s">
        <v>2</v>
      </c>
      <c r="M6" s="2" t="s">
        <v>3</v>
      </c>
      <c r="N6" s="2" t="s">
        <v>51</v>
      </c>
      <c r="O6" s="2" t="s">
        <v>4</v>
      </c>
      <c r="P6" s="23" t="s">
        <v>53</v>
      </c>
      <c r="Q6" s="2" t="s">
        <v>12</v>
      </c>
      <c r="R6" s="2" t="s">
        <v>48</v>
      </c>
    </row>
    <row r="7" spans="1:18" x14ac:dyDescent="0.25">
      <c r="A7" s="10" t="s">
        <v>13</v>
      </c>
      <c r="B7" s="10"/>
      <c r="C7" s="7">
        <v>0</v>
      </c>
      <c r="D7" s="7">
        <v>0</v>
      </c>
      <c r="E7" s="7">
        <v>4</v>
      </c>
      <c r="F7" s="7">
        <v>0</v>
      </c>
      <c r="G7" s="7">
        <v>0</v>
      </c>
      <c r="H7" s="7">
        <f>SUM(C7:G7)</f>
        <v>4</v>
      </c>
      <c r="I7" s="5">
        <f>SUM(K7:O7)</f>
        <v>5</v>
      </c>
      <c r="J7" s="5">
        <f>H7-I7</f>
        <v>-1</v>
      </c>
      <c r="K7" s="5">
        <v>1</v>
      </c>
      <c r="L7" s="7">
        <v>0</v>
      </c>
      <c r="M7" s="7">
        <v>4</v>
      </c>
      <c r="N7" s="7">
        <v>0</v>
      </c>
      <c r="O7" s="7">
        <v>0</v>
      </c>
      <c r="P7" s="5">
        <v>0</v>
      </c>
      <c r="Q7" s="5">
        <f>ABS(P7)</f>
        <v>0</v>
      </c>
      <c r="R7" s="5">
        <v>100</v>
      </c>
    </row>
    <row r="8" spans="1:18" x14ac:dyDescent="0.25">
      <c r="A8" s="10" t="s">
        <v>14</v>
      </c>
      <c r="B8" s="10"/>
      <c r="C8" s="7">
        <v>0</v>
      </c>
      <c r="D8" s="7">
        <v>0</v>
      </c>
      <c r="E8" s="7">
        <v>3</v>
      </c>
      <c r="F8" s="7">
        <v>0</v>
      </c>
      <c r="G8" s="7">
        <v>0</v>
      </c>
      <c r="H8" s="7">
        <f t="shared" ref="H8:H41" si="0">SUM(C8:G8)</f>
        <v>3</v>
      </c>
      <c r="I8" s="7">
        <f t="shared" ref="I8:I41" si="1">SUM(K8:O8)</f>
        <v>3</v>
      </c>
      <c r="J8" s="5">
        <f t="shared" ref="J8:J41" si="2">H8-I8</f>
        <v>0</v>
      </c>
      <c r="K8" s="7">
        <v>0</v>
      </c>
      <c r="L8" s="7">
        <v>0</v>
      </c>
      <c r="M8" s="7">
        <v>3</v>
      </c>
      <c r="N8" s="7">
        <v>0</v>
      </c>
      <c r="O8" s="7">
        <v>0</v>
      </c>
      <c r="P8" s="5">
        <v>0</v>
      </c>
      <c r="Q8" s="5">
        <f t="shared" ref="Q8:Q41" si="3">ABS(P8)</f>
        <v>0</v>
      </c>
      <c r="R8" s="5">
        <v>100</v>
      </c>
    </row>
    <row r="9" spans="1:18" x14ac:dyDescent="0.25">
      <c r="A9" s="10" t="s">
        <v>15</v>
      </c>
      <c r="B9" s="10"/>
      <c r="C9" s="7">
        <v>0</v>
      </c>
      <c r="D9" s="7">
        <v>0</v>
      </c>
      <c r="E9" s="7">
        <v>4</v>
      </c>
      <c r="F9" s="7">
        <v>0</v>
      </c>
      <c r="G9" s="7">
        <v>0</v>
      </c>
      <c r="H9" s="7">
        <f t="shared" si="0"/>
        <v>4</v>
      </c>
      <c r="I9" s="7">
        <f t="shared" si="1"/>
        <v>3</v>
      </c>
      <c r="J9" s="5">
        <f t="shared" si="2"/>
        <v>1</v>
      </c>
      <c r="K9" s="7">
        <v>0</v>
      </c>
      <c r="L9" s="7">
        <v>0</v>
      </c>
      <c r="M9" s="7">
        <v>3</v>
      </c>
      <c r="N9" s="7">
        <v>0</v>
      </c>
      <c r="O9" s="7">
        <v>0</v>
      </c>
      <c r="P9" s="5">
        <v>0</v>
      </c>
      <c r="Q9" s="5">
        <f t="shared" si="3"/>
        <v>0</v>
      </c>
      <c r="R9" s="5">
        <v>100</v>
      </c>
    </row>
    <row r="10" spans="1:18" x14ac:dyDescent="0.25">
      <c r="A10" s="10" t="s">
        <v>16</v>
      </c>
      <c r="B10" s="10"/>
      <c r="C10" s="7">
        <v>0</v>
      </c>
      <c r="D10" s="7">
        <v>0</v>
      </c>
      <c r="E10" s="7">
        <v>0</v>
      </c>
      <c r="F10" s="7">
        <v>1</v>
      </c>
      <c r="G10" s="7">
        <v>0</v>
      </c>
      <c r="H10" s="7">
        <f t="shared" si="0"/>
        <v>1</v>
      </c>
      <c r="I10" s="7">
        <f t="shared" si="1"/>
        <v>1</v>
      </c>
      <c r="J10" s="5">
        <f t="shared" si="2"/>
        <v>0</v>
      </c>
      <c r="K10" s="7">
        <v>0</v>
      </c>
      <c r="L10" s="7">
        <v>0</v>
      </c>
      <c r="M10" s="7">
        <v>0</v>
      </c>
      <c r="N10" s="7">
        <v>1</v>
      </c>
      <c r="O10" s="7">
        <v>0</v>
      </c>
      <c r="P10" s="5">
        <v>0</v>
      </c>
      <c r="Q10" s="5">
        <f t="shared" si="3"/>
        <v>0</v>
      </c>
      <c r="R10" s="5">
        <v>100</v>
      </c>
    </row>
    <row r="11" spans="1:18" x14ac:dyDescent="0.25">
      <c r="A11" s="10" t="s">
        <v>17</v>
      </c>
      <c r="B11" s="10"/>
      <c r="C11" s="7">
        <v>0</v>
      </c>
      <c r="D11" s="7">
        <v>0</v>
      </c>
      <c r="E11" s="7">
        <v>0</v>
      </c>
      <c r="F11" s="7">
        <v>2</v>
      </c>
      <c r="G11" s="7">
        <v>0</v>
      </c>
      <c r="H11" s="7">
        <f t="shared" si="0"/>
        <v>2</v>
      </c>
      <c r="I11" s="7">
        <f t="shared" si="1"/>
        <v>2</v>
      </c>
      <c r="J11" s="5">
        <f t="shared" si="2"/>
        <v>0</v>
      </c>
      <c r="K11" s="7">
        <v>0</v>
      </c>
      <c r="L11" s="7">
        <v>0</v>
      </c>
      <c r="M11" s="7">
        <v>0</v>
      </c>
      <c r="N11" s="7">
        <v>2</v>
      </c>
      <c r="O11" s="7">
        <v>0</v>
      </c>
      <c r="P11" s="5">
        <v>0</v>
      </c>
      <c r="Q11" s="5">
        <f t="shared" si="3"/>
        <v>0</v>
      </c>
      <c r="R11" s="5">
        <v>100</v>
      </c>
    </row>
    <row r="12" spans="1:18" x14ac:dyDescent="0.25">
      <c r="A12" s="10" t="s">
        <v>18</v>
      </c>
      <c r="B12" s="10"/>
      <c r="C12" s="7">
        <v>0</v>
      </c>
      <c r="D12" s="7">
        <v>0</v>
      </c>
      <c r="E12" s="7">
        <v>0</v>
      </c>
      <c r="F12" s="7">
        <v>0</v>
      </c>
      <c r="G12" s="7">
        <v>1</v>
      </c>
      <c r="H12" s="7">
        <f t="shared" si="0"/>
        <v>1</v>
      </c>
      <c r="I12" s="7">
        <f t="shared" si="1"/>
        <v>1</v>
      </c>
      <c r="J12" s="5">
        <f t="shared" si="2"/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5">
        <v>0</v>
      </c>
      <c r="Q12" s="5">
        <f t="shared" si="3"/>
        <v>0</v>
      </c>
      <c r="R12" s="5">
        <v>100</v>
      </c>
    </row>
    <row r="13" spans="1:18" x14ac:dyDescent="0.25">
      <c r="A13" s="10" t="s">
        <v>19</v>
      </c>
      <c r="B13" s="10"/>
      <c r="C13" s="7">
        <v>0</v>
      </c>
      <c r="D13" s="7">
        <v>0</v>
      </c>
      <c r="E13" s="7">
        <v>0</v>
      </c>
      <c r="F13" s="7">
        <v>0</v>
      </c>
      <c r="G13" s="7">
        <v>1</v>
      </c>
      <c r="H13" s="7">
        <f t="shared" si="0"/>
        <v>1</v>
      </c>
      <c r="I13" s="7">
        <f t="shared" si="1"/>
        <v>1</v>
      </c>
      <c r="J13" s="5">
        <f t="shared" si="2"/>
        <v>0</v>
      </c>
      <c r="K13" s="7">
        <v>0</v>
      </c>
      <c r="L13" s="7">
        <v>0</v>
      </c>
      <c r="M13" s="7">
        <v>0</v>
      </c>
      <c r="N13" s="7">
        <v>0</v>
      </c>
      <c r="O13" s="7">
        <v>1</v>
      </c>
      <c r="P13" s="5">
        <v>0</v>
      </c>
      <c r="Q13" s="5">
        <f t="shared" si="3"/>
        <v>0</v>
      </c>
      <c r="R13" s="5">
        <v>100</v>
      </c>
    </row>
    <row r="14" spans="1:18" x14ac:dyDescent="0.25">
      <c r="A14" s="10" t="s">
        <v>20</v>
      </c>
      <c r="B14" s="10"/>
      <c r="C14" s="7">
        <v>0</v>
      </c>
      <c r="D14" s="7">
        <v>0</v>
      </c>
      <c r="E14" s="7">
        <v>0</v>
      </c>
      <c r="F14" s="7">
        <v>0</v>
      </c>
      <c r="G14" s="7">
        <v>1</v>
      </c>
      <c r="H14" s="7">
        <f t="shared" si="0"/>
        <v>1</v>
      </c>
      <c r="I14" s="7">
        <f t="shared" si="1"/>
        <v>1</v>
      </c>
      <c r="J14" s="5">
        <f t="shared" si="2"/>
        <v>0</v>
      </c>
      <c r="K14" s="7">
        <v>0</v>
      </c>
      <c r="L14" s="7">
        <v>0</v>
      </c>
      <c r="M14" s="7">
        <v>0</v>
      </c>
      <c r="N14" s="7">
        <v>0</v>
      </c>
      <c r="O14" s="7">
        <v>1</v>
      </c>
      <c r="P14" s="5">
        <v>0</v>
      </c>
      <c r="Q14" s="5">
        <f t="shared" si="3"/>
        <v>0</v>
      </c>
      <c r="R14" s="5">
        <v>100</v>
      </c>
    </row>
    <row r="15" spans="1:18" x14ac:dyDescent="0.25">
      <c r="A15" s="10" t="s">
        <v>21</v>
      </c>
      <c r="B15" s="10"/>
      <c r="C15" s="7">
        <v>0</v>
      </c>
      <c r="D15" s="7">
        <v>0</v>
      </c>
      <c r="E15" s="7">
        <v>0</v>
      </c>
      <c r="F15" s="7">
        <v>0</v>
      </c>
      <c r="G15" s="7">
        <v>2</v>
      </c>
      <c r="H15" s="7">
        <f t="shared" si="0"/>
        <v>2</v>
      </c>
      <c r="I15" s="7">
        <f t="shared" si="1"/>
        <v>2</v>
      </c>
      <c r="J15" s="5">
        <f t="shared" si="2"/>
        <v>0</v>
      </c>
      <c r="K15" s="7">
        <v>0</v>
      </c>
      <c r="L15" s="7">
        <v>0</v>
      </c>
      <c r="M15" s="7">
        <v>0</v>
      </c>
      <c r="N15" s="7">
        <v>0</v>
      </c>
      <c r="O15" s="7">
        <v>2</v>
      </c>
      <c r="P15" s="5">
        <v>0</v>
      </c>
      <c r="Q15" s="5">
        <f t="shared" si="3"/>
        <v>0</v>
      </c>
      <c r="R15" s="5">
        <v>100</v>
      </c>
    </row>
    <row r="16" spans="1:18" x14ac:dyDescent="0.25">
      <c r="A16" s="10" t="s">
        <v>22</v>
      </c>
      <c r="B16" s="10"/>
      <c r="C16" s="7">
        <v>0</v>
      </c>
      <c r="D16" s="7">
        <v>1</v>
      </c>
      <c r="E16" s="7">
        <v>4</v>
      </c>
      <c r="F16" s="7">
        <v>0</v>
      </c>
      <c r="G16" s="7">
        <v>0</v>
      </c>
      <c r="H16" s="7">
        <f t="shared" si="0"/>
        <v>5</v>
      </c>
      <c r="I16" s="7">
        <f t="shared" si="1"/>
        <v>3</v>
      </c>
      <c r="J16" s="5">
        <f t="shared" si="2"/>
        <v>2</v>
      </c>
      <c r="K16" s="7">
        <v>0</v>
      </c>
      <c r="L16" s="7">
        <v>0</v>
      </c>
      <c r="M16" s="7">
        <v>3</v>
      </c>
      <c r="N16" s="7">
        <v>0</v>
      </c>
      <c r="O16" s="7">
        <v>0</v>
      </c>
      <c r="P16" s="5">
        <v>0</v>
      </c>
      <c r="Q16" s="5">
        <f t="shared" si="3"/>
        <v>0</v>
      </c>
      <c r="R16" s="5">
        <v>100</v>
      </c>
    </row>
    <row r="17" spans="1:18" x14ac:dyDescent="0.25">
      <c r="A17" s="10" t="s">
        <v>23</v>
      </c>
      <c r="B17" s="10"/>
      <c r="C17" s="7">
        <v>0</v>
      </c>
      <c r="D17" s="7">
        <v>1</v>
      </c>
      <c r="E17" s="7">
        <v>4</v>
      </c>
      <c r="F17" s="7">
        <v>0</v>
      </c>
      <c r="G17" s="7">
        <v>0</v>
      </c>
      <c r="H17" s="7">
        <f t="shared" si="0"/>
        <v>5</v>
      </c>
      <c r="I17" s="7">
        <f t="shared" si="1"/>
        <v>4</v>
      </c>
      <c r="J17" s="5">
        <f t="shared" si="2"/>
        <v>1</v>
      </c>
      <c r="K17" s="7">
        <v>0</v>
      </c>
      <c r="L17" s="7">
        <v>0</v>
      </c>
      <c r="M17" s="7">
        <v>4</v>
      </c>
      <c r="N17" s="7">
        <v>0</v>
      </c>
      <c r="O17" s="7">
        <v>0</v>
      </c>
      <c r="P17" s="5">
        <v>0</v>
      </c>
      <c r="Q17" s="5">
        <f t="shared" si="3"/>
        <v>0</v>
      </c>
      <c r="R17" s="5">
        <v>100</v>
      </c>
    </row>
    <row r="18" spans="1:18" x14ac:dyDescent="0.25">
      <c r="A18" s="10" t="s">
        <v>24</v>
      </c>
      <c r="B18" s="10"/>
      <c r="C18" s="7">
        <v>3</v>
      </c>
      <c r="D18" s="7">
        <v>1</v>
      </c>
      <c r="E18" s="7">
        <v>0</v>
      </c>
      <c r="F18" s="7">
        <v>0</v>
      </c>
      <c r="G18" s="7">
        <v>0</v>
      </c>
      <c r="H18" s="7">
        <f t="shared" si="0"/>
        <v>4</v>
      </c>
      <c r="I18" s="7">
        <f t="shared" si="1"/>
        <v>4</v>
      </c>
      <c r="J18" s="5">
        <f t="shared" si="2"/>
        <v>0</v>
      </c>
      <c r="K18" s="7">
        <v>3</v>
      </c>
      <c r="L18" s="7">
        <v>1</v>
      </c>
      <c r="M18" s="7">
        <v>0</v>
      </c>
      <c r="N18" s="7">
        <v>0</v>
      </c>
      <c r="O18" s="7">
        <v>0</v>
      </c>
      <c r="P18" s="5">
        <v>0</v>
      </c>
      <c r="Q18" s="5">
        <f t="shared" si="3"/>
        <v>0</v>
      </c>
      <c r="R18" s="5">
        <v>100</v>
      </c>
    </row>
    <row r="19" spans="1:18" x14ac:dyDescent="0.25">
      <c r="A19" s="10" t="s">
        <v>25</v>
      </c>
      <c r="B19" s="10"/>
      <c r="C19" s="7">
        <v>0</v>
      </c>
      <c r="D19" s="7">
        <v>0</v>
      </c>
      <c r="E19" s="7">
        <v>0</v>
      </c>
      <c r="F19" s="7">
        <v>0</v>
      </c>
      <c r="G19" s="7">
        <v>3</v>
      </c>
      <c r="H19" s="7">
        <f t="shared" si="0"/>
        <v>3</v>
      </c>
      <c r="I19" s="7">
        <f t="shared" si="1"/>
        <v>3</v>
      </c>
      <c r="J19" s="5">
        <f t="shared" si="2"/>
        <v>0</v>
      </c>
      <c r="K19" s="7">
        <v>0</v>
      </c>
      <c r="L19" s="7">
        <v>0</v>
      </c>
      <c r="M19" s="7">
        <v>0</v>
      </c>
      <c r="N19" s="7">
        <v>0</v>
      </c>
      <c r="O19" s="7">
        <v>3</v>
      </c>
      <c r="P19" s="5">
        <v>0</v>
      </c>
      <c r="Q19" s="5">
        <f t="shared" si="3"/>
        <v>0</v>
      </c>
      <c r="R19" s="5">
        <v>100</v>
      </c>
    </row>
    <row r="20" spans="1:18" x14ac:dyDescent="0.25">
      <c r="A20" s="10" t="s">
        <v>26</v>
      </c>
      <c r="B20" s="10"/>
      <c r="C20" s="7">
        <v>0</v>
      </c>
      <c r="D20" s="7">
        <v>0</v>
      </c>
      <c r="E20" s="7">
        <v>0</v>
      </c>
      <c r="F20" s="7">
        <v>1</v>
      </c>
      <c r="G20" s="7">
        <v>0</v>
      </c>
      <c r="H20" s="7">
        <f t="shared" si="0"/>
        <v>1</v>
      </c>
      <c r="I20" s="7">
        <f t="shared" si="1"/>
        <v>1</v>
      </c>
      <c r="J20" s="5">
        <f t="shared" si="2"/>
        <v>0</v>
      </c>
      <c r="K20" s="7">
        <v>0</v>
      </c>
      <c r="L20" s="7">
        <v>0</v>
      </c>
      <c r="M20" s="7">
        <v>0</v>
      </c>
      <c r="N20" s="7">
        <v>1</v>
      </c>
      <c r="O20" s="7">
        <v>0</v>
      </c>
      <c r="P20" s="5">
        <v>0</v>
      </c>
      <c r="Q20" s="5">
        <f t="shared" si="3"/>
        <v>0</v>
      </c>
      <c r="R20" s="5">
        <v>100</v>
      </c>
    </row>
    <row r="21" spans="1:18" x14ac:dyDescent="0.25">
      <c r="A21" s="16" t="s">
        <v>27</v>
      </c>
      <c r="B21" s="16"/>
      <c r="C21" s="7">
        <v>0</v>
      </c>
      <c r="D21" s="7">
        <v>0</v>
      </c>
      <c r="E21" s="7">
        <v>6</v>
      </c>
      <c r="F21" s="7">
        <v>0</v>
      </c>
      <c r="G21" s="7">
        <v>0</v>
      </c>
      <c r="H21" s="7">
        <f t="shared" si="0"/>
        <v>6</v>
      </c>
      <c r="I21" s="7">
        <f t="shared" si="1"/>
        <v>5</v>
      </c>
      <c r="J21" s="5">
        <f t="shared" si="2"/>
        <v>1</v>
      </c>
      <c r="K21" s="7">
        <v>0</v>
      </c>
      <c r="L21" s="7">
        <v>0</v>
      </c>
      <c r="M21" s="7">
        <v>4</v>
      </c>
      <c r="N21" s="7">
        <v>0</v>
      </c>
      <c r="O21" s="7">
        <v>1</v>
      </c>
      <c r="P21" s="5">
        <v>-2</v>
      </c>
      <c r="Q21" s="5">
        <f t="shared" si="3"/>
        <v>2</v>
      </c>
      <c r="R21" s="5">
        <f>4/5*100</f>
        <v>80</v>
      </c>
    </row>
    <row r="22" spans="1:18" x14ac:dyDescent="0.25">
      <c r="A22" s="16" t="s">
        <v>28</v>
      </c>
      <c r="B22" s="16"/>
      <c r="C22" s="7">
        <v>2</v>
      </c>
      <c r="D22" s="7">
        <v>0</v>
      </c>
      <c r="E22" s="7">
        <v>0</v>
      </c>
      <c r="F22" s="7">
        <v>0</v>
      </c>
      <c r="G22" s="7">
        <v>0</v>
      </c>
      <c r="H22" s="7">
        <f t="shared" si="0"/>
        <v>2</v>
      </c>
      <c r="I22" s="7">
        <f t="shared" si="1"/>
        <v>2</v>
      </c>
      <c r="J22" s="5">
        <f t="shared" si="2"/>
        <v>0</v>
      </c>
      <c r="K22" s="7">
        <v>2</v>
      </c>
      <c r="L22" s="7">
        <v>0</v>
      </c>
      <c r="M22" s="7">
        <v>0</v>
      </c>
      <c r="N22" s="7">
        <v>0</v>
      </c>
      <c r="O22" s="7">
        <v>0</v>
      </c>
      <c r="P22" s="5">
        <v>0</v>
      </c>
      <c r="Q22" s="5">
        <f t="shared" si="3"/>
        <v>0</v>
      </c>
      <c r="R22" s="5">
        <v>100</v>
      </c>
    </row>
    <row r="23" spans="1:18" x14ac:dyDescent="0.25">
      <c r="A23" s="10" t="s">
        <v>29</v>
      </c>
      <c r="B23" s="10"/>
      <c r="C23" s="7">
        <v>1</v>
      </c>
      <c r="D23" s="7">
        <v>2</v>
      </c>
      <c r="E23" s="7">
        <v>1</v>
      </c>
      <c r="F23" s="7">
        <v>0</v>
      </c>
      <c r="G23" s="7">
        <v>0</v>
      </c>
      <c r="H23" s="7">
        <f t="shared" si="0"/>
        <v>4</v>
      </c>
      <c r="I23" s="7">
        <f t="shared" si="1"/>
        <v>4</v>
      </c>
      <c r="J23" s="5">
        <f t="shared" si="2"/>
        <v>0</v>
      </c>
      <c r="K23" s="7">
        <v>1</v>
      </c>
      <c r="L23" s="7">
        <v>2</v>
      </c>
      <c r="M23" s="7">
        <v>1</v>
      </c>
      <c r="N23" s="7">
        <v>0</v>
      </c>
      <c r="O23" s="7">
        <v>0</v>
      </c>
      <c r="P23" s="5">
        <v>0</v>
      </c>
      <c r="Q23" s="5">
        <f t="shared" si="3"/>
        <v>0</v>
      </c>
      <c r="R23" s="5">
        <v>100</v>
      </c>
    </row>
    <row r="24" spans="1:18" x14ac:dyDescent="0.25">
      <c r="A24" s="10" t="s">
        <v>30</v>
      </c>
      <c r="B24" s="10"/>
      <c r="C24" s="7">
        <v>2</v>
      </c>
      <c r="D24" s="7">
        <v>0</v>
      </c>
      <c r="E24" s="7">
        <v>2</v>
      </c>
      <c r="F24" s="7">
        <v>0</v>
      </c>
      <c r="G24" s="7">
        <v>0</v>
      </c>
      <c r="H24" s="7">
        <f t="shared" si="0"/>
        <v>4</v>
      </c>
      <c r="I24" s="7">
        <f t="shared" si="1"/>
        <v>3</v>
      </c>
      <c r="J24" s="5">
        <f t="shared" si="2"/>
        <v>1</v>
      </c>
      <c r="K24" s="7">
        <v>1</v>
      </c>
      <c r="L24" s="7">
        <v>0</v>
      </c>
      <c r="M24" s="7">
        <v>2</v>
      </c>
      <c r="N24" s="7">
        <v>0</v>
      </c>
      <c r="O24" s="7">
        <v>0</v>
      </c>
      <c r="P24" s="5">
        <v>0</v>
      </c>
      <c r="Q24" s="5">
        <f t="shared" si="3"/>
        <v>0</v>
      </c>
      <c r="R24" s="5">
        <v>100</v>
      </c>
    </row>
    <row r="25" spans="1:18" x14ac:dyDescent="0.25">
      <c r="A25" s="10" t="s">
        <v>31</v>
      </c>
      <c r="B25" s="10"/>
      <c r="C25" s="7">
        <v>4</v>
      </c>
      <c r="D25" s="7">
        <v>1</v>
      </c>
      <c r="E25" s="7">
        <v>0</v>
      </c>
      <c r="F25" s="7">
        <v>0</v>
      </c>
      <c r="G25" s="7">
        <v>0</v>
      </c>
      <c r="H25" s="7">
        <f t="shared" si="0"/>
        <v>5</v>
      </c>
      <c r="I25" s="7">
        <f t="shared" si="1"/>
        <v>4</v>
      </c>
      <c r="J25" s="5">
        <f t="shared" si="2"/>
        <v>1</v>
      </c>
      <c r="K25" s="7">
        <v>4</v>
      </c>
      <c r="L25" s="7">
        <v>0</v>
      </c>
      <c r="M25" s="7">
        <v>0</v>
      </c>
      <c r="N25" s="7">
        <v>0</v>
      </c>
      <c r="O25" s="7">
        <v>0</v>
      </c>
      <c r="P25" s="5">
        <v>0</v>
      </c>
      <c r="Q25" s="5">
        <f t="shared" si="3"/>
        <v>0</v>
      </c>
      <c r="R25" s="5">
        <v>100</v>
      </c>
    </row>
    <row r="26" spans="1:18" x14ac:dyDescent="0.25">
      <c r="A26" s="10" t="s">
        <v>32</v>
      </c>
      <c r="B26" s="10"/>
      <c r="C26" s="7">
        <v>0</v>
      </c>
      <c r="D26" s="7">
        <v>0</v>
      </c>
      <c r="E26" s="7">
        <v>0</v>
      </c>
      <c r="F26" s="7">
        <v>1</v>
      </c>
      <c r="G26" s="7">
        <v>0</v>
      </c>
      <c r="H26" s="7">
        <f t="shared" si="0"/>
        <v>1</v>
      </c>
      <c r="I26" s="7">
        <f t="shared" si="1"/>
        <v>1</v>
      </c>
      <c r="J26" s="5">
        <f t="shared" si="2"/>
        <v>0</v>
      </c>
      <c r="K26" s="7">
        <v>0</v>
      </c>
      <c r="L26" s="7">
        <v>0</v>
      </c>
      <c r="M26" s="7">
        <v>0</v>
      </c>
      <c r="N26" s="7">
        <v>1</v>
      </c>
      <c r="O26" s="7">
        <v>0</v>
      </c>
      <c r="P26" s="7">
        <v>0</v>
      </c>
      <c r="Q26" s="5">
        <f t="shared" si="3"/>
        <v>0</v>
      </c>
      <c r="R26" s="5">
        <v>100</v>
      </c>
    </row>
    <row r="27" spans="1:18" x14ac:dyDescent="0.25">
      <c r="A27" s="10" t="s">
        <v>33</v>
      </c>
      <c r="B27" s="10"/>
      <c r="C27" s="7">
        <v>0</v>
      </c>
      <c r="D27" s="7">
        <v>0</v>
      </c>
      <c r="E27" s="7">
        <v>0</v>
      </c>
      <c r="F27" s="7">
        <v>0</v>
      </c>
      <c r="G27" s="7">
        <v>1</v>
      </c>
      <c r="H27" s="7">
        <f t="shared" si="0"/>
        <v>1</v>
      </c>
      <c r="I27" s="7">
        <f t="shared" si="1"/>
        <v>1</v>
      </c>
      <c r="J27" s="5">
        <f t="shared" si="2"/>
        <v>0</v>
      </c>
      <c r="K27" s="7">
        <v>0</v>
      </c>
      <c r="L27" s="7">
        <v>0</v>
      </c>
      <c r="M27" s="7">
        <v>0</v>
      </c>
      <c r="N27" s="7">
        <v>0</v>
      </c>
      <c r="O27" s="7">
        <v>1</v>
      </c>
      <c r="P27" s="7">
        <v>0</v>
      </c>
      <c r="Q27" s="5">
        <f t="shared" si="3"/>
        <v>0</v>
      </c>
      <c r="R27" s="5">
        <v>100</v>
      </c>
    </row>
    <row r="28" spans="1:18" x14ac:dyDescent="0.25">
      <c r="A28" s="10" t="s">
        <v>34</v>
      </c>
      <c r="B28" s="10"/>
      <c r="C28" s="7">
        <v>0</v>
      </c>
      <c r="D28" s="7">
        <v>0</v>
      </c>
      <c r="E28" s="7">
        <v>2</v>
      </c>
      <c r="F28" s="7">
        <v>0</v>
      </c>
      <c r="G28" s="7">
        <v>3</v>
      </c>
      <c r="H28" s="7">
        <f t="shared" si="0"/>
        <v>5</v>
      </c>
      <c r="I28" s="7">
        <f t="shared" si="1"/>
        <v>3</v>
      </c>
      <c r="J28" s="5">
        <f t="shared" si="2"/>
        <v>2</v>
      </c>
      <c r="K28" s="7">
        <v>0</v>
      </c>
      <c r="L28" s="7">
        <v>0</v>
      </c>
      <c r="M28" s="7">
        <v>0</v>
      </c>
      <c r="N28" s="7">
        <v>0</v>
      </c>
      <c r="O28" s="7">
        <v>3</v>
      </c>
      <c r="P28" s="7">
        <v>0</v>
      </c>
      <c r="Q28" s="5">
        <f t="shared" si="3"/>
        <v>0</v>
      </c>
      <c r="R28" s="5">
        <v>100</v>
      </c>
    </row>
    <row r="29" spans="1:18" x14ac:dyDescent="0.25">
      <c r="A29" s="10" t="s">
        <v>35</v>
      </c>
      <c r="B29" s="10"/>
      <c r="C29" s="7">
        <v>2</v>
      </c>
      <c r="D29" s="7">
        <v>0</v>
      </c>
      <c r="E29" s="7">
        <v>0</v>
      </c>
      <c r="F29" s="7">
        <v>0</v>
      </c>
      <c r="G29" s="7">
        <v>0</v>
      </c>
      <c r="H29" s="7">
        <f t="shared" si="0"/>
        <v>2</v>
      </c>
      <c r="I29" s="7">
        <f t="shared" si="1"/>
        <v>2</v>
      </c>
      <c r="J29" s="5">
        <f t="shared" si="2"/>
        <v>0</v>
      </c>
      <c r="K29" s="7">
        <v>2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5">
        <f t="shared" si="3"/>
        <v>0</v>
      </c>
      <c r="R29" s="5">
        <v>100</v>
      </c>
    </row>
    <row r="30" spans="1:18" x14ac:dyDescent="0.25">
      <c r="A30" s="10" t="s">
        <v>36</v>
      </c>
      <c r="B30" s="10"/>
      <c r="C30" s="7">
        <v>9</v>
      </c>
      <c r="D30" s="7">
        <v>0</v>
      </c>
      <c r="E30" s="7">
        <v>0</v>
      </c>
      <c r="F30" s="7">
        <v>0</v>
      </c>
      <c r="G30" s="7">
        <v>0</v>
      </c>
      <c r="H30" s="7">
        <f t="shared" si="0"/>
        <v>9</v>
      </c>
      <c r="I30" s="7">
        <f t="shared" si="1"/>
        <v>9</v>
      </c>
      <c r="J30" s="5">
        <f t="shared" si="2"/>
        <v>0</v>
      </c>
      <c r="K30" s="7">
        <v>9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5">
        <f t="shared" si="3"/>
        <v>0</v>
      </c>
      <c r="R30" s="5">
        <v>100</v>
      </c>
    </row>
    <row r="31" spans="1:18" x14ac:dyDescent="0.25">
      <c r="A31" s="10" t="s">
        <v>37</v>
      </c>
      <c r="B31" s="10"/>
      <c r="C31" s="7">
        <v>0</v>
      </c>
      <c r="D31" s="7">
        <v>0</v>
      </c>
      <c r="E31" s="7">
        <v>0</v>
      </c>
      <c r="F31" s="7">
        <v>0</v>
      </c>
      <c r="G31" s="7">
        <v>1</v>
      </c>
      <c r="H31" s="7">
        <f t="shared" si="0"/>
        <v>1</v>
      </c>
      <c r="I31" s="7">
        <f t="shared" si="1"/>
        <v>1</v>
      </c>
      <c r="J31" s="5">
        <f t="shared" si="2"/>
        <v>0</v>
      </c>
      <c r="K31" s="7">
        <v>0</v>
      </c>
      <c r="L31" s="7">
        <v>0</v>
      </c>
      <c r="M31" s="7">
        <v>0</v>
      </c>
      <c r="N31" s="7">
        <v>0</v>
      </c>
      <c r="O31" s="7">
        <v>1</v>
      </c>
      <c r="P31" s="7">
        <v>0</v>
      </c>
      <c r="Q31" s="5">
        <f t="shared" si="3"/>
        <v>0</v>
      </c>
      <c r="R31" s="5">
        <v>100</v>
      </c>
    </row>
    <row r="32" spans="1:18" x14ac:dyDescent="0.25">
      <c r="A32" s="10" t="s">
        <v>38</v>
      </c>
      <c r="B32" s="10"/>
      <c r="C32" s="7">
        <v>0</v>
      </c>
      <c r="D32" s="7">
        <v>0</v>
      </c>
      <c r="E32" s="7">
        <v>0</v>
      </c>
      <c r="F32" s="7">
        <v>1</v>
      </c>
      <c r="G32" s="7">
        <v>0</v>
      </c>
      <c r="H32" s="7">
        <f t="shared" si="0"/>
        <v>1</v>
      </c>
      <c r="I32" s="7">
        <f t="shared" si="1"/>
        <v>1</v>
      </c>
      <c r="J32" s="5">
        <f t="shared" si="2"/>
        <v>0</v>
      </c>
      <c r="K32" s="7">
        <v>0</v>
      </c>
      <c r="L32" s="7">
        <v>0</v>
      </c>
      <c r="M32" s="7">
        <v>0</v>
      </c>
      <c r="N32" s="7">
        <v>1</v>
      </c>
      <c r="O32" s="7">
        <v>0</v>
      </c>
      <c r="P32" s="7">
        <v>0</v>
      </c>
      <c r="Q32" s="5">
        <f t="shared" si="3"/>
        <v>0</v>
      </c>
      <c r="R32" s="5">
        <v>100</v>
      </c>
    </row>
    <row r="33" spans="1:18" x14ac:dyDescent="0.25">
      <c r="A33" s="10" t="s">
        <v>39</v>
      </c>
      <c r="B33" s="10"/>
      <c r="C33" s="7">
        <v>3</v>
      </c>
      <c r="D33" s="7">
        <v>0</v>
      </c>
      <c r="E33" s="7">
        <v>1</v>
      </c>
      <c r="F33" s="7">
        <v>0</v>
      </c>
      <c r="G33" s="7">
        <v>0</v>
      </c>
      <c r="H33" s="7">
        <f t="shared" si="0"/>
        <v>4</v>
      </c>
      <c r="I33" s="7">
        <f t="shared" si="1"/>
        <v>4</v>
      </c>
      <c r="J33" s="5">
        <f t="shared" si="2"/>
        <v>0</v>
      </c>
      <c r="K33" s="7">
        <v>3</v>
      </c>
      <c r="L33" s="7">
        <v>0</v>
      </c>
      <c r="M33" s="7">
        <v>1</v>
      </c>
      <c r="N33" s="7">
        <v>0</v>
      </c>
      <c r="O33" s="7">
        <v>0</v>
      </c>
      <c r="P33" s="7">
        <v>0</v>
      </c>
      <c r="Q33" s="5">
        <f t="shared" si="3"/>
        <v>0</v>
      </c>
      <c r="R33" s="5">
        <v>100</v>
      </c>
    </row>
    <row r="34" spans="1:18" s="9" customFormat="1" x14ac:dyDescent="0.25">
      <c r="A34" s="17" t="s">
        <v>40</v>
      </c>
      <c r="B34" s="17"/>
      <c r="C34" s="8">
        <v>2</v>
      </c>
      <c r="D34" s="8">
        <v>0</v>
      </c>
      <c r="E34" s="8">
        <v>3</v>
      </c>
      <c r="F34" s="8">
        <v>0</v>
      </c>
      <c r="G34" s="8">
        <v>0</v>
      </c>
      <c r="H34" s="8">
        <f t="shared" si="0"/>
        <v>5</v>
      </c>
      <c r="I34" s="8">
        <f t="shared" si="1"/>
        <v>4</v>
      </c>
      <c r="J34" s="8">
        <f t="shared" si="2"/>
        <v>1</v>
      </c>
      <c r="K34" s="8">
        <v>1</v>
      </c>
      <c r="L34" s="8">
        <v>0</v>
      </c>
      <c r="M34" s="8">
        <v>3</v>
      </c>
      <c r="N34" s="8">
        <v>0</v>
      </c>
      <c r="O34" s="8">
        <v>0</v>
      </c>
      <c r="P34" s="8">
        <v>0</v>
      </c>
      <c r="Q34" s="8">
        <f t="shared" si="3"/>
        <v>0</v>
      </c>
      <c r="R34" s="8">
        <v>100</v>
      </c>
    </row>
    <row r="35" spans="1:18" x14ac:dyDescent="0.25">
      <c r="A35" s="10" t="s">
        <v>41</v>
      </c>
      <c r="B35" s="10"/>
      <c r="C35" s="7">
        <v>1</v>
      </c>
      <c r="D35" s="7">
        <v>0</v>
      </c>
      <c r="E35" s="7">
        <v>2</v>
      </c>
      <c r="F35" s="7">
        <v>0</v>
      </c>
      <c r="G35" s="7">
        <v>0</v>
      </c>
      <c r="H35" s="7">
        <f t="shared" si="0"/>
        <v>3</v>
      </c>
      <c r="I35" s="7">
        <f t="shared" si="1"/>
        <v>3</v>
      </c>
      <c r="J35" s="5">
        <f t="shared" si="2"/>
        <v>0</v>
      </c>
      <c r="K35" s="7">
        <v>1</v>
      </c>
      <c r="L35" s="7">
        <v>0</v>
      </c>
      <c r="M35" s="7">
        <v>2</v>
      </c>
      <c r="N35" s="7">
        <v>0</v>
      </c>
      <c r="O35" s="7">
        <v>0</v>
      </c>
      <c r="P35" s="7">
        <v>0</v>
      </c>
      <c r="Q35" s="5">
        <f t="shared" si="3"/>
        <v>0</v>
      </c>
      <c r="R35" s="5">
        <v>100</v>
      </c>
    </row>
    <row r="36" spans="1:18" x14ac:dyDescent="0.25">
      <c r="A36" s="10" t="s">
        <v>42</v>
      </c>
      <c r="B36" s="10"/>
      <c r="C36" s="7">
        <v>2</v>
      </c>
      <c r="D36" s="7">
        <v>0</v>
      </c>
      <c r="E36" s="7">
        <v>3</v>
      </c>
      <c r="F36" s="7">
        <v>0</v>
      </c>
      <c r="G36" s="7">
        <v>0</v>
      </c>
      <c r="H36" s="7">
        <f t="shared" si="0"/>
        <v>5</v>
      </c>
      <c r="I36" s="7">
        <f t="shared" si="1"/>
        <v>5</v>
      </c>
      <c r="J36" s="5">
        <f t="shared" si="2"/>
        <v>0</v>
      </c>
      <c r="K36" s="7">
        <v>1</v>
      </c>
      <c r="L36" s="7">
        <v>0</v>
      </c>
      <c r="M36" s="7">
        <v>4</v>
      </c>
      <c r="N36" s="7">
        <v>0</v>
      </c>
      <c r="O36" s="7">
        <v>0</v>
      </c>
      <c r="P36" s="7">
        <v>-2</v>
      </c>
      <c r="Q36" s="5">
        <f t="shared" si="3"/>
        <v>2</v>
      </c>
      <c r="R36" s="5">
        <v>80</v>
      </c>
    </row>
    <row r="37" spans="1:18" x14ac:dyDescent="0.25">
      <c r="A37" s="10" t="s">
        <v>43</v>
      </c>
      <c r="B37" s="10"/>
      <c r="C37" s="7">
        <v>0</v>
      </c>
      <c r="D37" s="7">
        <v>0</v>
      </c>
      <c r="E37" s="7">
        <v>0</v>
      </c>
      <c r="F37" s="7">
        <v>0</v>
      </c>
      <c r="G37" s="7">
        <v>1</v>
      </c>
      <c r="H37" s="7">
        <f t="shared" si="0"/>
        <v>1</v>
      </c>
      <c r="I37" s="7">
        <f t="shared" si="1"/>
        <v>1</v>
      </c>
      <c r="J37" s="5">
        <f>H37-I37</f>
        <v>0</v>
      </c>
      <c r="K37" s="7">
        <v>0</v>
      </c>
      <c r="L37" s="7">
        <v>0</v>
      </c>
      <c r="M37" s="7">
        <v>0</v>
      </c>
      <c r="N37" s="7">
        <v>0</v>
      </c>
      <c r="O37" s="7">
        <v>1</v>
      </c>
      <c r="P37" s="7">
        <v>0</v>
      </c>
      <c r="Q37" s="5">
        <f t="shared" si="3"/>
        <v>0</v>
      </c>
      <c r="R37" s="5">
        <v>100</v>
      </c>
    </row>
    <row r="38" spans="1:18" x14ac:dyDescent="0.25">
      <c r="A38" s="10" t="s">
        <v>44</v>
      </c>
      <c r="B38" s="10"/>
      <c r="C38" s="7">
        <v>0</v>
      </c>
      <c r="D38" s="7">
        <v>0</v>
      </c>
      <c r="E38" s="7">
        <v>0</v>
      </c>
      <c r="F38" s="7">
        <v>0</v>
      </c>
      <c r="G38" s="7">
        <v>1</v>
      </c>
      <c r="H38" s="7">
        <f t="shared" si="0"/>
        <v>1</v>
      </c>
      <c r="I38" s="7">
        <f t="shared" si="1"/>
        <v>1</v>
      </c>
      <c r="J38" s="5">
        <f t="shared" si="2"/>
        <v>0</v>
      </c>
      <c r="K38" s="7">
        <v>0</v>
      </c>
      <c r="L38" s="7">
        <v>0</v>
      </c>
      <c r="M38" s="7">
        <v>0</v>
      </c>
      <c r="N38" s="7">
        <v>0</v>
      </c>
      <c r="O38" s="7">
        <v>1</v>
      </c>
      <c r="P38" s="7">
        <v>0</v>
      </c>
      <c r="Q38" s="5">
        <f t="shared" si="3"/>
        <v>0</v>
      </c>
      <c r="R38" s="5">
        <v>100</v>
      </c>
    </row>
    <row r="39" spans="1:18" x14ac:dyDescent="0.25">
      <c r="A39" s="10" t="s">
        <v>45</v>
      </c>
      <c r="B39" s="10"/>
      <c r="C39" s="7">
        <v>0</v>
      </c>
      <c r="D39" s="7">
        <v>0</v>
      </c>
      <c r="E39" s="7">
        <v>0</v>
      </c>
      <c r="F39" s="7">
        <v>1</v>
      </c>
      <c r="G39" s="7">
        <v>0</v>
      </c>
      <c r="H39" s="7">
        <f t="shared" si="0"/>
        <v>1</v>
      </c>
      <c r="I39" s="7">
        <f t="shared" si="1"/>
        <v>1</v>
      </c>
      <c r="J39" s="5">
        <f t="shared" si="2"/>
        <v>0</v>
      </c>
      <c r="K39" s="7">
        <v>0</v>
      </c>
      <c r="L39" s="7">
        <v>0</v>
      </c>
      <c r="M39" s="7">
        <v>0</v>
      </c>
      <c r="N39" s="7">
        <v>1</v>
      </c>
      <c r="O39" s="7">
        <v>0</v>
      </c>
      <c r="P39" s="7">
        <v>0</v>
      </c>
      <c r="Q39" s="5">
        <f t="shared" si="3"/>
        <v>0</v>
      </c>
      <c r="R39" s="5">
        <v>100</v>
      </c>
    </row>
    <row r="40" spans="1:18" x14ac:dyDescent="0.25">
      <c r="A40" s="10" t="s">
        <v>46</v>
      </c>
      <c r="B40" s="10"/>
      <c r="C40" s="7">
        <v>0</v>
      </c>
      <c r="D40" s="7">
        <v>0</v>
      </c>
      <c r="E40" s="7">
        <v>0</v>
      </c>
      <c r="F40" s="7">
        <v>1</v>
      </c>
      <c r="G40" s="7">
        <v>0</v>
      </c>
      <c r="H40" s="7">
        <f t="shared" si="0"/>
        <v>1</v>
      </c>
      <c r="I40" s="7">
        <f t="shared" si="1"/>
        <v>1</v>
      </c>
      <c r="J40" s="5">
        <f t="shared" si="2"/>
        <v>0</v>
      </c>
      <c r="K40" s="7">
        <v>0</v>
      </c>
      <c r="L40" s="7">
        <v>0</v>
      </c>
      <c r="M40" s="7">
        <v>0</v>
      </c>
      <c r="N40" s="7">
        <v>1</v>
      </c>
      <c r="O40" s="7">
        <v>0</v>
      </c>
      <c r="P40" s="7">
        <v>0</v>
      </c>
      <c r="Q40" s="5">
        <f t="shared" si="3"/>
        <v>0</v>
      </c>
      <c r="R40" s="5">
        <v>100</v>
      </c>
    </row>
    <row r="41" spans="1:18" x14ac:dyDescent="0.25">
      <c r="A41" s="10" t="s">
        <v>47</v>
      </c>
      <c r="B41" s="10"/>
      <c r="C41" s="7">
        <v>0</v>
      </c>
      <c r="D41" s="7">
        <v>0</v>
      </c>
      <c r="E41" s="7">
        <v>3</v>
      </c>
      <c r="F41" s="7">
        <v>0</v>
      </c>
      <c r="G41" s="7">
        <v>0</v>
      </c>
      <c r="H41" s="7">
        <f t="shared" si="0"/>
        <v>3</v>
      </c>
      <c r="I41" s="7">
        <f t="shared" si="1"/>
        <v>3</v>
      </c>
      <c r="J41" s="5">
        <f t="shared" si="2"/>
        <v>0</v>
      </c>
      <c r="K41" s="7">
        <v>0</v>
      </c>
      <c r="L41" s="7">
        <v>0</v>
      </c>
      <c r="M41" s="7">
        <v>3</v>
      </c>
      <c r="N41" s="7">
        <v>0</v>
      </c>
      <c r="O41" s="7">
        <v>0</v>
      </c>
      <c r="P41" s="7">
        <v>0</v>
      </c>
      <c r="Q41" s="5">
        <f t="shared" si="3"/>
        <v>0</v>
      </c>
      <c r="R41" s="5">
        <v>100</v>
      </c>
    </row>
    <row r="42" spans="1:18" x14ac:dyDescent="0.25">
      <c r="A42" s="10" t="s">
        <v>52</v>
      </c>
      <c r="B42" s="10"/>
      <c r="C42" s="3">
        <f>SUM(C7:C41)</f>
        <v>31</v>
      </c>
      <c r="D42" s="3">
        <f>SUM(D7:D41)</f>
        <v>6</v>
      </c>
      <c r="E42" s="3">
        <f>SUM(E7:E41)</f>
        <v>42</v>
      </c>
      <c r="F42" s="3">
        <f>SUM(F7:F41)</f>
        <v>8</v>
      </c>
      <c r="G42" s="3">
        <f>SUM(G7:G41)</f>
        <v>15</v>
      </c>
      <c r="H42" s="4">
        <f t="shared" ref="H42:N42" si="4">SUM(H7:H41)</f>
        <v>102</v>
      </c>
      <c r="I42" s="4">
        <f t="shared" si="4"/>
        <v>93</v>
      </c>
      <c r="J42" s="4">
        <f t="shared" si="4"/>
        <v>9</v>
      </c>
      <c r="K42" s="3">
        <f t="shared" si="4"/>
        <v>29</v>
      </c>
      <c r="L42" s="3">
        <f t="shared" si="4"/>
        <v>3</v>
      </c>
      <c r="M42" s="3">
        <f t="shared" si="4"/>
        <v>37</v>
      </c>
      <c r="N42" s="3">
        <f t="shared" si="4"/>
        <v>8</v>
      </c>
      <c r="O42" s="3">
        <f>SUM(O7:O41)</f>
        <v>16</v>
      </c>
      <c r="P42" s="21"/>
      <c r="Q42" s="22"/>
      <c r="R42" s="22"/>
    </row>
    <row r="43" spans="1:18" x14ac:dyDescent="0.25">
      <c r="A43" s="18"/>
      <c r="B43" s="18"/>
      <c r="C43" s="10" t="s">
        <v>50</v>
      </c>
      <c r="D43" s="10"/>
      <c r="E43" s="10" t="s">
        <v>11</v>
      </c>
      <c r="F43" s="10"/>
      <c r="G43" s="10" t="s">
        <v>49</v>
      </c>
      <c r="H43" s="10"/>
      <c r="I43" s="20"/>
      <c r="J43" s="18"/>
      <c r="K43" s="18"/>
      <c r="L43" s="18"/>
      <c r="M43" s="18"/>
      <c r="N43" s="18"/>
      <c r="O43" s="18"/>
      <c r="P43" s="18"/>
      <c r="Q43" s="18"/>
      <c r="R43" s="18"/>
    </row>
    <row r="44" spans="1:18" x14ac:dyDescent="0.25">
      <c r="A44" s="18"/>
      <c r="B44" s="18"/>
      <c r="C44" s="19">
        <f>I42/H42</f>
        <v>0.91176470588235292</v>
      </c>
      <c r="D44" s="19"/>
      <c r="E44" s="19">
        <f>SUM(Q7:Q41)/(I42)</f>
        <v>4.3010752688172046E-2</v>
      </c>
      <c r="F44" s="19"/>
      <c r="G44" s="10">
        <f>AVERAGE(R7:R41)</f>
        <v>98.857142857142861</v>
      </c>
      <c r="H44" s="10"/>
      <c r="I44" s="20"/>
      <c r="J44" s="18"/>
      <c r="K44" s="18"/>
      <c r="L44" s="18"/>
      <c r="M44" s="18"/>
      <c r="N44" s="18"/>
      <c r="O44" s="18"/>
      <c r="P44" s="18"/>
      <c r="Q44" s="18"/>
      <c r="R44" s="18"/>
    </row>
    <row r="45" spans="1:18" x14ac:dyDescent="0.25">
      <c r="A45" s="18"/>
      <c r="B45" s="18"/>
      <c r="C45" s="6"/>
      <c r="D45" s="6"/>
      <c r="E45" s="6"/>
      <c r="H45" s="6"/>
      <c r="I45" s="6"/>
      <c r="J45" s="6"/>
      <c r="K45" s="6"/>
      <c r="L45" s="6"/>
      <c r="M45" s="6"/>
      <c r="P45" s="6"/>
      <c r="Q45" s="6"/>
    </row>
    <row r="46" spans="1:18" x14ac:dyDescent="0.25">
      <c r="A46" s="18"/>
      <c r="B46" s="1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P46" s="1"/>
    </row>
    <row r="47" spans="1:18" x14ac:dyDescent="0.25">
      <c r="A47" s="18"/>
      <c r="B47" s="18"/>
      <c r="C47" s="1"/>
      <c r="D47" s="1"/>
      <c r="E47" s="1"/>
      <c r="H47" s="1"/>
      <c r="I47" s="1"/>
      <c r="J47" s="1"/>
      <c r="K47" s="1"/>
      <c r="L47" s="1"/>
      <c r="M47" s="1"/>
      <c r="P47" s="1"/>
    </row>
    <row r="48" spans="1:18" x14ac:dyDescent="0.25">
      <c r="A48" s="18"/>
      <c r="B48" s="18"/>
      <c r="C48" s="1"/>
      <c r="D48" s="1"/>
      <c r="E48" s="1"/>
      <c r="H48" s="1"/>
      <c r="I48" s="1"/>
      <c r="J48" s="1"/>
      <c r="K48" s="1"/>
      <c r="L48" s="1"/>
      <c r="M48" s="1"/>
      <c r="P48" s="1"/>
    </row>
    <row r="49" spans="1:16" x14ac:dyDescent="0.25">
      <c r="A49" s="18"/>
      <c r="B49" s="1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8"/>
      <c r="B50" s="1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8"/>
      <c r="B51" s="18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8"/>
      <c r="B52" s="1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8"/>
      <c r="B53" s="1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8"/>
      <c r="B54" s="18"/>
    </row>
    <row r="55" spans="1:16" x14ac:dyDescent="0.25">
      <c r="A55" s="18"/>
      <c r="B55" s="18"/>
    </row>
    <row r="56" spans="1:16" x14ac:dyDescent="0.25">
      <c r="A56" s="18"/>
      <c r="B56" s="18"/>
    </row>
    <row r="57" spans="1:16" x14ac:dyDescent="0.25">
      <c r="A57" s="18"/>
      <c r="B57" s="18"/>
    </row>
    <row r="58" spans="1:16" x14ac:dyDescent="0.25">
      <c r="A58" s="18"/>
      <c r="B58" s="18"/>
    </row>
    <row r="59" spans="1:16" x14ac:dyDescent="0.25">
      <c r="A59" s="18"/>
      <c r="B59" s="18"/>
    </row>
    <row r="60" spans="1:16" x14ac:dyDescent="0.25">
      <c r="A60" s="18"/>
      <c r="B60" s="18"/>
    </row>
    <row r="61" spans="1:16" x14ac:dyDescent="0.25">
      <c r="A61" s="18"/>
      <c r="B61" s="18"/>
    </row>
    <row r="62" spans="1:16" x14ac:dyDescent="0.25">
      <c r="A62" s="18"/>
      <c r="B62" s="18"/>
    </row>
    <row r="63" spans="1:16" x14ac:dyDescent="0.25">
      <c r="A63" s="18"/>
      <c r="B63" s="18"/>
    </row>
    <row r="64" spans="1:16" x14ac:dyDescent="0.25">
      <c r="A64" s="18"/>
      <c r="B64" s="18"/>
    </row>
    <row r="65" spans="1:13" x14ac:dyDescent="0.25">
      <c r="A65" s="18"/>
      <c r="B65" s="18"/>
    </row>
    <row r="66" spans="1:13" x14ac:dyDescent="0.25">
      <c r="A66" s="18"/>
      <c r="B66" s="1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8"/>
      <c r="B67" s="1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8"/>
      <c r="B68" s="1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8"/>
      <c r="B69" s="1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8"/>
      <c r="B70" s="1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8"/>
      <c r="B71" s="1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8"/>
      <c r="B72" s="1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8"/>
      <c r="B73" s="1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8"/>
      <c r="B74" s="1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8"/>
      <c r="B75" s="1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8"/>
      <c r="B76" s="1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8"/>
      <c r="B77" s="1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8"/>
      <c r="B78" s="1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8"/>
      <c r="B79" s="1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8"/>
      <c r="B80" s="1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8"/>
      <c r="B81" s="1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8"/>
      <c r="B82" s="1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8"/>
      <c r="B83" s="1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8"/>
      <c r="B84" s="1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8"/>
      <c r="B85" s="1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8"/>
      <c r="B86" s="1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8"/>
      <c r="B87" s="1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5">
      <c r="A88" s="18"/>
      <c r="B88" s="1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5">
      <c r="A89" s="18"/>
      <c r="B89" s="1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5">
      <c r="A90" s="18"/>
      <c r="B90" s="1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5">
      <c r="A91" s="18"/>
      <c r="B91" s="1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5">
      <c r="A92" s="18"/>
      <c r="B92" s="1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5">
      <c r="A93" s="18"/>
      <c r="B93" s="1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5">
      <c r="A94" s="18"/>
      <c r="B94" s="1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5">
      <c r="A95" s="18"/>
      <c r="B95" s="1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5">
      <c r="A96" s="18"/>
      <c r="B96" s="1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5">
      <c r="A97" s="18"/>
      <c r="B97" s="1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5">
      <c r="A98" s="18"/>
      <c r="B98" s="1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5">
      <c r="A99" s="18"/>
      <c r="B99" s="1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5">
      <c r="A100" s="18"/>
      <c r="B100" s="1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5">
      <c r="A101" s="18"/>
      <c r="B101" s="1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5">
      <c r="A102" s="18"/>
      <c r="B102" s="1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5">
      <c r="A103" s="18"/>
      <c r="B103" s="1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5">
      <c r="A104" s="18"/>
      <c r="B104" s="1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5">
      <c r="A105" s="18"/>
      <c r="B105" s="1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5">
      <c r="A106" s="18"/>
      <c r="B106" s="1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5">
      <c r="A107" s="18"/>
      <c r="B107" s="1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5">
      <c r="A108" s="18"/>
      <c r="B108" s="1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18"/>
      <c r="B109" s="1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8"/>
      <c r="B110" s="1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8"/>
      <c r="B111" s="1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18"/>
      <c r="B112" s="1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18"/>
      <c r="B113" s="1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18"/>
      <c r="B114" s="1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18"/>
      <c r="B115" s="1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18"/>
      <c r="B116" s="1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18"/>
      <c r="B117" s="1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18"/>
      <c r="B118" s="1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18"/>
      <c r="B119" s="1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18"/>
      <c r="B120" s="1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5">
      <c r="A121" s="18"/>
      <c r="B121" s="1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5">
      <c r="A122" s="18"/>
      <c r="B122" s="1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5">
      <c r="A123" s="18"/>
      <c r="B123" s="1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5">
      <c r="A124" s="18"/>
      <c r="B124" s="1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5">
      <c r="A125" s="18"/>
      <c r="B125" s="1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5">
      <c r="A126" s="18"/>
      <c r="B126" s="1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5">
      <c r="A127" s="18"/>
      <c r="B127" s="1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5">
      <c r="A128" s="18"/>
      <c r="B128" s="1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5">
      <c r="A129" s="18"/>
      <c r="B129" s="1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5">
      <c r="A130" s="18"/>
      <c r="B130" s="1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25">
      <c r="A131" s="18"/>
      <c r="B131" s="1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25">
      <c r="A132" s="18"/>
      <c r="B132" s="1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25">
      <c r="A133" s="18"/>
      <c r="B133" s="1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25">
      <c r="A134" s="18"/>
      <c r="B134" s="1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25">
      <c r="A135" s="18"/>
      <c r="B135" s="1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25">
      <c r="A136" s="18"/>
      <c r="B136" s="1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25">
      <c r="A137" s="18"/>
      <c r="B137" s="1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25">
      <c r="A138" s="18"/>
      <c r="B138" s="1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25">
      <c r="A139" s="18"/>
      <c r="B139" s="1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25">
      <c r="A140" s="18"/>
      <c r="B140" s="1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25">
      <c r="A141" s="18"/>
      <c r="B141" s="1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25">
      <c r="A142" s="18"/>
      <c r="B142" s="1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25">
      <c r="A143" s="18"/>
      <c r="B143" s="1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18"/>
      <c r="B144" s="1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18"/>
      <c r="B145" s="1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18"/>
      <c r="B146" s="1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18"/>
      <c r="B147" s="1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8"/>
      <c r="B148" s="1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18"/>
      <c r="B149" s="1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18"/>
      <c r="B150" s="1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18"/>
      <c r="B151" s="1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8"/>
      <c r="B152" s="1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18"/>
      <c r="B153" s="1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18"/>
      <c r="B154" s="1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18"/>
      <c r="B155" s="1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5">
      <c r="A156" s="18"/>
      <c r="B156" s="1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5">
      <c r="A157" s="18"/>
      <c r="B157" s="1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25">
      <c r="A158" s="18"/>
      <c r="B158" s="1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25">
      <c r="A159" s="18"/>
      <c r="B159" s="1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x14ac:dyDescent="0.25">
      <c r="A160" s="18"/>
      <c r="B160" s="1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25">
      <c r="A161" s="18"/>
      <c r="B161" s="1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25">
      <c r="A162" s="18"/>
      <c r="B162" s="1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x14ac:dyDescent="0.25">
      <c r="A163" s="18"/>
      <c r="B163" s="1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x14ac:dyDescent="0.25">
      <c r="A164" s="18"/>
      <c r="B164" s="1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x14ac:dyDescent="0.25">
      <c r="A165" s="18"/>
      <c r="B165" s="1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x14ac:dyDescent="0.25">
      <c r="A166" s="18"/>
      <c r="B166" s="1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x14ac:dyDescent="0.25">
      <c r="A167" s="18"/>
      <c r="B167" s="1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x14ac:dyDescent="0.25">
      <c r="A168" s="18"/>
      <c r="B168" s="1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x14ac:dyDescent="0.25">
      <c r="A169" s="18"/>
      <c r="B169" s="1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25">
      <c r="A170" s="18"/>
      <c r="B170" s="1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25">
      <c r="A171" s="18"/>
      <c r="B171" s="1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x14ac:dyDescent="0.25">
      <c r="A172" s="18"/>
      <c r="B172" s="1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x14ac:dyDescent="0.25">
      <c r="A173" s="18"/>
      <c r="B173" s="1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25">
      <c r="A174" s="18"/>
      <c r="B174" s="1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25">
      <c r="A175" s="18"/>
      <c r="B175" s="1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x14ac:dyDescent="0.25">
      <c r="A176" s="18"/>
      <c r="B176" s="1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x14ac:dyDescent="0.25">
      <c r="A177" s="18"/>
      <c r="B177" s="1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x14ac:dyDescent="0.25">
      <c r="A178" s="18"/>
      <c r="B178" s="1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18"/>
      <c r="B179" s="1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18"/>
      <c r="B180" s="1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18"/>
      <c r="B181" s="1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18"/>
      <c r="B182" s="1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18"/>
      <c r="B183" s="1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18"/>
      <c r="B184" s="1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18"/>
      <c r="B185" s="1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18"/>
      <c r="B186" s="1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18"/>
      <c r="B187" s="1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18"/>
      <c r="B188" s="1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18"/>
      <c r="B189" s="1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18"/>
      <c r="B190" s="1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5">
      <c r="A191" s="18"/>
      <c r="B191" s="1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5">
      <c r="A192" s="18"/>
      <c r="B192" s="1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5">
      <c r="A193" s="18"/>
      <c r="B193" s="1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25">
      <c r="A194" s="18"/>
      <c r="B194" s="1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25">
      <c r="A195" s="18"/>
      <c r="B195" s="1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25">
      <c r="A196" s="18"/>
      <c r="B196" s="1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5">
      <c r="A197" s="18"/>
      <c r="B197" s="1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5">
      <c r="A198" s="18"/>
      <c r="B198" s="1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25">
      <c r="A199" s="18"/>
      <c r="B199" s="1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5">
      <c r="A200" s="18"/>
      <c r="B200" s="1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x14ac:dyDescent="0.25">
      <c r="A201" s="18"/>
      <c r="B201" s="1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x14ac:dyDescent="0.25">
      <c r="A202" s="18"/>
      <c r="B202" s="1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x14ac:dyDescent="0.25">
      <c r="A203" s="18"/>
      <c r="B203" s="1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x14ac:dyDescent="0.25">
      <c r="A204" s="18"/>
      <c r="B204" s="1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x14ac:dyDescent="0.25">
      <c r="A205" s="18"/>
      <c r="B205" s="1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x14ac:dyDescent="0.25">
      <c r="A206" s="18"/>
      <c r="B206" s="1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25">
      <c r="A207" s="18"/>
      <c r="B207" s="1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25">
      <c r="A208" s="18"/>
      <c r="B208" s="1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x14ac:dyDescent="0.25">
      <c r="A209" s="18"/>
      <c r="B209" s="1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x14ac:dyDescent="0.25">
      <c r="A210" s="18"/>
      <c r="B210" s="1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25">
      <c r="A211" s="18"/>
      <c r="B211" s="1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x14ac:dyDescent="0.25">
      <c r="A212" s="18"/>
      <c r="B212" s="1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25">
      <c r="A213" s="18"/>
      <c r="B213" s="1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18"/>
      <c r="B214" s="1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18"/>
      <c r="B215" s="1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18"/>
      <c r="B216" s="1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18"/>
      <c r="B217" s="1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18"/>
      <c r="B218" s="1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18"/>
      <c r="B219" s="1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18"/>
      <c r="B220" s="1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18"/>
      <c r="B221" s="1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18"/>
      <c r="B222" s="1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18"/>
      <c r="B223" s="1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18"/>
      <c r="B224" s="1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18"/>
      <c r="B225" s="1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x14ac:dyDescent="0.25">
      <c r="A226" s="18"/>
      <c r="B226" s="1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25">
      <c r="A227" s="18"/>
      <c r="B227" s="18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5">
      <c r="A228" s="18"/>
      <c r="B228" s="1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5">
      <c r="A229" s="18"/>
      <c r="B229" s="18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x14ac:dyDescent="0.25">
      <c r="A230" s="18"/>
      <c r="B230" s="18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</sheetData>
  <mergeCells count="236">
    <mergeCell ref="I43:R44"/>
    <mergeCell ref="P42:R42"/>
    <mergeCell ref="G43:H43"/>
    <mergeCell ref="G44:H44"/>
    <mergeCell ref="E43:F43"/>
    <mergeCell ref="E44:F44"/>
    <mergeCell ref="A228:B228"/>
    <mergeCell ref="A229:B229"/>
    <mergeCell ref="A230:B230"/>
    <mergeCell ref="A225:B225"/>
    <mergeCell ref="A226:B226"/>
    <mergeCell ref="A227:B227"/>
    <mergeCell ref="A207:B207"/>
    <mergeCell ref="A208:B208"/>
    <mergeCell ref="A209:B209"/>
    <mergeCell ref="A198:B198"/>
    <mergeCell ref="A199:B199"/>
    <mergeCell ref="A200:B200"/>
    <mergeCell ref="A201:B201"/>
    <mergeCell ref="A202:B202"/>
    <mergeCell ref="A203:B203"/>
    <mergeCell ref="A192:B192"/>
    <mergeCell ref="A193:B193"/>
    <mergeCell ref="A194:B194"/>
    <mergeCell ref="C43:D43"/>
    <mergeCell ref="C44:D44"/>
    <mergeCell ref="A222:B222"/>
    <mergeCell ref="A223:B223"/>
    <mergeCell ref="A224:B224"/>
    <mergeCell ref="A216:B216"/>
    <mergeCell ref="A217:B217"/>
    <mergeCell ref="A218:B218"/>
    <mergeCell ref="A219:B219"/>
    <mergeCell ref="A220:B220"/>
    <mergeCell ref="A221:B221"/>
    <mergeCell ref="A210:B210"/>
    <mergeCell ref="A211:B211"/>
    <mergeCell ref="A212:B212"/>
    <mergeCell ref="A213:B213"/>
    <mergeCell ref="A214:B214"/>
    <mergeCell ref="A215:B215"/>
    <mergeCell ref="A204:B204"/>
    <mergeCell ref="A205:B205"/>
    <mergeCell ref="A206:B206"/>
    <mergeCell ref="A195:B195"/>
    <mergeCell ref="A196:B196"/>
    <mergeCell ref="A197:B197"/>
    <mergeCell ref="A186:B186"/>
    <mergeCell ref="A187:B187"/>
    <mergeCell ref="A188:B188"/>
    <mergeCell ref="A189:B189"/>
    <mergeCell ref="A190:B190"/>
    <mergeCell ref="A191:B191"/>
    <mergeCell ref="A180:B180"/>
    <mergeCell ref="A181:B181"/>
    <mergeCell ref="A182:B182"/>
    <mergeCell ref="A183:B183"/>
    <mergeCell ref="A184:B184"/>
    <mergeCell ref="A185:B185"/>
    <mergeCell ref="A174:B174"/>
    <mergeCell ref="A175:B175"/>
    <mergeCell ref="A176:B176"/>
    <mergeCell ref="A177:B177"/>
    <mergeCell ref="A178:B178"/>
    <mergeCell ref="A179:B179"/>
    <mergeCell ref="A168:B168"/>
    <mergeCell ref="A169:B169"/>
    <mergeCell ref="A170:B170"/>
    <mergeCell ref="A171:B171"/>
    <mergeCell ref="A172:B172"/>
    <mergeCell ref="A173:B173"/>
    <mergeCell ref="A162:B162"/>
    <mergeCell ref="A163:B163"/>
    <mergeCell ref="A164:B164"/>
    <mergeCell ref="A165:B165"/>
    <mergeCell ref="A166:B166"/>
    <mergeCell ref="A167:B167"/>
    <mergeCell ref="A156:B156"/>
    <mergeCell ref="A157:B157"/>
    <mergeCell ref="A158:B158"/>
    <mergeCell ref="A159:B159"/>
    <mergeCell ref="A160:B160"/>
    <mergeCell ref="A161:B161"/>
    <mergeCell ref="A150:B150"/>
    <mergeCell ref="A151:B151"/>
    <mergeCell ref="A152:B152"/>
    <mergeCell ref="A153:B153"/>
    <mergeCell ref="A154:B154"/>
    <mergeCell ref="A155:B155"/>
    <mergeCell ref="A144:B144"/>
    <mergeCell ref="A145:B145"/>
    <mergeCell ref="A146:B146"/>
    <mergeCell ref="A147:B147"/>
    <mergeCell ref="A148:B148"/>
    <mergeCell ref="A149:B149"/>
    <mergeCell ref="A138:B138"/>
    <mergeCell ref="A139:B139"/>
    <mergeCell ref="A140:B140"/>
    <mergeCell ref="A141:B141"/>
    <mergeCell ref="A142:B142"/>
    <mergeCell ref="A143:B143"/>
    <mergeCell ref="A132:B132"/>
    <mergeCell ref="A133:B133"/>
    <mergeCell ref="A134:B134"/>
    <mergeCell ref="A135:B135"/>
    <mergeCell ref="A136:B136"/>
    <mergeCell ref="A137:B137"/>
    <mergeCell ref="A126:B126"/>
    <mergeCell ref="A127:B127"/>
    <mergeCell ref="A128:B128"/>
    <mergeCell ref="A129:B129"/>
    <mergeCell ref="A130:B130"/>
    <mergeCell ref="A131:B131"/>
    <mergeCell ref="A120:B120"/>
    <mergeCell ref="A121:B121"/>
    <mergeCell ref="A122:B122"/>
    <mergeCell ref="A123:B123"/>
    <mergeCell ref="A124:B124"/>
    <mergeCell ref="A125:B125"/>
    <mergeCell ref="A114:B114"/>
    <mergeCell ref="A115:B115"/>
    <mergeCell ref="A116:B116"/>
    <mergeCell ref="A117:B117"/>
    <mergeCell ref="A118:B118"/>
    <mergeCell ref="A119:B119"/>
    <mergeCell ref="A108:B108"/>
    <mergeCell ref="A109:B109"/>
    <mergeCell ref="A110:B110"/>
    <mergeCell ref="A111:B111"/>
    <mergeCell ref="A112:B112"/>
    <mergeCell ref="A113:B113"/>
    <mergeCell ref="A102:B102"/>
    <mergeCell ref="A103:B103"/>
    <mergeCell ref="A104:B104"/>
    <mergeCell ref="A105:B105"/>
    <mergeCell ref="A106:B106"/>
    <mergeCell ref="A107:B107"/>
    <mergeCell ref="A96:B96"/>
    <mergeCell ref="A97:B97"/>
    <mergeCell ref="A98:B98"/>
    <mergeCell ref="A99:B99"/>
    <mergeCell ref="A100:B100"/>
    <mergeCell ref="A101:B101"/>
    <mergeCell ref="A90:B90"/>
    <mergeCell ref="A91:B91"/>
    <mergeCell ref="A92:B92"/>
    <mergeCell ref="A93:B93"/>
    <mergeCell ref="A94:B94"/>
    <mergeCell ref="A95:B95"/>
    <mergeCell ref="A84:B84"/>
    <mergeCell ref="A85:B85"/>
    <mergeCell ref="A86:B86"/>
    <mergeCell ref="A87:B87"/>
    <mergeCell ref="A88:B88"/>
    <mergeCell ref="A89:B89"/>
    <mergeCell ref="A78:B78"/>
    <mergeCell ref="A79:B79"/>
    <mergeCell ref="A80:B80"/>
    <mergeCell ref="A81:B81"/>
    <mergeCell ref="A82:B82"/>
    <mergeCell ref="A83:B83"/>
    <mergeCell ref="A72:B72"/>
    <mergeCell ref="A73:B73"/>
    <mergeCell ref="A74:B74"/>
    <mergeCell ref="A75:B75"/>
    <mergeCell ref="A76:B76"/>
    <mergeCell ref="A77:B77"/>
    <mergeCell ref="A66:B66"/>
    <mergeCell ref="A67:B67"/>
    <mergeCell ref="A68:B68"/>
    <mergeCell ref="A69:B69"/>
    <mergeCell ref="A70:B70"/>
    <mergeCell ref="A71:B71"/>
    <mergeCell ref="A60:B60"/>
    <mergeCell ref="A61:B61"/>
    <mergeCell ref="A62:B62"/>
    <mergeCell ref="A63:B63"/>
    <mergeCell ref="A64:B64"/>
    <mergeCell ref="A65:B65"/>
    <mergeCell ref="A54:B54"/>
    <mergeCell ref="A55:B55"/>
    <mergeCell ref="A56:B56"/>
    <mergeCell ref="A57:B57"/>
    <mergeCell ref="A58:B58"/>
    <mergeCell ref="A59:B59"/>
    <mergeCell ref="A51:B51"/>
    <mergeCell ref="A52:B52"/>
    <mergeCell ref="A53:B53"/>
    <mergeCell ref="A47:B47"/>
    <mergeCell ref="A48:B48"/>
    <mergeCell ref="A49:B49"/>
    <mergeCell ref="A50:B50"/>
    <mergeCell ref="A42:B42"/>
    <mergeCell ref="A43:B43"/>
    <mergeCell ref="A44:B44"/>
    <mergeCell ref="A45:B45"/>
    <mergeCell ref="A46:B46"/>
    <mergeCell ref="A24:B24"/>
    <mergeCell ref="A25:B25"/>
    <mergeCell ref="A26:B26"/>
    <mergeCell ref="A38:B38"/>
    <mergeCell ref="A39:B39"/>
    <mergeCell ref="A40:B40"/>
    <mergeCell ref="A41:B41"/>
    <mergeCell ref="A32:B32"/>
    <mergeCell ref="A33:B33"/>
    <mergeCell ref="A34:B34"/>
    <mergeCell ref="A35:B35"/>
    <mergeCell ref="A36:B36"/>
    <mergeCell ref="A37:B37"/>
    <mergeCell ref="A27:B27"/>
    <mergeCell ref="A28:B28"/>
    <mergeCell ref="A29:B29"/>
    <mergeCell ref="A30:B30"/>
    <mergeCell ref="A31:B31"/>
    <mergeCell ref="A20:B20"/>
    <mergeCell ref="A23:B23"/>
    <mergeCell ref="P5:R5"/>
    <mergeCell ref="A6:B6"/>
    <mergeCell ref="A7:B7"/>
    <mergeCell ref="A8:B8"/>
    <mergeCell ref="A15:B15"/>
    <mergeCell ref="A16:B16"/>
    <mergeCell ref="A17:B17"/>
    <mergeCell ref="A18:B18"/>
    <mergeCell ref="A19:B19"/>
    <mergeCell ref="A9:B9"/>
    <mergeCell ref="A10:B10"/>
    <mergeCell ref="A11:B11"/>
    <mergeCell ref="A12:B12"/>
    <mergeCell ref="A13:B13"/>
    <mergeCell ref="A14:B14"/>
    <mergeCell ref="I5:O5"/>
    <mergeCell ref="C5:H5"/>
    <mergeCell ref="A22:B22"/>
    <mergeCell ref="A21:B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Berat Asrın Caferoğlu</dc:creator>
  <cp:lastModifiedBy>Berat Asrın Caferoğlu</cp:lastModifiedBy>
  <dcterms:created xsi:type="dcterms:W3CDTF">2015-06-05T18:17:20Z</dcterms:created>
  <dcterms:modified xsi:type="dcterms:W3CDTF">2022-04-22T20:16:44Z</dcterms:modified>
</cp:coreProperties>
</file>