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at\Desktop\TOOLS FOR NUMERICAL METHODS\final konuları için excel\"/>
    </mc:Choice>
  </mc:AlternateContent>
  <xr:revisionPtr revIDLastSave="0" documentId="13_ncr:1_{793332DE-BCB0-4DD1-8598-4EBC4F086796}" xr6:coauthVersionLast="45" xr6:coauthVersionMax="45" xr10:uidLastSave="{00000000-0000-0000-0000-000000000000}"/>
  <bookViews>
    <workbookView xWindow="-120" yWindow="-120" windowWidth="29040" windowHeight="15840" xr2:uid="{2297FA79-7A55-4313-9AB6-42B16840D08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0" i="1" l="1"/>
  <c r="O30" i="1"/>
  <c r="O25" i="1"/>
  <c r="O21" i="1"/>
  <c r="O17" i="1"/>
  <c r="O13" i="1"/>
  <c r="Q9" i="1"/>
  <c r="O10" i="1"/>
  <c r="O11" i="1" s="1"/>
  <c r="O9" i="1"/>
  <c r="O12" i="1" l="1"/>
  <c r="Q10" i="1"/>
  <c r="Q11" i="1" s="1"/>
  <c r="Q25" i="1"/>
  <c r="Q21" i="1"/>
  <c r="Q17" i="1"/>
  <c r="Q13" i="1"/>
  <c r="X9" i="1"/>
  <c r="L13" i="1" s="1"/>
  <c r="X13" i="1" s="1"/>
  <c r="V9" i="1"/>
  <c r="J13" i="1" s="1"/>
  <c r="AB13" i="1" l="1"/>
  <c r="L17" i="1"/>
  <c r="X17" i="1" s="1"/>
  <c r="V13" i="1"/>
  <c r="O14" i="1"/>
  <c r="O15" i="1" s="1"/>
  <c r="O16" i="1" s="1"/>
  <c r="AB9" i="1"/>
  <c r="Z9" i="1"/>
  <c r="AB17" i="1" l="1"/>
  <c r="L21" i="1"/>
  <c r="X21" i="1" s="1"/>
  <c r="Q14" i="1"/>
  <c r="Q15" i="1" s="1"/>
  <c r="Z13" i="1"/>
  <c r="J17" i="1"/>
  <c r="AB21" i="1" l="1"/>
  <c r="L25" i="1"/>
  <c r="X25" i="1" s="1"/>
  <c r="V17" i="1"/>
  <c r="O18" i="1"/>
  <c r="AB25" i="1" l="1"/>
  <c r="O19" i="1"/>
  <c r="Q18" i="1"/>
  <c r="Z17" i="1"/>
  <c r="J21" i="1"/>
  <c r="V21" i="1" l="1"/>
  <c r="O22" i="1"/>
  <c r="O20" i="1"/>
  <c r="Q19" i="1"/>
  <c r="O23" i="1" l="1"/>
  <c r="Q22" i="1"/>
  <c r="Z21" i="1"/>
  <c r="J25" i="1"/>
  <c r="V25" i="1" l="1"/>
  <c r="O26" i="1"/>
  <c r="Q23" i="1"/>
  <c r="O24" i="1"/>
  <c r="O27" i="1" l="1"/>
  <c r="Q26" i="1"/>
  <c r="Z25" i="1"/>
  <c r="O28" i="1" l="1"/>
  <c r="Q27" i="1"/>
</calcChain>
</file>

<file path=xl/sharedStrings.xml><?xml version="1.0" encoding="utf-8"?>
<sst xmlns="http://schemas.openxmlformats.org/spreadsheetml/2006/main" count="81" uniqueCount="28">
  <si>
    <t>Bairstow Method</t>
  </si>
  <si>
    <t>n</t>
  </si>
  <si>
    <t>α</t>
  </si>
  <si>
    <t>β</t>
  </si>
  <si>
    <t>b's</t>
  </si>
  <si>
    <t>c's</t>
  </si>
  <si>
    <t>Δα</t>
  </si>
  <si>
    <t>Δβ</t>
  </si>
  <si>
    <t>αnew</t>
  </si>
  <si>
    <t>βnew</t>
  </si>
  <si>
    <t>Error α</t>
  </si>
  <si>
    <t>Error β</t>
  </si>
  <si>
    <t>b3</t>
  </si>
  <si>
    <t>b2</t>
  </si>
  <si>
    <t>b1</t>
  </si>
  <si>
    <t>b0</t>
  </si>
  <si>
    <t>a0</t>
  </si>
  <si>
    <t>a1</t>
  </si>
  <si>
    <t>a2</t>
  </si>
  <si>
    <t>a3</t>
  </si>
  <si>
    <t>c3</t>
  </si>
  <si>
    <t>c2</t>
  </si>
  <si>
    <t>c1</t>
  </si>
  <si>
    <t>%</t>
  </si>
  <si>
    <t>f(x)=-2+6,2x-4x^2+0,7x^3</t>
  </si>
  <si>
    <t>Roots=</t>
  </si>
  <si>
    <t>x1=</t>
  </si>
  <si>
    <t>x2=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</si>
</sst>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6"/>
      <color theme="1"/>
      <name val="Calibri"/>
      <family val="2"/>
      <charset val="162"/>
      <scheme val="minor"/>
    </font>
    <font>
      <b/>
      <i/>
      <u/>
      <sz val="22"/>
      <color theme="1"/>
      <name val="Calibri"/>
      <family val="2"/>
      <charset val="162"/>
      <scheme val="minor"/>
    </font>
    <font>
      <sz val="11"/>
      <color theme="1"/>
      <name val="Arial Tur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0DD4A-97EF-4C63-B23E-8183F38FBC3C}">
  <dimension ref="C1:AC92"/>
  <sheetViews>
    <sheetView tabSelected="1" topLeftCell="D1" zoomScale="85" zoomScaleNormal="85" workbookViewId="0">
      <selection activeCell="T31" sqref="T31"/>
    </sheetView>
  </sheetViews>
  <sheetFormatPr defaultRowHeight="15" x14ac:dyDescent="0.25"/>
  <sheetData>
    <row r="1" spans="7:29" ht="15" customHeight="1" x14ac:dyDescent="0.25">
      <c r="G1" s="7"/>
      <c r="H1" s="7"/>
      <c r="I1" s="3" t="s">
        <v>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7:29" ht="15" customHeight="1" x14ac:dyDescent="0.25">
      <c r="G2" s="7"/>
      <c r="H2" s="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7:29" ht="15" customHeight="1" x14ac:dyDescent="0.25">
      <c r="G3" s="7"/>
      <c r="H3" s="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7:29" ht="15" customHeight="1" x14ac:dyDescent="0.25">
      <c r="G4" s="7"/>
      <c r="H4" s="7"/>
      <c r="I4" s="4" t="s">
        <v>24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7:29" ht="15" customHeight="1" x14ac:dyDescent="0.25">
      <c r="G5" s="7"/>
      <c r="H5" s="7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7:29" ht="15" customHeight="1" x14ac:dyDescent="0.25">
      <c r="G6" s="7"/>
      <c r="H6" s="7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7:29" x14ac:dyDescent="0.25">
      <c r="G7" s="7"/>
      <c r="H7" s="7"/>
      <c r="I7" s="5" t="s">
        <v>1</v>
      </c>
      <c r="J7" s="6" t="s">
        <v>2</v>
      </c>
      <c r="K7" s="5"/>
      <c r="L7" s="6" t="s">
        <v>3</v>
      </c>
      <c r="M7" s="5"/>
      <c r="N7" s="5" t="s">
        <v>4</v>
      </c>
      <c r="O7" s="5"/>
      <c r="P7" s="5" t="s">
        <v>5</v>
      </c>
      <c r="Q7" s="5"/>
      <c r="R7" s="6" t="s">
        <v>6</v>
      </c>
      <c r="S7" s="5"/>
      <c r="T7" s="6" t="s">
        <v>7</v>
      </c>
      <c r="U7" s="5"/>
      <c r="V7" s="6" t="s">
        <v>8</v>
      </c>
      <c r="W7" s="5"/>
      <c r="X7" s="6" t="s">
        <v>9</v>
      </c>
      <c r="Y7" s="5"/>
      <c r="Z7" s="5" t="s">
        <v>10</v>
      </c>
      <c r="AA7" s="5"/>
      <c r="AB7" s="6" t="s">
        <v>11</v>
      </c>
      <c r="AC7" s="5"/>
    </row>
    <row r="8" spans="7:29" x14ac:dyDescent="0.25">
      <c r="G8" s="7"/>
      <c r="H8" s="7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7:29" x14ac:dyDescent="0.25">
      <c r="G9" s="7" t="s">
        <v>19</v>
      </c>
      <c r="H9" s="7">
        <v>0.7</v>
      </c>
      <c r="I9" s="5">
        <v>1</v>
      </c>
      <c r="J9" s="5">
        <v>1</v>
      </c>
      <c r="K9" s="5"/>
      <c r="L9" s="5">
        <v>1</v>
      </c>
      <c r="M9" s="5"/>
      <c r="N9" s="7" t="s">
        <v>12</v>
      </c>
      <c r="O9" s="7">
        <f>H9</f>
        <v>0.7</v>
      </c>
      <c r="P9" s="7" t="s">
        <v>20</v>
      </c>
      <c r="Q9" s="7">
        <f>O9</f>
        <v>0.7</v>
      </c>
      <c r="R9" s="7">
        <v>1.4668000000000001</v>
      </c>
      <c r="S9" s="7"/>
      <c r="T9" s="7">
        <v>0.30520000000000003</v>
      </c>
      <c r="U9" s="7"/>
      <c r="V9" s="7">
        <f>R9+J9</f>
        <v>2.4668000000000001</v>
      </c>
      <c r="W9" s="7"/>
      <c r="X9" s="7">
        <f>T9+L9</f>
        <v>1.3052000000000001</v>
      </c>
      <c r="Y9" s="7"/>
      <c r="Z9" s="7">
        <f>(V9-J9)/V9*100</f>
        <v>59.461650721582615</v>
      </c>
      <c r="AA9" s="7" t="s">
        <v>23</v>
      </c>
      <c r="AB9" s="7">
        <f>(X9-L9)/X9*100</f>
        <v>23.383389518847693</v>
      </c>
      <c r="AC9" s="7" t="s">
        <v>23</v>
      </c>
    </row>
    <row r="10" spans="7:29" x14ac:dyDescent="0.25">
      <c r="G10" s="7" t="s">
        <v>18</v>
      </c>
      <c r="H10" s="7">
        <v>-4</v>
      </c>
      <c r="I10" s="5"/>
      <c r="J10" s="5"/>
      <c r="K10" s="5"/>
      <c r="L10" s="5"/>
      <c r="M10" s="5"/>
      <c r="N10" s="7" t="s">
        <v>13</v>
      </c>
      <c r="O10" s="7">
        <f>H10+O9*J9</f>
        <v>-3.3</v>
      </c>
      <c r="P10" s="7" t="s">
        <v>21</v>
      </c>
      <c r="Q10" s="7">
        <f>O10+Q9*J9</f>
        <v>-2.5999999999999996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7:29" x14ac:dyDescent="0.25">
      <c r="G11" s="7" t="s">
        <v>17</v>
      </c>
      <c r="H11" s="7">
        <v>6.2</v>
      </c>
      <c r="I11" s="5"/>
      <c r="J11" s="5"/>
      <c r="K11" s="5"/>
      <c r="L11" s="5"/>
      <c r="M11" s="5"/>
      <c r="N11" s="7" t="s">
        <v>14</v>
      </c>
      <c r="O11" s="7">
        <f>H11+O10*J9+O9*L9</f>
        <v>3.6000000000000005</v>
      </c>
      <c r="P11" s="7" t="s">
        <v>22</v>
      </c>
      <c r="Q11" s="7">
        <f>O11+Q10*J9+Q9*L9</f>
        <v>1.7000000000000008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7:29" x14ac:dyDescent="0.25">
      <c r="G12" s="7" t="s">
        <v>16</v>
      </c>
      <c r="H12" s="7">
        <v>-2</v>
      </c>
      <c r="I12" s="5"/>
      <c r="J12" s="5"/>
      <c r="K12" s="5"/>
      <c r="L12" s="5"/>
      <c r="M12" s="5"/>
      <c r="N12" s="7" t="s">
        <v>15</v>
      </c>
      <c r="O12" s="7">
        <f>H12+O11*J9+O10*L9</f>
        <v>-1.6999999999999993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7:29" x14ac:dyDescent="0.25">
      <c r="G13" s="7" t="s">
        <v>19</v>
      </c>
      <c r="H13" s="7">
        <v>0.7</v>
      </c>
      <c r="I13" s="5">
        <v>2</v>
      </c>
      <c r="J13" s="5">
        <f>V9</f>
        <v>2.4668000000000001</v>
      </c>
      <c r="K13" s="5"/>
      <c r="L13" s="5">
        <f>X9</f>
        <v>1.3052000000000001</v>
      </c>
      <c r="M13" s="5"/>
      <c r="N13" s="7" t="s">
        <v>12</v>
      </c>
      <c r="O13" s="7">
        <f>H13</f>
        <v>0.7</v>
      </c>
      <c r="P13" s="7" t="s">
        <v>20</v>
      </c>
      <c r="Q13" s="7">
        <f>O13</f>
        <v>0.7</v>
      </c>
      <c r="R13" s="7">
        <v>0.1183</v>
      </c>
      <c r="S13" s="7"/>
      <c r="T13" s="7">
        <v>-2.0590999999999999</v>
      </c>
      <c r="U13" s="7"/>
      <c r="V13" s="7">
        <f>R13+J13</f>
        <v>2.5851000000000002</v>
      </c>
      <c r="W13" s="7"/>
      <c r="X13" s="7">
        <f>T13+L13</f>
        <v>-0.75389999999999979</v>
      </c>
      <c r="Y13" s="7"/>
      <c r="Z13" s="7">
        <f>(V13-J13)/V13*100</f>
        <v>4.576225291091256</v>
      </c>
      <c r="AA13" s="7" t="s">
        <v>23</v>
      </c>
      <c r="AB13" s="7">
        <f>(X13-L13)/X13*100</f>
        <v>273.1264093381086</v>
      </c>
      <c r="AC13" s="7" t="s">
        <v>23</v>
      </c>
    </row>
    <row r="14" spans="7:29" x14ac:dyDescent="0.25">
      <c r="G14" s="7" t="s">
        <v>18</v>
      </c>
      <c r="H14" s="7">
        <v>-4</v>
      </c>
      <c r="I14" s="5"/>
      <c r="J14" s="5"/>
      <c r="K14" s="5"/>
      <c r="L14" s="5"/>
      <c r="M14" s="5"/>
      <c r="N14" s="7" t="s">
        <v>13</v>
      </c>
      <c r="O14" s="7">
        <f>H14+O13*J13</f>
        <v>-2.2732399999999999</v>
      </c>
      <c r="P14" s="7" t="s">
        <v>21</v>
      </c>
      <c r="Q14" s="7">
        <f>O14+Q13*J13</f>
        <v>-0.54647999999999985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7:29" x14ac:dyDescent="0.25">
      <c r="G15" s="7" t="s">
        <v>17</v>
      </c>
      <c r="H15" s="7">
        <v>6.2</v>
      </c>
      <c r="I15" s="5"/>
      <c r="J15" s="5"/>
      <c r="K15" s="5"/>
      <c r="L15" s="5"/>
      <c r="M15" s="5"/>
      <c r="N15" s="7" t="s">
        <v>14</v>
      </c>
      <c r="O15" s="7">
        <f>H15+O14*J13+O13*L13</f>
        <v>1.5060115679999999</v>
      </c>
      <c r="P15" s="7" t="s">
        <v>22</v>
      </c>
      <c r="Q15" s="7">
        <f>O15+Q14*J13+Q13*L13</f>
        <v>1.0715947040000002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7:29" x14ac:dyDescent="0.25">
      <c r="G16" s="7" t="s">
        <v>16</v>
      </c>
      <c r="H16" s="7">
        <v>-2</v>
      </c>
      <c r="I16" s="5"/>
      <c r="J16" s="5"/>
      <c r="K16" s="5"/>
      <c r="L16" s="5"/>
      <c r="M16" s="5"/>
      <c r="N16" s="7" t="s">
        <v>15</v>
      </c>
      <c r="O16" s="7">
        <f>H16+O15*J13+O14*L13</f>
        <v>-1.2520035120576001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3:29" x14ac:dyDescent="0.25">
      <c r="G17" s="7" t="s">
        <v>19</v>
      </c>
      <c r="H17" s="7">
        <v>0.7</v>
      </c>
      <c r="I17" s="5">
        <v>3</v>
      </c>
      <c r="J17" s="5">
        <f>V13</f>
        <v>2.5851000000000002</v>
      </c>
      <c r="K17" s="5"/>
      <c r="L17" s="5">
        <f>X13</f>
        <v>-0.75389999999999979</v>
      </c>
      <c r="M17" s="5"/>
      <c r="N17" s="7" t="s">
        <v>12</v>
      </c>
      <c r="O17" s="7">
        <f>H17</f>
        <v>0.7</v>
      </c>
      <c r="P17" s="7" t="s">
        <v>20</v>
      </c>
      <c r="Q17" s="7">
        <f>O17</f>
        <v>0.7</v>
      </c>
      <c r="R17" s="7">
        <v>-0.186</v>
      </c>
      <c r="S17" s="7"/>
      <c r="T17" s="7">
        <v>-0.1152</v>
      </c>
      <c r="U17" s="7"/>
      <c r="V17" s="7">
        <f>R17+J17</f>
        <v>2.3991000000000002</v>
      </c>
      <c r="W17" s="7"/>
      <c r="X17" s="7">
        <f>T17+L17</f>
        <v>-0.86909999999999976</v>
      </c>
      <c r="Y17" s="7"/>
      <c r="Z17" s="7">
        <f>(V17-J17)/V17*100</f>
        <v>-7.7529073402525919</v>
      </c>
      <c r="AA17" s="7" t="s">
        <v>23</v>
      </c>
      <c r="AB17" s="7">
        <f>(X17-L17)/X17*100</f>
        <v>13.255091473938558</v>
      </c>
      <c r="AC17" s="7" t="s">
        <v>23</v>
      </c>
    </row>
    <row r="18" spans="3:29" x14ac:dyDescent="0.25">
      <c r="G18" s="7" t="s">
        <v>18</v>
      </c>
      <c r="H18" s="7">
        <v>-4</v>
      </c>
      <c r="I18" s="5"/>
      <c r="J18" s="5"/>
      <c r="K18" s="5"/>
      <c r="L18" s="5"/>
      <c r="M18" s="5"/>
      <c r="N18" s="7" t="s">
        <v>13</v>
      </c>
      <c r="O18" s="7">
        <f>H18+O17*J17</f>
        <v>-2.1904300000000001</v>
      </c>
      <c r="P18" s="7" t="s">
        <v>21</v>
      </c>
      <c r="Q18" s="7">
        <f>O18+Q17*J17</f>
        <v>-0.3808600000000002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3:29" x14ac:dyDescent="0.25">
      <c r="G19" s="7" t="s">
        <v>17</v>
      </c>
      <c r="H19" s="7">
        <v>6.2</v>
      </c>
      <c r="I19" s="5"/>
      <c r="J19" s="5"/>
      <c r="K19" s="5"/>
      <c r="L19" s="5"/>
      <c r="M19" s="5"/>
      <c r="N19" s="7" t="s">
        <v>14</v>
      </c>
      <c r="O19" s="7">
        <f>H19+O18*J17+O17*L17</f>
        <v>9.7894069999997502E-3</v>
      </c>
      <c r="P19" s="7" t="s">
        <v>22</v>
      </c>
      <c r="Q19" s="7">
        <f>O19+Q18*J17+Q17*L17</f>
        <v>-1.5025017790000006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3:29" x14ac:dyDescent="0.25">
      <c r="G20" s="7" t="s">
        <v>16</v>
      </c>
      <c r="H20" s="7">
        <v>-2</v>
      </c>
      <c r="I20" s="5"/>
      <c r="J20" s="5"/>
      <c r="K20" s="5"/>
      <c r="L20" s="5"/>
      <c r="M20" s="5"/>
      <c r="N20" s="7" t="s">
        <v>15</v>
      </c>
      <c r="O20" s="7">
        <f>H20+O19*J17+O18*L17</f>
        <v>-0.32332822696430119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3:29" x14ac:dyDescent="0.25">
      <c r="C21" s="1"/>
      <c r="G21" s="7" t="s">
        <v>19</v>
      </c>
      <c r="H21" s="7">
        <v>0.7</v>
      </c>
      <c r="I21" s="5">
        <v>4</v>
      </c>
      <c r="J21" s="5">
        <f>V17</f>
        <v>2.3991000000000002</v>
      </c>
      <c r="K21" s="5"/>
      <c r="L21" s="5">
        <f>X17</f>
        <v>-0.86909999999999976</v>
      </c>
      <c r="M21" s="5"/>
      <c r="N21" s="7" t="s">
        <v>12</v>
      </c>
      <c r="O21" s="7">
        <f>H21</f>
        <v>0.7</v>
      </c>
      <c r="P21" s="7" t="s">
        <v>20</v>
      </c>
      <c r="Q21" s="7">
        <f>O21</f>
        <v>0.7</v>
      </c>
      <c r="R21" s="7">
        <v>3.5799999999999998E-2</v>
      </c>
      <c r="S21" s="7"/>
      <c r="T21" s="7">
        <v>-1.8E-3</v>
      </c>
      <c r="U21" s="7"/>
      <c r="V21" s="7">
        <f>R21+J21</f>
        <v>2.4349000000000003</v>
      </c>
      <c r="W21" s="7"/>
      <c r="X21" s="7">
        <f>T21+L21</f>
        <v>-0.87089999999999979</v>
      </c>
      <c r="Y21" s="7"/>
      <c r="Z21" s="7">
        <f>(V21-J21)/V21*100</f>
        <v>1.4702862540556101</v>
      </c>
      <c r="AA21" s="7" t="s">
        <v>23</v>
      </c>
      <c r="AB21" s="7">
        <f>(X21-L21)/X21*100</f>
        <v>0.20668274199104653</v>
      </c>
      <c r="AC21" s="7" t="s">
        <v>23</v>
      </c>
    </row>
    <row r="22" spans="3:29" x14ac:dyDescent="0.25">
      <c r="C22" s="1"/>
      <c r="G22" s="7" t="s">
        <v>18</v>
      </c>
      <c r="H22" s="7">
        <v>-4</v>
      </c>
      <c r="I22" s="5"/>
      <c r="J22" s="5"/>
      <c r="K22" s="5"/>
      <c r="L22" s="5"/>
      <c r="M22" s="5"/>
      <c r="N22" s="7" t="s">
        <v>13</v>
      </c>
      <c r="O22" s="7">
        <f>H22+O21*J21</f>
        <v>-2.32063</v>
      </c>
      <c r="P22" s="7" t="s">
        <v>21</v>
      </c>
      <c r="Q22" s="7">
        <f>O22+Q21*J21</f>
        <v>-0.64125999999999994</v>
      </c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3:29" x14ac:dyDescent="0.25">
      <c r="C23" s="1"/>
      <c r="G23" s="7" t="s">
        <v>17</v>
      </c>
      <c r="H23" s="7">
        <v>6.2</v>
      </c>
      <c r="I23" s="5"/>
      <c r="J23" s="5"/>
      <c r="K23" s="5"/>
      <c r="L23" s="5"/>
      <c r="M23" s="5"/>
      <c r="N23" s="7" t="s">
        <v>14</v>
      </c>
      <c r="O23" s="7">
        <f>H23+O22*J21+O21*L21</f>
        <v>2.4206567000000345E-2</v>
      </c>
      <c r="P23" s="7" t="s">
        <v>22</v>
      </c>
      <c r="Q23" s="7">
        <f>O23+Q22*J21+Q21*L21</f>
        <v>-2.1226102989999993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3:29" x14ac:dyDescent="0.25">
      <c r="C24" s="1"/>
      <c r="G24" s="7" t="s">
        <v>16</v>
      </c>
      <c r="H24" s="7">
        <v>-2</v>
      </c>
      <c r="I24" s="5"/>
      <c r="J24" s="5"/>
      <c r="K24" s="5"/>
      <c r="L24" s="5"/>
      <c r="M24" s="5"/>
      <c r="N24" s="7" t="s">
        <v>15</v>
      </c>
      <c r="O24" s="7">
        <f>H24+O23*J21+O22*L21</f>
        <v>7.4933507889700213E-2</v>
      </c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3:29" x14ac:dyDescent="0.25">
      <c r="C25" s="1"/>
      <c r="G25" s="7" t="s">
        <v>19</v>
      </c>
      <c r="H25" s="7">
        <v>0.7</v>
      </c>
      <c r="I25" s="5">
        <v>5</v>
      </c>
      <c r="J25" s="5">
        <f>V21</f>
        <v>2.4349000000000003</v>
      </c>
      <c r="K25" s="5"/>
      <c r="L25" s="5">
        <f>X21</f>
        <v>-0.87089999999999979</v>
      </c>
      <c r="M25" s="5"/>
      <c r="N25" s="7" t="s">
        <v>12</v>
      </c>
      <c r="O25" s="7">
        <f>H25</f>
        <v>0.7</v>
      </c>
      <c r="P25" s="7" t="s">
        <v>20</v>
      </c>
      <c r="Q25" s="7">
        <f>O25</f>
        <v>0.7</v>
      </c>
      <c r="R25" s="7">
        <v>8.0000000000000004E-4</v>
      </c>
      <c r="S25" s="7"/>
      <c r="T25" s="7">
        <v>-5.9999999999999995E-4</v>
      </c>
      <c r="U25" s="7"/>
      <c r="V25" s="7">
        <f>R25+J25</f>
        <v>2.4357000000000002</v>
      </c>
      <c r="W25" s="7"/>
      <c r="X25" s="7">
        <f>T25+L25</f>
        <v>-0.87149999999999983</v>
      </c>
      <c r="Y25" s="7"/>
      <c r="Z25" s="7">
        <f>(V25-J25)/V25*100</f>
        <v>3.28447674179871E-2</v>
      </c>
      <c r="AA25" s="7" t="s">
        <v>23</v>
      </c>
      <c r="AB25" s="7">
        <f>(X25-L25)/X25*100</f>
        <v>6.8846815834772812E-2</v>
      </c>
      <c r="AC25" s="7" t="s">
        <v>23</v>
      </c>
    </row>
    <row r="26" spans="3:29" x14ac:dyDescent="0.25">
      <c r="C26" s="1"/>
      <c r="G26" s="7" t="s">
        <v>18</v>
      </c>
      <c r="H26" s="7">
        <v>-4</v>
      </c>
      <c r="I26" s="5"/>
      <c r="J26" s="5"/>
      <c r="K26" s="5"/>
      <c r="L26" s="5"/>
      <c r="M26" s="5"/>
      <c r="N26" s="7" t="s">
        <v>13</v>
      </c>
      <c r="O26" s="7">
        <f>H26+O25*J25</f>
        <v>-2.2955699999999997</v>
      </c>
      <c r="P26" s="7" t="s">
        <v>21</v>
      </c>
      <c r="Q26" s="7">
        <f>O26+Q25*J25</f>
        <v>-0.59113999999999955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spans="3:29" x14ac:dyDescent="0.25">
      <c r="C27" s="1"/>
      <c r="G27" s="7" t="s">
        <v>17</v>
      </c>
      <c r="H27" s="7">
        <v>6.2</v>
      </c>
      <c r="I27" s="5"/>
      <c r="J27" s="5"/>
      <c r="K27" s="5"/>
      <c r="L27" s="5"/>
      <c r="M27" s="5"/>
      <c r="N27" s="7" t="s">
        <v>14</v>
      </c>
      <c r="O27" s="7">
        <f>H27+O26*J25+O25*L25</f>
        <v>8.8660700000031678E-4</v>
      </c>
      <c r="P27" s="7" t="s">
        <v>22</v>
      </c>
      <c r="Q27" s="7">
        <f>O27+Q26*J25+Q25*L25</f>
        <v>-2.0481101789999983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spans="3:29" x14ac:dyDescent="0.25">
      <c r="C28" s="1"/>
      <c r="G28" s="7" t="s">
        <v>16</v>
      </c>
      <c r="H28" s="7">
        <v>-2</v>
      </c>
      <c r="I28" s="5"/>
      <c r="J28" s="5"/>
      <c r="K28" s="5"/>
      <c r="L28" s="5"/>
      <c r="M28" s="5"/>
      <c r="N28" s="7" t="s">
        <v>15</v>
      </c>
      <c r="O28" s="7">
        <f>H28+O27*J25+O26*L25</f>
        <v>1.3707123843000879E-3</v>
      </c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spans="3:29" x14ac:dyDescent="0.25">
      <c r="C29" s="1"/>
      <c r="I29" s="1"/>
    </row>
    <row r="30" spans="3:29" x14ac:dyDescent="0.25">
      <c r="C30" s="1"/>
      <c r="I30" s="1"/>
      <c r="L30" s="5" t="s">
        <v>25</v>
      </c>
      <c r="M30" s="5"/>
      <c r="N30" s="2" t="s">
        <v>26</v>
      </c>
      <c r="O30" s="2">
        <f>(J25+(J25*J25+4*L25)^(1/2))/2</f>
        <v>1.9992968536100921</v>
      </c>
      <c r="P30" s="2"/>
      <c r="Q30" s="2" t="s">
        <v>27</v>
      </c>
      <c r="R30" s="2">
        <f>(J25+(J25*J25-4*L25)^(1/2))/2</f>
        <v>2.7514266955530973</v>
      </c>
      <c r="S30" s="2"/>
    </row>
    <row r="31" spans="3:29" x14ac:dyDescent="0.25">
      <c r="C31" s="1"/>
      <c r="I31" s="1"/>
      <c r="L31" s="5"/>
      <c r="M31" s="5"/>
      <c r="N31" s="2"/>
      <c r="O31" s="2"/>
      <c r="P31" s="2"/>
      <c r="Q31" s="2"/>
      <c r="R31" s="2"/>
      <c r="S31" s="2"/>
    </row>
    <row r="32" spans="3:29" x14ac:dyDescent="0.25">
      <c r="C32" s="1"/>
      <c r="I32" s="1"/>
      <c r="L32" s="5"/>
      <c r="M32" s="5"/>
    </row>
    <row r="33" spans="9:9" x14ac:dyDescent="0.25">
      <c r="I33" s="1"/>
    </row>
    <row r="34" spans="9:9" x14ac:dyDescent="0.25">
      <c r="I34" s="1"/>
    </row>
    <row r="35" spans="9:9" x14ac:dyDescent="0.25">
      <c r="I35" s="1"/>
    </row>
    <row r="36" spans="9:9" x14ac:dyDescent="0.25">
      <c r="I36" s="1"/>
    </row>
    <row r="37" spans="9:9" x14ac:dyDescent="0.25">
      <c r="I37" s="1"/>
    </row>
    <row r="38" spans="9:9" x14ac:dyDescent="0.25">
      <c r="I38" s="1"/>
    </row>
    <row r="39" spans="9:9" x14ac:dyDescent="0.25">
      <c r="I39" s="1"/>
    </row>
    <row r="40" spans="9:9" x14ac:dyDescent="0.25">
      <c r="I40" s="1"/>
    </row>
    <row r="41" spans="9:9" x14ac:dyDescent="0.25">
      <c r="I41" s="1"/>
    </row>
    <row r="42" spans="9:9" x14ac:dyDescent="0.25">
      <c r="I42" s="1"/>
    </row>
    <row r="43" spans="9:9" x14ac:dyDescent="0.25">
      <c r="I43" s="1"/>
    </row>
    <row r="44" spans="9:9" x14ac:dyDescent="0.25">
      <c r="I44" s="1"/>
    </row>
    <row r="45" spans="9:9" x14ac:dyDescent="0.25">
      <c r="I45" s="1"/>
    </row>
    <row r="46" spans="9:9" x14ac:dyDescent="0.25">
      <c r="I46" s="1"/>
    </row>
    <row r="47" spans="9:9" x14ac:dyDescent="0.25">
      <c r="I47" s="1"/>
    </row>
    <row r="48" spans="9:9" x14ac:dyDescent="0.25">
      <c r="I48" s="1"/>
    </row>
    <row r="49" spans="9:9" x14ac:dyDescent="0.25">
      <c r="I49" s="1"/>
    </row>
    <row r="50" spans="9:9" x14ac:dyDescent="0.25">
      <c r="I50" s="1"/>
    </row>
    <row r="51" spans="9:9" x14ac:dyDescent="0.25">
      <c r="I51" s="1"/>
    </row>
    <row r="52" spans="9:9" x14ac:dyDescent="0.25">
      <c r="I52" s="1"/>
    </row>
    <row r="53" spans="9:9" x14ac:dyDescent="0.25">
      <c r="I53" s="1"/>
    </row>
    <row r="54" spans="9:9" x14ac:dyDescent="0.25">
      <c r="I54" s="1"/>
    </row>
    <row r="55" spans="9:9" x14ac:dyDescent="0.25">
      <c r="I55" s="1"/>
    </row>
    <row r="56" spans="9:9" x14ac:dyDescent="0.25">
      <c r="I56" s="1"/>
    </row>
    <row r="57" spans="9:9" x14ac:dyDescent="0.25">
      <c r="I57" s="1"/>
    </row>
    <row r="58" spans="9:9" x14ac:dyDescent="0.25">
      <c r="I58" s="1"/>
    </row>
    <row r="59" spans="9:9" x14ac:dyDescent="0.25">
      <c r="I59" s="1"/>
    </row>
    <row r="60" spans="9:9" x14ac:dyDescent="0.25">
      <c r="I60" s="1"/>
    </row>
    <row r="61" spans="9:9" x14ac:dyDescent="0.25">
      <c r="I61" s="1"/>
    </row>
    <row r="62" spans="9:9" x14ac:dyDescent="0.25">
      <c r="I62" s="1"/>
    </row>
    <row r="63" spans="9:9" x14ac:dyDescent="0.25">
      <c r="I63" s="1"/>
    </row>
    <row r="64" spans="9:9" x14ac:dyDescent="0.25">
      <c r="I64" s="1"/>
    </row>
    <row r="65" spans="9:9" x14ac:dyDescent="0.25">
      <c r="I65" s="1"/>
    </row>
    <row r="66" spans="9:9" x14ac:dyDescent="0.25">
      <c r="I66" s="1"/>
    </row>
    <row r="67" spans="9:9" x14ac:dyDescent="0.25">
      <c r="I67" s="1"/>
    </row>
    <row r="68" spans="9:9" x14ac:dyDescent="0.25">
      <c r="I68" s="1"/>
    </row>
    <row r="69" spans="9:9" x14ac:dyDescent="0.25">
      <c r="I69" s="1"/>
    </row>
    <row r="70" spans="9:9" x14ac:dyDescent="0.25">
      <c r="I70" s="1"/>
    </row>
    <row r="71" spans="9:9" x14ac:dyDescent="0.25">
      <c r="I71" s="1"/>
    </row>
    <row r="72" spans="9:9" x14ac:dyDescent="0.25">
      <c r="I72" s="1"/>
    </row>
    <row r="73" spans="9:9" x14ac:dyDescent="0.25">
      <c r="I73" s="1"/>
    </row>
    <row r="74" spans="9:9" x14ac:dyDescent="0.25">
      <c r="I74" s="1"/>
    </row>
    <row r="75" spans="9:9" x14ac:dyDescent="0.25">
      <c r="I75" s="1"/>
    </row>
    <row r="76" spans="9:9" x14ac:dyDescent="0.25">
      <c r="I76" s="1"/>
    </row>
    <row r="77" spans="9:9" x14ac:dyDescent="0.25">
      <c r="I77" s="1"/>
    </row>
    <row r="78" spans="9:9" x14ac:dyDescent="0.25">
      <c r="I78" s="1"/>
    </row>
    <row r="79" spans="9:9" x14ac:dyDescent="0.25">
      <c r="I79" s="1"/>
    </row>
    <row r="80" spans="9:9" x14ac:dyDescent="0.25">
      <c r="I80" s="1"/>
    </row>
    <row r="81" spans="9:10" x14ac:dyDescent="0.25">
      <c r="I81" s="1"/>
    </row>
    <row r="82" spans="9:10" x14ac:dyDescent="0.25">
      <c r="I82" s="1"/>
    </row>
    <row r="83" spans="9:10" x14ac:dyDescent="0.25">
      <c r="I83" s="1"/>
    </row>
    <row r="84" spans="9:10" x14ac:dyDescent="0.25">
      <c r="I84" s="1"/>
    </row>
    <row r="85" spans="9:10" x14ac:dyDescent="0.25">
      <c r="I85" s="1"/>
    </row>
    <row r="86" spans="9:10" x14ac:dyDescent="0.25">
      <c r="I86" s="1"/>
    </row>
    <row r="87" spans="9:10" x14ac:dyDescent="0.25">
      <c r="I87" s="1"/>
    </row>
    <row r="88" spans="9:10" x14ac:dyDescent="0.25">
      <c r="I88" s="1"/>
    </row>
    <row r="89" spans="9:10" x14ac:dyDescent="0.25">
      <c r="I89" s="1"/>
      <c r="J89" s="1"/>
    </row>
    <row r="90" spans="9:10" x14ac:dyDescent="0.25">
      <c r="I90" s="1"/>
      <c r="J90" s="1"/>
    </row>
    <row r="91" spans="9:10" x14ac:dyDescent="0.25">
      <c r="I91" s="1"/>
      <c r="J91" s="1"/>
    </row>
    <row r="92" spans="9:10" x14ac:dyDescent="0.25">
      <c r="I92" s="1"/>
    </row>
  </sheetData>
  <mergeCells count="33">
    <mergeCell ref="N30:N31"/>
    <mergeCell ref="O30:P31"/>
    <mergeCell ref="Q30:Q31"/>
    <mergeCell ref="R30:S31"/>
    <mergeCell ref="J9:K12"/>
    <mergeCell ref="L9:M12"/>
    <mergeCell ref="J25:K28"/>
    <mergeCell ref="L25:M28"/>
    <mergeCell ref="L21:M24"/>
    <mergeCell ref="J21:K24"/>
    <mergeCell ref="J17:K20"/>
    <mergeCell ref="L17:M20"/>
    <mergeCell ref="L13:M16"/>
    <mergeCell ref="J13:K16"/>
    <mergeCell ref="L30:M32"/>
    <mergeCell ref="I9:I12"/>
    <mergeCell ref="I13:I16"/>
    <mergeCell ref="I17:I20"/>
    <mergeCell ref="I21:I24"/>
    <mergeCell ref="I25:I28"/>
    <mergeCell ref="R7:S8"/>
    <mergeCell ref="I1:AC3"/>
    <mergeCell ref="I4:AC6"/>
    <mergeCell ref="T7:U8"/>
    <mergeCell ref="V7:W8"/>
    <mergeCell ref="X7:Y8"/>
    <mergeCell ref="Z7:AA8"/>
    <mergeCell ref="AB7:AC8"/>
    <mergeCell ref="I7:I8"/>
    <mergeCell ref="J7:K8"/>
    <mergeCell ref="L7:M8"/>
    <mergeCell ref="N7:O8"/>
    <mergeCell ref="P7:Q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Berat Asrın Caferoğlu</dc:creator>
  <cp:lastModifiedBy>Berat Asrın Caferoğlu</cp:lastModifiedBy>
  <dcterms:created xsi:type="dcterms:W3CDTF">2020-06-14T22:57:13Z</dcterms:created>
  <dcterms:modified xsi:type="dcterms:W3CDTF">2020-06-22T10:46:33Z</dcterms:modified>
</cp:coreProperties>
</file>