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IB\Projects\Аудит ГОСТ Р 57580.1\Отчёт\"/>
    </mc:Choice>
  </mc:AlternateContent>
  <bookViews>
    <workbookView xWindow="0" yWindow="0" windowWidth="7470" windowHeight="5160"/>
  </bookViews>
  <sheets>
    <sheet name="Раздел 2. БПО" sheetId="1" r:id="rId1"/>
    <sheet name="Расчёт 683-П" sheetId="2" r:id="rId2"/>
    <sheet name="Расчёт 719-П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E14" i="1" s="1"/>
  <c r="C52" i="3"/>
  <c r="E13" i="1" s="1"/>
  <c r="C31" i="3"/>
  <c r="E12" i="1" s="1"/>
  <c r="C19" i="3"/>
  <c r="E11" i="1" s="1"/>
  <c r="C68" i="2"/>
  <c r="E8" i="1" s="1"/>
  <c r="C52" i="2"/>
  <c r="E7" i="1" s="1"/>
  <c r="C31" i="2"/>
  <c r="E6" i="1" s="1"/>
  <c r="B7" i="3" l="1"/>
  <c r="E15" i="1" s="1"/>
  <c r="C19" i="2"/>
  <c r="B7" i="2" l="1"/>
  <c r="E9" i="1" s="1"/>
  <c r="E5" i="1"/>
</calcChain>
</file>

<file path=xl/sharedStrings.xml><?xml version="1.0" encoding="utf-8"?>
<sst xmlns="http://schemas.openxmlformats.org/spreadsheetml/2006/main" count="187" uniqueCount="58">
  <si>
    <t>Раздел 2. Сведения об оценке выполнения требований к обеспечению защиты информации по направлению "Безопасность программного обеспечения"</t>
  </si>
  <si>
    <t>№ 683-П</t>
  </si>
  <si>
    <t>№ 719-П</t>
  </si>
  <si>
    <t>Банк</t>
  </si>
  <si>
    <t>ОПДС</t>
  </si>
  <si>
    <t>Eпоп</t>
  </si>
  <si>
    <t>Eпор</t>
  </si>
  <si>
    <t>Eпок</t>
  </si>
  <si>
    <t>Eпос</t>
  </si>
  <si>
    <t>Eпо</t>
  </si>
  <si>
    <t>ППО ОС</t>
  </si>
  <si>
    <t>оценка соответствия ОУД</t>
  </si>
  <si>
    <t>Номер
строки</t>
  </si>
  <si>
    <t>Направление
деятельности</t>
  </si>
  <si>
    <t>Вид
деятельности</t>
  </si>
  <si>
    <t>Вид
оценки</t>
  </si>
  <si>
    <t>Значение
оценки</t>
  </si>
  <si>
    <t xml:space="preserve">
</t>
  </si>
  <si>
    <t>№
п/п</t>
  </si>
  <si>
    <t>Требование к прикладному программному обеспечению автоматизированных систем и приложений</t>
  </si>
  <si>
    <t>Требование подпункта 4.1 пункта 4 Положения Банка России N 683-П (в отношении прикладного программного обеспечения автоматизированных систем и приложений, распространяемых кредитной организацией клиентам для совершения действий в целях осуществления банковских операций).</t>
  </si>
  <si>
    <t>Требование подпункта 4.1 пункта 4 Положения Банка России N 683-П (в отношении программного обеспечения, обрабатывающего защищаемую информацию на участках, используемых для приема электронных сообщений к исполнению в автоматизированных системах и приложениях с использованием информационно-телекоммуникационной сети "Интернет").</t>
  </si>
  <si>
    <t>Результат оценки:</t>
  </si>
  <si>
    <t>Оценка, характеризующая выполнение требований в рамках процесса реализации мер защиты информации, Епор</t>
  </si>
  <si>
    <t>0</t>
  </si>
  <si>
    <t>Оценка, характеризующая выполнение требований в рамках процесса планирования применения мер защиты информации, Епоп</t>
  </si>
  <si>
    <t>- "да" ("постоянно", "всегда", "в полном объеме");</t>
  </si>
  <si>
    <t>- "в основном "да" ("почти постоянно", "почти всегда", "почти в полном объеме");</t>
  </si>
  <si>
    <t>- "частично" ("отчасти да", "не всегда", "в некоторых случаях");</t>
  </si>
  <si>
    <t>- "в основном "нет" ("непостоянно", "почти никогда");</t>
  </si>
  <si>
    <t>- "нет" ("никогда", "ни в каких случаях").</t>
  </si>
  <si>
    <t>0,75</t>
  </si>
  <si>
    <t>0,5</t>
  </si>
  <si>
    <t>0,25</t>
  </si>
  <si>
    <t>Оценка, характеризующая выполнение требований в рамках процесса контроля применения мер защиты информации, Епок</t>
  </si>
  <si>
    <t>- "да" ("контроль обеспечен");</t>
  </si>
  <si>
    <t>- "нет" ("контроль не обеспечен").</t>
  </si>
  <si>
    <t>- "нет" ("не определено").</t>
  </si>
  <si>
    <t>- "да" ("определено");</t>
  </si>
  <si>
    <t>Оценка, характеризующая выполнение требований в рамках процесса совершенствования применения мер защиты информации, Епос</t>
  </si>
  <si>
    <t>- "да" ("анализ совершенствования осуществляется");</t>
  </si>
  <si>
    <t>- "нет" ("анализ совершенствования не осуществляется").</t>
  </si>
  <si>
    <t>- Осуществляется ли анализ необходимости совершенствования меры защиты информации в случае обнаружения недостатков в рамках контроля применения мер защиты информации?</t>
  </si>
  <si>
    <t>- Осуществляется ли анализ необходимости совершенствования меры защиты информации в случае обнаружения инцидентов защиты информации?</t>
  </si>
  <si>
    <t>- Обеспечен ли контроль области применения меры защиты информации?</t>
  </si>
  <si>
    <t>- Обеспечен ли контроль надлежащего применения меры защиты информации?</t>
  </si>
  <si>
    <t>- Обеспечен ли контроль знаний работников кредитной организации в части применения меры защиты информации?</t>
  </si>
  <si>
    <t>- Определена ли область применения меры защиты информации?</t>
  </si>
  <si>
    <t>- Определен ли порядок применения меры защиты информации?</t>
  </si>
  <si>
    <t>Обобщающий показатель уровня оценки соответствия в отношении требований по направлению "Безопасность программного обеспечения", Eпо</t>
  </si>
  <si>
    <t>Расчет значений показателей оценки выполнения требований к прикладному программному обеспечению автоматизированных систем и приложений по направлению "Безопасность программного обеспечения", установленных Положением Банка России № 683-П в отношении кредитных организаций</t>
  </si>
  <si>
    <t>Расчет значений показателей оценки выполнения требований к прикладному программному обеспечению автоматизированных систем и приложений по направлению "Безопасность программного обеспечения", установленных Положением Банка России № 719-П в отношении операторов по переводу денежных средств</t>
  </si>
  <si>
    <t>Требование пункта 1.2 Положения Банка России N 719-П (в отношении прикладного программного обеспечения автоматизированных систем и приложений, распространяемых клиентам операторов по переводу денежных средств для совершения действий, непосредственно связанных с осуществлением переводов денежных средств).</t>
  </si>
  <si>
    <t>Требование пункта 1.2 Положения Банка России N 719-П (в отношении программного обеспечения, эксплуатируемого на участках, используемых для приема электронных сообщений к исполнению в автоматизированных системах и приложениях с использованием информационно-телекоммуникационной сети "Интернет").</t>
  </si>
  <si>
    <t>Значения оценки:</t>
  </si>
  <si>
    <t>Оценка
(0; 1)</t>
  </si>
  <si>
    <t>Оценка
(0; 0,25; 0,5; 075; 1)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</si>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</sst>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2" borderId="8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wrapText="1"/>
    </xf>
    <xf numFmtId="49" fontId="0" fillId="2" borderId="12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0" fillId="2" borderId="13" xfId="0" applyFill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1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wrapText="1"/>
    </xf>
    <xf numFmtId="0" fontId="0" fillId="2" borderId="1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5" xfId="0" applyNumberFormat="1" applyFill="1" applyBorder="1" applyAlignment="1">
      <alignment horizontal="left"/>
    </xf>
    <xf numFmtId="2" fontId="1" fillId="2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</cellXfs>
  <cellStyles count="1">
    <cellStyle name="Обычный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C24" sqref="C24"/>
    </sheetView>
  </sheetViews>
  <sheetFormatPr defaultRowHeight="12.75" x14ac:dyDescent="0.2"/>
  <cols>
    <col min="1" max="1" width="8.7109375" customWidth="1"/>
    <col min="2" max="4" width="17.7109375" customWidth="1"/>
    <col min="5" max="5" width="24.5703125" customWidth="1"/>
    <col min="6" max="6" width="3" customWidth="1"/>
  </cols>
  <sheetData>
    <row r="2" spans="1:6" s="2" customFormat="1" ht="25.5" x14ac:dyDescent="0.2">
      <c r="A2" s="31" t="s">
        <v>0</v>
      </c>
      <c r="B2" s="31"/>
      <c r="C2" s="31"/>
      <c r="D2" s="31"/>
      <c r="E2" s="31"/>
      <c r="F2" s="3" t="s">
        <v>17</v>
      </c>
    </row>
    <row r="3" spans="1:6" ht="12.75" customHeight="1" x14ac:dyDescent="0.2">
      <c r="A3" s="1"/>
      <c r="B3" s="1"/>
      <c r="C3" s="1"/>
      <c r="D3" s="1"/>
      <c r="E3" s="1"/>
    </row>
    <row r="4" spans="1:6" ht="25.5" x14ac:dyDescent="0.2">
      <c r="A4" s="24" t="s">
        <v>12</v>
      </c>
      <c r="B4" s="24" t="s">
        <v>13</v>
      </c>
      <c r="C4" s="24" t="s">
        <v>14</v>
      </c>
      <c r="D4" s="24" t="s">
        <v>15</v>
      </c>
      <c r="E4" s="24" t="s">
        <v>16</v>
      </c>
    </row>
    <row r="5" spans="1:6" x14ac:dyDescent="0.2">
      <c r="A5" s="25">
        <v>1</v>
      </c>
      <c r="B5" s="25" t="s">
        <v>1</v>
      </c>
      <c r="C5" s="25" t="s">
        <v>3</v>
      </c>
      <c r="D5" s="25" t="s">
        <v>5</v>
      </c>
      <c r="E5" s="26">
        <f>'Расчёт 683-П'!C19</f>
        <v>0</v>
      </c>
    </row>
    <row r="6" spans="1:6" x14ac:dyDescent="0.2">
      <c r="A6" s="25">
        <v>2</v>
      </c>
      <c r="B6" s="25" t="s">
        <v>1</v>
      </c>
      <c r="C6" s="25" t="s">
        <v>3</v>
      </c>
      <c r="D6" s="25" t="s">
        <v>6</v>
      </c>
      <c r="E6" s="26">
        <f>'Расчёт 683-П'!C31</f>
        <v>0</v>
      </c>
    </row>
    <row r="7" spans="1:6" x14ac:dyDescent="0.2">
      <c r="A7" s="25">
        <v>3</v>
      </c>
      <c r="B7" s="25" t="s">
        <v>1</v>
      </c>
      <c r="C7" s="25" t="s">
        <v>3</v>
      </c>
      <c r="D7" s="25" t="s">
        <v>7</v>
      </c>
      <c r="E7" s="26">
        <f>'Расчёт 683-П'!C52</f>
        <v>0</v>
      </c>
    </row>
    <row r="8" spans="1:6" x14ac:dyDescent="0.2">
      <c r="A8" s="25">
        <v>4</v>
      </c>
      <c r="B8" s="25" t="s">
        <v>1</v>
      </c>
      <c r="C8" s="25" t="s">
        <v>3</v>
      </c>
      <c r="D8" s="25" t="s">
        <v>8</v>
      </c>
      <c r="E8" s="26">
        <f>'Расчёт 683-П'!C68</f>
        <v>0</v>
      </c>
    </row>
    <row r="9" spans="1:6" x14ac:dyDescent="0.2">
      <c r="A9" s="25">
        <v>5</v>
      </c>
      <c r="B9" s="25" t="s">
        <v>1</v>
      </c>
      <c r="C9" s="25" t="s">
        <v>3</v>
      </c>
      <c r="D9" s="25" t="s">
        <v>9</v>
      </c>
      <c r="E9" s="26">
        <f>'Расчёт 683-П'!B7</f>
        <v>0</v>
      </c>
    </row>
    <row r="10" spans="1:6" x14ac:dyDescent="0.2">
      <c r="A10" s="25">
        <v>6</v>
      </c>
      <c r="B10" s="25" t="s">
        <v>1</v>
      </c>
      <c r="C10" s="25" t="s">
        <v>3</v>
      </c>
      <c r="D10" s="25" t="s">
        <v>10</v>
      </c>
      <c r="E10" s="27" t="s">
        <v>11</v>
      </c>
    </row>
    <row r="11" spans="1:6" x14ac:dyDescent="0.2">
      <c r="A11" s="25">
        <v>7</v>
      </c>
      <c r="B11" s="25" t="s">
        <v>2</v>
      </c>
      <c r="C11" s="25" t="s">
        <v>4</v>
      </c>
      <c r="D11" s="25" t="s">
        <v>5</v>
      </c>
      <c r="E11" s="26">
        <f>'Расчёт 719-П'!C19</f>
        <v>0</v>
      </c>
    </row>
    <row r="12" spans="1:6" x14ac:dyDescent="0.2">
      <c r="A12" s="25">
        <v>8</v>
      </c>
      <c r="B12" s="25" t="s">
        <v>2</v>
      </c>
      <c r="C12" s="25" t="s">
        <v>4</v>
      </c>
      <c r="D12" s="25" t="s">
        <v>6</v>
      </c>
      <c r="E12" s="26">
        <f>'Расчёт 719-П'!C31</f>
        <v>0</v>
      </c>
    </row>
    <row r="13" spans="1:6" x14ac:dyDescent="0.2">
      <c r="A13" s="25">
        <v>9</v>
      </c>
      <c r="B13" s="25" t="s">
        <v>2</v>
      </c>
      <c r="C13" s="25" t="s">
        <v>4</v>
      </c>
      <c r="D13" s="25" t="s">
        <v>7</v>
      </c>
      <c r="E13" s="26">
        <f>'Расчёт 719-П'!C52</f>
        <v>0</v>
      </c>
    </row>
    <row r="14" spans="1:6" x14ac:dyDescent="0.2">
      <c r="A14" s="25">
        <v>10</v>
      </c>
      <c r="B14" s="25" t="s">
        <v>2</v>
      </c>
      <c r="C14" s="25" t="s">
        <v>4</v>
      </c>
      <c r="D14" s="25" t="s">
        <v>8</v>
      </c>
      <c r="E14" s="26">
        <f>'Расчёт 719-П'!C68</f>
        <v>0</v>
      </c>
    </row>
    <row r="15" spans="1:6" x14ac:dyDescent="0.2">
      <c r="A15" s="25">
        <v>11</v>
      </c>
      <c r="B15" s="25" t="s">
        <v>2</v>
      </c>
      <c r="C15" s="25" t="s">
        <v>4</v>
      </c>
      <c r="D15" s="25" t="s">
        <v>9</v>
      </c>
      <c r="E15" s="26">
        <f>'Расчёт 719-П'!B7</f>
        <v>0</v>
      </c>
    </row>
    <row r="16" spans="1:6" x14ac:dyDescent="0.2">
      <c r="A16" s="25">
        <v>12</v>
      </c>
      <c r="B16" s="25" t="s">
        <v>2</v>
      </c>
      <c r="C16" s="25" t="s">
        <v>4</v>
      </c>
      <c r="D16" s="25" t="s">
        <v>10</v>
      </c>
      <c r="E16" s="27" t="s">
        <v>11</v>
      </c>
    </row>
  </sheetData>
  <mergeCells count="1">
    <mergeCell ref="A2:E2"/>
  </mergeCells>
  <conditionalFormatting sqref="E10 E16">
    <cfRule type="expression" dxfId="12" priority="1">
      <formula>IF(E10="",TRUE(),FALSE())</formula>
    </cfRule>
  </conditionalFormatting>
  <pageMargins left="0.78740157480314965" right="0.59055118110236227" top="0.59055118110236227" bottom="0.59055118110236227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72"/>
  <sheetViews>
    <sheetView workbookViewId="0">
      <selection activeCell="B7" sqref="B7"/>
    </sheetView>
  </sheetViews>
  <sheetFormatPr defaultRowHeight="12.75" x14ac:dyDescent="0.2"/>
  <cols>
    <col min="1" max="1" width="5.7109375" customWidth="1"/>
    <col min="2" max="2" width="77" customWidth="1"/>
    <col min="3" max="3" width="18.140625" bestFit="1" customWidth="1"/>
    <col min="4" max="4" width="60.7109375" customWidth="1"/>
  </cols>
  <sheetData>
    <row r="2" spans="1:4" ht="25.5" customHeight="1" x14ac:dyDescent="0.2">
      <c r="A2" s="32" t="s">
        <v>50</v>
      </c>
      <c r="B2" s="32"/>
      <c r="C2" s="32"/>
      <c r="D2" s="32"/>
    </row>
    <row r="5" spans="1:4" x14ac:dyDescent="0.2">
      <c r="A5" s="33" t="s">
        <v>49</v>
      </c>
      <c r="B5" s="33"/>
      <c r="C5" s="33"/>
      <c r="D5" s="33"/>
    </row>
    <row r="6" spans="1:4" ht="13.5" thickBot="1" x14ac:dyDescent="0.25"/>
    <row r="7" spans="1:4" ht="13.5" thickBot="1" x14ac:dyDescent="0.25">
      <c r="A7" s="23" t="s">
        <v>9</v>
      </c>
      <c r="B7" s="28">
        <f>0.2*C19+0.4*C31+0.25*C52+0.15*C68</f>
        <v>0</v>
      </c>
    </row>
    <row r="10" spans="1:4" x14ac:dyDescent="0.2">
      <c r="A10" s="33" t="s">
        <v>25</v>
      </c>
      <c r="B10" s="33"/>
      <c r="C10" s="33"/>
      <c r="D10" s="33"/>
    </row>
    <row r="11" spans="1:4" ht="13.5" thickBot="1" x14ac:dyDescent="0.25"/>
    <row r="12" spans="1:4" ht="25.5" x14ac:dyDescent="0.2">
      <c r="A12" s="9" t="s">
        <v>18</v>
      </c>
      <c r="B12" s="10" t="s">
        <v>19</v>
      </c>
      <c r="C12" s="10" t="s">
        <v>55</v>
      </c>
      <c r="D12" s="11" t="s">
        <v>57</v>
      </c>
    </row>
    <row r="13" spans="1:4" ht="51" x14ac:dyDescent="0.2">
      <c r="A13" s="34">
        <v>1</v>
      </c>
      <c r="B13" s="13" t="s">
        <v>20</v>
      </c>
      <c r="C13" s="4"/>
      <c r="D13" s="6"/>
    </row>
    <row r="14" spans="1:4" x14ac:dyDescent="0.2">
      <c r="A14" s="34"/>
      <c r="B14" s="14" t="s">
        <v>47</v>
      </c>
      <c r="C14" s="21"/>
      <c r="D14" s="7"/>
    </row>
    <row r="15" spans="1:4" x14ac:dyDescent="0.2">
      <c r="A15" s="34"/>
      <c r="B15" s="15" t="s">
        <v>48</v>
      </c>
      <c r="C15" s="21"/>
      <c r="D15" s="7"/>
    </row>
    <row r="16" spans="1:4" ht="63.75" x14ac:dyDescent="0.2">
      <c r="A16" s="34">
        <v>2</v>
      </c>
      <c r="B16" s="18" t="s">
        <v>21</v>
      </c>
      <c r="C16" s="4"/>
      <c r="D16" s="6"/>
    </row>
    <row r="17" spans="1:4" x14ac:dyDescent="0.2">
      <c r="A17" s="34"/>
      <c r="B17" s="14" t="s">
        <v>47</v>
      </c>
      <c r="C17" s="21"/>
      <c r="D17" s="7"/>
    </row>
    <row r="18" spans="1:4" x14ac:dyDescent="0.2">
      <c r="A18" s="34"/>
      <c r="B18" s="15" t="s">
        <v>48</v>
      </c>
      <c r="C18" s="21"/>
      <c r="D18" s="7"/>
    </row>
    <row r="19" spans="1:4" ht="13.5" customHeight="1" thickBot="1" x14ac:dyDescent="0.25">
      <c r="A19" s="16"/>
      <c r="B19" s="17" t="s">
        <v>22</v>
      </c>
      <c r="C19" s="29">
        <f>(C14+C15+C17+C18)/4</f>
        <v>0</v>
      </c>
      <c r="D19" s="8"/>
    </row>
    <row r="21" spans="1:4" x14ac:dyDescent="0.2">
      <c r="A21" s="19" t="s">
        <v>54</v>
      </c>
      <c r="B21" s="19"/>
    </row>
    <row r="22" spans="1:4" x14ac:dyDescent="0.2">
      <c r="A22" s="20">
        <v>1</v>
      </c>
      <c r="B22" s="19" t="s">
        <v>38</v>
      </c>
    </row>
    <row r="23" spans="1:4" x14ac:dyDescent="0.2">
      <c r="A23" s="20" t="s">
        <v>24</v>
      </c>
      <c r="B23" s="19" t="s">
        <v>37</v>
      </c>
    </row>
    <row r="24" spans="1:4" x14ac:dyDescent="0.2">
      <c r="A24" s="19"/>
      <c r="B24" s="19"/>
    </row>
    <row r="26" spans="1:4" x14ac:dyDescent="0.2">
      <c r="A26" s="33" t="s">
        <v>23</v>
      </c>
      <c r="B26" s="33"/>
      <c r="C26" s="33"/>
      <c r="D26" s="33"/>
    </row>
    <row r="27" spans="1:4" ht="13.5" thickBot="1" x14ac:dyDescent="0.25"/>
    <row r="28" spans="1:4" ht="25.5" x14ac:dyDescent="0.2">
      <c r="A28" s="9" t="s">
        <v>18</v>
      </c>
      <c r="B28" s="10" t="s">
        <v>19</v>
      </c>
      <c r="C28" s="10" t="s">
        <v>56</v>
      </c>
      <c r="D28" s="11" t="s">
        <v>57</v>
      </c>
    </row>
    <row r="29" spans="1:4" ht="51" x14ac:dyDescent="0.2">
      <c r="A29" s="12">
        <v>1</v>
      </c>
      <c r="B29" s="5" t="s">
        <v>20</v>
      </c>
      <c r="C29" s="30"/>
      <c r="D29" s="22"/>
    </row>
    <row r="30" spans="1:4" ht="63.75" x14ac:dyDescent="0.2">
      <c r="A30" s="12">
        <v>2</v>
      </c>
      <c r="B30" s="18" t="s">
        <v>21</v>
      </c>
      <c r="C30" s="30"/>
      <c r="D30" s="22"/>
    </row>
    <row r="31" spans="1:4" ht="13.5" customHeight="1" thickBot="1" x14ac:dyDescent="0.25">
      <c r="A31" s="16"/>
      <c r="B31" s="17" t="s">
        <v>22</v>
      </c>
      <c r="C31" s="29">
        <f>(C29+C30)/2</f>
        <v>0</v>
      </c>
      <c r="D31" s="8"/>
    </row>
    <row r="33" spans="1:4" x14ac:dyDescent="0.2">
      <c r="A33" s="19" t="s">
        <v>54</v>
      </c>
      <c r="B33" s="19"/>
    </row>
    <row r="34" spans="1:4" x14ac:dyDescent="0.2">
      <c r="A34" s="20">
        <v>1</v>
      </c>
      <c r="B34" s="19" t="s">
        <v>26</v>
      </c>
    </row>
    <row r="35" spans="1:4" x14ac:dyDescent="0.2">
      <c r="A35" s="20" t="s">
        <v>31</v>
      </c>
      <c r="B35" s="19" t="s">
        <v>27</v>
      </c>
    </row>
    <row r="36" spans="1:4" x14ac:dyDescent="0.2">
      <c r="A36" s="20" t="s">
        <v>32</v>
      </c>
      <c r="B36" s="19" t="s">
        <v>28</v>
      </c>
    </row>
    <row r="37" spans="1:4" x14ac:dyDescent="0.2">
      <c r="A37" s="20" t="s">
        <v>33</v>
      </c>
      <c r="B37" s="19" t="s">
        <v>29</v>
      </c>
    </row>
    <row r="38" spans="1:4" x14ac:dyDescent="0.2">
      <c r="A38" s="20" t="s">
        <v>24</v>
      </c>
      <c r="B38" s="19" t="s">
        <v>30</v>
      </c>
    </row>
    <row r="41" spans="1:4" x14ac:dyDescent="0.2">
      <c r="A41" s="33" t="s">
        <v>34</v>
      </c>
      <c r="B41" s="33"/>
      <c r="C41" s="33"/>
      <c r="D41" s="33"/>
    </row>
    <row r="42" spans="1:4" ht="13.5" thickBot="1" x14ac:dyDescent="0.25"/>
    <row r="43" spans="1:4" ht="25.5" x14ac:dyDescent="0.2">
      <c r="A43" s="9" t="s">
        <v>18</v>
      </c>
      <c r="B43" s="10" t="s">
        <v>19</v>
      </c>
      <c r="C43" s="10" t="s">
        <v>55</v>
      </c>
      <c r="D43" s="11" t="s">
        <v>57</v>
      </c>
    </row>
    <row r="44" spans="1:4" ht="51" x14ac:dyDescent="0.2">
      <c r="A44" s="34">
        <v>1</v>
      </c>
      <c r="B44" s="13" t="s">
        <v>20</v>
      </c>
      <c r="C44" s="4"/>
      <c r="D44" s="6"/>
    </row>
    <row r="45" spans="1:4" x14ac:dyDescent="0.2">
      <c r="A45" s="34"/>
      <c r="B45" s="14" t="s">
        <v>44</v>
      </c>
      <c r="C45" s="21"/>
      <c r="D45" s="7"/>
    </row>
    <row r="46" spans="1:4" x14ac:dyDescent="0.2">
      <c r="A46" s="34"/>
      <c r="B46" s="14" t="s">
        <v>45</v>
      </c>
      <c r="C46" s="21"/>
      <c r="D46" s="7"/>
    </row>
    <row r="47" spans="1:4" ht="25.5" x14ac:dyDescent="0.2">
      <c r="A47" s="34"/>
      <c r="B47" s="15" t="s">
        <v>46</v>
      </c>
      <c r="C47" s="21"/>
      <c r="D47" s="7"/>
    </row>
    <row r="48" spans="1:4" ht="63.75" x14ac:dyDescent="0.2">
      <c r="A48" s="34">
        <v>2</v>
      </c>
      <c r="B48" s="18" t="s">
        <v>21</v>
      </c>
      <c r="C48" s="4"/>
      <c r="D48" s="6"/>
    </row>
    <row r="49" spans="1:4" x14ac:dyDescent="0.2">
      <c r="A49" s="34"/>
      <c r="B49" s="14" t="s">
        <v>44</v>
      </c>
      <c r="C49" s="21"/>
      <c r="D49" s="7"/>
    </row>
    <row r="50" spans="1:4" x14ac:dyDescent="0.2">
      <c r="A50" s="34"/>
      <c r="B50" s="14" t="s">
        <v>45</v>
      </c>
      <c r="C50" s="21"/>
      <c r="D50" s="7"/>
    </row>
    <row r="51" spans="1:4" ht="25.5" x14ac:dyDescent="0.2">
      <c r="A51" s="34"/>
      <c r="B51" s="15" t="s">
        <v>46</v>
      </c>
      <c r="C51" s="21"/>
      <c r="D51" s="7"/>
    </row>
    <row r="52" spans="1:4" ht="13.5" customHeight="1" thickBot="1" x14ac:dyDescent="0.25">
      <c r="A52" s="16"/>
      <c r="B52" s="17" t="s">
        <v>22</v>
      </c>
      <c r="C52" s="29">
        <f>(C45+C46+C47+C49+C50+C51)/6</f>
        <v>0</v>
      </c>
      <c r="D52" s="8"/>
    </row>
    <row r="54" spans="1:4" x14ac:dyDescent="0.2">
      <c r="A54" s="19" t="s">
        <v>54</v>
      </c>
      <c r="B54" s="19"/>
    </row>
    <row r="55" spans="1:4" x14ac:dyDescent="0.2">
      <c r="A55" s="20">
        <v>1</v>
      </c>
      <c r="B55" s="19" t="s">
        <v>35</v>
      </c>
    </row>
    <row r="56" spans="1:4" x14ac:dyDescent="0.2">
      <c r="A56" s="20" t="s">
        <v>24</v>
      </c>
      <c r="B56" s="19" t="s">
        <v>36</v>
      </c>
    </row>
    <row r="59" spans="1:4" x14ac:dyDescent="0.2">
      <c r="A59" s="33" t="s">
        <v>39</v>
      </c>
      <c r="B59" s="33"/>
      <c r="C59" s="33"/>
      <c r="D59" s="33"/>
    </row>
    <row r="60" spans="1:4" ht="13.5" thickBot="1" x14ac:dyDescent="0.25"/>
    <row r="61" spans="1:4" ht="25.5" x14ac:dyDescent="0.2">
      <c r="A61" s="9" t="s">
        <v>18</v>
      </c>
      <c r="B61" s="10" t="s">
        <v>19</v>
      </c>
      <c r="C61" s="10" t="s">
        <v>55</v>
      </c>
      <c r="D61" s="11" t="s">
        <v>57</v>
      </c>
    </row>
    <row r="62" spans="1:4" ht="51" x14ac:dyDescent="0.2">
      <c r="A62" s="34">
        <v>1</v>
      </c>
      <c r="B62" s="13" t="s">
        <v>20</v>
      </c>
      <c r="C62" s="4"/>
      <c r="D62" s="6"/>
    </row>
    <row r="63" spans="1:4" ht="25.5" x14ac:dyDescent="0.2">
      <c r="A63" s="34"/>
      <c r="B63" s="14" t="s">
        <v>43</v>
      </c>
      <c r="C63" s="21"/>
      <c r="D63" s="7"/>
    </row>
    <row r="64" spans="1:4" ht="38.25" x14ac:dyDescent="0.2">
      <c r="A64" s="34"/>
      <c r="B64" s="15" t="s">
        <v>42</v>
      </c>
      <c r="C64" s="21"/>
      <c r="D64" s="7"/>
    </row>
    <row r="65" spans="1:4" ht="63.75" x14ac:dyDescent="0.2">
      <c r="A65" s="34">
        <v>2</v>
      </c>
      <c r="B65" s="18" t="s">
        <v>21</v>
      </c>
      <c r="C65" s="4"/>
      <c r="D65" s="6"/>
    </row>
    <row r="66" spans="1:4" ht="25.5" x14ac:dyDescent="0.2">
      <c r="A66" s="34"/>
      <c r="B66" s="14" t="s">
        <v>43</v>
      </c>
      <c r="C66" s="21"/>
      <c r="D66" s="7"/>
    </row>
    <row r="67" spans="1:4" ht="38.25" x14ac:dyDescent="0.2">
      <c r="A67" s="34"/>
      <c r="B67" s="15" t="s">
        <v>42</v>
      </c>
      <c r="C67" s="21"/>
      <c r="D67" s="7"/>
    </row>
    <row r="68" spans="1:4" ht="13.5" customHeight="1" thickBot="1" x14ac:dyDescent="0.25">
      <c r="A68" s="16"/>
      <c r="B68" s="17" t="s">
        <v>22</v>
      </c>
      <c r="C68" s="29">
        <f>(C63+C64+C66+C67)/4</f>
        <v>0</v>
      </c>
      <c r="D68" s="8"/>
    </row>
    <row r="70" spans="1:4" x14ac:dyDescent="0.2">
      <c r="A70" s="19" t="s">
        <v>54</v>
      </c>
      <c r="B70" s="19"/>
    </row>
    <row r="71" spans="1:4" x14ac:dyDescent="0.2">
      <c r="A71" s="20">
        <v>1</v>
      </c>
      <c r="B71" s="19" t="s">
        <v>40</v>
      </c>
    </row>
    <row r="72" spans="1:4" x14ac:dyDescent="0.2">
      <c r="A72" s="20" t="s">
        <v>24</v>
      </c>
      <c r="B72" s="19" t="s">
        <v>41</v>
      </c>
    </row>
  </sheetData>
  <mergeCells count="12">
    <mergeCell ref="A48:A51"/>
    <mergeCell ref="A59:D59"/>
    <mergeCell ref="A62:A64"/>
    <mergeCell ref="A65:A67"/>
    <mergeCell ref="A5:D5"/>
    <mergeCell ref="A2:D2"/>
    <mergeCell ref="A26:D26"/>
    <mergeCell ref="A41:D41"/>
    <mergeCell ref="A44:A47"/>
    <mergeCell ref="A10:D10"/>
    <mergeCell ref="A13:A15"/>
    <mergeCell ref="A16:A18"/>
  </mergeCells>
  <conditionalFormatting sqref="C14:C15 C17:C18 C30">
    <cfRule type="expression" dxfId="11" priority="8">
      <formula>IF(C14="",TRUE(),FALSE())</formula>
    </cfRule>
  </conditionalFormatting>
  <conditionalFormatting sqref="C29">
    <cfRule type="expression" dxfId="10" priority="5">
      <formula>IF(C29="",TRUE(),FALSE())</formula>
    </cfRule>
  </conditionalFormatting>
  <conditionalFormatting sqref="C46:C47 C50:C51">
    <cfRule type="expression" dxfId="9" priority="4">
      <formula>IF(C46="",TRUE(),FALSE())</formula>
    </cfRule>
  </conditionalFormatting>
  <conditionalFormatting sqref="C45">
    <cfRule type="expression" dxfId="8" priority="3">
      <formula>IF(C45="",TRUE(),FALSE())</formula>
    </cfRule>
  </conditionalFormatting>
  <conditionalFormatting sqref="C49">
    <cfRule type="expression" dxfId="7" priority="2">
      <formula>IF(C49="",TRUE(),FALSE())</formula>
    </cfRule>
  </conditionalFormatting>
  <conditionalFormatting sqref="C63:C64 C66:C67">
    <cfRule type="expression" dxfId="6" priority="1">
      <formula>IF(C63="",TRUE(),FALSE())</formula>
    </cfRule>
  </conditionalFormatting>
  <pageMargins left="0.59055118110236227" right="0.59055118110236227" top="0.78740157480314965" bottom="0.59055118110236227" header="0" footer="0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72"/>
  <sheetViews>
    <sheetView topLeftCell="A49" workbookViewId="0">
      <selection activeCell="C71" sqref="C71"/>
    </sheetView>
  </sheetViews>
  <sheetFormatPr defaultRowHeight="12.75" x14ac:dyDescent="0.2"/>
  <cols>
    <col min="1" max="1" width="5.7109375" customWidth="1"/>
    <col min="2" max="2" width="77" customWidth="1"/>
    <col min="3" max="3" width="18.140625" bestFit="1" customWidth="1"/>
    <col min="4" max="4" width="60.7109375" customWidth="1"/>
  </cols>
  <sheetData>
    <row r="2" spans="1:4" ht="25.5" customHeight="1" x14ac:dyDescent="0.2">
      <c r="A2" s="32" t="s">
        <v>51</v>
      </c>
      <c r="B2" s="32"/>
      <c r="C2" s="32"/>
      <c r="D2" s="32"/>
    </row>
    <row r="5" spans="1:4" x14ac:dyDescent="0.2">
      <c r="A5" s="33" t="s">
        <v>49</v>
      </c>
      <c r="B5" s="33"/>
      <c r="C5" s="33"/>
      <c r="D5" s="33"/>
    </row>
    <row r="6" spans="1:4" ht="13.5" thickBot="1" x14ac:dyDescent="0.25"/>
    <row r="7" spans="1:4" ht="13.5" thickBot="1" x14ac:dyDescent="0.25">
      <c r="A7" s="23" t="s">
        <v>9</v>
      </c>
      <c r="B7" s="28">
        <f>0.2*C19+0.4*C31+0.25*C52+0.15*C68</f>
        <v>0</v>
      </c>
    </row>
    <row r="10" spans="1:4" x14ac:dyDescent="0.2">
      <c r="A10" s="33" t="s">
        <v>25</v>
      </c>
      <c r="B10" s="33"/>
      <c r="C10" s="33"/>
      <c r="D10" s="33"/>
    </row>
    <row r="11" spans="1:4" ht="13.5" thickBot="1" x14ac:dyDescent="0.25"/>
    <row r="12" spans="1:4" ht="25.5" x14ac:dyDescent="0.2">
      <c r="A12" s="9" t="s">
        <v>18</v>
      </c>
      <c r="B12" s="10" t="s">
        <v>19</v>
      </c>
      <c r="C12" s="10" t="s">
        <v>55</v>
      </c>
      <c r="D12" s="11" t="s">
        <v>57</v>
      </c>
    </row>
    <row r="13" spans="1:4" ht="63.75" x14ac:dyDescent="0.2">
      <c r="A13" s="34">
        <v>1</v>
      </c>
      <c r="B13" s="13" t="s">
        <v>52</v>
      </c>
      <c r="C13" s="4"/>
      <c r="D13" s="6"/>
    </row>
    <row r="14" spans="1:4" x14ac:dyDescent="0.2">
      <c r="A14" s="34"/>
      <c r="B14" s="14" t="s">
        <v>47</v>
      </c>
      <c r="C14" s="21"/>
      <c r="D14" s="7"/>
    </row>
    <row r="15" spans="1:4" x14ac:dyDescent="0.2">
      <c r="A15" s="34"/>
      <c r="B15" s="15" t="s">
        <v>48</v>
      </c>
      <c r="C15" s="21"/>
      <c r="D15" s="7"/>
    </row>
    <row r="16" spans="1:4" ht="63.75" x14ac:dyDescent="0.2">
      <c r="A16" s="34">
        <v>2</v>
      </c>
      <c r="B16" s="18" t="s">
        <v>53</v>
      </c>
      <c r="C16" s="4"/>
      <c r="D16" s="6"/>
    </row>
    <row r="17" spans="1:4" x14ac:dyDescent="0.2">
      <c r="A17" s="34"/>
      <c r="B17" s="14" t="s">
        <v>47</v>
      </c>
      <c r="C17" s="21"/>
      <c r="D17" s="7"/>
    </row>
    <row r="18" spans="1:4" x14ac:dyDescent="0.2">
      <c r="A18" s="34"/>
      <c r="B18" s="15" t="s">
        <v>48</v>
      </c>
      <c r="C18" s="21"/>
      <c r="D18" s="7"/>
    </row>
    <row r="19" spans="1:4" ht="13.5" customHeight="1" thickBot="1" x14ac:dyDescent="0.25">
      <c r="A19" s="16"/>
      <c r="B19" s="17" t="s">
        <v>22</v>
      </c>
      <c r="C19" s="29">
        <f>(C14+C15+C17+C18)/4</f>
        <v>0</v>
      </c>
      <c r="D19" s="8"/>
    </row>
    <row r="21" spans="1:4" x14ac:dyDescent="0.2">
      <c r="A21" s="19" t="s">
        <v>54</v>
      </c>
      <c r="B21" s="19"/>
    </row>
    <row r="22" spans="1:4" x14ac:dyDescent="0.2">
      <c r="A22" s="20">
        <v>1</v>
      </c>
      <c r="B22" s="19" t="s">
        <v>38</v>
      </c>
    </row>
    <row r="23" spans="1:4" x14ac:dyDescent="0.2">
      <c r="A23" s="20" t="s">
        <v>24</v>
      </c>
      <c r="B23" s="19" t="s">
        <v>37</v>
      </c>
    </row>
    <row r="24" spans="1:4" x14ac:dyDescent="0.2">
      <c r="A24" s="19"/>
      <c r="B24" s="19"/>
    </row>
    <row r="26" spans="1:4" x14ac:dyDescent="0.2">
      <c r="A26" s="33" t="s">
        <v>23</v>
      </c>
      <c r="B26" s="33"/>
      <c r="C26" s="33"/>
      <c r="D26" s="33"/>
    </row>
    <row r="27" spans="1:4" ht="13.5" thickBot="1" x14ac:dyDescent="0.25"/>
    <row r="28" spans="1:4" ht="25.5" x14ac:dyDescent="0.2">
      <c r="A28" s="9" t="s">
        <v>18</v>
      </c>
      <c r="B28" s="10" t="s">
        <v>19</v>
      </c>
      <c r="C28" s="10" t="s">
        <v>56</v>
      </c>
      <c r="D28" s="11" t="s">
        <v>57</v>
      </c>
    </row>
    <row r="29" spans="1:4" ht="63.75" x14ac:dyDescent="0.2">
      <c r="A29" s="12">
        <v>1</v>
      </c>
      <c r="B29" s="5" t="s">
        <v>52</v>
      </c>
      <c r="C29" s="30"/>
      <c r="D29" s="22"/>
    </row>
    <row r="30" spans="1:4" ht="63.75" x14ac:dyDescent="0.2">
      <c r="A30" s="12">
        <v>2</v>
      </c>
      <c r="B30" s="18" t="s">
        <v>53</v>
      </c>
      <c r="C30" s="30"/>
      <c r="D30" s="22"/>
    </row>
    <row r="31" spans="1:4" ht="13.5" customHeight="1" thickBot="1" x14ac:dyDescent="0.25">
      <c r="A31" s="16"/>
      <c r="B31" s="17" t="s">
        <v>22</v>
      </c>
      <c r="C31" s="29">
        <f>(C29+C30)/2</f>
        <v>0</v>
      </c>
      <c r="D31" s="8"/>
    </row>
    <row r="33" spans="1:4" x14ac:dyDescent="0.2">
      <c r="A33" s="19" t="s">
        <v>54</v>
      </c>
      <c r="B33" s="19"/>
    </row>
    <row r="34" spans="1:4" x14ac:dyDescent="0.2">
      <c r="A34" s="20">
        <v>1</v>
      </c>
      <c r="B34" s="19" t="s">
        <v>26</v>
      </c>
    </row>
    <row r="35" spans="1:4" x14ac:dyDescent="0.2">
      <c r="A35" s="20" t="s">
        <v>31</v>
      </c>
      <c r="B35" s="19" t="s">
        <v>27</v>
      </c>
    </row>
    <row r="36" spans="1:4" x14ac:dyDescent="0.2">
      <c r="A36" s="20" t="s">
        <v>32</v>
      </c>
      <c r="B36" s="19" t="s">
        <v>28</v>
      </c>
    </row>
    <row r="37" spans="1:4" x14ac:dyDescent="0.2">
      <c r="A37" s="20" t="s">
        <v>33</v>
      </c>
      <c r="B37" s="19" t="s">
        <v>29</v>
      </c>
    </row>
    <row r="38" spans="1:4" x14ac:dyDescent="0.2">
      <c r="A38" s="20" t="s">
        <v>24</v>
      </c>
      <c r="B38" s="19" t="s">
        <v>30</v>
      </c>
    </row>
    <row r="41" spans="1:4" x14ac:dyDescent="0.2">
      <c r="A41" s="33" t="s">
        <v>34</v>
      </c>
      <c r="B41" s="33"/>
      <c r="C41" s="33"/>
      <c r="D41" s="33"/>
    </row>
    <row r="42" spans="1:4" ht="13.5" thickBot="1" x14ac:dyDescent="0.25"/>
    <row r="43" spans="1:4" ht="25.5" x14ac:dyDescent="0.2">
      <c r="A43" s="9" t="s">
        <v>18</v>
      </c>
      <c r="B43" s="10" t="s">
        <v>19</v>
      </c>
      <c r="C43" s="10" t="s">
        <v>55</v>
      </c>
      <c r="D43" s="11" t="s">
        <v>57</v>
      </c>
    </row>
    <row r="44" spans="1:4" ht="63.75" x14ac:dyDescent="0.2">
      <c r="A44" s="34">
        <v>1</v>
      </c>
      <c r="B44" s="13" t="s">
        <v>52</v>
      </c>
      <c r="C44" s="4"/>
      <c r="D44" s="6"/>
    </row>
    <row r="45" spans="1:4" x14ac:dyDescent="0.2">
      <c r="A45" s="34"/>
      <c r="B45" s="14" t="s">
        <v>44</v>
      </c>
      <c r="C45" s="21"/>
      <c r="D45" s="7"/>
    </row>
    <row r="46" spans="1:4" x14ac:dyDescent="0.2">
      <c r="A46" s="34"/>
      <c r="B46" s="14" t="s">
        <v>45</v>
      </c>
      <c r="C46" s="21"/>
      <c r="D46" s="7"/>
    </row>
    <row r="47" spans="1:4" ht="25.5" x14ac:dyDescent="0.2">
      <c r="A47" s="34"/>
      <c r="B47" s="15" t="s">
        <v>46</v>
      </c>
      <c r="C47" s="21"/>
      <c r="D47" s="7"/>
    </row>
    <row r="48" spans="1:4" ht="63.75" x14ac:dyDescent="0.2">
      <c r="A48" s="34">
        <v>2</v>
      </c>
      <c r="B48" s="18" t="s">
        <v>53</v>
      </c>
      <c r="C48" s="4"/>
      <c r="D48" s="6"/>
    </row>
    <row r="49" spans="1:4" x14ac:dyDescent="0.2">
      <c r="A49" s="34"/>
      <c r="B49" s="14" t="s">
        <v>44</v>
      </c>
      <c r="C49" s="21"/>
      <c r="D49" s="7"/>
    </row>
    <row r="50" spans="1:4" x14ac:dyDescent="0.2">
      <c r="A50" s="34"/>
      <c r="B50" s="14" t="s">
        <v>45</v>
      </c>
      <c r="C50" s="21"/>
      <c r="D50" s="7"/>
    </row>
    <row r="51" spans="1:4" ht="25.5" x14ac:dyDescent="0.2">
      <c r="A51" s="34"/>
      <c r="B51" s="15" t="s">
        <v>46</v>
      </c>
      <c r="C51" s="21"/>
      <c r="D51" s="7"/>
    </row>
    <row r="52" spans="1:4" ht="13.5" customHeight="1" thickBot="1" x14ac:dyDescent="0.25">
      <c r="A52" s="16"/>
      <c r="B52" s="17" t="s">
        <v>22</v>
      </c>
      <c r="C52" s="29">
        <f>(C45+C46+C47+C49+C50+C51)/6</f>
        <v>0</v>
      </c>
      <c r="D52" s="8"/>
    </row>
    <row r="54" spans="1:4" x14ac:dyDescent="0.2">
      <c r="A54" s="19" t="s">
        <v>54</v>
      </c>
      <c r="B54" s="19"/>
    </row>
    <row r="55" spans="1:4" x14ac:dyDescent="0.2">
      <c r="A55" s="20">
        <v>1</v>
      </c>
      <c r="B55" s="19" t="s">
        <v>35</v>
      </c>
    </row>
    <row r="56" spans="1:4" x14ac:dyDescent="0.2">
      <c r="A56" s="20" t="s">
        <v>24</v>
      </c>
      <c r="B56" s="19" t="s">
        <v>36</v>
      </c>
    </row>
    <row r="59" spans="1:4" x14ac:dyDescent="0.2">
      <c r="A59" s="33" t="s">
        <v>39</v>
      </c>
      <c r="B59" s="33"/>
      <c r="C59" s="33"/>
      <c r="D59" s="33"/>
    </row>
    <row r="60" spans="1:4" ht="13.5" thickBot="1" x14ac:dyDescent="0.25"/>
    <row r="61" spans="1:4" ht="25.5" x14ac:dyDescent="0.2">
      <c r="A61" s="9" t="s">
        <v>18</v>
      </c>
      <c r="B61" s="10" t="s">
        <v>19</v>
      </c>
      <c r="C61" s="10" t="s">
        <v>55</v>
      </c>
      <c r="D61" s="11" t="s">
        <v>57</v>
      </c>
    </row>
    <row r="62" spans="1:4" ht="63.75" x14ac:dyDescent="0.2">
      <c r="A62" s="34">
        <v>1</v>
      </c>
      <c r="B62" s="13" t="s">
        <v>52</v>
      </c>
      <c r="C62" s="4"/>
      <c r="D62" s="6"/>
    </row>
    <row r="63" spans="1:4" ht="25.5" x14ac:dyDescent="0.2">
      <c r="A63" s="34"/>
      <c r="B63" s="14" t="s">
        <v>43</v>
      </c>
      <c r="C63" s="21"/>
      <c r="D63" s="7"/>
    </row>
    <row r="64" spans="1:4" ht="38.25" x14ac:dyDescent="0.2">
      <c r="A64" s="34"/>
      <c r="B64" s="15" t="s">
        <v>42</v>
      </c>
      <c r="C64" s="21"/>
      <c r="D64" s="7"/>
    </row>
    <row r="65" spans="1:4" ht="63.75" x14ac:dyDescent="0.2">
      <c r="A65" s="34">
        <v>2</v>
      </c>
      <c r="B65" s="18" t="s">
        <v>53</v>
      </c>
      <c r="C65" s="4"/>
      <c r="D65" s="6"/>
    </row>
    <row r="66" spans="1:4" ht="25.5" x14ac:dyDescent="0.2">
      <c r="A66" s="34"/>
      <c r="B66" s="14" t="s">
        <v>43</v>
      </c>
      <c r="C66" s="21"/>
      <c r="D66" s="7"/>
    </row>
    <row r="67" spans="1:4" ht="38.25" x14ac:dyDescent="0.2">
      <c r="A67" s="34"/>
      <c r="B67" s="15" t="s">
        <v>42</v>
      </c>
      <c r="C67" s="21"/>
      <c r="D67" s="7"/>
    </row>
    <row r="68" spans="1:4" ht="13.5" customHeight="1" thickBot="1" x14ac:dyDescent="0.25">
      <c r="A68" s="16"/>
      <c r="B68" s="17" t="s">
        <v>22</v>
      </c>
      <c r="C68" s="29">
        <f>(C63+C64+C66+C67)/4</f>
        <v>0</v>
      </c>
      <c r="D68" s="8"/>
    </row>
    <row r="70" spans="1:4" x14ac:dyDescent="0.2">
      <c r="A70" s="19" t="s">
        <v>54</v>
      </c>
      <c r="B70" s="19"/>
    </row>
    <row r="71" spans="1:4" x14ac:dyDescent="0.2">
      <c r="A71" s="20">
        <v>1</v>
      </c>
      <c r="B71" s="19" t="s">
        <v>40</v>
      </c>
    </row>
    <row r="72" spans="1:4" x14ac:dyDescent="0.2">
      <c r="A72" s="20" t="s">
        <v>24</v>
      </c>
      <c r="B72" s="19" t="s">
        <v>41</v>
      </c>
    </row>
  </sheetData>
  <mergeCells count="12">
    <mergeCell ref="A65:A67"/>
    <mergeCell ref="A2:D2"/>
    <mergeCell ref="A5:D5"/>
    <mergeCell ref="A10:D10"/>
    <mergeCell ref="A13:A15"/>
    <mergeCell ref="A16:A18"/>
    <mergeCell ref="A26:D26"/>
    <mergeCell ref="A41:D41"/>
    <mergeCell ref="A44:A47"/>
    <mergeCell ref="A48:A51"/>
    <mergeCell ref="A59:D59"/>
    <mergeCell ref="A62:A64"/>
  </mergeCells>
  <conditionalFormatting sqref="C14:C15 C17:C18 C30">
    <cfRule type="expression" dxfId="5" priority="6">
      <formula>IF(C14="",TRUE(),FALSE())</formula>
    </cfRule>
  </conditionalFormatting>
  <conditionalFormatting sqref="C29">
    <cfRule type="expression" dxfId="4" priority="5">
      <formula>IF(C29="",TRUE(),FALSE())</formula>
    </cfRule>
  </conditionalFormatting>
  <conditionalFormatting sqref="C46:C47 C50:C51">
    <cfRule type="expression" dxfId="3" priority="4">
      <formula>IF(C46="",TRUE(),FALSE())</formula>
    </cfRule>
  </conditionalFormatting>
  <conditionalFormatting sqref="C45">
    <cfRule type="expression" dxfId="2" priority="3">
      <formula>IF(C45="",TRUE(),FALSE())</formula>
    </cfRule>
  </conditionalFormatting>
  <conditionalFormatting sqref="C49">
    <cfRule type="expression" dxfId="1" priority="2">
      <formula>IF(C49="",TRUE(),FALSE())</formula>
    </cfRule>
  </conditionalFormatting>
  <conditionalFormatting sqref="C63:C64 C66:C67">
    <cfRule type="expression" dxfId="0" priority="1">
      <formula>IF(C63="",TRUE(),FALSE())</formula>
    </cfRule>
  </conditionalFormatting>
  <pageMargins left="0.59055118110236227" right="0.59055118110236227" top="0.78740157480314965" bottom="0.59055118110236227" header="0" footer="0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Раздел 2. БПО</vt:lpstr>
      <vt:lpstr>Расчёт 683-П</vt:lpstr>
      <vt:lpstr>Расчёт 719-П</vt:lpstr>
    </vt:vector>
  </TitlesOfParts>
  <Company>СИБСОЦБАНК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Ряполов Дмитрий Юрьевич</dc:creator>
  <cp:lastModifiedBy>Ряполов Дмитрий Юрьевич</cp:lastModifiedBy>
  <cp:lastPrinted>2024-03-01T02:25:21Z</cp:lastPrinted>
  <dcterms:created xsi:type="dcterms:W3CDTF">2024-02-29T07:34:06Z</dcterms:created>
  <dcterms:modified xsi:type="dcterms:W3CDTF">2024-03-01T09:25:44Z</dcterms:modified>
</cp:coreProperties>
</file>