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rend\Desktop\School_Werk_Nova\excel\"/>
    </mc:Choice>
  </mc:AlternateContent>
  <bookViews>
    <workbookView xWindow="0" yWindow="0" windowWidth="23160" windowHeight="9540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2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0" i="1"/>
  <c r="F26" i="1"/>
  <c r="D26" i="1"/>
  <c r="H24" i="1"/>
  <c r="H26" i="1" s="1"/>
  <c r="F24" i="1"/>
  <c r="D24" i="1"/>
  <c r="F20" i="1"/>
  <c r="H20" i="1"/>
  <c r="D20" i="1"/>
  <c r="F17" i="1"/>
  <c r="H17" i="1"/>
  <c r="D17" i="1"/>
  <c r="H15" i="1"/>
  <c r="F15" i="1"/>
  <c r="D15" i="1"/>
  <c r="E31" i="1" l="1"/>
  <c r="G30" i="1" s="1"/>
  <c r="E39" i="1"/>
  <c r="G38" i="1" s="1"/>
  <c r="E47" i="1"/>
  <c r="G46" i="1" s="1"/>
  <c r="E55" i="1"/>
  <c r="G54" i="1" s="1"/>
  <c r="E30" i="1"/>
  <c r="G29" i="1" s="1"/>
  <c r="E32" i="1"/>
  <c r="G31" i="1" s="1"/>
  <c r="E40" i="1"/>
  <c r="G39" i="1" s="1"/>
  <c r="E48" i="1"/>
  <c r="G47" i="1" s="1"/>
  <c r="E56" i="1"/>
  <c r="G55" i="1" s="1"/>
  <c r="E36" i="1"/>
  <c r="G35" i="1" s="1"/>
  <c r="E52" i="1"/>
  <c r="G51" i="1" s="1"/>
  <c r="E54" i="1"/>
  <c r="G53" i="1" s="1"/>
  <c r="E33" i="1"/>
  <c r="G32" i="1" s="1"/>
  <c r="E41" i="1"/>
  <c r="G40" i="1" s="1"/>
  <c r="E49" i="1"/>
  <c r="G48" i="1" s="1"/>
  <c r="E57" i="1"/>
  <c r="G56" i="1" s="1"/>
  <c r="E34" i="1"/>
  <c r="G33" i="1" s="1"/>
  <c r="E42" i="1"/>
  <c r="G41" i="1" s="1"/>
  <c r="E50" i="1"/>
  <c r="G49" i="1" s="1"/>
  <c r="E58" i="1"/>
  <c r="G57" i="1" s="1"/>
  <c r="E44" i="1"/>
  <c r="G43" i="1" s="1"/>
  <c r="E60" i="1"/>
  <c r="G59" i="1" s="1"/>
  <c r="E45" i="1"/>
  <c r="G44" i="1" s="1"/>
  <c r="E61" i="1"/>
  <c r="E38" i="1"/>
  <c r="G37" i="1" s="1"/>
  <c r="E46" i="1"/>
  <c r="G45" i="1" s="1"/>
  <c r="E62" i="1"/>
  <c r="G61" i="1" s="1"/>
  <c r="E35" i="1"/>
  <c r="G34" i="1" s="1"/>
  <c r="E43" i="1"/>
  <c r="G42" i="1" s="1"/>
  <c r="E51" i="1"/>
  <c r="G50" i="1" s="1"/>
  <c r="E59" i="1"/>
  <c r="G58" i="1" s="1"/>
  <c r="E37" i="1"/>
  <c r="G36" i="1" s="1"/>
  <c r="E53" i="1"/>
  <c r="G52" i="1" s="1"/>
</calcChain>
</file>

<file path=xl/sharedStrings.xml><?xml version="1.0" encoding="utf-8"?>
<sst xmlns="http://schemas.openxmlformats.org/spreadsheetml/2006/main" count="27" uniqueCount="25">
  <si>
    <t>Basisgegevens</t>
  </si>
  <si>
    <t>Aanschafprijs</t>
  </si>
  <si>
    <t>Dieseluitvoering</t>
  </si>
  <si>
    <t>Gasinstallatie</t>
  </si>
  <si>
    <t>Levensduur auto</t>
  </si>
  <si>
    <t>Afschrijvingpercentage</t>
  </si>
  <si>
    <t>Wegenbelasting</t>
  </si>
  <si>
    <t>Verzekering</t>
  </si>
  <si>
    <t>Brandstofkosten/liter</t>
  </si>
  <si>
    <t>Verbruik (km/liter)</t>
  </si>
  <si>
    <t>Onderhoud/km</t>
  </si>
  <si>
    <t>Vaste kosten per jaar</t>
  </si>
  <si>
    <t>Afschrijving auto</t>
  </si>
  <si>
    <t>Afschrijving gasinstallatie</t>
  </si>
  <si>
    <t>Totaal vaste kosten</t>
  </si>
  <si>
    <t>Variabele kosten per km</t>
  </si>
  <si>
    <t>Brandstof per km</t>
  </si>
  <si>
    <t>Totaal variabele kosten</t>
  </si>
  <si>
    <t>Benzine</t>
  </si>
  <si>
    <t>Gas</t>
  </si>
  <si>
    <t>Diesel</t>
  </si>
  <si>
    <t xml:space="preserve">Benzine </t>
  </si>
  <si>
    <t xml:space="preserve">
</t>
  </si>
  <si>
    <t>Het goedkoopst op korte termijn is:</t>
  </si>
  <si>
    <t>Het goedkoopst op lange termijn 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</si>
</sst>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Blad1!$C$29</c:f>
              <c:strCache>
                <c:ptCount val="1"/>
                <c:pt idx="0">
                  <c:v>Benzine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(Blad1!$A$30,Blad1!$A$34,Blad1!$A$39,Blad1!$A$44,Blad1!$A$49,Blad1!$A$54,Blad1!$A$59,Blad1!$A$62)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33000</c:v>
                </c:pt>
              </c:numCache>
            </c:numRef>
          </c:cat>
          <c:val>
            <c:numRef>
              <c:f>(Blad1!$C$30,Blad1!$C$34,Blad1!$C$39,Blad1!$C$44,Blad1!$C$49,Blad1!$C$54,Blad1!$C$59,Blad1!$C$62)</c:f>
              <c:numCache>
                <c:formatCode>General</c:formatCode>
                <c:ptCount val="8"/>
                <c:pt idx="0">
                  <c:v>6410</c:v>
                </c:pt>
                <c:pt idx="1">
                  <c:v>7250</c:v>
                </c:pt>
                <c:pt idx="2">
                  <c:v>8300</c:v>
                </c:pt>
                <c:pt idx="3">
                  <c:v>9350</c:v>
                </c:pt>
                <c:pt idx="4">
                  <c:v>10400</c:v>
                </c:pt>
                <c:pt idx="5">
                  <c:v>11450</c:v>
                </c:pt>
                <c:pt idx="6">
                  <c:v>12500</c:v>
                </c:pt>
                <c:pt idx="7">
                  <c:v>13130</c:v>
                </c:pt>
              </c:numCache>
              <c:extLst/>
            </c:numRef>
          </c:val>
        </c:ser>
        <c:ser>
          <c:idx val="1"/>
          <c:order val="1"/>
          <c:tx>
            <c:strRef>
              <c:f>Blad1!$D$29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(Blad1!$A$30,Blad1!$A$34,Blad1!$A$39,Blad1!$A$44,Blad1!$A$49,Blad1!$A$54,Blad1!$A$59,Blad1!$A$62)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33000</c:v>
                </c:pt>
              </c:numCache>
            </c:numRef>
          </c:cat>
          <c:val>
            <c:numRef>
              <c:f>(Blad1!$D$30,Blad1!$D$34,Blad1!$D$39,Blad1!$D$44,Blad1!$D$49,Blad1!$D$54,Blad1!$D$59,Blad1!$D$62)</c:f>
              <c:numCache>
                <c:formatCode>General</c:formatCode>
                <c:ptCount val="8"/>
                <c:pt idx="0">
                  <c:v>7160</c:v>
                </c:pt>
                <c:pt idx="1">
                  <c:v>7800</c:v>
                </c:pt>
                <c:pt idx="2">
                  <c:v>8600</c:v>
                </c:pt>
                <c:pt idx="3">
                  <c:v>9400</c:v>
                </c:pt>
                <c:pt idx="4">
                  <c:v>10200</c:v>
                </c:pt>
                <c:pt idx="5">
                  <c:v>11000</c:v>
                </c:pt>
                <c:pt idx="6">
                  <c:v>11800</c:v>
                </c:pt>
                <c:pt idx="7">
                  <c:v>12280</c:v>
                </c:pt>
              </c:numCache>
              <c:extLst/>
            </c:numRef>
          </c:val>
        </c:ser>
        <c:ser>
          <c:idx val="2"/>
          <c:order val="2"/>
          <c:tx>
            <c:strRef>
              <c:f>Blad1!$E$29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(Blad1!$A$30,Blad1!$A$34,Blad1!$A$39,Blad1!$A$44,Blad1!$A$49,Blad1!$A$54,Blad1!$A$59,Blad1!$A$62)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33000</c:v>
                </c:pt>
              </c:numCache>
            </c:numRef>
          </c:cat>
          <c:val>
            <c:numRef>
              <c:f>(Blad1!$E$30,Blad1!$E$34,Blad1!$E$39,Blad1!$E$44,Blad1!$E$49,Blad1!$E$54,Blad1!$E$59,Blad1!$E$62)</c:f>
              <c:numCache>
                <c:formatCode>General</c:formatCode>
                <c:ptCount val="8"/>
                <c:pt idx="0">
                  <c:v>8019</c:v>
                </c:pt>
                <c:pt idx="1">
                  <c:v>8259</c:v>
                </c:pt>
                <c:pt idx="2">
                  <c:v>8559</c:v>
                </c:pt>
                <c:pt idx="3">
                  <c:v>8859</c:v>
                </c:pt>
                <c:pt idx="4">
                  <c:v>9159</c:v>
                </c:pt>
                <c:pt idx="5">
                  <c:v>9459</c:v>
                </c:pt>
                <c:pt idx="6">
                  <c:v>9759</c:v>
                </c:pt>
                <c:pt idx="7">
                  <c:v>9939</c:v>
                </c:pt>
              </c:numCache>
              <c:extLst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227200"/>
        <c:axId val="1968424208"/>
      </c:barChart>
      <c:catAx>
        <c:axId val="19692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8424208"/>
        <c:crosses val="autoZero"/>
        <c:auto val="1"/>
        <c:lblAlgn val="ctr"/>
        <c:lblOffset val="100"/>
        <c:noMultiLvlLbl val="0"/>
      </c:catAx>
      <c:valAx>
        <c:axId val="19684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692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11430</xdr:rowOff>
    </xdr:from>
    <xdr:to>
      <xdr:col>7</xdr:col>
      <xdr:colOff>304800</xdr:colOff>
      <xdr:row>77</xdr:row>
      <xdr:rowOff>11430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topLeftCell="A5" workbookViewId="0">
      <selection activeCell="H12" sqref="H12"/>
    </sheetView>
  </sheetViews>
  <sheetFormatPr defaultRowHeight="14.4" x14ac:dyDescent="0.3"/>
  <sheetData>
    <row r="1" spans="1:8" x14ac:dyDescent="0.3">
      <c r="A1" t="s">
        <v>0</v>
      </c>
    </row>
    <row r="2" spans="1:8" x14ac:dyDescent="0.3">
      <c r="D2" t="s">
        <v>18</v>
      </c>
      <c r="F2" t="s">
        <v>19</v>
      </c>
      <c r="H2" t="s">
        <v>20</v>
      </c>
    </row>
    <row r="3" spans="1:8" x14ac:dyDescent="0.3">
      <c r="A3" t="s">
        <v>1</v>
      </c>
      <c r="D3">
        <v>40000</v>
      </c>
      <c r="F3">
        <v>40000</v>
      </c>
      <c r="H3">
        <v>40000</v>
      </c>
    </row>
    <row r="4" spans="1:8" x14ac:dyDescent="0.3">
      <c r="A4" t="s">
        <v>2</v>
      </c>
      <c r="H4">
        <v>5000</v>
      </c>
    </row>
    <row r="5" spans="1:8" x14ac:dyDescent="0.3">
      <c r="A5" t="s">
        <v>3</v>
      </c>
      <c r="F5">
        <v>2500</v>
      </c>
    </row>
    <row r="6" spans="1:8" x14ac:dyDescent="0.3">
      <c r="A6" t="s">
        <v>4</v>
      </c>
      <c r="D6">
        <v>8</v>
      </c>
      <c r="F6">
        <v>8</v>
      </c>
      <c r="H6">
        <v>8</v>
      </c>
    </row>
    <row r="7" spans="1:8" x14ac:dyDescent="0.3">
      <c r="A7" t="s">
        <v>5</v>
      </c>
      <c r="D7" s="1">
        <v>0.1</v>
      </c>
      <c r="F7" s="1">
        <v>0.1</v>
      </c>
      <c r="H7" s="1">
        <v>0.13</v>
      </c>
    </row>
    <row r="8" spans="1:8" x14ac:dyDescent="0.3">
      <c r="A8" t="s">
        <v>6</v>
      </c>
      <c r="D8">
        <v>700</v>
      </c>
      <c r="F8">
        <v>1500</v>
      </c>
      <c r="H8">
        <v>1259</v>
      </c>
    </row>
    <row r="9" spans="1:8" x14ac:dyDescent="0.3">
      <c r="A9" t="s">
        <v>7</v>
      </c>
      <c r="D9">
        <v>1500</v>
      </c>
      <c r="F9">
        <v>1500</v>
      </c>
      <c r="H9">
        <v>1500</v>
      </c>
    </row>
    <row r="11" spans="1:8" x14ac:dyDescent="0.3">
      <c r="A11" t="s">
        <v>8</v>
      </c>
      <c r="D11">
        <v>2.0499999999999998</v>
      </c>
      <c r="F11">
        <v>0.6</v>
      </c>
      <c r="H11">
        <v>0.2</v>
      </c>
    </row>
    <row r="12" spans="1:8" x14ac:dyDescent="0.3">
      <c r="A12" t="s">
        <v>9</v>
      </c>
      <c r="D12">
        <v>12</v>
      </c>
      <c r="F12">
        <v>8</v>
      </c>
      <c r="H12">
        <v>17</v>
      </c>
    </row>
    <row r="13" spans="1:8" x14ac:dyDescent="0.3">
      <c r="A13" t="s">
        <v>10</v>
      </c>
      <c r="D13">
        <v>7.0000000000000007E-2</v>
      </c>
      <c r="F13">
        <v>0.1</v>
      </c>
      <c r="H13">
        <v>0.05</v>
      </c>
    </row>
    <row r="15" spans="1:8" x14ac:dyDescent="0.3">
      <c r="A15" t="s">
        <v>11</v>
      </c>
      <c r="D15">
        <f>D8+D9</f>
        <v>2200</v>
      </c>
      <c r="F15">
        <f>F9+F8</f>
        <v>3000</v>
      </c>
      <c r="H15">
        <f>H9+H8</f>
        <v>2759</v>
      </c>
    </row>
    <row r="17" spans="1:8" x14ac:dyDescent="0.3">
      <c r="A17" t="s">
        <v>12</v>
      </c>
      <c r="D17">
        <f>D3*D7</f>
        <v>4000</v>
      </c>
      <c r="F17">
        <f t="shared" ref="F17:H17" si="0">F3*F7</f>
        <v>4000</v>
      </c>
      <c r="H17">
        <f t="shared" si="0"/>
        <v>5200</v>
      </c>
    </row>
    <row r="18" spans="1:8" x14ac:dyDescent="0.3">
      <c r="A18" t="s">
        <v>13</v>
      </c>
      <c r="F18">
        <v>250</v>
      </c>
    </row>
    <row r="20" spans="1:8" x14ac:dyDescent="0.3">
      <c r="A20" t="s">
        <v>14</v>
      </c>
      <c r="D20">
        <f>D17+D15</f>
        <v>6200</v>
      </c>
      <c r="F20">
        <f t="shared" ref="F20:H20" si="1">F17+F15</f>
        <v>7000</v>
      </c>
      <c r="H20">
        <f t="shared" si="1"/>
        <v>7959</v>
      </c>
    </row>
    <row r="22" spans="1:8" x14ac:dyDescent="0.3">
      <c r="A22" t="s">
        <v>15</v>
      </c>
    </row>
    <row r="24" spans="1:8" x14ac:dyDescent="0.3">
      <c r="A24" t="s">
        <v>16</v>
      </c>
      <c r="D24">
        <f>ROUND(D11*D13,2)</f>
        <v>0.14000000000000001</v>
      </c>
      <c r="F24">
        <f t="shared" ref="F24:H24" si="2">ROUND(F11*F13,2)</f>
        <v>0.06</v>
      </c>
      <c r="H24">
        <f t="shared" si="2"/>
        <v>0.01</v>
      </c>
    </row>
    <row r="26" spans="1:8" x14ac:dyDescent="0.3">
      <c r="A26" t="s">
        <v>17</v>
      </c>
      <c r="D26">
        <f>D24+D13</f>
        <v>0.21000000000000002</v>
      </c>
      <c r="F26">
        <f t="shared" ref="F26:H26" si="3">F24+F13</f>
        <v>0.16</v>
      </c>
      <c r="H26">
        <f t="shared" si="3"/>
        <v>6.0000000000000005E-2</v>
      </c>
    </row>
    <row r="28" spans="1:8" x14ac:dyDescent="0.3">
      <c r="G28" t="s">
        <v>23</v>
      </c>
    </row>
    <row r="29" spans="1:8" x14ac:dyDescent="0.3">
      <c r="C29" t="s">
        <v>21</v>
      </c>
      <c r="D29" t="s">
        <v>19</v>
      </c>
      <c r="E29" t="s">
        <v>20</v>
      </c>
      <c r="G29" t="str">
        <f>IF(AND(C30&lt;D30,C30&lt;E30),"Benzine",IF(AND(D30&lt;C30,D30&lt;E30),"Gas",IF(AND(E30&lt;D30,E30&lt;C30),"Diesel","")))</f>
        <v>Benzine</v>
      </c>
    </row>
    <row r="30" spans="1:8" x14ac:dyDescent="0.3">
      <c r="A30">
        <v>1000</v>
      </c>
      <c r="C30">
        <f>$D$20+A30*$D$26</f>
        <v>6410</v>
      </c>
      <c r="D30">
        <f>$F$20+A30*$F$26</f>
        <v>7160</v>
      </c>
      <c r="E30">
        <f>$H$20+A30*$H$26</f>
        <v>8019</v>
      </c>
      <c r="G30" t="str">
        <f t="shared" ref="G30:G59" si="4">IF(AND(C31&lt;D31,C31&lt;E31),"Benzine",IF(AND(D31&lt;C31,D31&lt;E31),"Gas",IF(AND(E31&lt;D31,E31&lt;C31),"Diesel","")))</f>
        <v>Benzine</v>
      </c>
    </row>
    <row r="31" spans="1:8" ht="14.4" customHeight="1" x14ac:dyDescent="0.3">
      <c r="A31">
        <v>2000</v>
      </c>
      <c r="C31">
        <f t="shared" ref="C31:C62" si="5">$D$20+A31*$D$26</f>
        <v>6620</v>
      </c>
      <c r="D31">
        <f t="shared" ref="D31:D61" si="6">$F$20+A31*$F$26</f>
        <v>7320</v>
      </c>
      <c r="E31">
        <f>$H$20+A31*$H$26</f>
        <v>8079</v>
      </c>
      <c r="G31" t="str">
        <f t="shared" si="4"/>
        <v>Benzine</v>
      </c>
    </row>
    <row r="32" spans="1:8" x14ac:dyDescent="0.3">
      <c r="A32">
        <v>3000</v>
      </c>
      <c r="C32">
        <f t="shared" si="5"/>
        <v>6830</v>
      </c>
      <c r="D32">
        <f t="shared" si="6"/>
        <v>7480</v>
      </c>
      <c r="E32">
        <f t="shared" ref="E32:E62" si="7">$H$20+A32*$H$26</f>
        <v>8139</v>
      </c>
      <c r="G32" t="str">
        <f t="shared" si="4"/>
        <v>Benzine</v>
      </c>
    </row>
    <row r="33" spans="1:7" x14ac:dyDescent="0.3">
      <c r="A33">
        <v>4000</v>
      </c>
      <c r="C33">
        <f t="shared" si="5"/>
        <v>7040</v>
      </c>
      <c r="D33">
        <f t="shared" si="6"/>
        <v>7640</v>
      </c>
      <c r="E33">
        <f t="shared" si="7"/>
        <v>8199</v>
      </c>
      <c r="G33" t="str">
        <f t="shared" si="4"/>
        <v>Benzine</v>
      </c>
    </row>
    <row r="34" spans="1:7" x14ac:dyDescent="0.3">
      <c r="A34">
        <v>5000</v>
      </c>
      <c r="C34">
        <f t="shared" si="5"/>
        <v>7250</v>
      </c>
      <c r="D34">
        <f t="shared" si="6"/>
        <v>7800</v>
      </c>
      <c r="E34">
        <f t="shared" si="7"/>
        <v>8259</v>
      </c>
      <c r="G34" t="str">
        <f t="shared" si="4"/>
        <v>Benzine</v>
      </c>
    </row>
    <row r="35" spans="1:7" x14ac:dyDescent="0.3">
      <c r="A35">
        <v>6000</v>
      </c>
      <c r="C35">
        <f t="shared" si="5"/>
        <v>7460</v>
      </c>
      <c r="D35">
        <f t="shared" si="6"/>
        <v>7960</v>
      </c>
      <c r="E35">
        <f t="shared" si="7"/>
        <v>8319</v>
      </c>
      <c r="G35" t="str">
        <f t="shared" si="4"/>
        <v>Benzine</v>
      </c>
    </row>
    <row r="36" spans="1:7" x14ac:dyDescent="0.3">
      <c r="A36">
        <v>7000</v>
      </c>
      <c r="C36">
        <f t="shared" si="5"/>
        <v>7670</v>
      </c>
      <c r="D36">
        <f t="shared" si="6"/>
        <v>8120</v>
      </c>
      <c r="E36">
        <f t="shared" si="7"/>
        <v>8379</v>
      </c>
      <c r="G36" t="str">
        <f t="shared" si="4"/>
        <v>Benzine</v>
      </c>
    </row>
    <row r="37" spans="1:7" x14ac:dyDescent="0.3">
      <c r="A37">
        <v>8000</v>
      </c>
      <c r="C37">
        <f t="shared" si="5"/>
        <v>7880</v>
      </c>
      <c r="D37">
        <f t="shared" si="6"/>
        <v>8280</v>
      </c>
      <c r="E37">
        <f t="shared" si="7"/>
        <v>8439</v>
      </c>
      <c r="G37" t="str">
        <f t="shared" si="4"/>
        <v>Benzine</v>
      </c>
    </row>
    <row r="38" spans="1:7" x14ac:dyDescent="0.3">
      <c r="A38">
        <v>9000</v>
      </c>
      <c r="C38">
        <f t="shared" si="5"/>
        <v>8090</v>
      </c>
      <c r="D38">
        <f t="shared" si="6"/>
        <v>8440</v>
      </c>
      <c r="E38">
        <f t="shared" si="7"/>
        <v>8499</v>
      </c>
      <c r="G38" t="str">
        <f t="shared" si="4"/>
        <v>Benzine</v>
      </c>
    </row>
    <row r="39" spans="1:7" x14ac:dyDescent="0.3">
      <c r="A39">
        <v>10000</v>
      </c>
      <c r="C39">
        <f t="shared" si="5"/>
        <v>8300</v>
      </c>
      <c r="D39">
        <f t="shared" si="6"/>
        <v>8600</v>
      </c>
      <c r="E39">
        <f t="shared" si="7"/>
        <v>8559</v>
      </c>
      <c r="G39" t="str">
        <f t="shared" si="4"/>
        <v>Benzine</v>
      </c>
    </row>
    <row r="40" spans="1:7" x14ac:dyDescent="0.3">
      <c r="A40">
        <v>11000</v>
      </c>
      <c r="C40">
        <f t="shared" si="5"/>
        <v>8510</v>
      </c>
      <c r="D40">
        <f t="shared" si="6"/>
        <v>8760</v>
      </c>
      <c r="E40">
        <f t="shared" si="7"/>
        <v>8619</v>
      </c>
      <c r="G40" t="str">
        <f t="shared" si="4"/>
        <v>Diesel</v>
      </c>
    </row>
    <row r="41" spans="1:7" x14ac:dyDescent="0.3">
      <c r="A41">
        <v>12000</v>
      </c>
      <c r="C41">
        <f t="shared" si="5"/>
        <v>8720</v>
      </c>
      <c r="D41">
        <f t="shared" si="6"/>
        <v>8920</v>
      </c>
      <c r="E41">
        <f t="shared" si="7"/>
        <v>8679</v>
      </c>
      <c r="G41" t="str">
        <f t="shared" si="4"/>
        <v>Diesel</v>
      </c>
    </row>
    <row r="42" spans="1:7" x14ac:dyDescent="0.3">
      <c r="A42">
        <v>13000</v>
      </c>
      <c r="C42">
        <f t="shared" si="5"/>
        <v>8930</v>
      </c>
      <c r="D42">
        <f t="shared" si="6"/>
        <v>9080</v>
      </c>
      <c r="E42">
        <f t="shared" si="7"/>
        <v>8739</v>
      </c>
      <c r="G42" t="str">
        <f t="shared" si="4"/>
        <v>Diesel</v>
      </c>
    </row>
    <row r="43" spans="1:7" x14ac:dyDescent="0.3">
      <c r="A43">
        <v>14000</v>
      </c>
      <c r="C43">
        <f t="shared" si="5"/>
        <v>9140</v>
      </c>
      <c r="D43">
        <f t="shared" si="6"/>
        <v>9240</v>
      </c>
      <c r="E43">
        <f t="shared" si="7"/>
        <v>8799</v>
      </c>
      <c r="G43" t="str">
        <f t="shared" si="4"/>
        <v>Diesel</v>
      </c>
    </row>
    <row r="44" spans="1:7" x14ac:dyDescent="0.3">
      <c r="A44">
        <v>15000</v>
      </c>
      <c r="C44">
        <f t="shared" si="5"/>
        <v>9350</v>
      </c>
      <c r="D44">
        <f t="shared" si="6"/>
        <v>9400</v>
      </c>
      <c r="E44">
        <f t="shared" si="7"/>
        <v>8859</v>
      </c>
      <c r="G44" t="str">
        <f t="shared" si="4"/>
        <v>Diesel</v>
      </c>
    </row>
    <row r="45" spans="1:7" x14ac:dyDescent="0.3">
      <c r="A45">
        <v>16000</v>
      </c>
      <c r="C45">
        <f t="shared" si="5"/>
        <v>9560</v>
      </c>
      <c r="D45">
        <f t="shared" si="6"/>
        <v>9560</v>
      </c>
      <c r="E45">
        <f t="shared" si="7"/>
        <v>8919</v>
      </c>
      <c r="G45" t="str">
        <f t="shared" si="4"/>
        <v>Diesel</v>
      </c>
    </row>
    <row r="46" spans="1:7" x14ac:dyDescent="0.3">
      <c r="A46">
        <v>17000</v>
      </c>
      <c r="C46">
        <f t="shared" si="5"/>
        <v>9770</v>
      </c>
      <c r="D46">
        <f t="shared" si="6"/>
        <v>9720</v>
      </c>
      <c r="E46">
        <f t="shared" si="7"/>
        <v>8979</v>
      </c>
      <c r="G46" t="str">
        <f t="shared" si="4"/>
        <v>Diesel</v>
      </c>
    </row>
    <row r="47" spans="1:7" x14ac:dyDescent="0.3">
      <c r="A47">
        <v>18000</v>
      </c>
      <c r="C47">
        <f t="shared" si="5"/>
        <v>9980</v>
      </c>
      <c r="D47">
        <f t="shared" si="6"/>
        <v>9880</v>
      </c>
      <c r="E47">
        <f t="shared" si="7"/>
        <v>9039</v>
      </c>
      <c r="G47" t="str">
        <f t="shared" si="4"/>
        <v>Diesel</v>
      </c>
    </row>
    <row r="48" spans="1:7" x14ac:dyDescent="0.3">
      <c r="A48">
        <v>19000</v>
      </c>
      <c r="C48">
        <f t="shared" si="5"/>
        <v>10190</v>
      </c>
      <c r="D48">
        <f t="shared" si="6"/>
        <v>10040</v>
      </c>
      <c r="E48">
        <f t="shared" si="7"/>
        <v>9099</v>
      </c>
      <c r="G48" t="str">
        <f t="shared" si="4"/>
        <v>Diesel</v>
      </c>
    </row>
    <row r="49" spans="1:7" x14ac:dyDescent="0.3">
      <c r="A49">
        <v>20000</v>
      </c>
      <c r="C49">
        <f t="shared" si="5"/>
        <v>10400</v>
      </c>
      <c r="D49">
        <f t="shared" si="6"/>
        <v>10200</v>
      </c>
      <c r="E49">
        <f t="shared" si="7"/>
        <v>9159</v>
      </c>
      <c r="G49" t="str">
        <f t="shared" si="4"/>
        <v>Diesel</v>
      </c>
    </row>
    <row r="50" spans="1:7" x14ac:dyDescent="0.3">
      <c r="A50">
        <v>21000</v>
      </c>
      <c r="C50">
        <f t="shared" si="5"/>
        <v>10610</v>
      </c>
      <c r="D50">
        <f t="shared" si="6"/>
        <v>10360</v>
      </c>
      <c r="E50">
        <f t="shared" si="7"/>
        <v>9219</v>
      </c>
      <c r="G50" t="str">
        <f t="shared" si="4"/>
        <v>Diesel</v>
      </c>
    </row>
    <row r="51" spans="1:7" x14ac:dyDescent="0.3">
      <c r="A51">
        <v>22000</v>
      </c>
      <c r="C51">
        <f t="shared" si="5"/>
        <v>10820</v>
      </c>
      <c r="D51">
        <f t="shared" si="6"/>
        <v>10520</v>
      </c>
      <c r="E51">
        <f t="shared" si="7"/>
        <v>9279</v>
      </c>
      <c r="G51" t="str">
        <f t="shared" si="4"/>
        <v>Diesel</v>
      </c>
    </row>
    <row r="52" spans="1:7" x14ac:dyDescent="0.3">
      <c r="A52">
        <v>23000</v>
      </c>
      <c r="C52">
        <f t="shared" si="5"/>
        <v>11030</v>
      </c>
      <c r="D52">
        <f t="shared" si="6"/>
        <v>10680</v>
      </c>
      <c r="E52">
        <f t="shared" si="7"/>
        <v>9339</v>
      </c>
      <c r="G52" t="str">
        <f t="shared" si="4"/>
        <v>Diesel</v>
      </c>
    </row>
    <row r="53" spans="1:7" x14ac:dyDescent="0.3">
      <c r="A53">
        <v>24000</v>
      </c>
      <c r="C53">
        <f t="shared" si="5"/>
        <v>11240</v>
      </c>
      <c r="D53">
        <f t="shared" si="6"/>
        <v>10840</v>
      </c>
      <c r="E53">
        <f t="shared" si="7"/>
        <v>9399</v>
      </c>
      <c r="G53" t="str">
        <f t="shared" si="4"/>
        <v>Diesel</v>
      </c>
    </row>
    <row r="54" spans="1:7" x14ac:dyDescent="0.3">
      <c r="A54">
        <v>25000</v>
      </c>
      <c r="C54">
        <f t="shared" si="5"/>
        <v>11450</v>
      </c>
      <c r="D54">
        <f t="shared" si="6"/>
        <v>11000</v>
      </c>
      <c r="E54">
        <f t="shared" si="7"/>
        <v>9459</v>
      </c>
      <c r="G54" t="str">
        <f t="shared" si="4"/>
        <v>Diesel</v>
      </c>
    </row>
    <row r="55" spans="1:7" x14ac:dyDescent="0.3">
      <c r="A55">
        <v>26000</v>
      </c>
      <c r="C55">
        <f t="shared" si="5"/>
        <v>11660</v>
      </c>
      <c r="D55">
        <f t="shared" si="6"/>
        <v>11160</v>
      </c>
      <c r="E55">
        <f t="shared" si="7"/>
        <v>9519</v>
      </c>
      <c r="G55" t="str">
        <f t="shared" si="4"/>
        <v>Diesel</v>
      </c>
    </row>
    <row r="56" spans="1:7" x14ac:dyDescent="0.3">
      <c r="A56">
        <v>27000</v>
      </c>
      <c r="C56">
        <f t="shared" si="5"/>
        <v>11870</v>
      </c>
      <c r="D56">
        <f t="shared" si="6"/>
        <v>11320</v>
      </c>
      <c r="E56">
        <f t="shared" si="7"/>
        <v>9579</v>
      </c>
      <c r="G56" t="str">
        <f t="shared" si="4"/>
        <v>Diesel</v>
      </c>
    </row>
    <row r="57" spans="1:7" x14ac:dyDescent="0.3">
      <c r="A57">
        <v>28000</v>
      </c>
      <c r="C57">
        <f t="shared" si="5"/>
        <v>12080</v>
      </c>
      <c r="D57">
        <f t="shared" si="6"/>
        <v>11480</v>
      </c>
      <c r="E57">
        <f t="shared" si="7"/>
        <v>9639</v>
      </c>
      <c r="G57" t="str">
        <f t="shared" si="4"/>
        <v>Diesel</v>
      </c>
    </row>
    <row r="58" spans="1:7" x14ac:dyDescent="0.3">
      <c r="A58">
        <v>29000</v>
      </c>
      <c r="C58">
        <f t="shared" si="5"/>
        <v>12290</v>
      </c>
      <c r="D58">
        <f t="shared" si="6"/>
        <v>11640</v>
      </c>
      <c r="E58">
        <f t="shared" si="7"/>
        <v>9699</v>
      </c>
      <c r="G58" t="str">
        <f t="shared" si="4"/>
        <v>Diesel</v>
      </c>
    </row>
    <row r="59" spans="1:7" x14ac:dyDescent="0.3">
      <c r="A59">
        <v>30000</v>
      </c>
      <c r="C59">
        <f t="shared" si="5"/>
        <v>12500</v>
      </c>
      <c r="D59">
        <f t="shared" si="6"/>
        <v>11800</v>
      </c>
      <c r="E59">
        <f t="shared" si="7"/>
        <v>9759</v>
      </c>
      <c r="G59" t="str">
        <f t="shared" si="4"/>
        <v>Diesel</v>
      </c>
    </row>
    <row r="60" spans="1:7" x14ac:dyDescent="0.3">
      <c r="A60">
        <v>31000</v>
      </c>
      <c r="C60">
        <f t="shared" si="5"/>
        <v>12710</v>
      </c>
      <c r="D60">
        <f t="shared" si="6"/>
        <v>11960</v>
      </c>
      <c r="E60">
        <f t="shared" si="7"/>
        <v>9819</v>
      </c>
      <c r="G60" t="s">
        <v>24</v>
      </c>
    </row>
    <row r="61" spans="1:7" x14ac:dyDescent="0.3">
      <c r="A61">
        <v>32000</v>
      </c>
      <c r="C61">
        <f t="shared" si="5"/>
        <v>12920</v>
      </c>
      <c r="D61">
        <f t="shared" si="6"/>
        <v>12120</v>
      </c>
      <c r="E61">
        <f t="shared" si="7"/>
        <v>9879</v>
      </c>
      <c r="G61" t="str">
        <f>IF(AND(C62&lt;D62,C62&lt;E62),"Benzine",IF(AND(D62&lt;C62,D62&lt;E62),"Gas",IF(AND(E62&lt;D62,E62&lt;C62),"Diesel","")))</f>
        <v>Diesel</v>
      </c>
    </row>
    <row r="62" spans="1:7" x14ac:dyDescent="0.3">
      <c r="A62">
        <v>33000</v>
      </c>
      <c r="C62">
        <f t="shared" si="5"/>
        <v>13130</v>
      </c>
      <c r="D62">
        <f>$F$20+A62*$F$26</f>
        <v>12280</v>
      </c>
      <c r="E62">
        <f t="shared" si="7"/>
        <v>9939</v>
      </c>
    </row>
    <row r="65" spans="1:1" ht="14.4" customHeight="1" x14ac:dyDescent="0.3">
      <c r="A65" s="2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Berend Jak</dc:creator>
  <cp:lastModifiedBy>Berend Jak</cp:lastModifiedBy>
  <dcterms:created xsi:type="dcterms:W3CDTF">2015-11-26T12:44:49Z</dcterms:created>
  <dcterms:modified xsi:type="dcterms:W3CDTF">2015-12-01T07:55:14Z</dcterms:modified>
</cp:coreProperties>
</file>