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LIF\06_UTILITIES\SpinalCordModel\03_Utilities\"/>
    </mc:Choice>
  </mc:AlternateContent>
  <xr:revisionPtr revIDLastSave="0" documentId="8_{D47052D4-05CA-47F3-9125-2D311FE49DDB}" xr6:coauthVersionLast="47" xr6:coauthVersionMax="47" xr10:uidLastSave="{00000000-0000-0000-0000-000000000000}"/>
  <bookViews>
    <workbookView xWindow="3420" yWindow="0" windowWidth="2400" windowHeight="585" xr2:uid="{6F3B55C1-772E-42F1-9C86-BA9059FA2AE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  <c r="F28" i="1"/>
  <c r="C22" i="1"/>
  <c r="D22" i="1"/>
  <c r="E22" i="1"/>
  <c r="F22" i="1"/>
  <c r="G22" i="1"/>
  <c r="H22" i="1"/>
  <c r="I22" i="1"/>
  <c r="D23" i="1"/>
  <c r="E23" i="1"/>
  <c r="F23" i="1"/>
  <c r="G23" i="1"/>
  <c r="H23" i="1"/>
  <c r="I23" i="1"/>
  <c r="D39" i="1"/>
  <c r="E72" i="1"/>
  <c r="E73" i="1" s="1"/>
  <c r="F72" i="1"/>
  <c r="G72" i="1"/>
  <c r="G73" i="1" s="1"/>
  <c r="H72" i="1"/>
  <c r="H73" i="1" s="1"/>
  <c r="I72" i="1"/>
  <c r="D72" i="1"/>
  <c r="E67" i="1"/>
  <c r="F67" i="1"/>
  <c r="G67" i="1"/>
  <c r="H67" i="1"/>
  <c r="I67" i="1"/>
  <c r="D67" i="1"/>
  <c r="I57" i="1"/>
  <c r="E62" i="1"/>
  <c r="F62" i="1"/>
  <c r="G62" i="1"/>
  <c r="H62" i="1"/>
  <c r="I62" i="1"/>
  <c r="D62" i="1"/>
  <c r="E57" i="1"/>
  <c r="F57" i="1"/>
  <c r="G57" i="1"/>
  <c r="H57" i="1"/>
  <c r="D57" i="1"/>
  <c r="D73" i="1" s="1"/>
  <c r="E52" i="1"/>
  <c r="F52" i="1"/>
  <c r="G52" i="1"/>
  <c r="H52" i="1"/>
  <c r="D52" i="1"/>
  <c r="C71" i="1"/>
  <c r="D71" i="1" s="1"/>
  <c r="C66" i="1"/>
  <c r="G66" i="1" s="1"/>
  <c r="C61" i="1"/>
  <c r="F61" i="1" s="1"/>
  <c r="C56" i="1"/>
  <c r="I56" i="1" s="1"/>
  <c r="C51" i="1"/>
  <c r="F51" i="1" s="1"/>
  <c r="E47" i="1"/>
  <c r="F47" i="1"/>
  <c r="G47" i="1"/>
  <c r="H47" i="1"/>
  <c r="I47" i="1"/>
  <c r="D47" i="1"/>
  <c r="E39" i="1"/>
  <c r="F39" i="1"/>
  <c r="G39" i="1"/>
  <c r="H39" i="1"/>
  <c r="I39" i="1"/>
  <c r="E33" i="1"/>
  <c r="F33" i="1"/>
  <c r="G33" i="1"/>
  <c r="H33" i="1"/>
  <c r="I33" i="1"/>
  <c r="D33" i="1"/>
  <c r="E28" i="1"/>
  <c r="G28" i="1"/>
  <c r="H28" i="1"/>
  <c r="I28" i="1"/>
  <c r="D28" i="1"/>
  <c r="E18" i="1"/>
  <c r="F18" i="1"/>
  <c r="G18" i="1"/>
  <c r="H18" i="1"/>
  <c r="I18" i="1"/>
  <c r="D18" i="1"/>
  <c r="D10" i="1"/>
  <c r="E10" i="1"/>
  <c r="F10" i="1"/>
  <c r="H10" i="1"/>
  <c r="I10" i="1"/>
  <c r="G10" i="1"/>
  <c r="C46" i="1"/>
  <c r="F46" i="1" s="1"/>
  <c r="C38" i="1"/>
  <c r="E38" i="1" s="1"/>
  <c r="C32" i="1"/>
  <c r="D32" i="1" s="1"/>
  <c r="C27" i="1"/>
  <c r="H27" i="1" s="1"/>
  <c r="C17" i="1"/>
  <c r="C9" i="1"/>
  <c r="H9" i="1" s="1"/>
  <c r="I73" i="1" l="1"/>
  <c r="F73" i="1"/>
  <c r="J73" i="1" s="1"/>
  <c r="G71" i="1"/>
  <c r="E61" i="1"/>
  <c r="H61" i="1"/>
  <c r="D66" i="1"/>
  <c r="I71" i="1"/>
  <c r="G61" i="1"/>
  <c r="H66" i="1"/>
  <c r="H71" i="1"/>
  <c r="D61" i="1"/>
  <c r="I66" i="1"/>
  <c r="E66" i="1"/>
  <c r="F71" i="1"/>
  <c r="I61" i="1"/>
  <c r="F66" i="1"/>
  <c r="E71" i="1"/>
  <c r="H56" i="1"/>
  <c r="E56" i="1"/>
  <c r="G56" i="1"/>
  <c r="F56" i="1"/>
  <c r="E51" i="1"/>
  <c r="I51" i="1"/>
  <c r="H51" i="1"/>
  <c r="G51" i="1"/>
  <c r="E46" i="1"/>
  <c r="D46" i="1"/>
  <c r="D51" i="1" s="1"/>
  <c r="D56" i="1" s="1"/>
  <c r="I46" i="1"/>
  <c r="H46" i="1"/>
  <c r="G46" i="1"/>
  <c r="D38" i="1"/>
  <c r="I38" i="1"/>
  <c r="H38" i="1"/>
  <c r="G38" i="1"/>
  <c r="F38" i="1"/>
  <c r="F32" i="1"/>
  <c r="D27" i="1"/>
  <c r="I32" i="1"/>
  <c r="F27" i="1"/>
  <c r="E27" i="1"/>
  <c r="D9" i="1"/>
  <c r="H32" i="1"/>
  <c r="I27" i="1"/>
  <c r="G27" i="1"/>
  <c r="E9" i="1"/>
  <c r="G32" i="1"/>
  <c r="E17" i="1"/>
  <c r="D17" i="1"/>
  <c r="E32" i="1"/>
  <c r="G17" i="1"/>
  <c r="F17" i="1"/>
  <c r="H17" i="1"/>
  <c r="F9" i="1"/>
  <c r="I17" i="1"/>
  <c r="G9" i="1"/>
  <c r="I9" i="1"/>
</calcChain>
</file>

<file path=xl/sharedStrings.xml><?xml version="1.0" encoding="utf-8"?>
<sst xmlns="http://schemas.openxmlformats.org/spreadsheetml/2006/main" count="69" uniqueCount="56">
  <si>
    <t>M3</t>
  </si>
  <si>
    <t>M4</t>
  </si>
  <si>
    <t>M41</t>
  </si>
  <si>
    <t>M16</t>
  </si>
  <si>
    <t>M35</t>
  </si>
  <si>
    <t>M36</t>
  </si>
  <si>
    <t>M20</t>
  </si>
  <si>
    <t>M5</t>
  </si>
  <si>
    <t>M6</t>
  </si>
  <si>
    <t>M21</t>
  </si>
  <si>
    <t>Semimembranosus</t>
  </si>
  <si>
    <t>M7</t>
  </si>
  <si>
    <t>M8</t>
  </si>
  <si>
    <t>M9</t>
  </si>
  <si>
    <t>Semitendinosus</t>
  </si>
  <si>
    <t>Gracilis</t>
  </si>
  <si>
    <t>M10</t>
  </si>
  <si>
    <t>M11</t>
  </si>
  <si>
    <t>M12</t>
  </si>
  <si>
    <t>Quadriceps</t>
  </si>
  <si>
    <t>M22</t>
  </si>
  <si>
    <t>M13</t>
  </si>
  <si>
    <t>M14</t>
  </si>
  <si>
    <t>M24</t>
  </si>
  <si>
    <t>M17</t>
  </si>
  <si>
    <t>M25</t>
  </si>
  <si>
    <t>M19</t>
  </si>
  <si>
    <t>M26</t>
  </si>
  <si>
    <t>M29</t>
  </si>
  <si>
    <t>M30</t>
  </si>
  <si>
    <t>Iliopsoas</t>
  </si>
  <si>
    <t>M27 (left)</t>
  </si>
  <si>
    <t>M27 (right)</t>
  </si>
  <si>
    <t>M32</t>
  </si>
  <si>
    <t>M33</t>
  </si>
  <si>
    <t>M38</t>
  </si>
  <si>
    <t>M34</t>
  </si>
  <si>
    <t>M39</t>
  </si>
  <si>
    <t>Injected muscle</t>
  </si>
  <si>
    <t>Mouse ID</t>
  </si>
  <si>
    <t>L1</t>
  </si>
  <si>
    <t>L2</t>
  </si>
  <si>
    <t>L3</t>
  </si>
  <si>
    <t>L4</t>
  </si>
  <si>
    <t>L5</t>
  </si>
  <si>
    <t>L6</t>
  </si>
  <si>
    <t>Total number of FGlabeled cells</t>
  </si>
  <si>
    <t>Total number of FGlabeled neurons in the indicated spinal segments</t>
  </si>
  <si>
    <t>Soleus</t>
  </si>
  <si>
    <t>Flexor Hallucis</t>
  </si>
  <si>
    <t xml:space="preserve">Extensor digitorum </t>
  </si>
  <si>
    <t>Adductor</t>
  </si>
  <si>
    <t>Biceps femoris</t>
  </si>
  <si>
    <t>Gluteus</t>
  </si>
  <si>
    <t>Tibialis Anterior</t>
  </si>
  <si>
    <t xml:space="preserve">Total N MN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</si>
</sst>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222222"/>
      <name val="Arial"/>
      <family val="2"/>
    </font>
    <font>
      <b/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 style="medium">
        <color rgb="FFD5D5D5"/>
      </right>
      <top/>
      <bottom style="thick">
        <color rgb="FFDADADA"/>
      </bottom>
      <diagonal/>
    </border>
    <border>
      <left/>
      <right style="medium">
        <color rgb="FFD5D5D5"/>
      </right>
      <top/>
      <bottom/>
      <diagonal/>
    </border>
    <border>
      <left style="thick">
        <color rgb="FFD5D5D5"/>
      </left>
      <right style="medium">
        <color rgb="FFD5D5D5"/>
      </right>
      <top/>
      <bottom style="thick">
        <color rgb="FFDADADA"/>
      </bottom>
      <diagonal/>
    </border>
    <border>
      <left style="thick">
        <color rgb="FFD5D5D5"/>
      </left>
      <right style="medium">
        <color rgb="FFD5D5D5"/>
      </right>
      <top/>
      <bottom style="thick">
        <color rgb="FFD5D5D5"/>
      </bottom>
      <diagonal/>
    </border>
    <border>
      <left/>
      <right style="medium">
        <color rgb="FFD5D5D5"/>
      </right>
      <top/>
      <bottom style="thick">
        <color rgb="FFD5D5D5"/>
      </bottom>
      <diagonal/>
    </border>
    <border>
      <left/>
      <right style="medium">
        <color rgb="FFD5D5D5"/>
      </right>
      <top/>
      <bottom style="thick">
        <color rgb="FF01324B"/>
      </bottom>
      <diagonal/>
    </border>
    <border>
      <left style="thick">
        <color rgb="FFD5D5D5"/>
      </left>
      <right style="medium">
        <color rgb="FFD5D5D5"/>
      </right>
      <top style="thick">
        <color rgb="FFD5D5D5"/>
      </top>
      <bottom/>
      <diagonal/>
    </border>
    <border>
      <left/>
      <right/>
      <top style="thick">
        <color rgb="FFD5D5D5"/>
      </top>
      <bottom style="thick">
        <color rgb="FF01324B"/>
      </bottom>
      <diagonal/>
    </border>
    <border>
      <left/>
      <right style="medium">
        <color rgb="FFD5D5D5"/>
      </right>
      <top style="thick">
        <color rgb="FFD5D5D5"/>
      </top>
      <bottom style="thick">
        <color rgb="FF01324B"/>
      </bottom>
      <diagonal/>
    </border>
    <border>
      <left style="thick">
        <color rgb="FFD5D5D5"/>
      </left>
      <right style="medium">
        <color rgb="FFD5D5D5"/>
      </right>
      <top/>
      <bottom style="thick">
        <color rgb="FF01324B"/>
      </bottom>
      <diagonal/>
    </border>
    <border>
      <left style="medium">
        <color rgb="FFD5D5D5"/>
      </left>
      <right style="medium">
        <color rgb="FFD5D5D5"/>
      </right>
      <top style="thick">
        <color rgb="FFD5D5D5"/>
      </top>
      <bottom/>
      <diagonal/>
    </border>
    <border>
      <left style="medium">
        <color rgb="FFD5D5D5"/>
      </left>
      <right style="medium">
        <color rgb="FFD5D5D5"/>
      </right>
      <top/>
      <bottom style="thick">
        <color rgb="FF01324B"/>
      </bottom>
      <diagonal/>
    </border>
    <border>
      <left style="medium">
        <color rgb="FFD5D5D5"/>
      </left>
      <right/>
      <top style="thick">
        <color rgb="FFD5D5D5"/>
      </top>
      <bottom style="thick">
        <color rgb="FF01324B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9C26F-6885-45FA-BAF4-AB5F26542904}">
  <dimension ref="A1:J78"/>
  <sheetViews>
    <sheetView tabSelected="1" topLeftCell="A34" workbookViewId="0">
      <selection activeCell="I67" sqref="I67"/>
    </sheetView>
  </sheetViews>
  <sheetFormatPr defaultRowHeight="15" x14ac:dyDescent="0.25"/>
  <cols>
    <col min="1" max="1" width="28.7109375" customWidth="1"/>
    <col min="2" max="2" width="16.7109375" customWidth="1"/>
    <col min="3" max="3" width="21.85546875" customWidth="1"/>
    <col min="4" max="4" width="13.140625" bestFit="1" customWidth="1"/>
    <col min="5" max="5" width="15.28515625" customWidth="1"/>
    <col min="6" max="6" width="20.7109375" customWidth="1"/>
    <col min="7" max="7" width="19" customWidth="1"/>
    <col min="8" max="8" width="19.140625" customWidth="1"/>
    <col min="9" max="9" width="27" customWidth="1"/>
    <col min="10" max="10" width="20.28515625" customWidth="1"/>
    <col min="11" max="11" width="27" customWidth="1"/>
    <col min="12" max="12" width="41" customWidth="1"/>
  </cols>
  <sheetData>
    <row r="1" spans="1:9" ht="58.5" customHeight="1" thickTop="1" thickBot="1" x14ac:dyDescent="0.3">
      <c r="A1" s="11" t="s">
        <v>38</v>
      </c>
      <c r="B1" s="13" t="s">
        <v>39</v>
      </c>
      <c r="C1" s="13" t="s">
        <v>46</v>
      </c>
      <c r="D1" s="15" t="s">
        <v>47</v>
      </c>
      <c r="E1" s="16"/>
      <c r="F1" s="16"/>
      <c r="G1" s="16"/>
      <c r="H1" s="16"/>
      <c r="I1" s="17"/>
    </row>
    <row r="2" spans="1:9" ht="16.5" thickTop="1" thickBot="1" x14ac:dyDescent="0.3">
      <c r="A2" s="12"/>
      <c r="B2" s="14"/>
      <c r="C2" s="14"/>
      <c r="D2" s="9" t="s">
        <v>40</v>
      </c>
      <c r="E2" s="9" t="s">
        <v>41</v>
      </c>
      <c r="F2" s="9" t="s">
        <v>42</v>
      </c>
      <c r="G2" s="9" t="s">
        <v>43</v>
      </c>
      <c r="H2" s="9" t="s">
        <v>44</v>
      </c>
      <c r="I2" s="9" t="s">
        <v>45</v>
      </c>
    </row>
    <row r="3" spans="1:9" ht="16.5" thickTop="1" thickBot="1" x14ac:dyDescent="0.3">
      <c r="A3" s="5" t="s">
        <v>52</v>
      </c>
      <c r="B3" s="1" t="s">
        <v>0</v>
      </c>
      <c r="C3" s="2">
        <v>64</v>
      </c>
      <c r="D3" s="1">
        <v>0</v>
      </c>
      <c r="E3" s="1">
        <v>0</v>
      </c>
      <c r="F3" s="1">
        <v>0</v>
      </c>
      <c r="G3" s="1">
        <v>16</v>
      </c>
      <c r="H3" s="1">
        <v>41</v>
      </c>
      <c r="I3" s="1">
        <v>7</v>
      </c>
    </row>
    <row r="4" spans="1:9" ht="16.5" thickTop="1" thickBot="1" x14ac:dyDescent="0.3">
      <c r="A4" s="4"/>
      <c r="B4" s="1" t="s">
        <v>1</v>
      </c>
      <c r="C4" s="2">
        <v>87</v>
      </c>
      <c r="D4" s="1">
        <v>0</v>
      </c>
      <c r="E4" s="1">
        <v>0</v>
      </c>
      <c r="F4" s="1">
        <v>0</v>
      </c>
      <c r="G4" s="1">
        <v>0</v>
      </c>
      <c r="H4" s="1">
        <v>73</v>
      </c>
      <c r="I4" s="1">
        <v>14</v>
      </c>
    </row>
    <row r="5" spans="1:9" ht="16.5" thickTop="1" thickBot="1" x14ac:dyDescent="0.3">
      <c r="A5" s="4"/>
      <c r="B5" s="1" t="s">
        <v>2</v>
      </c>
      <c r="C5" s="2">
        <v>80</v>
      </c>
      <c r="D5" s="1">
        <v>0</v>
      </c>
      <c r="E5" s="1">
        <v>0</v>
      </c>
      <c r="F5" s="1">
        <v>0</v>
      </c>
      <c r="G5" s="1">
        <v>29</v>
      </c>
      <c r="H5" s="1">
        <v>26</v>
      </c>
      <c r="I5" s="1">
        <v>25</v>
      </c>
    </row>
    <row r="6" spans="1:9" ht="16.5" thickTop="1" thickBot="1" x14ac:dyDescent="0.3">
      <c r="A6" s="5"/>
      <c r="B6" s="1" t="s">
        <v>3</v>
      </c>
      <c r="C6" s="2">
        <v>61</v>
      </c>
      <c r="D6" s="1">
        <v>0</v>
      </c>
      <c r="E6" s="1">
        <v>0</v>
      </c>
      <c r="F6" s="1">
        <v>0</v>
      </c>
      <c r="G6" s="1">
        <v>0</v>
      </c>
      <c r="H6" s="1">
        <v>46</v>
      </c>
      <c r="I6" s="1">
        <v>15</v>
      </c>
    </row>
    <row r="7" spans="1:9" ht="16.5" thickTop="1" thickBot="1" x14ac:dyDescent="0.3">
      <c r="A7" s="4"/>
      <c r="B7" s="1" t="s">
        <v>4</v>
      </c>
      <c r="C7" s="2">
        <v>17</v>
      </c>
      <c r="D7" s="1">
        <v>0</v>
      </c>
      <c r="E7" s="1">
        <v>0</v>
      </c>
      <c r="F7" s="1">
        <v>0</v>
      </c>
      <c r="G7" s="1">
        <v>0</v>
      </c>
      <c r="H7" s="1">
        <v>10</v>
      </c>
      <c r="I7" s="1">
        <v>7</v>
      </c>
    </row>
    <row r="8" spans="1:9" ht="16.5" thickTop="1" thickBot="1" x14ac:dyDescent="0.3">
      <c r="A8" s="4"/>
      <c r="B8" s="1" t="s">
        <v>5</v>
      </c>
      <c r="C8" s="2">
        <v>22</v>
      </c>
      <c r="D8" s="1">
        <v>0</v>
      </c>
      <c r="E8" s="1">
        <v>0</v>
      </c>
      <c r="F8" s="1">
        <v>0</v>
      </c>
      <c r="G8" s="1">
        <v>0</v>
      </c>
      <c r="H8" s="1">
        <v>3</v>
      </c>
      <c r="I8" s="1">
        <v>19</v>
      </c>
    </row>
    <row r="9" spans="1:9" ht="31.5" customHeight="1" thickTop="1" thickBot="1" x14ac:dyDescent="0.3">
      <c r="A9" s="4"/>
      <c r="B9" s="1"/>
      <c r="C9" s="1">
        <f>SUM(C3:C8)</f>
        <v>331</v>
      </c>
      <c r="D9" s="10">
        <f t="shared" ref="D9:I9" si="0">SUM(D3:D8)/$C$9</f>
        <v>0</v>
      </c>
      <c r="E9" s="10">
        <f t="shared" si="0"/>
        <v>0</v>
      </c>
      <c r="F9" s="10">
        <f t="shared" si="0"/>
        <v>0</v>
      </c>
      <c r="G9" s="10">
        <f t="shared" si="0"/>
        <v>0.13595166163141995</v>
      </c>
      <c r="H9" s="10">
        <f t="shared" si="0"/>
        <v>0.6012084592145015</v>
      </c>
      <c r="I9" s="10">
        <f t="shared" si="0"/>
        <v>0.26283987915407853</v>
      </c>
    </row>
    <row r="10" spans="1:9" ht="31.5" customHeight="1" thickTop="1" thickBot="1" x14ac:dyDescent="0.3">
      <c r="A10" s="4"/>
      <c r="B10" s="1"/>
      <c r="C10" s="1"/>
      <c r="D10" s="1">
        <f t="shared" ref="D10:I10" si="1">AVERAGE(D3:D8)</f>
        <v>0</v>
      </c>
      <c r="E10" s="1">
        <f t="shared" si="1"/>
        <v>0</v>
      </c>
      <c r="F10" s="1">
        <f t="shared" si="1"/>
        <v>0</v>
      </c>
      <c r="G10" s="1">
        <f t="shared" si="1"/>
        <v>7.5</v>
      </c>
      <c r="H10" s="1">
        <f t="shared" si="1"/>
        <v>33.166666666666664</v>
      </c>
      <c r="I10" s="1">
        <f t="shared" si="1"/>
        <v>14.5</v>
      </c>
    </row>
    <row r="11" spans="1:9" ht="16.5" thickTop="1" thickBot="1" x14ac:dyDescent="0.3">
      <c r="A11" s="5" t="s">
        <v>53</v>
      </c>
      <c r="B11" s="1" t="s">
        <v>0</v>
      </c>
      <c r="C11" s="2">
        <v>67</v>
      </c>
      <c r="D11" s="1">
        <v>0</v>
      </c>
      <c r="E11" s="1">
        <v>0</v>
      </c>
      <c r="F11" s="1">
        <v>0</v>
      </c>
      <c r="G11" s="1">
        <v>13</v>
      </c>
      <c r="H11" s="1">
        <v>52</v>
      </c>
      <c r="I11" s="1">
        <v>2</v>
      </c>
    </row>
    <row r="12" spans="1:9" ht="16.5" thickTop="1" thickBot="1" x14ac:dyDescent="0.3">
      <c r="A12" s="4"/>
      <c r="B12" s="1" t="s">
        <v>1</v>
      </c>
      <c r="C12" s="2">
        <v>96</v>
      </c>
      <c r="D12" s="1">
        <v>0</v>
      </c>
      <c r="E12" s="1">
        <v>0</v>
      </c>
      <c r="F12" s="1">
        <v>3</v>
      </c>
      <c r="G12" s="1">
        <v>36</v>
      </c>
      <c r="H12" s="1">
        <v>57</v>
      </c>
      <c r="I12" s="1"/>
    </row>
    <row r="13" spans="1:9" ht="35.25" customHeight="1" thickTop="1" thickBot="1" x14ac:dyDescent="0.3">
      <c r="A13" s="4"/>
      <c r="B13" s="1" t="s">
        <v>6</v>
      </c>
      <c r="C13" s="2">
        <v>106</v>
      </c>
      <c r="D13" s="1">
        <v>0</v>
      </c>
      <c r="E13" s="1">
        <v>0</v>
      </c>
      <c r="F13" s="1">
        <v>48</v>
      </c>
      <c r="G13" s="1">
        <v>19</v>
      </c>
      <c r="H13" s="1">
        <v>27</v>
      </c>
      <c r="I13" s="1">
        <v>12</v>
      </c>
    </row>
    <row r="14" spans="1:9" ht="16.5" thickTop="1" thickBot="1" x14ac:dyDescent="0.3">
      <c r="A14" s="5"/>
      <c r="B14" s="1" t="s">
        <v>7</v>
      </c>
      <c r="C14" s="2">
        <v>38</v>
      </c>
      <c r="D14" s="1">
        <v>0</v>
      </c>
      <c r="E14" s="1">
        <v>0</v>
      </c>
      <c r="F14" s="1">
        <v>10</v>
      </c>
      <c r="G14" s="1">
        <v>8</v>
      </c>
      <c r="H14" s="1">
        <v>20</v>
      </c>
      <c r="I14" s="1"/>
    </row>
    <row r="15" spans="1:9" ht="16.5" thickTop="1" thickBot="1" x14ac:dyDescent="0.3">
      <c r="A15" s="4"/>
      <c r="B15" s="1" t="s">
        <v>8</v>
      </c>
      <c r="C15" s="2">
        <v>82</v>
      </c>
      <c r="D15" s="1">
        <v>0</v>
      </c>
      <c r="E15" s="1">
        <v>0</v>
      </c>
      <c r="F15" s="1">
        <v>2</v>
      </c>
      <c r="G15" s="1">
        <v>36</v>
      </c>
      <c r="H15" s="1">
        <v>37</v>
      </c>
      <c r="I15" s="1">
        <v>7</v>
      </c>
    </row>
    <row r="16" spans="1:9" ht="16.5" thickTop="1" thickBot="1" x14ac:dyDescent="0.3">
      <c r="A16" s="4"/>
      <c r="B16" s="1" t="s">
        <v>9</v>
      </c>
      <c r="C16" s="2">
        <v>48</v>
      </c>
      <c r="D16" s="1">
        <v>0</v>
      </c>
      <c r="E16" s="1">
        <v>0</v>
      </c>
      <c r="F16" s="1">
        <v>0</v>
      </c>
      <c r="G16" s="1">
        <v>18</v>
      </c>
      <c r="H16" s="1">
        <v>15</v>
      </c>
      <c r="I16" s="1">
        <v>15</v>
      </c>
    </row>
    <row r="17" spans="1:9" ht="38.25" customHeight="1" thickTop="1" thickBot="1" x14ac:dyDescent="0.3">
      <c r="A17" s="4"/>
      <c r="B17" s="1"/>
      <c r="C17" s="1">
        <f>SUM(C11:C16)</f>
        <v>437</v>
      </c>
      <c r="D17" s="10">
        <f t="shared" ref="D17:I17" si="2">SUM(D11:D16)/$C$17</f>
        <v>0</v>
      </c>
      <c r="E17" s="10">
        <f t="shared" si="2"/>
        <v>0</v>
      </c>
      <c r="F17" s="10">
        <f t="shared" si="2"/>
        <v>0.14416475972540047</v>
      </c>
      <c r="G17" s="10">
        <f t="shared" si="2"/>
        <v>0.2974828375286041</v>
      </c>
      <c r="H17" s="10">
        <f t="shared" si="2"/>
        <v>0.47597254004576661</v>
      </c>
      <c r="I17" s="10">
        <f t="shared" si="2"/>
        <v>8.2379862700228831E-2</v>
      </c>
    </row>
    <row r="18" spans="1:9" ht="38.25" customHeight="1" thickTop="1" thickBot="1" x14ac:dyDescent="0.3">
      <c r="A18" s="4"/>
      <c r="B18" s="1"/>
      <c r="C18" s="1"/>
      <c r="D18" s="1">
        <f t="shared" ref="D18:I18" si="3">AVERAGE(D11:D16)</f>
        <v>0</v>
      </c>
      <c r="E18" s="1">
        <f t="shared" si="3"/>
        <v>0</v>
      </c>
      <c r="F18" s="1">
        <f t="shared" si="3"/>
        <v>10.5</v>
      </c>
      <c r="G18" s="1">
        <f t="shared" si="3"/>
        <v>21.666666666666668</v>
      </c>
      <c r="H18" s="1">
        <f t="shared" si="3"/>
        <v>34.666666666666664</v>
      </c>
      <c r="I18" s="1">
        <f t="shared" si="3"/>
        <v>9</v>
      </c>
    </row>
    <row r="19" spans="1:9" ht="21" customHeight="1" thickTop="1" thickBot="1" x14ac:dyDescent="0.3">
      <c r="A19" s="5" t="s">
        <v>10</v>
      </c>
      <c r="B19" s="1" t="s">
        <v>11</v>
      </c>
      <c r="C19" s="2">
        <v>105</v>
      </c>
      <c r="D19" s="1">
        <v>0</v>
      </c>
      <c r="E19" s="1">
        <v>0</v>
      </c>
      <c r="F19" s="1">
        <v>28</v>
      </c>
      <c r="G19" s="1">
        <v>21</v>
      </c>
      <c r="H19" s="1">
        <v>32</v>
      </c>
      <c r="I19" s="1">
        <v>24</v>
      </c>
    </row>
    <row r="20" spans="1:9" ht="20.25" customHeight="1" thickTop="1" thickBot="1" x14ac:dyDescent="0.3">
      <c r="A20" s="4"/>
      <c r="B20" s="1" t="s">
        <v>12</v>
      </c>
      <c r="C20" s="2">
        <v>114</v>
      </c>
      <c r="D20" s="1">
        <v>0</v>
      </c>
      <c r="E20" s="1">
        <v>0</v>
      </c>
      <c r="F20" s="1">
        <v>11</v>
      </c>
      <c r="G20" s="1">
        <v>60</v>
      </c>
      <c r="H20" s="1">
        <v>30</v>
      </c>
      <c r="I20" s="1">
        <v>13</v>
      </c>
    </row>
    <row r="21" spans="1:9" ht="24" customHeight="1" thickTop="1" thickBot="1" x14ac:dyDescent="0.3">
      <c r="A21" s="4"/>
      <c r="B21" s="1" t="s">
        <v>13</v>
      </c>
      <c r="C21" s="2">
        <v>103</v>
      </c>
      <c r="D21" s="1">
        <v>0</v>
      </c>
      <c r="E21" s="1">
        <v>0</v>
      </c>
      <c r="F21" s="1">
        <v>1</v>
      </c>
      <c r="G21" s="1">
        <v>18</v>
      </c>
      <c r="H21" s="1">
        <v>33</v>
      </c>
      <c r="I21" s="1">
        <v>51</v>
      </c>
    </row>
    <row r="22" spans="1:9" ht="37.5" customHeight="1" thickTop="1" thickBot="1" x14ac:dyDescent="0.3">
      <c r="A22" s="4"/>
      <c r="B22" s="1"/>
      <c r="C22" s="1">
        <f>SUM(C19:C21)</f>
        <v>322</v>
      </c>
      <c r="D22" s="10">
        <f t="shared" ref="D22:I22" si="4">SUM(D19:D21)/$C$22</f>
        <v>0</v>
      </c>
      <c r="E22" s="10">
        <f t="shared" si="4"/>
        <v>0</v>
      </c>
      <c r="F22" s="10">
        <f t="shared" si="4"/>
        <v>0.12422360248447205</v>
      </c>
      <c r="G22" s="10">
        <f t="shared" si="4"/>
        <v>0.30745341614906835</v>
      </c>
      <c r="H22" s="10">
        <f t="shared" si="4"/>
        <v>0.29503105590062112</v>
      </c>
      <c r="I22" s="10">
        <f t="shared" si="4"/>
        <v>0.27329192546583853</v>
      </c>
    </row>
    <row r="23" spans="1:9" ht="37.5" customHeight="1" thickTop="1" thickBot="1" x14ac:dyDescent="0.3">
      <c r="A23" s="4"/>
      <c r="B23" s="1"/>
      <c r="C23" s="1"/>
      <c r="D23" s="1">
        <f t="shared" ref="D23:I23" si="5">AVERAGE(D19:D21)</f>
        <v>0</v>
      </c>
      <c r="E23" s="1">
        <f t="shared" si="5"/>
        <v>0</v>
      </c>
      <c r="F23" s="1">
        <f t="shared" si="5"/>
        <v>13.333333333333334</v>
      </c>
      <c r="G23" s="1">
        <f t="shared" si="5"/>
        <v>33</v>
      </c>
      <c r="H23" s="1">
        <f t="shared" si="5"/>
        <v>31.666666666666668</v>
      </c>
      <c r="I23" s="1">
        <f t="shared" si="5"/>
        <v>29.333333333333332</v>
      </c>
    </row>
    <row r="24" spans="1:9" ht="16.5" thickTop="1" thickBot="1" x14ac:dyDescent="0.3">
      <c r="A24" s="5" t="s">
        <v>14</v>
      </c>
      <c r="B24" s="1" t="s">
        <v>11</v>
      </c>
      <c r="C24" s="2">
        <v>74</v>
      </c>
      <c r="D24" s="1">
        <v>0</v>
      </c>
      <c r="E24" s="1">
        <v>0</v>
      </c>
      <c r="F24" s="1">
        <v>22</v>
      </c>
      <c r="G24" s="1">
        <v>22</v>
      </c>
      <c r="H24" s="1">
        <v>26</v>
      </c>
      <c r="I24" s="1">
        <v>4</v>
      </c>
    </row>
    <row r="25" spans="1:9" ht="16.5" thickTop="1" thickBot="1" x14ac:dyDescent="0.3">
      <c r="A25" s="4"/>
      <c r="B25" s="1" t="s">
        <v>12</v>
      </c>
      <c r="C25" s="2">
        <v>111</v>
      </c>
      <c r="D25" s="1">
        <v>0</v>
      </c>
      <c r="E25" s="1">
        <v>0</v>
      </c>
      <c r="F25" s="1">
        <v>26</v>
      </c>
      <c r="G25" s="1">
        <v>57</v>
      </c>
      <c r="H25" s="1">
        <v>23</v>
      </c>
      <c r="I25" s="1">
        <v>5</v>
      </c>
    </row>
    <row r="26" spans="1:9" ht="16.5" thickTop="1" thickBot="1" x14ac:dyDescent="0.3">
      <c r="A26" s="4"/>
      <c r="B26" s="1" t="s">
        <v>13</v>
      </c>
      <c r="C26" s="2">
        <v>73</v>
      </c>
      <c r="D26" s="1">
        <v>0</v>
      </c>
      <c r="E26" s="1">
        <v>0</v>
      </c>
      <c r="F26" s="1"/>
      <c r="G26" s="1">
        <v>6</v>
      </c>
      <c r="H26" s="1">
        <v>24</v>
      </c>
      <c r="I26" s="1">
        <v>43</v>
      </c>
    </row>
    <row r="27" spans="1:9" ht="30" customHeight="1" thickTop="1" thickBot="1" x14ac:dyDescent="0.3">
      <c r="A27" s="4"/>
      <c r="B27" s="1"/>
      <c r="C27" s="1">
        <f>SUM(C24:C26)</f>
        <v>258</v>
      </c>
      <c r="D27" s="10">
        <f>SUM(D20:D26)/$C$17</f>
        <v>0</v>
      </c>
      <c r="E27" s="10">
        <f>SUM(E20:E26)/$C$17</f>
        <v>0</v>
      </c>
      <c r="F27" s="10">
        <f>SUM(F24:F26)/$C$27</f>
        <v>0.18604651162790697</v>
      </c>
      <c r="G27" s="10">
        <f>SUM(G24:G26)/$C$27</f>
        <v>0.32945736434108525</v>
      </c>
      <c r="H27" s="10">
        <f>SUM(H24:H26)/$C$27</f>
        <v>0.28294573643410853</v>
      </c>
      <c r="I27" s="10">
        <f>SUM(I24:I26)/$C$27</f>
        <v>0.20155038759689922</v>
      </c>
    </row>
    <row r="28" spans="1:9" ht="30" customHeight="1" thickTop="1" thickBot="1" x14ac:dyDescent="0.3">
      <c r="A28" s="4"/>
      <c r="B28" s="1"/>
      <c r="C28" s="1"/>
      <c r="D28" s="1">
        <f t="shared" ref="D28:I28" si="6">AVERAGE(D24:D26)</f>
        <v>0</v>
      </c>
      <c r="E28" s="1">
        <f t="shared" si="6"/>
        <v>0</v>
      </c>
      <c r="F28" s="1">
        <f t="shared" si="6"/>
        <v>24</v>
      </c>
      <c r="G28" s="1">
        <f t="shared" si="6"/>
        <v>28.333333333333332</v>
      </c>
      <c r="H28" s="1">
        <f t="shared" si="6"/>
        <v>24.333333333333332</v>
      </c>
      <c r="I28" s="1">
        <f t="shared" si="6"/>
        <v>17.333333333333332</v>
      </c>
    </row>
    <row r="29" spans="1:9" ht="16.5" thickTop="1" thickBot="1" x14ac:dyDescent="0.3">
      <c r="A29" s="5" t="s">
        <v>15</v>
      </c>
      <c r="B29" s="1" t="s">
        <v>16</v>
      </c>
      <c r="C29" s="2">
        <v>67</v>
      </c>
      <c r="D29" s="1">
        <v>0</v>
      </c>
      <c r="E29" s="1">
        <v>0</v>
      </c>
      <c r="F29" s="1">
        <v>38</v>
      </c>
      <c r="G29" s="1">
        <v>21</v>
      </c>
      <c r="H29" s="1">
        <v>8</v>
      </c>
      <c r="I29" s="1">
        <v>0</v>
      </c>
    </row>
    <row r="30" spans="1:9" ht="16.5" thickTop="1" thickBot="1" x14ac:dyDescent="0.3">
      <c r="A30" s="4"/>
      <c r="B30" s="1" t="s">
        <v>17</v>
      </c>
      <c r="C30" s="2">
        <v>49</v>
      </c>
      <c r="D30" s="1">
        <v>0</v>
      </c>
      <c r="E30" s="1">
        <v>0</v>
      </c>
      <c r="F30" s="1">
        <v>27</v>
      </c>
      <c r="G30" s="1">
        <v>19</v>
      </c>
      <c r="H30" s="1">
        <v>3</v>
      </c>
      <c r="I30" s="1">
        <v>0</v>
      </c>
    </row>
    <row r="31" spans="1:9" ht="16.5" thickTop="1" thickBot="1" x14ac:dyDescent="0.3">
      <c r="A31" s="4"/>
      <c r="B31" s="1" t="s">
        <v>18</v>
      </c>
      <c r="C31" s="2">
        <v>43</v>
      </c>
      <c r="D31" s="1">
        <v>0</v>
      </c>
      <c r="E31" s="1">
        <v>0</v>
      </c>
      <c r="F31" s="1">
        <v>21</v>
      </c>
      <c r="G31" s="1">
        <v>8</v>
      </c>
      <c r="H31" s="1">
        <v>14</v>
      </c>
      <c r="I31" s="1">
        <v>0</v>
      </c>
    </row>
    <row r="32" spans="1:9" ht="34.5" customHeight="1" thickTop="1" thickBot="1" x14ac:dyDescent="0.3">
      <c r="A32" s="4"/>
      <c r="B32" s="1"/>
      <c r="C32" s="1">
        <f>SUM(C29:C31)</f>
        <v>159</v>
      </c>
      <c r="D32" s="10">
        <f t="shared" ref="D32:I32" si="7">SUM(D29:D31)/$C$32</f>
        <v>0</v>
      </c>
      <c r="E32" s="10">
        <f t="shared" si="7"/>
        <v>0</v>
      </c>
      <c r="F32" s="10">
        <f t="shared" si="7"/>
        <v>0.54088050314465408</v>
      </c>
      <c r="G32" s="10">
        <f t="shared" si="7"/>
        <v>0.30188679245283018</v>
      </c>
      <c r="H32" s="10">
        <f t="shared" si="7"/>
        <v>0.15723270440251572</v>
      </c>
      <c r="I32" s="10">
        <f t="shared" si="7"/>
        <v>0</v>
      </c>
    </row>
    <row r="33" spans="1:9" ht="34.5" customHeight="1" thickTop="1" thickBot="1" x14ac:dyDescent="0.3">
      <c r="A33" s="4"/>
      <c r="B33" s="1"/>
      <c r="C33" s="1"/>
      <c r="D33" s="1">
        <f t="shared" ref="D33:I33" si="8">AVERAGE(D29:D31)</f>
        <v>0</v>
      </c>
      <c r="E33" s="1">
        <f t="shared" si="8"/>
        <v>0</v>
      </c>
      <c r="F33" s="1">
        <f t="shared" si="8"/>
        <v>28.666666666666668</v>
      </c>
      <c r="G33" s="1">
        <f t="shared" si="8"/>
        <v>16</v>
      </c>
      <c r="H33" s="1">
        <f t="shared" si="8"/>
        <v>8.3333333333333339</v>
      </c>
      <c r="I33" s="1">
        <f t="shared" si="8"/>
        <v>0</v>
      </c>
    </row>
    <row r="34" spans="1:9" ht="16.5" thickTop="1" thickBot="1" x14ac:dyDescent="0.3">
      <c r="A34" s="5" t="s">
        <v>19</v>
      </c>
      <c r="B34" s="1" t="s">
        <v>17</v>
      </c>
      <c r="C34" s="2">
        <v>126</v>
      </c>
      <c r="D34" s="1">
        <v>13</v>
      </c>
      <c r="E34" s="1">
        <v>19</v>
      </c>
      <c r="F34" s="1">
        <v>88</v>
      </c>
      <c r="G34" s="1">
        <v>6</v>
      </c>
      <c r="H34" s="1">
        <v>0</v>
      </c>
      <c r="I34" s="1">
        <v>0</v>
      </c>
    </row>
    <row r="35" spans="1:9" ht="16.5" thickTop="1" thickBot="1" x14ac:dyDescent="0.3">
      <c r="A35" s="4"/>
      <c r="B35" s="1" t="s">
        <v>18</v>
      </c>
      <c r="C35" s="2">
        <v>159</v>
      </c>
      <c r="D35" s="1">
        <v>13</v>
      </c>
      <c r="E35" s="1">
        <v>11</v>
      </c>
      <c r="F35" s="1">
        <v>100</v>
      </c>
      <c r="G35" s="1">
        <v>35</v>
      </c>
      <c r="H35" s="1">
        <v>0</v>
      </c>
      <c r="I35" s="1">
        <v>0</v>
      </c>
    </row>
    <row r="36" spans="1:9" ht="16.5" thickTop="1" thickBot="1" x14ac:dyDescent="0.3">
      <c r="A36" s="4"/>
      <c r="B36" s="1" t="s">
        <v>9</v>
      </c>
      <c r="C36" s="2">
        <v>84</v>
      </c>
      <c r="D36" s="1">
        <v>9</v>
      </c>
      <c r="E36" s="1">
        <v>3</v>
      </c>
      <c r="F36" s="1">
        <v>53</v>
      </c>
      <c r="G36" s="1">
        <v>19</v>
      </c>
      <c r="H36" s="3">
        <v>0</v>
      </c>
      <c r="I36" s="1">
        <v>0</v>
      </c>
    </row>
    <row r="37" spans="1:9" ht="16.5" thickTop="1" thickBot="1" x14ac:dyDescent="0.3">
      <c r="A37" s="4"/>
      <c r="B37" s="1" t="s">
        <v>20</v>
      </c>
      <c r="C37" s="2">
        <v>81</v>
      </c>
      <c r="D37" s="1">
        <v>0</v>
      </c>
      <c r="E37" s="1">
        <v>5</v>
      </c>
      <c r="F37" s="1">
        <v>67</v>
      </c>
      <c r="G37" s="1">
        <v>9</v>
      </c>
      <c r="H37" s="1">
        <v>0</v>
      </c>
      <c r="I37" s="1">
        <v>0</v>
      </c>
    </row>
    <row r="38" spans="1:9" ht="38.25" customHeight="1" thickTop="1" thickBot="1" x14ac:dyDescent="0.3">
      <c r="A38" s="4"/>
      <c r="B38" s="1"/>
      <c r="C38" s="1">
        <f>SUM(C34:C37)</f>
        <v>450</v>
      </c>
      <c r="D38" s="10">
        <f t="shared" ref="D38:I38" si="9">SUM(D34:D37)/$C$38</f>
        <v>7.7777777777777779E-2</v>
      </c>
      <c r="E38" s="10">
        <f t="shared" si="9"/>
        <v>8.4444444444444447E-2</v>
      </c>
      <c r="F38" s="10">
        <f t="shared" si="9"/>
        <v>0.68444444444444441</v>
      </c>
      <c r="G38" s="10">
        <f t="shared" si="9"/>
        <v>0.15333333333333332</v>
      </c>
      <c r="H38" s="10">
        <f t="shared" si="9"/>
        <v>0</v>
      </c>
      <c r="I38" s="10">
        <f t="shared" si="9"/>
        <v>0</v>
      </c>
    </row>
    <row r="39" spans="1:9" ht="38.25" customHeight="1" thickTop="1" thickBot="1" x14ac:dyDescent="0.3">
      <c r="A39" s="4"/>
      <c r="B39" s="1"/>
      <c r="C39" s="1"/>
      <c r="D39" s="1">
        <f t="shared" ref="D39:I39" si="10">AVERAGE(D34:D37)</f>
        <v>8.75</v>
      </c>
      <c r="E39" s="1">
        <f t="shared" si="10"/>
        <v>9.5</v>
      </c>
      <c r="F39" s="1">
        <f t="shared" si="10"/>
        <v>77</v>
      </c>
      <c r="G39" s="1">
        <f t="shared" si="10"/>
        <v>17.25</v>
      </c>
      <c r="H39" s="1">
        <f t="shared" si="10"/>
        <v>0</v>
      </c>
      <c r="I39" s="1">
        <f t="shared" si="10"/>
        <v>0</v>
      </c>
    </row>
    <row r="40" spans="1:9" ht="16.5" thickTop="1" thickBot="1" x14ac:dyDescent="0.3">
      <c r="A40" s="5" t="s">
        <v>51</v>
      </c>
      <c r="B40" s="1" t="s">
        <v>21</v>
      </c>
      <c r="C40" s="2">
        <v>33</v>
      </c>
      <c r="D40" s="1">
        <v>0</v>
      </c>
      <c r="E40" s="1"/>
      <c r="F40" s="1">
        <v>8</v>
      </c>
      <c r="G40" s="1">
        <v>15</v>
      </c>
      <c r="H40" s="1">
        <v>10</v>
      </c>
      <c r="I40" s="1">
        <v>0</v>
      </c>
    </row>
    <row r="41" spans="1:9" ht="16.5" thickTop="1" thickBot="1" x14ac:dyDescent="0.3">
      <c r="A41" s="4"/>
      <c r="B41" s="1" t="s">
        <v>22</v>
      </c>
      <c r="C41" s="2">
        <v>94</v>
      </c>
      <c r="D41" s="1">
        <v>0</v>
      </c>
      <c r="E41" s="1">
        <v>2</v>
      </c>
      <c r="F41" s="1">
        <v>9</v>
      </c>
      <c r="G41" s="1">
        <v>22</v>
      </c>
      <c r="H41" s="1">
        <v>61</v>
      </c>
      <c r="I41" s="1">
        <v>0</v>
      </c>
    </row>
    <row r="42" spans="1:9" ht="16.5" thickTop="1" thickBot="1" x14ac:dyDescent="0.3">
      <c r="A42" s="4"/>
      <c r="B42" s="1" t="s">
        <v>23</v>
      </c>
      <c r="C42" s="2">
        <v>121</v>
      </c>
      <c r="D42" s="1">
        <v>0</v>
      </c>
      <c r="E42" s="1">
        <v>20</v>
      </c>
      <c r="F42" s="1">
        <v>64</v>
      </c>
      <c r="G42" s="1">
        <v>8</v>
      </c>
      <c r="H42" s="1">
        <v>29</v>
      </c>
      <c r="I42" s="1">
        <v>0</v>
      </c>
    </row>
    <row r="43" spans="1:9" ht="16.5" thickTop="1" thickBot="1" x14ac:dyDescent="0.3">
      <c r="A43" s="5"/>
      <c r="B43" s="1" t="s">
        <v>3</v>
      </c>
      <c r="C43" s="2">
        <v>45</v>
      </c>
      <c r="D43" s="1">
        <v>0</v>
      </c>
      <c r="E43" s="1">
        <v>8</v>
      </c>
      <c r="F43" s="1">
        <v>25</v>
      </c>
      <c r="G43" s="1">
        <v>2</v>
      </c>
      <c r="H43" s="1">
        <v>10</v>
      </c>
      <c r="I43" s="1">
        <v>0</v>
      </c>
    </row>
    <row r="44" spans="1:9" ht="16.5" thickTop="1" thickBot="1" x14ac:dyDescent="0.3">
      <c r="A44" s="4"/>
      <c r="B44" s="1" t="s">
        <v>24</v>
      </c>
      <c r="C44" s="2">
        <v>36</v>
      </c>
      <c r="D44" s="1">
        <v>0</v>
      </c>
      <c r="E44" s="1">
        <v>3</v>
      </c>
      <c r="F44" s="1">
        <v>17</v>
      </c>
      <c r="G44" s="1">
        <v>13</v>
      </c>
      <c r="H44" s="1">
        <v>3</v>
      </c>
      <c r="I44" s="1">
        <v>0</v>
      </c>
    </row>
    <row r="45" spans="1:9" ht="16.5" thickTop="1" thickBot="1" x14ac:dyDescent="0.3">
      <c r="A45" s="4"/>
      <c r="B45" s="1" t="s">
        <v>25</v>
      </c>
      <c r="C45" s="2">
        <v>103</v>
      </c>
      <c r="D45" s="1">
        <v>0</v>
      </c>
      <c r="E45" s="1">
        <v>7</v>
      </c>
      <c r="F45" s="1">
        <v>95</v>
      </c>
      <c r="G45" s="1">
        <v>1</v>
      </c>
      <c r="H45" s="1">
        <v>0</v>
      </c>
      <c r="I45" s="1">
        <v>0</v>
      </c>
    </row>
    <row r="46" spans="1:9" ht="30.75" customHeight="1" thickTop="1" thickBot="1" x14ac:dyDescent="0.3">
      <c r="A46" s="4"/>
      <c r="B46" s="1"/>
      <c r="C46" s="1">
        <f>SUM(C40:C45)</f>
        <v>432</v>
      </c>
      <c r="D46" s="10">
        <f>SUM(D42:D45)/$C$38</f>
        <v>0</v>
      </c>
      <c r="E46" s="10">
        <f>SUM(E40:E45)/$C$46</f>
        <v>9.2592592592592587E-2</v>
      </c>
      <c r="F46" s="10">
        <f>SUM(F40:F45)/$C$46</f>
        <v>0.50462962962962965</v>
      </c>
      <c r="G46" s="10">
        <f>SUM(G40:G45)/$C$46</f>
        <v>0.14120370370370369</v>
      </c>
      <c r="H46" s="10">
        <f>SUM(H40:H45)/$C$46</f>
        <v>0.26157407407407407</v>
      </c>
      <c r="I46" s="10">
        <f>SUM(I40:I45)/$C$46</f>
        <v>0</v>
      </c>
    </row>
    <row r="47" spans="1:9" ht="30.75" customHeight="1" thickTop="1" thickBot="1" x14ac:dyDescent="0.3">
      <c r="A47" s="4"/>
      <c r="B47" s="1"/>
      <c r="C47" s="1"/>
      <c r="D47" s="1">
        <f t="shared" ref="D47:I47" si="11">AVERAGE(D40:D45)</f>
        <v>0</v>
      </c>
      <c r="E47" s="1">
        <f t="shared" si="11"/>
        <v>8</v>
      </c>
      <c r="F47" s="1">
        <f t="shared" si="11"/>
        <v>36.333333333333336</v>
      </c>
      <c r="G47" s="1">
        <f t="shared" si="11"/>
        <v>10.166666666666666</v>
      </c>
      <c r="H47" s="1">
        <f t="shared" si="11"/>
        <v>18.833333333333332</v>
      </c>
      <c r="I47" s="1">
        <f t="shared" si="11"/>
        <v>0</v>
      </c>
    </row>
    <row r="48" spans="1:9" ht="38.25" customHeight="1" thickTop="1" thickBot="1" x14ac:dyDescent="0.3">
      <c r="A48" s="5" t="s">
        <v>48</v>
      </c>
      <c r="B48" s="1" t="s">
        <v>26</v>
      </c>
      <c r="C48" s="2">
        <v>71</v>
      </c>
      <c r="D48" s="1">
        <v>0</v>
      </c>
      <c r="E48" s="1">
        <v>0</v>
      </c>
      <c r="F48" s="1">
        <v>0</v>
      </c>
      <c r="G48" s="1">
        <v>0</v>
      </c>
      <c r="H48" s="1">
        <v>59</v>
      </c>
      <c r="I48" s="1">
        <v>12</v>
      </c>
    </row>
    <row r="49" spans="1:9" ht="16.5" thickTop="1" thickBot="1" x14ac:dyDescent="0.3">
      <c r="A49" s="4"/>
      <c r="B49" s="1" t="s">
        <v>25</v>
      </c>
      <c r="C49" s="2">
        <v>174</v>
      </c>
      <c r="D49" s="1">
        <v>0</v>
      </c>
      <c r="E49" s="1">
        <v>0</v>
      </c>
      <c r="F49" s="1">
        <v>0</v>
      </c>
      <c r="G49" s="1">
        <v>12</v>
      </c>
      <c r="H49" s="1">
        <v>58</v>
      </c>
      <c r="I49" s="1">
        <v>104</v>
      </c>
    </row>
    <row r="50" spans="1:9" ht="31.5" customHeight="1" thickTop="1" thickBot="1" x14ac:dyDescent="0.3">
      <c r="A50" s="4"/>
      <c r="B50" s="1" t="s">
        <v>27</v>
      </c>
      <c r="C50" s="2">
        <v>79</v>
      </c>
      <c r="D50" s="1">
        <v>0</v>
      </c>
      <c r="E50" s="1">
        <v>0</v>
      </c>
      <c r="F50" s="1">
        <v>0</v>
      </c>
      <c r="G50" s="1">
        <v>14</v>
      </c>
      <c r="H50" s="1">
        <v>61</v>
      </c>
      <c r="I50" s="1">
        <v>4</v>
      </c>
    </row>
    <row r="51" spans="1:9" ht="21" customHeight="1" thickTop="1" thickBot="1" x14ac:dyDescent="0.3">
      <c r="A51" s="4"/>
      <c r="B51" s="1"/>
      <c r="C51" s="1">
        <f>SUM(C48:C50)</f>
        <v>324</v>
      </c>
      <c r="D51" s="10">
        <f>SUM(D46:D50)/$C$38</f>
        <v>0</v>
      </c>
      <c r="E51" s="10">
        <f>SUM(E48:E50)/$C$51</f>
        <v>0</v>
      </c>
      <c r="F51" s="10">
        <f>SUM(F48:F50)/$C$51</f>
        <v>0</v>
      </c>
      <c r="G51" s="10">
        <f>SUM(G48:G50)/$C$51</f>
        <v>8.0246913580246909E-2</v>
      </c>
      <c r="H51" s="10">
        <f>SUM(H48:H50)/$C$51</f>
        <v>0.54938271604938271</v>
      </c>
      <c r="I51" s="10">
        <f>SUM(I48:I50)/$C$51</f>
        <v>0.37037037037037035</v>
      </c>
    </row>
    <row r="52" spans="1:9" ht="15.75" customHeight="1" thickTop="1" thickBot="1" x14ac:dyDescent="0.3">
      <c r="A52" s="4"/>
      <c r="B52" s="1"/>
      <c r="D52" s="1">
        <f t="shared" ref="D52:I52" si="12">AVERAGE(D48:D50)</f>
        <v>0</v>
      </c>
      <c r="E52" s="1">
        <f t="shared" si="12"/>
        <v>0</v>
      </c>
      <c r="F52" s="1">
        <f t="shared" si="12"/>
        <v>0</v>
      </c>
      <c r="G52" s="1">
        <f t="shared" si="12"/>
        <v>8.6666666666666661</v>
      </c>
      <c r="H52" s="1">
        <f t="shared" si="12"/>
        <v>59.333333333333336</v>
      </c>
      <c r="I52" s="1">
        <f t="shared" si="12"/>
        <v>40</v>
      </c>
    </row>
    <row r="53" spans="1:9" ht="16.5" thickTop="1" thickBot="1" x14ac:dyDescent="0.3">
      <c r="A53" s="5" t="s">
        <v>49</v>
      </c>
      <c r="B53" s="1" t="s">
        <v>26</v>
      </c>
      <c r="C53" s="2">
        <v>144</v>
      </c>
      <c r="D53" s="1">
        <v>0</v>
      </c>
      <c r="E53" s="1">
        <v>0</v>
      </c>
      <c r="F53" s="1">
        <v>0</v>
      </c>
      <c r="G53" s="1">
        <v>12</v>
      </c>
      <c r="H53" s="1">
        <v>123</v>
      </c>
      <c r="I53" s="1">
        <v>9</v>
      </c>
    </row>
    <row r="54" spans="1:9" ht="16.5" thickTop="1" thickBot="1" x14ac:dyDescent="0.3">
      <c r="A54" s="4"/>
      <c r="B54" s="1" t="s">
        <v>28</v>
      </c>
      <c r="C54" s="2">
        <v>232</v>
      </c>
      <c r="D54" s="1">
        <v>0</v>
      </c>
      <c r="E54" s="1">
        <v>0</v>
      </c>
      <c r="F54" s="1">
        <v>0</v>
      </c>
      <c r="G54" s="1">
        <v>18</v>
      </c>
      <c r="H54" s="1">
        <v>105</v>
      </c>
      <c r="I54" s="1">
        <v>109</v>
      </c>
    </row>
    <row r="55" spans="1:9" ht="16.5" thickTop="1" thickBot="1" x14ac:dyDescent="0.3">
      <c r="A55" s="4"/>
      <c r="B55" s="1" t="s">
        <v>29</v>
      </c>
      <c r="C55" s="2">
        <v>190</v>
      </c>
      <c r="D55" s="1">
        <v>0</v>
      </c>
      <c r="E55" s="1">
        <v>0</v>
      </c>
      <c r="F55" s="1">
        <v>0</v>
      </c>
      <c r="G55" s="1">
        <v>15</v>
      </c>
      <c r="H55" s="1">
        <v>127</v>
      </c>
      <c r="I55" s="1">
        <v>48</v>
      </c>
    </row>
    <row r="56" spans="1:9" ht="16.5" thickTop="1" thickBot="1" x14ac:dyDescent="0.3">
      <c r="A56" s="4"/>
      <c r="B56" s="10"/>
      <c r="C56" s="10">
        <f>SUM(C53:C55)</f>
        <v>566</v>
      </c>
      <c r="D56" s="10">
        <f>SUM(D51:D55)/$C$38</f>
        <v>0</v>
      </c>
      <c r="E56" s="10">
        <f>SUM(E53:E55)/$C$51</f>
        <v>0</v>
      </c>
      <c r="F56" s="10">
        <f>SUM(F53:F55)/$C$51</f>
        <v>0</v>
      </c>
      <c r="G56" s="10">
        <f>SUM(G53:G55)/$C$56</f>
        <v>7.9505300353356886E-2</v>
      </c>
      <c r="H56" s="10">
        <f>SUM(H53:H55)/$C$56</f>
        <v>0.62720848056537104</v>
      </c>
      <c r="I56" s="10">
        <f>SUM(I53:I55)/$C$56</f>
        <v>0.29328621908127206</v>
      </c>
    </row>
    <row r="57" spans="1:9" ht="16.5" thickTop="1" thickBot="1" x14ac:dyDescent="0.3">
      <c r="A57" s="4"/>
      <c r="B57" s="1"/>
      <c r="C57" s="1"/>
      <c r="D57" s="1">
        <f t="shared" ref="D57:I57" si="13">AVERAGE(D53:D55)</f>
        <v>0</v>
      </c>
      <c r="E57" s="1">
        <f t="shared" si="13"/>
        <v>0</v>
      </c>
      <c r="F57" s="1">
        <f t="shared" si="13"/>
        <v>0</v>
      </c>
      <c r="G57" s="1">
        <f t="shared" si="13"/>
        <v>15</v>
      </c>
      <c r="H57" s="1">
        <f t="shared" si="13"/>
        <v>118.33333333333333</v>
      </c>
      <c r="I57" s="1">
        <f t="shared" si="13"/>
        <v>55.333333333333336</v>
      </c>
    </row>
    <row r="58" spans="1:9" ht="16.5" thickTop="1" thickBot="1" x14ac:dyDescent="0.3">
      <c r="A58" s="5" t="s">
        <v>30</v>
      </c>
      <c r="B58" s="1" t="s">
        <v>31</v>
      </c>
      <c r="C58" s="2">
        <v>28</v>
      </c>
      <c r="D58" s="1">
        <v>0</v>
      </c>
      <c r="E58" s="1">
        <v>4</v>
      </c>
      <c r="F58" s="1">
        <v>24</v>
      </c>
      <c r="G58" s="1">
        <v>0</v>
      </c>
      <c r="H58" s="1">
        <v>0</v>
      </c>
      <c r="I58" s="1">
        <v>0</v>
      </c>
    </row>
    <row r="59" spans="1:9" ht="16.5" thickTop="1" thickBot="1" x14ac:dyDescent="0.3">
      <c r="A59" s="4"/>
      <c r="B59" s="1" t="s">
        <v>32</v>
      </c>
      <c r="C59" s="2">
        <v>32</v>
      </c>
      <c r="D59" s="1">
        <v>0</v>
      </c>
      <c r="E59" s="1">
        <v>2</v>
      </c>
      <c r="F59" s="1">
        <v>20</v>
      </c>
      <c r="G59" s="1">
        <v>10</v>
      </c>
      <c r="H59" s="1">
        <v>0</v>
      </c>
      <c r="I59" s="1">
        <v>0</v>
      </c>
    </row>
    <row r="60" spans="1:9" ht="16.5" thickTop="1" thickBot="1" x14ac:dyDescent="0.3">
      <c r="A60" s="4"/>
      <c r="B60" s="1" t="s">
        <v>2</v>
      </c>
      <c r="C60" s="2">
        <v>47</v>
      </c>
      <c r="D60" s="1">
        <v>0</v>
      </c>
      <c r="E60" s="1">
        <v>12</v>
      </c>
      <c r="F60" s="1">
        <v>35</v>
      </c>
      <c r="G60" s="1">
        <v>0</v>
      </c>
      <c r="H60" s="1">
        <v>0</v>
      </c>
      <c r="I60" s="1">
        <v>0</v>
      </c>
    </row>
    <row r="61" spans="1:9" ht="16.5" thickTop="1" thickBot="1" x14ac:dyDescent="0.3">
      <c r="A61" s="4"/>
      <c r="B61" s="1"/>
      <c r="C61" s="1">
        <f>SUM(C58:C60)</f>
        <v>107</v>
      </c>
      <c r="D61" s="10">
        <f t="shared" ref="D61:I61" si="14">SUM(D58:D60)/$C$61</f>
        <v>0</v>
      </c>
      <c r="E61" s="10">
        <f t="shared" si="14"/>
        <v>0.16822429906542055</v>
      </c>
      <c r="F61" s="10">
        <f t="shared" si="14"/>
        <v>0.73831775700934577</v>
      </c>
      <c r="G61" s="10">
        <f t="shared" si="14"/>
        <v>9.3457943925233641E-2</v>
      </c>
      <c r="H61" s="10">
        <f t="shared" si="14"/>
        <v>0</v>
      </c>
      <c r="I61" s="10">
        <f t="shared" si="14"/>
        <v>0</v>
      </c>
    </row>
    <row r="62" spans="1:9" ht="16.5" thickTop="1" thickBot="1" x14ac:dyDescent="0.3">
      <c r="A62" s="4"/>
      <c r="B62" s="1"/>
      <c r="C62" s="1"/>
      <c r="D62" s="1">
        <f t="shared" ref="D62:I62" si="15">AVERAGE(D58:D60)</f>
        <v>0</v>
      </c>
      <c r="E62" s="1">
        <f t="shared" si="15"/>
        <v>6</v>
      </c>
      <c r="F62" s="1">
        <f t="shared" si="15"/>
        <v>26.333333333333332</v>
      </c>
      <c r="G62" s="1">
        <f t="shared" si="15"/>
        <v>3.3333333333333335</v>
      </c>
      <c r="H62" s="1">
        <f t="shared" si="15"/>
        <v>0</v>
      </c>
      <c r="I62" s="1">
        <f t="shared" si="15"/>
        <v>0</v>
      </c>
    </row>
    <row r="63" spans="1:9" ht="16.5" thickTop="1" thickBot="1" x14ac:dyDescent="0.3">
      <c r="A63" s="5" t="s">
        <v>50</v>
      </c>
      <c r="B63" s="1" t="s">
        <v>33</v>
      </c>
      <c r="C63" s="2">
        <v>77</v>
      </c>
      <c r="D63" s="1">
        <v>0</v>
      </c>
      <c r="E63" s="1">
        <v>0</v>
      </c>
      <c r="F63" s="1">
        <v>0</v>
      </c>
      <c r="G63" s="1">
        <v>0</v>
      </c>
      <c r="H63" s="1">
        <v>3</v>
      </c>
      <c r="I63" s="1">
        <v>74</v>
      </c>
    </row>
    <row r="64" spans="1:9" ht="16.5" thickTop="1" thickBot="1" x14ac:dyDescent="0.3">
      <c r="A64" s="4"/>
      <c r="B64" s="1" t="s">
        <v>34</v>
      </c>
      <c r="C64" s="2">
        <v>30</v>
      </c>
      <c r="D64" s="1">
        <v>0</v>
      </c>
      <c r="E64" s="1">
        <v>0</v>
      </c>
      <c r="F64" s="1">
        <v>0</v>
      </c>
      <c r="G64" s="1">
        <v>0</v>
      </c>
      <c r="H64" s="1">
        <v>2</v>
      </c>
      <c r="I64" s="1">
        <v>28</v>
      </c>
    </row>
    <row r="65" spans="1:10" ht="16.5" thickTop="1" thickBot="1" x14ac:dyDescent="0.3">
      <c r="A65" s="4"/>
      <c r="B65" s="1" t="s">
        <v>35</v>
      </c>
      <c r="C65" s="2">
        <v>40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38</v>
      </c>
    </row>
    <row r="66" spans="1:10" ht="16.5" thickTop="1" thickBot="1" x14ac:dyDescent="0.3">
      <c r="A66" s="4"/>
      <c r="B66" s="1"/>
      <c r="C66" s="1">
        <f>SUM(C63:C65)</f>
        <v>147</v>
      </c>
      <c r="D66" s="10">
        <f t="shared" ref="D66:I66" si="16">SUM(D63:D65)/$C$66</f>
        <v>0</v>
      </c>
      <c r="E66" s="10">
        <f t="shared" si="16"/>
        <v>0</v>
      </c>
      <c r="F66" s="10">
        <f t="shared" si="16"/>
        <v>0</v>
      </c>
      <c r="G66" s="10">
        <f t="shared" si="16"/>
        <v>0</v>
      </c>
      <c r="H66" s="10">
        <f t="shared" si="16"/>
        <v>4.7619047619047616E-2</v>
      </c>
      <c r="I66" s="10">
        <f t="shared" si="16"/>
        <v>0.95238095238095233</v>
      </c>
    </row>
    <row r="67" spans="1:10" ht="16.5" thickTop="1" thickBot="1" x14ac:dyDescent="0.3">
      <c r="A67" s="4"/>
      <c r="B67" s="1"/>
      <c r="C67" s="1"/>
      <c r="D67" s="1">
        <f t="shared" ref="D67:I67" si="17">AVERAGE(D63:D65)</f>
        <v>0</v>
      </c>
      <c r="E67" s="1">
        <f t="shared" si="17"/>
        <v>0</v>
      </c>
      <c r="F67" s="1">
        <f t="shared" si="17"/>
        <v>0</v>
      </c>
      <c r="G67" s="1">
        <f t="shared" si="17"/>
        <v>0</v>
      </c>
      <c r="H67" s="1">
        <f t="shared" si="17"/>
        <v>2.3333333333333335</v>
      </c>
      <c r="I67" s="1">
        <f t="shared" si="17"/>
        <v>46.666666666666664</v>
      </c>
    </row>
    <row r="68" spans="1:10" ht="16.5" thickTop="1" thickBot="1" x14ac:dyDescent="0.3">
      <c r="A68" s="5" t="s">
        <v>54</v>
      </c>
      <c r="B68" s="1" t="s">
        <v>33</v>
      </c>
      <c r="C68" s="2">
        <v>52</v>
      </c>
      <c r="D68" s="1">
        <v>0</v>
      </c>
      <c r="E68" s="1">
        <v>0</v>
      </c>
      <c r="F68" s="1">
        <v>0</v>
      </c>
      <c r="G68" s="1">
        <v>26</v>
      </c>
      <c r="H68" s="1">
        <v>26</v>
      </c>
      <c r="I68" s="1">
        <v>0</v>
      </c>
    </row>
    <row r="69" spans="1:10" ht="16.5" thickTop="1" thickBot="1" x14ac:dyDescent="0.3">
      <c r="A69" s="4"/>
      <c r="B69" s="1" t="s">
        <v>36</v>
      </c>
      <c r="C69" s="2">
        <v>103</v>
      </c>
      <c r="D69" s="1">
        <v>0</v>
      </c>
      <c r="E69" s="1">
        <v>0</v>
      </c>
      <c r="F69" s="1">
        <v>0</v>
      </c>
      <c r="G69" s="1">
        <v>59</v>
      </c>
      <c r="H69" s="1">
        <v>44</v>
      </c>
      <c r="I69" s="1">
        <v>0</v>
      </c>
    </row>
    <row r="70" spans="1:10" ht="16.5" thickTop="1" thickBot="1" x14ac:dyDescent="0.3">
      <c r="A70" s="6"/>
      <c r="B70" s="7" t="s">
        <v>37</v>
      </c>
      <c r="C70" s="8">
        <v>86</v>
      </c>
      <c r="D70" s="7">
        <v>0</v>
      </c>
      <c r="E70" s="7">
        <v>0</v>
      </c>
      <c r="F70" s="7">
        <v>0</v>
      </c>
      <c r="G70" s="7">
        <v>42</v>
      </c>
      <c r="H70" s="7">
        <v>44</v>
      </c>
      <c r="I70" s="7">
        <v>0</v>
      </c>
    </row>
    <row r="71" spans="1:10" ht="16.5" thickTop="1" thickBot="1" x14ac:dyDescent="0.3">
      <c r="C71" s="1">
        <f>SUM(C68:C70)</f>
        <v>241</v>
      </c>
      <c r="D71" s="10">
        <f t="shared" ref="D71:I71" si="18">SUM(D68:D70)/$C$71</f>
        <v>0</v>
      </c>
      <c r="E71" s="10">
        <f t="shared" si="18"/>
        <v>0</v>
      </c>
      <c r="F71" s="10">
        <f t="shared" si="18"/>
        <v>0</v>
      </c>
      <c r="G71" s="10">
        <f t="shared" si="18"/>
        <v>0.52697095435684649</v>
      </c>
      <c r="H71" s="10">
        <f t="shared" si="18"/>
        <v>0.47302904564315351</v>
      </c>
      <c r="I71" s="10">
        <f t="shared" si="18"/>
        <v>0</v>
      </c>
    </row>
    <row r="72" spans="1:10" ht="16.5" thickTop="1" thickBot="1" x14ac:dyDescent="0.3">
      <c r="C72" s="1"/>
      <c r="D72" s="1">
        <f t="shared" ref="D72:I72" si="19">AVERAGE(D68:D70)</f>
        <v>0</v>
      </c>
      <c r="E72" s="1">
        <f t="shared" si="19"/>
        <v>0</v>
      </c>
      <c r="F72" s="1">
        <f t="shared" si="19"/>
        <v>0</v>
      </c>
      <c r="G72" s="1">
        <f t="shared" si="19"/>
        <v>42.333333333333336</v>
      </c>
      <c r="H72" s="1">
        <f t="shared" si="19"/>
        <v>38</v>
      </c>
      <c r="I72" s="1">
        <f t="shared" si="19"/>
        <v>0</v>
      </c>
    </row>
    <row r="73" spans="1:10" ht="15.75" thickTop="1" x14ac:dyDescent="0.25">
      <c r="A73" t="s">
        <v>55</v>
      </c>
      <c r="D73">
        <f t="shared" ref="D73:I73" si="20">SUM(D72,D67,D62,D57,D52,D47,D39,D33,D28,D23,D18,D10)</f>
        <v>8.75</v>
      </c>
      <c r="E73">
        <f t="shared" si="20"/>
        <v>23.5</v>
      </c>
      <c r="F73">
        <f t="shared" si="20"/>
        <v>216.16666666666669</v>
      </c>
      <c r="G73">
        <f t="shared" si="20"/>
        <v>203.25</v>
      </c>
      <c r="H73">
        <f t="shared" si="20"/>
        <v>369.00000000000006</v>
      </c>
      <c r="I73">
        <f t="shared" si="20"/>
        <v>212.16666666666669</v>
      </c>
      <c r="J73">
        <f>SUM(D73:I73)</f>
        <v>1032.8333333333335</v>
      </c>
    </row>
    <row r="77" spans="1:10" ht="15.75" thickBot="1" x14ac:dyDescent="0.3">
      <c r="D77" s="1"/>
      <c r="E77" s="1"/>
      <c r="F77" s="1"/>
      <c r="G77" s="1"/>
      <c r="H77" s="1"/>
      <c r="I77" s="1"/>
      <c r="J77" s="1"/>
    </row>
    <row r="78" spans="1:10" ht="15.75" thickTop="1" x14ac:dyDescent="0.25"/>
  </sheetData>
  <mergeCells count="4">
    <mergeCell ref="A1:A2"/>
    <mergeCell ref="B1:B2"/>
    <mergeCell ref="C1:C2"/>
    <mergeCell ref="D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Salif Axel Komi</dc:creator>
  <cp:lastModifiedBy>Salif Axel Komi</cp:lastModifiedBy>
  <dcterms:created xsi:type="dcterms:W3CDTF">2024-03-14T12:01:35Z</dcterms:created>
  <dcterms:modified xsi:type="dcterms:W3CDTF">2024-04-10T14:46:46Z</dcterms:modified>
</cp:coreProperties>
</file>