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A5632672-42E5-41F4-909B-4C6597B7ECA8}" xr6:coauthVersionLast="45" xr6:coauthVersionMax="45" xr10:uidLastSave="{00000000-0000-0000-0000-000000000000}"/>
  <bookViews>
    <workbookView xWindow="5448" yWindow="3408" windowWidth="17280" windowHeight="8964" tabRatio="500" xr2:uid="{00000000-000D-0000-FFFF-FFFF00000000}"/>
  </bookViews>
  <sheets>
    <sheet name="Sheet1" sheetId="1" r:id="rId1"/>
  </sheets>
  <definedNames>
    <definedName name="solver_adj" localSheetId="0" hidden="1">Sheet1!$C$20:$C$27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Sheet1!$K$5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D32" i="1"/>
  <c r="J32" i="1"/>
  <c r="J21" i="1"/>
  <c r="D33" i="1"/>
  <c r="J33" i="1"/>
  <c r="J22" i="1"/>
  <c r="D34" i="1"/>
  <c r="J34" i="1"/>
  <c r="J23" i="1"/>
  <c r="D35" i="1"/>
  <c r="J35" i="1"/>
  <c r="J24" i="1"/>
  <c r="D36" i="1"/>
  <c r="J36" i="1"/>
  <c r="J25" i="1"/>
  <c r="D37" i="1"/>
  <c r="J37" i="1"/>
  <c r="J26" i="1"/>
  <c r="D38" i="1"/>
  <c r="J38" i="1"/>
  <c r="J19" i="1"/>
  <c r="D31" i="1"/>
  <c r="J31" i="1"/>
  <c r="J7" i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  <c r="I20" i="1"/>
  <c r="C32" i="1"/>
  <c r="I32" i="1"/>
  <c r="I21" i="1"/>
  <c r="C33" i="1"/>
  <c r="I33" i="1"/>
  <c r="I22" i="1"/>
  <c r="C34" i="1"/>
  <c r="I34" i="1"/>
  <c r="I23" i="1"/>
  <c r="C35" i="1"/>
  <c r="I35" i="1"/>
  <c r="I24" i="1"/>
  <c r="C36" i="1"/>
  <c r="I36" i="1"/>
  <c r="I25" i="1"/>
  <c r="C37" i="1"/>
  <c r="I37" i="1"/>
  <c r="I26" i="1"/>
  <c r="C38" i="1"/>
  <c r="I38" i="1"/>
  <c r="I19" i="1"/>
  <c r="C31" i="1"/>
  <c r="I31" i="1"/>
  <c r="H7" i="1"/>
  <c r="H8" i="1"/>
  <c r="G8" i="1"/>
  <c r="H9" i="1"/>
  <c r="G9" i="1"/>
  <c r="H10" i="1"/>
  <c r="G10" i="1"/>
  <c r="H11" i="1"/>
  <c r="G11" i="1"/>
  <c r="H12" i="1"/>
  <c r="G12" i="1"/>
  <c r="H13" i="1"/>
  <c r="G13" i="1"/>
  <c r="G7" i="1"/>
  <c r="H6" i="1"/>
</calcChain>
</file>

<file path=xl/sharedStrings.xml><?xml version="1.0" encoding="utf-8"?>
<sst xmlns="http://schemas.openxmlformats.org/spreadsheetml/2006/main" count="58" uniqueCount="21">
  <si>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</si>
  <si>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</si>
  <si>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</si>
  <si>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</si>
  <si>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</si>
  <si>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</si>
  <si>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</si>
  <si>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</si>
  <si>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</si>
  <si>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</si>
  <si>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</si>
  <si>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</si>
  <si>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</si>
  <si>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</si>
  <si>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</si>
  <si>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</si>
  <si>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Shares Sold</t>
  </si>
  <si>
    <t>Capital Tax</t>
  </si>
  <si>
    <t>Transaction Cost</t>
  </si>
  <si>
    <t>Capital Gain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</si>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</sst>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E1" workbookViewId="0">
      <selection activeCell="H15" sqref="H15"/>
    </sheetView>
  </sheetViews>
  <sheetFormatPr defaultColWidth="26.296875" defaultRowHeight="15.6" x14ac:dyDescent="0.3"/>
  <cols>
    <col min="1" max="1" width="10.5" style="3" customWidth="1"/>
    <col min="2" max="2" width="17" style="3" customWidth="1"/>
    <col min="3" max="3" width="20.69921875" style="3" customWidth="1"/>
    <col min="4" max="4" width="23.796875" style="3" customWidth="1"/>
    <col min="5" max="5" width="13.19921875" style="3" customWidth="1"/>
    <col min="6" max="8" width="21.796875" style="3" customWidth="1"/>
    <col min="9" max="16384" width="26.296875" style="3"/>
  </cols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10" x14ac:dyDescent="0.3">
      <c r="A2" s="2"/>
      <c r="B2" s="2"/>
      <c r="C2" s="2"/>
      <c r="D2" s="2"/>
      <c r="E2" s="2"/>
      <c r="F2" s="2"/>
      <c r="G2" s="2"/>
      <c r="H2" s="2"/>
    </row>
    <row r="3" spans="1:10" x14ac:dyDescent="0.3">
      <c r="A3" s="1" t="s">
        <v>1</v>
      </c>
      <c r="B3" s="2"/>
      <c r="C3" s="2"/>
      <c r="D3" s="2"/>
      <c r="E3" s="2"/>
      <c r="F3" s="2"/>
      <c r="G3" s="2"/>
      <c r="H3" s="2"/>
    </row>
    <row r="4" spans="1:10" ht="16.2" thickBot="1" x14ac:dyDescent="0.35">
      <c r="A4" s="2"/>
      <c r="B4" s="2"/>
      <c r="C4" s="2"/>
      <c r="D4" s="2"/>
      <c r="E4" s="2"/>
      <c r="F4" s="2"/>
      <c r="G4" s="2"/>
      <c r="H4" s="2"/>
    </row>
    <row r="5" spans="1:10" ht="16.2" thickBot="1" x14ac:dyDescent="0.3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8"/>
      <c r="H5" s="18"/>
      <c r="J5" s="17"/>
    </row>
    <row r="6" spans="1:10" x14ac:dyDescent="0.3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19">
        <v>0</v>
      </c>
      <c r="H6" s="19">
        <f ca="1">SUMPRODUCT(G6:G13:E6:E13)-0.3*(SUMPRODUCT(G6:G13:E6:E13)-SUMPRODUCT(G6:G13,D6:D13))-0.01*SUMPRODUCT(G6:G13,E6:E13)&gt;=10000</f>
        <v>0</v>
      </c>
      <c r="I6" s="3">
        <f>(E6-D6)/D6</f>
        <v>1.028061224489796</v>
      </c>
      <c r="J6" s="3">
        <f>(F6-E6)/E6</f>
        <v>-7.2327044025157258E-2</v>
      </c>
    </row>
    <row r="7" spans="1:10" x14ac:dyDescent="0.3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19">
        <f ca="1">SUMPRODUCT(F7:F14,(C7:C14-G7:G14))</f>
        <v>0</v>
      </c>
      <c r="H7" s="19">
        <f ca="1">SUMPRODUCT(G7:G14:E7:E14)-0.3*(SUMPRODUCT(G7:G14:E7:E14)-SUMPRODUCT(G7:G14,D7:D14))-0.01*SUMPRODUCT(G7:G14,E7:E14)&gt;=10000</f>
        <v>0</v>
      </c>
      <c r="I7" s="3">
        <f>(E7-D7)/D7</f>
        <v>9.8642533936651566E-2</v>
      </c>
      <c r="J7" s="3">
        <f>(F7-E7)/E7</f>
        <v>8.3607907742998255E-2</v>
      </c>
    </row>
    <row r="8" spans="1:10" x14ac:dyDescent="0.3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19">
        <f ca="1">SUMPRODUCT(F8:F15,(C8:C15-G8:G15))</f>
        <v>0</v>
      </c>
      <c r="H8" s="19">
        <f ca="1">SUMPRODUCT(G8:G15:E8:E15)-0.3*(SUMPRODUCT(G8:G15:E8:E15)-SUMPRODUCT(G8:G15,D8:D15))-0.01*SUMPRODUCT(G8:G15,E8:E15)&gt;=10000</f>
        <v>0</v>
      </c>
      <c r="I8" s="3">
        <f>(E8-D8)/D8</f>
        <v>6.9430733794011171E-2</v>
      </c>
      <c r="J8" s="3">
        <f>(F8-E8)/E8</f>
        <v>6.3076923076922989E-2</v>
      </c>
    </row>
    <row r="9" spans="1:10" x14ac:dyDescent="0.3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19">
        <f ca="1">SUMPRODUCT(F9:F16,(C9:C16-G9:G16))</f>
        <v>0</v>
      </c>
      <c r="H9" s="19">
        <f ca="1">SUMPRODUCT(G9:G16:E9:E16)-0.3*(SUMPRODUCT(G9:G16:E9:E16)-SUMPRODUCT(G9:G16,D9:D16))-0.01*SUMPRODUCT(G9:G16,E9:E16)&gt;=10000</f>
        <v>0</v>
      </c>
      <c r="I9" s="3">
        <f>(E9-D9)/D9</f>
        <v>0.5856662933930572</v>
      </c>
      <c r="J9" s="3">
        <f>(F9-E9)/E9</f>
        <v>7.5564971751412455E-2</v>
      </c>
    </row>
    <row r="10" spans="1:10" x14ac:dyDescent="0.3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19">
        <f ca="1">SUMPRODUCT(F10:F17,(C10:C17-G10:G17))</f>
        <v>0</v>
      </c>
      <c r="H10" s="19">
        <f ca="1">SUMPRODUCT(G10:G17:E10:E17)-0.3*(SUMPRODUCT(G10:G17:E10:E17)-SUMPRODUCT(G10:G17,D10:D17))-0.01*SUMPRODUCT(G10:G17,E10:E17)&gt;=10000</f>
        <v>0</v>
      </c>
      <c r="I10" s="3">
        <f>(E10-D10)/D10</f>
        <v>0.25745992601726275</v>
      </c>
      <c r="J10" s="3">
        <f>(F10-E10)/E10</f>
        <v>0.22435771719945083</v>
      </c>
    </row>
    <row r="11" spans="1:10" x14ac:dyDescent="0.3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19">
        <f ca="1">SUMPRODUCT(F11:F18,(C11:C18-G11:G18))</f>
        <v>0</v>
      </c>
      <c r="H11" s="19">
        <f ca="1">SUMPRODUCT(G11:G18:E11:E18)-0.3*(SUMPRODUCT(G11:G18:E11:E18)-SUMPRODUCT(G11:G18,D11:D18))-0.01*SUMPRODUCT(G11:G18,E11:E18)&gt;=10000</f>
        <v>0</v>
      </c>
      <c r="I11" s="3">
        <f>(E11-D11)/D11</f>
        <v>0.30086114101184092</v>
      </c>
      <c r="J11" s="3">
        <f>(F11-E11)/E11</f>
        <v>0.10384774513860148</v>
      </c>
    </row>
    <row r="12" spans="1:10" x14ac:dyDescent="0.3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19">
        <f ca="1">SUMPRODUCT(F12:F19,(C12:C19-G12:G19))</f>
        <v>0</v>
      </c>
      <c r="H12" s="19">
        <f ca="1">SUMPRODUCT(G12:G19:E12:E19)-0.3*(SUMPRODUCT(G12:G19:E12:E19)-SUMPRODUCT(G12:G19,D12:D19))-0.01*SUMPRODUCT(G12:G19,E12:E19)&gt;=10000</f>
        <v>0</v>
      </c>
      <c r="I12" s="3">
        <f>(E12-D12)/D12</f>
        <v>5.0133096716947767E-2</v>
      </c>
      <c r="J12" s="3">
        <f>(F12-E12)/E12</f>
        <v>7.6045627376425734E-3</v>
      </c>
    </row>
    <row r="13" spans="1:10" ht="16.2" thickBot="1" x14ac:dyDescent="0.35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19">
        <f ca="1">SUMPRODUCT(F13:F20,(C13:C20-G13:G20))</f>
        <v>0</v>
      </c>
      <c r="H13" s="19">
        <f ca="1">SUMPRODUCT(G13:G20:E13:E20)-0.3*(SUMPRODUCT(G13:G20:E13:E20)-SUMPRODUCT(G13:G20,D13:D20))-0.01*SUMPRODUCT(G13:G20,E13:E20)&gt;=10000</f>
        <v>0</v>
      </c>
      <c r="I13" s="3">
        <f>(E13-D13)/D13</f>
        <v>0.15821256038647341</v>
      </c>
      <c r="J13" s="3">
        <f>(F13-E13)/E13</f>
        <v>0.10045185957594718</v>
      </c>
    </row>
    <row r="18" spans="1:10" ht="16.2" thickBot="1" x14ac:dyDescent="0.35">
      <c r="A18" s="3" t="s">
        <v>16</v>
      </c>
      <c r="E18" s="3" t="s">
        <v>18</v>
      </c>
      <c r="J18" s="3" t="s">
        <v>20</v>
      </c>
    </row>
    <row r="19" spans="1:10" ht="16.2" thickBot="1" x14ac:dyDescent="0.35">
      <c r="A19" s="4" t="s">
        <v>2</v>
      </c>
      <c r="B19" s="5" t="s">
        <v>3</v>
      </c>
      <c r="C19" s="6" t="s">
        <v>4</v>
      </c>
      <c r="E19" s="8">
        <v>1</v>
      </c>
      <c r="F19" s="2" t="s">
        <v>8</v>
      </c>
      <c r="G19" s="2"/>
      <c r="H19" s="2"/>
      <c r="I19" s="3">
        <f>(C20*E6) *0.01</f>
        <v>0.318</v>
      </c>
      <c r="J19" s="3">
        <f>(C20*F6) *0.01</f>
        <v>0.29499999999999998</v>
      </c>
    </row>
    <row r="20" spans="1:10" x14ac:dyDescent="0.3">
      <c r="A20" s="8">
        <v>1</v>
      </c>
      <c r="B20" s="2" t="s">
        <v>8</v>
      </c>
      <c r="C20" s="9">
        <v>1</v>
      </c>
      <c r="E20" s="8">
        <v>2</v>
      </c>
      <c r="F20" s="2" t="s">
        <v>9</v>
      </c>
      <c r="G20" s="2"/>
      <c r="H20" s="2"/>
      <c r="I20" s="3">
        <f>(C21*E7) *0.01</f>
        <v>0.24280000000000002</v>
      </c>
      <c r="J20" s="3">
        <f>(C21*F7) *0.01</f>
        <v>0.2631</v>
      </c>
    </row>
    <row r="21" spans="1:10" x14ac:dyDescent="0.3">
      <c r="A21" s="8">
        <v>2</v>
      </c>
      <c r="B21" s="2" t="s">
        <v>9</v>
      </c>
      <c r="C21" s="9">
        <v>1</v>
      </c>
      <c r="E21" s="8">
        <v>3</v>
      </c>
      <c r="F21" s="2" t="s">
        <v>10</v>
      </c>
      <c r="G21" s="2"/>
      <c r="H21" s="2"/>
      <c r="I21" s="3">
        <f>(C22*E8) *0.01</f>
        <v>0.32500000000000001</v>
      </c>
      <c r="J21" s="3">
        <f>(C22*F8) *0.01</f>
        <v>0.34549999999999997</v>
      </c>
    </row>
    <row r="22" spans="1:10" x14ac:dyDescent="0.3">
      <c r="A22" s="8">
        <v>3</v>
      </c>
      <c r="B22" s="2" t="s">
        <v>10</v>
      </c>
      <c r="C22" s="9">
        <v>1</v>
      </c>
      <c r="E22" s="8">
        <v>4</v>
      </c>
      <c r="F22" s="2" t="s">
        <v>11</v>
      </c>
      <c r="G22" s="2"/>
      <c r="H22" s="2"/>
      <c r="I22" s="3">
        <f>(C23*E9) *0.01</f>
        <v>0.1416</v>
      </c>
      <c r="J22" s="3">
        <f>(C23*F9) *0.01</f>
        <v>0.15230000000000002</v>
      </c>
    </row>
    <row r="23" spans="1:10" x14ac:dyDescent="0.3">
      <c r="A23" s="8">
        <v>4</v>
      </c>
      <c r="B23" s="2" t="s">
        <v>11</v>
      </c>
      <c r="C23" s="9">
        <v>1</v>
      </c>
      <c r="E23" s="8">
        <v>5</v>
      </c>
      <c r="F23" s="2" t="s">
        <v>12</v>
      </c>
      <c r="G23" s="2"/>
      <c r="H23" s="2"/>
      <c r="I23" s="3">
        <f>(C24*E10) *0.01</f>
        <v>0.50990000000000002</v>
      </c>
      <c r="J23" s="3">
        <f>(C24*F10) *0.01</f>
        <v>0.62429999999999997</v>
      </c>
    </row>
    <row r="24" spans="1:10" x14ac:dyDescent="0.3">
      <c r="A24" s="8">
        <v>5</v>
      </c>
      <c r="B24" s="2" t="s">
        <v>12</v>
      </c>
      <c r="C24" s="9">
        <v>1</v>
      </c>
      <c r="E24" s="8">
        <v>6</v>
      </c>
      <c r="F24" s="2" t="s">
        <v>13</v>
      </c>
      <c r="G24" s="2"/>
      <c r="H24" s="2"/>
      <c r="I24" s="3">
        <f>(C25*E11) *0.01</f>
        <v>0.24170000000000003</v>
      </c>
      <c r="J24" s="3">
        <f>(C25*F11) *0.01</f>
        <v>0.26679999999999998</v>
      </c>
    </row>
    <row r="25" spans="1:10" x14ac:dyDescent="0.3">
      <c r="A25" s="8">
        <v>6</v>
      </c>
      <c r="B25" s="2" t="s">
        <v>13</v>
      </c>
      <c r="C25" s="9">
        <v>1</v>
      </c>
      <c r="E25" s="8">
        <v>7</v>
      </c>
      <c r="F25" s="2" t="s">
        <v>14</v>
      </c>
      <c r="G25" s="2"/>
      <c r="H25" s="2"/>
      <c r="I25" s="3">
        <f>(C26*E12) *0.01</f>
        <v>0.23670000000000002</v>
      </c>
      <c r="J25" s="3">
        <f>(C26*F12) *0.01</f>
        <v>0.23850000000000002</v>
      </c>
    </row>
    <row r="26" spans="1:10" ht="16.2" thickBot="1" x14ac:dyDescent="0.35">
      <c r="A26" s="8">
        <v>7</v>
      </c>
      <c r="B26" s="2" t="s">
        <v>14</v>
      </c>
      <c r="C26" s="9">
        <v>1</v>
      </c>
      <c r="E26" s="12">
        <v>8</v>
      </c>
      <c r="F26" s="13" t="s">
        <v>15</v>
      </c>
      <c r="G26" s="20"/>
      <c r="H26" s="20"/>
      <c r="I26" s="3">
        <f>(C27*E13) *0.01</f>
        <v>0.28770000000000001</v>
      </c>
      <c r="J26" s="3">
        <f>(C27*F13) *0.01</f>
        <v>0.31659999999999999</v>
      </c>
    </row>
    <row r="27" spans="1:10" ht="16.2" thickBot="1" x14ac:dyDescent="0.35">
      <c r="A27" s="12">
        <v>8</v>
      </c>
      <c r="B27" s="13" t="s">
        <v>15</v>
      </c>
      <c r="C27" s="9">
        <v>1</v>
      </c>
    </row>
    <row r="30" spans="1:10" x14ac:dyDescent="0.3">
      <c r="A30" s="3" t="s">
        <v>17</v>
      </c>
      <c r="D30" s="3" t="s">
        <v>20</v>
      </c>
      <c r="E30" s="3" t="s">
        <v>19</v>
      </c>
      <c r="J30" s="3" t="s">
        <v>20</v>
      </c>
    </row>
    <row r="31" spans="1:10" x14ac:dyDescent="0.3">
      <c r="A31" s="8">
        <v>1</v>
      </c>
      <c r="B31" s="2" t="s">
        <v>8</v>
      </c>
      <c r="C31" s="3">
        <f>0.3*((C20*E6)-(C20*D6))</f>
        <v>4.8360000000000003</v>
      </c>
      <c r="D31" s="3">
        <f>0.3*((C20*F6)-(C20*D6))</f>
        <v>4.1459999999999999</v>
      </c>
      <c r="E31" s="8">
        <v>1</v>
      </c>
      <c r="F31" s="2" t="s">
        <v>8</v>
      </c>
      <c r="G31" s="2"/>
      <c r="H31" s="2"/>
      <c r="I31" s="3">
        <f>(C20*E6)-(I19+C31)</f>
        <v>26.646000000000001</v>
      </c>
      <c r="J31" s="3">
        <f>(C20*F6)-(J19+D31)</f>
        <v>25.059000000000001</v>
      </c>
    </row>
    <row r="32" spans="1:10" x14ac:dyDescent="0.3">
      <c r="A32" s="8">
        <v>2</v>
      </c>
      <c r="B32" s="2" t="s">
        <v>9</v>
      </c>
      <c r="C32" s="3">
        <f t="shared" ref="C32:C38" si="0">0.3*((C21*E7)-(C21*D7))</f>
        <v>0.65399999999999991</v>
      </c>
      <c r="D32" s="3">
        <f>0.3*((C21*F7)-(C21*D7))</f>
        <v>1.2629999999999992</v>
      </c>
      <c r="E32" s="8">
        <v>2</v>
      </c>
      <c r="F32" s="2" t="s">
        <v>9</v>
      </c>
      <c r="G32" s="2"/>
      <c r="H32" s="2"/>
      <c r="I32" s="3">
        <f>(C21*E7)-(I20+C32)</f>
        <v>23.383200000000002</v>
      </c>
      <c r="J32" s="3">
        <f>(C21*F7)-(J20+D32)</f>
        <v>24.783899999999999</v>
      </c>
    </row>
    <row r="33" spans="1:10" x14ac:dyDescent="0.3">
      <c r="A33" s="8">
        <v>3</v>
      </c>
      <c r="B33" s="2" t="s">
        <v>10</v>
      </c>
      <c r="C33" s="3">
        <f t="shared" si="0"/>
        <v>0.63299999999999979</v>
      </c>
      <c r="D33" s="3">
        <f>0.3*((C22*F8)-(C22*D8))</f>
        <v>1.2479999999999989</v>
      </c>
      <c r="E33" s="8">
        <v>3</v>
      </c>
      <c r="F33" s="2" t="s">
        <v>10</v>
      </c>
      <c r="G33" s="2"/>
      <c r="H33" s="2"/>
      <c r="I33" s="3">
        <f>(C22*E8)-(I21+C33)</f>
        <v>31.542000000000002</v>
      </c>
      <c r="J33" s="3">
        <f>(C22*F8)-(J21+D33)</f>
        <v>32.956499999999998</v>
      </c>
    </row>
    <row r="34" spans="1:10" x14ac:dyDescent="0.3">
      <c r="A34" s="8">
        <v>4</v>
      </c>
      <c r="B34" s="2" t="s">
        <v>11</v>
      </c>
      <c r="C34" s="3">
        <f t="shared" si="0"/>
        <v>1.5690000000000002</v>
      </c>
      <c r="D34" s="3">
        <f>0.3*((C23*F9)-(C23*D9))</f>
        <v>1.8900000000000001</v>
      </c>
      <c r="E34" s="8">
        <v>4</v>
      </c>
      <c r="F34" s="2" t="s">
        <v>11</v>
      </c>
      <c r="G34" s="2"/>
      <c r="H34" s="2"/>
      <c r="I34" s="3">
        <f>(C23*E9)-(I22+C34)</f>
        <v>12.449400000000001</v>
      </c>
      <c r="J34" s="3">
        <f>(C23*F9)-(J22+D34)</f>
        <v>13.1877</v>
      </c>
    </row>
    <row r="35" spans="1:10" x14ac:dyDescent="0.3">
      <c r="A35" s="8">
        <v>5</v>
      </c>
      <c r="B35" s="2" t="s">
        <v>12</v>
      </c>
      <c r="C35" s="3">
        <f t="shared" si="0"/>
        <v>3.1320000000000014</v>
      </c>
      <c r="D35" s="3">
        <f>0.3*((C24*F10)-(C24*D10))</f>
        <v>6.5640000000000009</v>
      </c>
      <c r="E35" s="8">
        <v>5</v>
      </c>
      <c r="F35" s="2" t="s">
        <v>12</v>
      </c>
      <c r="G35" s="2"/>
      <c r="H35" s="2"/>
      <c r="I35" s="3">
        <f>(C24*E10)-(I23+C35)</f>
        <v>47.348100000000002</v>
      </c>
      <c r="J35" s="3">
        <f>(C24*F10)-(J23+D35)</f>
        <v>55.241700000000002</v>
      </c>
    </row>
    <row r="36" spans="1:10" x14ac:dyDescent="0.3">
      <c r="A36" s="8">
        <v>6</v>
      </c>
      <c r="B36" s="2" t="s">
        <v>13</v>
      </c>
      <c r="C36" s="3">
        <f t="shared" si="0"/>
        <v>1.6770000000000009</v>
      </c>
      <c r="D36" s="3">
        <f>0.3*((C25*F11)-(C25*D11))</f>
        <v>2.4300000000000002</v>
      </c>
      <c r="E36" s="8">
        <v>6</v>
      </c>
      <c r="F36" s="2" t="s">
        <v>13</v>
      </c>
      <c r="G36" s="2"/>
      <c r="H36" s="2"/>
      <c r="I36" s="3">
        <f>(C25*E11)-(I24+C36)</f>
        <v>22.251300000000001</v>
      </c>
      <c r="J36" s="3">
        <f>(C25*F11)-(J24+D36)</f>
        <v>23.9832</v>
      </c>
    </row>
    <row r="37" spans="1:10" x14ac:dyDescent="0.3">
      <c r="A37" s="8">
        <v>7</v>
      </c>
      <c r="B37" s="2" t="s">
        <v>14</v>
      </c>
      <c r="C37" s="3">
        <f t="shared" si="0"/>
        <v>0.33900000000000075</v>
      </c>
      <c r="D37" s="3">
        <f>0.3*((C26*F12)-(C26*D12))</f>
        <v>0.39300000000000068</v>
      </c>
      <c r="E37" s="8">
        <v>7</v>
      </c>
      <c r="F37" s="2" t="s">
        <v>14</v>
      </c>
      <c r="G37" s="2"/>
      <c r="H37" s="2"/>
      <c r="I37" s="3">
        <f>(C26*E12)-(I25+C37)</f>
        <v>23.0943</v>
      </c>
      <c r="J37" s="3">
        <f>(C26*F12)-(J25+D37)</f>
        <v>23.218500000000002</v>
      </c>
    </row>
    <row r="38" spans="1:10" ht="16.2" thickBot="1" x14ac:dyDescent="0.35">
      <c r="A38" s="12">
        <v>8</v>
      </c>
      <c r="B38" s="13" t="s">
        <v>15</v>
      </c>
      <c r="C38" s="3">
        <f t="shared" si="0"/>
        <v>1.1789999999999998</v>
      </c>
      <c r="D38" s="3">
        <f>0.3*((C27*F13)-(C27*D13))</f>
        <v>2.0459999999999998</v>
      </c>
      <c r="E38" s="12">
        <v>8</v>
      </c>
      <c r="F38" s="13" t="s">
        <v>15</v>
      </c>
      <c r="G38" s="20"/>
      <c r="H38" s="20"/>
      <c r="I38" s="3">
        <f>(C27*E13)-(I26+C38)</f>
        <v>27.3033</v>
      </c>
      <c r="J38" s="3">
        <f>(C27*F13)-(J26+D38)</f>
        <v>29.2974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2014-01-19T04:00:32Z</dcterms:created>
  <dcterms:modified xsi:type="dcterms:W3CDTF">2020-11-18T13:32:13Z</dcterms:modified>
</cp:coreProperties>
</file>