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rjD\Documents\R\Analytics-Edge---MIT-Course\"/>
    </mc:Choice>
  </mc:AlternateContent>
  <xr:revisionPtr revIDLastSave="0" documentId="13_ncr:1_{F41ACB60-5320-4DFA-8AC4-EE67BA7DBEFC}" xr6:coauthVersionLast="45" xr6:coauthVersionMax="45" xr10:uidLastSave="{00000000-0000-0000-0000-000000000000}"/>
  <bookViews>
    <workbookView xWindow="1848" yWindow="1848" windowWidth="17280" windowHeight="8964" tabRatio="500" xr2:uid="{00000000-000D-0000-FFFF-FFFF00000000}"/>
  </bookViews>
  <sheets>
    <sheet name="Sheet1" sheetId="1" r:id="rId1"/>
  </sheets>
  <definedNames>
    <definedName name="solver_adj" localSheetId="0" hidden="1">Sheet1!$I$4:$I$19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Sheet1!$I$20</definedName>
    <definedName name="solver_lhs2" localSheetId="0" hidden="1">Sheet1!$I$4:$I$19</definedName>
    <definedName name="solver_lhs3" localSheetId="0" hidden="1">Sheet1!$J$20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hs1" localSheetId="0" hidden="1">2</definedName>
    <definedName name="solver_rhs2" localSheetId="0" hidden="1">binary</definedName>
    <definedName name="solver_rhs3" localSheetId="0" hidden="1">10000000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6" i="1"/>
  <c r="K9" i="1"/>
  <c r="K11" i="1"/>
  <c r="K16" i="1"/>
  <c r="I20" i="1"/>
  <c r="H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B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<sst xmlns="http://schemas.openxmlformats.org/spreadsheetml/2006/main" count="32" uniqueCount="21">
  <si>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</si>
  <si>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</si>
  <si>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</si>
  <si>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</si>
  <si>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</si>
  <si>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</si>
  <si>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</si>
  <si>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</si>
  <si>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</si>
  <si>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</si>
  <si>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</si>
  <si>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</si>
  <si>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</si>
  <si>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Profitbility</t>
  </si>
  <si>
    <t>Buy or not</t>
  </si>
  <si>
    <t>Obj</t>
  </si>
  <si>
    <t>Buy/Not</t>
  </si>
  <si>
    <t>=</t>
  </si>
  <si>
    <t>Bin</t>
  </si>
  <si>
    <t>&lt;=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</si>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</sst>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131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quotePrefix="1" applyFont="1" applyBorder="1" applyAlignment="1">
      <alignment horizontal="lef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left" vertical="center" wrapText="1"/>
    </xf>
    <xf numFmtId="164" fontId="0" fillId="0" borderId="10" xfId="0" applyNumberFormat="1" applyFont="1" applyBorder="1" applyAlignment="1">
      <alignment horizontal="right" vertical="center" wrapText="1"/>
    </xf>
    <xf numFmtId="2" fontId="0" fillId="0" borderId="10" xfId="0" applyNumberFormat="1" applyFont="1" applyBorder="1" applyAlignment="1">
      <alignment horizontal="center" vertical="center" wrapText="1"/>
    </xf>
    <xf numFmtId="2" fontId="0" fillId="0" borderId="11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12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left" vertical="center" wrapText="1"/>
    </xf>
    <xf numFmtId="164" fontId="0" fillId="0" borderId="13" xfId="0" applyNumberFormat="1" applyFont="1" applyBorder="1" applyAlignment="1">
      <alignment horizontal="right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2" fontId="0" fillId="0" borderId="14" xfId="0" applyNumberFormat="1" applyFont="1" applyBorder="1" applyAlignment="1">
      <alignment horizontal="center" vertical="center" wrapText="1"/>
    </xf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F1" workbookViewId="0">
      <selection activeCell="C26" sqref="C26"/>
    </sheetView>
  </sheetViews>
  <sheetFormatPr defaultColWidth="11.19921875" defaultRowHeight="15.6" x14ac:dyDescent="0.3"/>
  <cols>
    <col min="1" max="1" width="11.19921875" bestFit="1" customWidth="1"/>
    <col min="2" max="2" width="30.5" customWidth="1"/>
    <col min="3" max="3" width="14.296875" bestFit="1" customWidth="1"/>
    <col min="4" max="4" width="19.19921875" customWidth="1"/>
    <col min="5" max="5" width="25" customWidth="1"/>
    <col min="6" max="7" width="19.796875" customWidth="1"/>
  </cols>
  <sheetData>
    <row r="1" spans="1:11" x14ac:dyDescent="0.3">
      <c r="A1" s="2" t="s">
        <v>0</v>
      </c>
      <c r="B1" s="1"/>
      <c r="C1" s="1"/>
      <c r="D1" s="1"/>
      <c r="E1" s="1"/>
      <c r="F1" s="1"/>
      <c r="G1" s="1"/>
    </row>
    <row r="2" spans="1:11" ht="16.2" thickBot="1" x14ac:dyDescent="0.35">
      <c r="A2" s="1"/>
      <c r="B2" s="1"/>
      <c r="C2" s="1"/>
      <c r="D2" s="1"/>
      <c r="E2" s="1"/>
      <c r="F2" s="1"/>
      <c r="G2" s="1"/>
    </row>
    <row r="3" spans="1:11" ht="31.8" thickBot="1" x14ac:dyDescent="0.3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6" t="s">
        <v>13</v>
      </c>
      <c r="I3" s="17" t="s">
        <v>14</v>
      </c>
      <c r="J3" s="17" t="s">
        <v>20</v>
      </c>
    </row>
    <row r="4" spans="1:11" s="25" customFormat="1" x14ac:dyDescent="0.3">
      <c r="A4" s="20">
        <v>1</v>
      </c>
      <c r="B4" s="21" t="s">
        <v>8</v>
      </c>
      <c r="C4" s="22">
        <v>2925000</v>
      </c>
      <c r="D4" s="23">
        <v>-0.30182331820000002</v>
      </c>
      <c r="E4" s="23">
        <v>-0.81277973820000005</v>
      </c>
      <c r="F4" s="23">
        <v>-0.53641347309999998</v>
      </c>
      <c r="G4" s="24">
        <v>-0.99598662130000004</v>
      </c>
      <c r="H4" s="25">
        <f>39.05 - 5.41*(G4) + 5.86*(D4) - 3.09*(E4) + 1.75*(F4)</f>
        <v>44.242368789693991</v>
      </c>
      <c r="I4" s="25">
        <v>1</v>
      </c>
      <c r="J4" s="25">
        <f>I4*C4</f>
        <v>2925000</v>
      </c>
      <c r="K4" s="25">
        <f>I4</f>
        <v>1</v>
      </c>
    </row>
    <row r="5" spans="1:11" x14ac:dyDescent="0.3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f>39.05 - 5.41*(G5) + 5.86*(D5) - 3.09*(E5) + 1.75*(F5)</f>
        <v>53.379192308345999</v>
      </c>
      <c r="I5">
        <v>0</v>
      </c>
      <c r="J5">
        <f t="shared" ref="J5:J19" si="0">I5*C5</f>
        <v>0</v>
      </c>
    </row>
    <row r="6" spans="1:11" x14ac:dyDescent="0.3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>39.05 - 5.41*(G6) + 5.86*(D6) - 3.09*(E6) + 1.75*(F6)</f>
        <v>43.021178937635995</v>
      </c>
      <c r="I6">
        <v>1</v>
      </c>
      <c r="J6">
        <f t="shared" si="0"/>
        <v>3750000</v>
      </c>
      <c r="K6">
        <f>SUM(I5:I8)</f>
        <v>1</v>
      </c>
    </row>
    <row r="7" spans="1:11" x14ac:dyDescent="0.3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>39.05 - 5.41*(G7) + 5.86*(D7) - 3.09*(E7) + 1.75*(F7)</f>
        <v>42.606858402455998</v>
      </c>
      <c r="I7">
        <v>0</v>
      </c>
      <c r="J7">
        <f t="shared" si="0"/>
        <v>0</v>
      </c>
    </row>
    <row r="8" spans="1:11" s="25" customFormat="1" x14ac:dyDescent="0.3">
      <c r="A8" s="20">
        <v>5</v>
      </c>
      <c r="B8" s="21" t="s">
        <v>9</v>
      </c>
      <c r="C8" s="22">
        <v>325000</v>
      </c>
      <c r="D8" s="23">
        <v>-1.0371362127999999</v>
      </c>
      <c r="E8" s="23">
        <v>-0.40819856339999999</v>
      </c>
      <c r="F8" s="23">
        <v>0.31166914750000002</v>
      </c>
      <c r="G8" s="24">
        <v>-0.47427934350000001</v>
      </c>
      <c r="H8" s="25">
        <f>39.05 - 5.41*(G8) + 5.86*(D8) - 3.09*(E8) + 1.75*(F8)</f>
        <v>37.344987610357997</v>
      </c>
      <c r="I8" s="25">
        <v>0</v>
      </c>
      <c r="J8" s="25">
        <f t="shared" si="0"/>
        <v>0</v>
      </c>
    </row>
    <row r="9" spans="1:11" s="31" customFormat="1" x14ac:dyDescent="0.3">
      <c r="A9" s="26">
        <v>6</v>
      </c>
      <c r="B9" s="27" t="s">
        <v>10</v>
      </c>
      <c r="C9" s="28">
        <v>8950000</v>
      </c>
      <c r="D9" s="29">
        <v>1.4021229087</v>
      </c>
      <c r="E9" s="29">
        <v>0.65784481559999997</v>
      </c>
      <c r="F9" s="29">
        <v>0.48371113469999999</v>
      </c>
      <c r="G9" s="30">
        <v>-0.55727822859999998</v>
      </c>
      <c r="H9" s="31">
        <f>39.05 - 5.41*(G9) + 5.86*(D9) - 3.09*(E9) + 1.75*(F9)</f>
        <v>49.095069467229003</v>
      </c>
      <c r="I9" s="31">
        <v>0</v>
      </c>
      <c r="J9" s="31">
        <f t="shared" si="0"/>
        <v>0</v>
      </c>
      <c r="K9" s="31">
        <f>I9</f>
        <v>0</v>
      </c>
    </row>
    <row r="10" spans="1:11" x14ac:dyDescent="0.3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>39.05 - 5.41*(G10) + 5.86*(D10) - 3.09*(E10) + 1.75*(F10)</f>
        <v>23.776865664523996</v>
      </c>
      <c r="I10">
        <v>0</v>
      </c>
      <c r="J10">
        <f t="shared" si="0"/>
        <v>0</v>
      </c>
    </row>
    <row r="11" spans="1:11" x14ac:dyDescent="0.3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>39.05 - 5.41*(G11) + 5.86*(D11) - 3.09*(E11) + 1.75*(F11)</f>
        <v>23.445409236965993</v>
      </c>
      <c r="I11">
        <v>0</v>
      </c>
      <c r="J11">
        <f t="shared" si="0"/>
        <v>0</v>
      </c>
      <c r="K11">
        <f>SUM(I10:I12)</f>
        <v>0</v>
      </c>
    </row>
    <row r="12" spans="1:11" s="25" customFormat="1" x14ac:dyDescent="0.3">
      <c r="A12" s="20">
        <v>9</v>
      </c>
      <c r="B12" s="21" t="s">
        <v>11</v>
      </c>
      <c r="C12" s="22">
        <v>4900000</v>
      </c>
      <c r="D12" s="23">
        <v>0.256731669</v>
      </c>
      <c r="E12" s="23">
        <v>0.16768586129999999</v>
      </c>
      <c r="F12" s="23">
        <v>3.106214504</v>
      </c>
      <c r="G12" s="24">
        <v>3.1065296996999998</v>
      </c>
      <c r="H12" s="25">
        <f>39.05 - 5.41*(G12) + 5.86*(D12) - 3.09*(E12) + 1.75*(F12)</f>
        <v>28.665847975545994</v>
      </c>
      <c r="I12" s="25">
        <v>0</v>
      </c>
      <c r="J12" s="25">
        <f t="shared" si="0"/>
        <v>0</v>
      </c>
    </row>
    <row r="13" spans="1:11" x14ac:dyDescent="0.3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>39.05 - 5.41*(G13) + 5.86*(D13) - 3.09*(E13) + 1.75*(F13)</f>
        <v>38.880673112772996</v>
      </c>
      <c r="I13">
        <v>0</v>
      </c>
      <c r="J13">
        <f t="shared" si="0"/>
        <v>0</v>
      </c>
    </row>
    <row r="14" spans="1:11" x14ac:dyDescent="0.3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>39.05 - 5.41*(G14) + 5.86*(D14) - 3.09*(E14) + 1.75*(F14)</f>
        <v>38.010599989480994</v>
      </c>
      <c r="I14">
        <v>0</v>
      </c>
      <c r="J14">
        <f t="shared" si="0"/>
        <v>0</v>
      </c>
    </row>
    <row r="15" spans="1:11" x14ac:dyDescent="0.3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>39.05 - 5.41*(G15) + 5.86*(D15) - 3.09*(E15) + 1.75*(F15)</f>
        <v>40.289362931212992</v>
      </c>
      <c r="I15">
        <v>0</v>
      </c>
      <c r="J15">
        <f t="shared" si="0"/>
        <v>0</v>
      </c>
    </row>
    <row r="16" spans="1:11" x14ac:dyDescent="0.3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>39.05 - 5.41*(G16) + 5.86*(D16) - 3.09*(E16) + 1.75*(F16)</f>
        <v>39.419289807920997</v>
      </c>
      <c r="I16">
        <v>0</v>
      </c>
      <c r="J16">
        <f t="shared" si="0"/>
        <v>0</v>
      </c>
      <c r="K16">
        <f>SUM(I13:I19)</f>
        <v>0</v>
      </c>
    </row>
    <row r="17" spans="1:10" x14ac:dyDescent="0.3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>39.05 - 5.41*(G17) + 5.86*(D17) - 3.09*(E17) + 1.75*(F17)</f>
        <v>42.360965605354991</v>
      </c>
      <c r="I17">
        <v>0</v>
      </c>
      <c r="J17">
        <f t="shared" si="0"/>
        <v>0</v>
      </c>
    </row>
    <row r="18" spans="1:10" x14ac:dyDescent="0.3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>39.05 - 5.41*(G18) + 5.86*(D18) - 3.09*(E18) + 1.75*(F18)</f>
        <v>38.590648738146996</v>
      </c>
      <c r="I18">
        <v>0</v>
      </c>
      <c r="J18">
        <f t="shared" si="0"/>
        <v>0</v>
      </c>
    </row>
    <row r="19" spans="1:10" ht="16.2" thickBot="1" x14ac:dyDescent="0.35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>39.05 - 5.41*(G19) + 5.86*(D19) - 3.09*(E19) + 1.75*(F19)</f>
        <v>37.389119187296991</v>
      </c>
      <c r="I19">
        <v>0</v>
      </c>
      <c r="J19">
        <f t="shared" si="0"/>
        <v>0</v>
      </c>
    </row>
    <row r="20" spans="1:10" x14ac:dyDescent="0.3">
      <c r="H20">
        <f>SUM(H4:H19)</f>
        <v>620.51843776494184</v>
      </c>
      <c r="I20">
        <f>SUM(I4:I19)</f>
        <v>2</v>
      </c>
      <c r="J20">
        <f>SUM(J4:J19)</f>
        <v>6675000</v>
      </c>
    </row>
    <row r="22" spans="1:10" x14ac:dyDescent="0.3">
      <c r="A22" t="s">
        <v>15</v>
      </c>
      <c r="B22" s="18">
        <f>SUMPRODUCT(H4:H19,I4:I19)</f>
        <v>87.263547727329978</v>
      </c>
    </row>
    <row r="25" spans="1:10" ht="16.2" thickBot="1" x14ac:dyDescent="0.35"/>
    <row r="26" spans="1:10" ht="16.2" thickBot="1" x14ac:dyDescent="0.35">
      <c r="A26" s="3"/>
      <c r="B26" s="4"/>
    </row>
    <row r="27" spans="1:10" x14ac:dyDescent="0.3">
      <c r="A27" s="6" t="s">
        <v>16</v>
      </c>
      <c r="B27" s="19" t="s">
        <v>17</v>
      </c>
      <c r="C27" t="s">
        <v>18</v>
      </c>
    </row>
    <row r="28" spans="1:10" x14ac:dyDescent="0.3">
      <c r="A28" s="6"/>
      <c r="B28" s="7" t="s">
        <v>19</v>
      </c>
      <c r="C28">
        <v>1000000</v>
      </c>
    </row>
    <row r="29" spans="1:10" x14ac:dyDescent="0.3">
      <c r="A29" s="6"/>
      <c r="B29" s="7"/>
    </row>
    <row r="30" spans="1:10" x14ac:dyDescent="0.3">
      <c r="A30" s="6"/>
      <c r="B30" s="7"/>
    </row>
    <row r="31" spans="1:10" x14ac:dyDescent="0.3">
      <c r="A31" s="6"/>
      <c r="B31" s="7"/>
    </row>
    <row r="32" spans="1:10" x14ac:dyDescent="0.3">
      <c r="A32" s="6"/>
      <c r="B32" s="7"/>
    </row>
    <row r="33" spans="1:2" x14ac:dyDescent="0.3">
      <c r="A33" s="6"/>
      <c r="B33" s="7"/>
    </row>
    <row r="34" spans="1:2" x14ac:dyDescent="0.3">
      <c r="A34" s="6"/>
      <c r="B34" s="7"/>
    </row>
    <row r="35" spans="1:2" x14ac:dyDescent="0.3">
      <c r="A35" s="6"/>
      <c r="B35" s="7"/>
    </row>
    <row r="36" spans="1:2" x14ac:dyDescent="0.3">
      <c r="A36" s="6"/>
      <c r="B36" s="7"/>
    </row>
    <row r="37" spans="1:2" x14ac:dyDescent="0.3">
      <c r="A37" s="6"/>
      <c r="B37" s="7"/>
    </row>
    <row r="38" spans="1:2" x14ac:dyDescent="0.3">
      <c r="A38" s="6"/>
      <c r="B38" s="7"/>
    </row>
    <row r="39" spans="1:2" x14ac:dyDescent="0.3">
      <c r="A39" s="6"/>
      <c r="B39" s="7"/>
    </row>
    <row r="40" spans="1:2" x14ac:dyDescent="0.3">
      <c r="A40" s="6"/>
      <c r="B40" s="7"/>
    </row>
    <row r="41" spans="1:2" x14ac:dyDescent="0.3">
      <c r="A41" s="6"/>
      <c r="B41" s="7"/>
    </row>
    <row r="42" spans="1:2" ht="16.2" thickBot="1" x14ac:dyDescent="0.35">
      <c r="A42" s="9"/>
      <c r="B42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Berj Dekermenjian</cp:lastModifiedBy>
  <dcterms:created xsi:type="dcterms:W3CDTF">2014-01-19T14:37:26Z</dcterms:created>
  <dcterms:modified xsi:type="dcterms:W3CDTF">2020-11-20T11:04:50Z</dcterms:modified>
</cp:coreProperties>
</file>