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emirhansarac/Desktop/"/>
    </mc:Choice>
  </mc:AlternateContent>
  <xr:revisionPtr revIDLastSave="0" documentId="13_ncr:1_{A67DF011-B335-2549-A4DA-841E4908A0B4}" xr6:coauthVersionLast="43" xr6:coauthVersionMax="43" xr10:uidLastSave="{00000000-0000-0000-0000-000000000000}"/>
  <bookViews>
    <workbookView xWindow="0" yWindow="0" windowWidth="25600" windowHeight="16000" tabRatio="500" activeTab="7" xr2:uid="{00000000-000D-0000-FFFF-FFFF00000000}"/>
  </bookViews>
  <sheets>
    <sheet name="Day1-Bins5" sheetId="5" r:id="rId1"/>
    <sheet name="Day1-Bins10" sheetId="6" r:id="rId2"/>
    <sheet name="Day1-Bins20" sheetId="7" r:id="rId3"/>
    <sheet name="Day2-Bins5" sheetId="9" r:id="rId4"/>
    <sheet name="Day2-Bins10" sheetId="10" r:id="rId5"/>
    <sheet name="Day2-Bins20" sheetId="11" r:id="rId6"/>
    <sheet name="InterarrivalData" sheetId="2" r:id="rId7"/>
    <sheet name="Question4" sheetId="12" r:id="rId8"/>
    <sheet name="Question5" sheetId="13" r:id="rId9"/>
    <sheet name="Question6" sheetId="14" r:id="rId10"/>
    <sheet name="Question7" sheetId="15" r:id="rId11"/>
  </sheets>
  <definedNames>
    <definedName name="__xlchart.v1.0" hidden="1">Question6!$A$2:$A$489</definedName>
    <definedName name="__xlchart.v1.1" hidden="1">Question6!$D$1</definedName>
    <definedName name="__xlchart.v1.10" hidden="1">Question6!$D$1</definedName>
    <definedName name="__xlchart.v1.11" hidden="1">Question6!$D$2:$D$489</definedName>
    <definedName name="__xlchart.v1.12" hidden="1">Question6!$A$2:$A$489</definedName>
    <definedName name="__xlchart.v1.13" hidden="1">Question6!$D$1</definedName>
    <definedName name="__xlchart.v1.14" hidden="1">Question6!$D$2:$D$489</definedName>
    <definedName name="__xlchart.v1.2" hidden="1">Question6!$D$2:$D$489</definedName>
    <definedName name="__xlchart.v1.3" hidden="1">Question6!$A$2:$A$489</definedName>
    <definedName name="__xlchart.v1.4" hidden="1">Question6!$D$1</definedName>
    <definedName name="__xlchart.v1.5" hidden="1">Question6!$D$2:$D$489</definedName>
    <definedName name="__xlchart.v1.6" hidden="1">Question6!$A$2:$A$489</definedName>
    <definedName name="__xlchart.v1.7" hidden="1">Question6!$D$1</definedName>
    <definedName name="__xlchart.v1.8" hidden="1">Question6!$D$2:$D$489</definedName>
    <definedName name="__xlchart.v1.9" hidden="1">Question6!$A$2:$A$489</definedName>
    <definedName name="_xlchart.v1.0" hidden="1">Question7!$K$2:$K$488</definedName>
    <definedName name="_xlchart.v1.1" hidden="1">Question7!$K$2:$K$488</definedName>
    <definedName name="mon15_" localSheetId="6">InterarrivalData!$A$2:$A$1009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" i="15" l="1"/>
  <c r="X4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182" i="15"/>
  <c r="P183" i="15"/>
  <c r="P184" i="15"/>
  <c r="P185" i="15"/>
  <c r="P186" i="15"/>
  <c r="P187" i="15"/>
  <c r="P188" i="15"/>
  <c r="P189" i="15"/>
  <c r="P190" i="15"/>
  <c r="P191" i="15"/>
  <c r="P192" i="15"/>
  <c r="P193" i="15"/>
  <c r="P194" i="15"/>
  <c r="P195" i="15"/>
  <c r="P196" i="15"/>
  <c r="P197" i="15"/>
  <c r="P198" i="15"/>
  <c r="P199" i="15"/>
  <c r="P200" i="15"/>
  <c r="P201" i="15"/>
  <c r="P202" i="15"/>
  <c r="P203" i="15"/>
  <c r="P204" i="15"/>
  <c r="P205" i="15"/>
  <c r="P206" i="15"/>
  <c r="P207" i="15"/>
  <c r="P208" i="15"/>
  <c r="P209" i="15"/>
  <c r="P210" i="15"/>
  <c r="P211" i="15"/>
  <c r="P212" i="15"/>
  <c r="P213" i="15"/>
  <c r="P214" i="15"/>
  <c r="P215" i="15"/>
  <c r="P216" i="15"/>
  <c r="P217" i="15"/>
  <c r="P218" i="15"/>
  <c r="P219" i="15"/>
  <c r="P220" i="15"/>
  <c r="P221" i="15"/>
  <c r="P222" i="15"/>
  <c r="P223" i="15"/>
  <c r="P224" i="15"/>
  <c r="P225" i="15"/>
  <c r="P226" i="15"/>
  <c r="P227" i="15"/>
  <c r="P228" i="15"/>
  <c r="P229" i="15"/>
  <c r="P230" i="15"/>
  <c r="P231" i="15"/>
  <c r="P232" i="15"/>
  <c r="P233" i="15"/>
  <c r="P234" i="15"/>
  <c r="P235" i="15"/>
  <c r="P236" i="15"/>
  <c r="P237" i="15"/>
  <c r="P238" i="15"/>
  <c r="P239" i="15"/>
  <c r="P240" i="15"/>
  <c r="P241" i="15"/>
  <c r="P242" i="15"/>
  <c r="P243" i="15"/>
  <c r="P244" i="15"/>
  <c r="P245" i="15"/>
  <c r="P246" i="15"/>
  <c r="P247" i="15"/>
  <c r="P248" i="15"/>
  <c r="P249" i="15"/>
  <c r="P250" i="15"/>
  <c r="P251" i="15"/>
  <c r="P252" i="15"/>
  <c r="P253" i="15"/>
  <c r="P254" i="15"/>
  <c r="P255" i="15"/>
  <c r="P256" i="15"/>
  <c r="P257" i="15"/>
  <c r="P258" i="15"/>
  <c r="P259" i="15"/>
  <c r="P260" i="15"/>
  <c r="P261" i="15"/>
  <c r="P262" i="15"/>
  <c r="P263" i="15"/>
  <c r="P264" i="15"/>
  <c r="P265" i="15"/>
  <c r="P266" i="15"/>
  <c r="P267" i="15"/>
  <c r="P268" i="15"/>
  <c r="P269" i="15"/>
  <c r="P270" i="15"/>
  <c r="P271" i="15"/>
  <c r="P272" i="15"/>
  <c r="P273" i="15"/>
  <c r="P274" i="15"/>
  <c r="P275" i="15"/>
  <c r="P276" i="15"/>
  <c r="P277" i="15"/>
  <c r="P278" i="15"/>
  <c r="P279" i="15"/>
  <c r="P280" i="15"/>
  <c r="P281" i="15"/>
  <c r="P282" i="15"/>
  <c r="P283" i="15"/>
  <c r="P284" i="15"/>
  <c r="P285" i="15"/>
  <c r="P286" i="15"/>
  <c r="P287" i="15"/>
  <c r="P288" i="15"/>
  <c r="P289" i="15"/>
  <c r="P290" i="15"/>
  <c r="P291" i="15"/>
  <c r="P292" i="15"/>
  <c r="P293" i="15"/>
  <c r="P294" i="15"/>
  <c r="P295" i="15"/>
  <c r="P296" i="15"/>
  <c r="P297" i="15"/>
  <c r="P298" i="15"/>
  <c r="P299" i="15"/>
  <c r="P300" i="15"/>
  <c r="P301" i="15"/>
  <c r="P302" i="15"/>
  <c r="P303" i="15"/>
  <c r="P304" i="15"/>
  <c r="P305" i="15"/>
  <c r="P306" i="15"/>
  <c r="P307" i="15"/>
  <c r="P308" i="15"/>
  <c r="P309" i="15"/>
  <c r="P310" i="15"/>
  <c r="P311" i="15"/>
  <c r="P312" i="15"/>
  <c r="P313" i="15"/>
  <c r="P314" i="15"/>
  <c r="P315" i="15"/>
  <c r="P316" i="15"/>
  <c r="P317" i="15"/>
  <c r="P318" i="15"/>
  <c r="P319" i="15"/>
  <c r="P320" i="15"/>
  <c r="P321" i="15"/>
  <c r="P322" i="15"/>
  <c r="P323" i="15"/>
  <c r="P324" i="15"/>
  <c r="P325" i="15"/>
  <c r="P326" i="15"/>
  <c r="P327" i="15"/>
  <c r="P328" i="15"/>
  <c r="P329" i="15"/>
  <c r="P330" i="15"/>
  <c r="P331" i="15"/>
  <c r="P332" i="15"/>
  <c r="P333" i="15"/>
  <c r="P334" i="15"/>
  <c r="P335" i="15"/>
  <c r="P336" i="15"/>
  <c r="P337" i="15"/>
  <c r="P338" i="15"/>
  <c r="P339" i="15"/>
  <c r="P340" i="15"/>
  <c r="P341" i="15"/>
  <c r="P342" i="15"/>
  <c r="P343" i="15"/>
  <c r="P344" i="15"/>
  <c r="P345" i="15"/>
  <c r="P346" i="15"/>
  <c r="P347" i="15"/>
  <c r="P348" i="15"/>
  <c r="P349" i="15"/>
  <c r="P350" i="15"/>
  <c r="P351" i="15"/>
  <c r="P352" i="15"/>
  <c r="P353" i="15"/>
  <c r="P354" i="15"/>
  <c r="P355" i="15"/>
  <c r="P356" i="15"/>
  <c r="P357" i="15"/>
  <c r="P358" i="15"/>
  <c r="P359" i="15"/>
  <c r="P360" i="15"/>
  <c r="P361" i="15"/>
  <c r="P362" i="15"/>
  <c r="P363" i="15"/>
  <c r="P364" i="15"/>
  <c r="P365" i="15"/>
  <c r="P366" i="15"/>
  <c r="P367" i="15"/>
  <c r="P368" i="15"/>
  <c r="P369" i="15"/>
  <c r="P370" i="15"/>
  <c r="P371" i="15"/>
  <c r="P372" i="15"/>
  <c r="P373" i="15"/>
  <c r="P374" i="15"/>
  <c r="P375" i="15"/>
  <c r="P376" i="15"/>
  <c r="P377" i="15"/>
  <c r="P378" i="15"/>
  <c r="P379" i="15"/>
  <c r="P380" i="15"/>
  <c r="P381" i="15"/>
  <c r="P382" i="15"/>
  <c r="P383" i="15"/>
  <c r="P384" i="15"/>
  <c r="P385" i="15"/>
  <c r="P386" i="15"/>
  <c r="P387" i="15"/>
  <c r="P388" i="15"/>
  <c r="P389" i="15"/>
  <c r="P390" i="15"/>
  <c r="P391" i="15"/>
  <c r="P392" i="15"/>
  <c r="P393" i="15"/>
  <c r="P394" i="15"/>
  <c r="P395" i="15"/>
  <c r="P396" i="15"/>
  <c r="P397" i="15"/>
  <c r="P398" i="15"/>
  <c r="P399" i="15"/>
  <c r="P400" i="15"/>
  <c r="P401" i="15"/>
  <c r="P402" i="15"/>
  <c r="P403" i="15"/>
  <c r="P404" i="15"/>
  <c r="P405" i="15"/>
  <c r="P406" i="15"/>
  <c r="P407" i="15"/>
  <c r="P408" i="15"/>
  <c r="P409" i="15"/>
  <c r="P410" i="15"/>
  <c r="P411" i="15"/>
  <c r="P412" i="15"/>
  <c r="P413" i="15"/>
  <c r="P414" i="15"/>
  <c r="P415" i="15"/>
  <c r="P416" i="15"/>
  <c r="P417" i="15"/>
  <c r="P418" i="15"/>
  <c r="P419" i="15"/>
  <c r="P420" i="15"/>
  <c r="P421" i="15"/>
  <c r="P422" i="15"/>
  <c r="P423" i="15"/>
  <c r="P424" i="15"/>
  <c r="P425" i="15"/>
  <c r="P426" i="15"/>
  <c r="P427" i="15"/>
  <c r="P428" i="15"/>
  <c r="P429" i="15"/>
  <c r="P430" i="15"/>
  <c r="P431" i="15"/>
  <c r="P432" i="15"/>
  <c r="P433" i="15"/>
  <c r="P434" i="15"/>
  <c r="P435" i="15"/>
  <c r="P436" i="15"/>
  <c r="P437" i="15"/>
  <c r="P438" i="15"/>
  <c r="P439" i="15"/>
  <c r="P440" i="15"/>
  <c r="P441" i="15"/>
  <c r="P442" i="15"/>
  <c r="P443" i="15"/>
  <c r="P444" i="15"/>
  <c r="P445" i="15"/>
  <c r="P446" i="15"/>
  <c r="P447" i="15"/>
  <c r="P448" i="15"/>
  <c r="P449" i="15"/>
  <c r="P450" i="15"/>
  <c r="P451" i="15"/>
  <c r="P452" i="15"/>
  <c r="P453" i="15"/>
  <c r="P454" i="15"/>
  <c r="P455" i="15"/>
  <c r="P456" i="15"/>
  <c r="P457" i="15"/>
  <c r="P458" i="15"/>
  <c r="P459" i="15"/>
  <c r="P460" i="15"/>
  <c r="P461" i="15"/>
  <c r="P462" i="15"/>
  <c r="P463" i="15"/>
  <c r="P464" i="15"/>
  <c r="P465" i="15"/>
  <c r="P466" i="15"/>
  <c r="P467" i="15"/>
  <c r="P468" i="15"/>
  <c r="P469" i="15"/>
  <c r="P470" i="15"/>
  <c r="P471" i="15"/>
  <c r="P472" i="15"/>
  <c r="P473" i="15"/>
  <c r="P474" i="15"/>
  <c r="P475" i="15"/>
  <c r="P476" i="15"/>
  <c r="P477" i="15"/>
  <c r="P478" i="15"/>
  <c r="P479" i="15"/>
  <c r="P480" i="15"/>
  <c r="P481" i="15"/>
  <c r="P482" i="15"/>
  <c r="P483" i="15"/>
  <c r="P484" i="15"/>
  <c r="P485" i="15"/>
  <c r="P486" i="15"/>
  <c r="P2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19" i="15"/>
  <c r="O220" i="15"/>
  <c r="O221" i="15"/>
  <c r="O222" i="15"/>
  <c r="O223" i="15"/>
  <c r="O224" i="15"/>
  <c r="O225" i="15"/>
  <c r="O226" i="15"/>
  <c r="O227" i="15"/>
  <c r="O228" i="15"/>
  <c r="O229" i="15"/>
  <c r="O230" i="15"/>
  <c r="O231" i="15"/>
  <c r="O232" i="15"/>
  <c r="O233" i="15"/>
  <c r="O234" i="15"/>
  <c r="O235" i="15"/>
  <c r="O236" i="15"/>
  <c r="O237" i="15"/>
  <c r="O238" i="15"/>
  <c r="O239" i="15"/>
  <c r="O240" i="15"/>
  <c r="O241" i="15"/>
  <c r="O242" i="15"/>
  <c r="O243" i="15"/>
  <c r="O244" i="15"/>
  <c r="O245" i="15"/>
  <c r="O246" i="15"/>
  <c r="O247" i="15"/>
  <c r="O248" i="15"/>
  <c r="O249" i="15"/>
  <c r="O250" i="15"/>
  <c r="O251" i="15"/>
  <c r="O252" i="15"/>
  <c r="O253" i="15"/>
  <c r="O254" i="15"/>
  <c r="O255" i="15"/>
  <c r="O256" i="15"/>
  <c r="O257" i="15"/>
  <c r="O258" i="15"/>
  <c r="O259" i="15"/>
  <c r="O260" i="15"/>
  <c r="O261" i="15"/>
  <c r="O262" i="15"/>
  <c r="O263" i="15"/>
  <c r="O264" i="15"/>
  <c r="O265" i="15"/>
  <c r="O266" i="15"/>
  <c r="O267" i="15"/>
  <c r="O268" i="15"/>
  <c r="O269" i="15"/>
  <c r="O270" i="15"/>
  <c r="O271" i="15"/>
  <c r="O272" i="15"/>
  <c r="O273" i="15"/>
  <c r="O274" i="15"/>
  <c r="O275" i="15"/>
  <c r="O276" i="15"/>
  <c r="O277" i="15"/>
  <c r="O278" i="15"/>
  <c r="O279" i="15"/>
  <c r="O280" i="15"/>
  <c r="O281" i="15"/>
  <c r="O282" i="15"/>
  <c r="O283" i="15"/>
  <c r="O284" i="15"/>
  <c r="O285" i="15"/>
  <c r="O286" i="15"/>
  <c r="O287" i="15"/>
  <c r="O288" i="15"/>
  <c r="O289" i="15"/>
  <c r="O290" i="15"/>
  <c r="O291" i="15"/>
  <c r="O292" i="15"/>
  <c r="O293" i="15"/>
  <c r="O294" i="15"/>
  <c r="O295" i="15"/>
  <c r="O296" i="15"/>
  <c r="O297" i="15"/>
  <c r="O298" i="15"/>
  <c r="O299" i="15"/>
  <c r="O300" i="15"/>
  <c r="O301" i="15"/>
  <c r="O302" i="15"/>
  <c r="O303" i="15"/>
  <c r="O304" i="15"/>
  <c r="O305" i="15"/>
  <c r="O306" i="15"/>
  <c r="O307" i="15"/>
  <c r="O308" i="15"/>
  <c r="O309" i="15"/>
  <c r="O310" i="15"/>
  <c r="O311" i="15"/>
  <c r="O312" i="15"/>
  <c r="O313" i="15"/>
  <c r="O314" i="15"/>
  <c r="O315" i="15"/>
  <c r="O316" i="15"/>
  <c r="O317" i="15"/>
  <c r="O318" i="15"/>
  <c r="O319" i="15"/>
  <c r="O320" i="15"/>
  <c r="O321" i="15"/>
  <c r="O322" i="15"/>
  <c r="O323" i="15"/>
  <c r="O324" i="15"/>
  <c r="O325" i="15"/>
  <c r="O326" i="15"/>
  <c r="O327" i="15"/>
  <c r="O328" i="15"/>
  <c r="O329" i="15"/>
  <c r="O330" i="15"/>
  <c r="O331" i="15"/>
  <c r="O332" i="15"/>
  <c r="O333" i="15"/>
  <c r="O334" i="15"/>
  <c r="O335" i="15"/>
  <c r="O336" i="15"/>
  <c r="O337" i="15"/>
  <c r="O338" i="15"/>
  <c r="O339" i="15"/>
  <c r="O340" i="15"/>
  <c r="O341" i="15"/>
  <c r="O342" i="15"/>
  <c r="O343" i="15"/>
  <c r="O344" i="15"/>
  <c r="O345" i="15"/>
  <c r="O346" i="15"/>
  <c r="O347" i="15"/>
  <c r="O348" i="15"/>
  <c r="O349" i="15"/>
  <c r="O350" i="15"/>
  <c r="O351" i="15"/>
  <c r="O352" i="15"/>
  <c r="O353" i="15"/>
  <c r="O354" i="15"/>
  <c r="O355" i="15"/>
  <c r="O356" i="15"/>
  <c r="O357" i="15"/>
  <c r="O358" i="15"/>
  <c r="O359" i="15"/>
  <c r="O360" i="15"/>
  <c r="O361" i="15"/>
  <c r="O362" i="15"/>
  <c r="O363" i="15"/>
  <c r="O364" i="15"/>
  <c r="O365" i="15"/>
  <c r="O366" i="15"/>
  <c r="O367" i="15"/>
  <c r="O368" i="15"/>
  <c r="O369" i="15"/>
  <c r="O370" i="15"/>
  <c r="O371" i="15"/>
  <c r="O372" i="15"/>
  <c r="O373" i="15"/>
  <c r="O374" i="15"/>
  <c r="O375" i="15"/>
  <c r="O376" i="15"/>
  <c r="O377" i="15"/>
  <c r="O378" i="15"/>
  <c r="O379" i="15"/>
  <c r="O380" i="15"/>
  <c r="O381" i="15"/>
  <c r="O382" i="15"/>
  <c r="O383" i="15"/>
  <c r="O384" i="15"/>
  <c r="O385" i="15"/>
  <c r="O386" i="15"/>
  <c r="O387" i="15"/>
  <c r="O388" i="15"/>
  <c r="O389" i="15"/>
  <c r="O390" i="15"/>
  <c r="O391" i="15"/>
  <c r="O392" i="15"/>
  <c r="O393" i="15"/>
  <c r="O394" i="15"/>
  <c r="O395" i="15"/>
  <c r="O396" i="15"/>
  <c r="O397" i="15"/>
  <c r="O398" i="15"/>
  <c r="O399" i="15"/>
  <c r="O400" i="15"/>
  <c r="O401" i="15"/>
  <c r="O402" i="15"/>
  <c r="O403" i="15"/>
  <c r="O404" i="15"/>
  <c r="O405" i="15"/>
  <c r="O406" i="15"/>
  <c r="O407" i="15"/>
  <c r="O408" i="15"/>
  <c r="O409" i="15"/>
  <c r="O410" i="15"/>
  <c r="O411" i="15"/>
  <c r="O412" i="15"/>
  <c r="O413" i="15"/>
  <c r="O414" i="15"/>
  <c r="O415" i="15"/>
  <c r="O416" i="15"/>
  <c r="O417" i="15"/>
  <c r="O418" i="15"/>
  <c r="O419" i="15"/>
  <c r="O420" i="15"/>
  <c r="O421" i="15"/>
  <c r="O422" i="15"/>
  <c r="O423" i="15"/>
  <c r="O424" i="15"/>
  <c r="O425" i="15"/>
  <c r="O426" i="15"/>
  <c r="O427" i="15"/>
  <c r="O428" i="15"/>
  <c r="O429" i="15"/>
  <c r="O430" i="15"/>
  <c r="O431" i="15"/>
  <c r="O432" i="15"/>
  <c r="O433" i="15"/>
  <c r="O434" i="15"/>
  <c r="O435" i="15"/>
  <c r="O436" i="15"/>
  <c r="O437" i="15"/>
  <c r="O438" i="15"/>
  <c r="O439" i="15"/>
  <c r="O440" i="15"/>
  <c r="O441" i="15"/>
  <c r="O442" i="15"/>
  <c r="O443" i="15"/>
  <c r="O444" i="15"/>
  <c r="O445" i="15"/>
  <c r="O446" i="15"/>
  <c r="O447" i="15"/>
  <c r="O448" i="15"/>
  <c r="O449" i="15"/>
  <c r="O450" i="15"/>
  <c r="O451" i="15"/>
  <c r="O452" i="15"/>
  <c r="O453" i="15"/>
  <c r="O454" i="15"/>
  <c r="O455" i="15"/>
  <c r="O456" i="15"/>
  <c r="O457" i="15"/>
  <c r="O458" i="15"/>
  <c r="O459" i="15"/>
  <c r="O460" i="15"/>
  <c r="O461" i="15"/>
  <c r="O462" i="15"/>
  <c r="O463" i="15"/>
  <c r="O464" i="15"/>
  <c r="O465" i="15"/>
  <c r="O466" i="15"/>
  <c r="O467" i="15"/>
  <c r="O468" i="15"/>
  <c r="O469" i="15"/>
  <c r="O470" i="15"/>
  <c r="O471" i="15"/>
  <c r="O472" i="15"/>
  <c r="O473" i="15"/>
  <c r="O474" i="15"/>
  <c r="O475" i="15"/>
  <c r="O476" i="15"/>
  <c r="O477" i="15"/>
  <c r="O478" i="15"/>
  <c r="O479" i="15"/>
  <c r="O480" i="15"/>
  <c r="O481" i="15"/>
  <c r="O482" i="15"/>
  <c r="O483" i="15"/>
  <c r="O484" i="15"/>
  <c r="O485" i="15"/>
  <c r="O486" i="15"/>
  <c r="O487" i="15"/>
  <c r="O2" i="15"/>
  <c r="W6" i="15"/>
  <c r="W8" i="15"/>
  <c r="W5" i="15"/>
  <c r="W7" i="15"/>
  <c r="W4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N240" i="15"/>
  <c r="N241" i="15"/>
  <c r="N242" i="15"/>
  <c r="N243" i="15"/>
  <c r="N244" i="15"/>
  <c r="N245" i="15"/>
  <c r="N246" i="15"/>
  <c r="N247" i="15"/>
  <c r="N248" i="15"/>
  <c r="N249" i="15"/>
  <c r="N250" i="15"/>
  <c r="N251" i="15"/>
  <c r="N252" i="15"/>
  <c r="N253" i="15"/>
  <c r="N254" i="15"/>
  <c r="N255" i="15"/>
  <c r="N256" i="15"/>
  <c r="N257" i="15"/>
  <c r="N258" i="15"/>
  <c r="N259" i="15"/>
  <c r="N260" i="15"/>
  <c r="N261" i="15"/>
  <c r="N262" i="15"/>
  <c r="N263" i="15"/>
  <c r="N264" i="15"/>
  <c r="N265" i="15"/>
  <c r="N266" i="15"/>
  <c r="N267" i="15"/>
  <c r="N268" i="15"/>
  <c r="N269" i="15"/>
  <c r="N270" i="15"/>
  <c r="N271" i="15"/>
  <c r="N272" i="15"/>
  <c r="N273" i="15"/>
  <c r="N274" i="15"/>
  <c r="N275" i="15"/>
  <c r="N276" i="15"/>
  <c r="N277" i="15"/>
  <c r="N278" i="15"/>
  <c r="N279" i="15"/>
  <c r="N280" i="15"/>
  <c r="N281" i="15"/>
  <c r="N282" i="15"/>
  <c r="N283" i="15"/>
  <c r="N284" i="15"/>
  <c r="N285" i="15"/>
  <c r="N286" i="15"/>
  <c r="N287" i="15"/>
  <c r="N288" i="15"/>
  <c r="N289" i="15"/>
  <c r="N290" i="15"/>
  <c r="N291" i="15"/>
  <c r="N292" i="15"/>
  <c r="N293" i="15"/>
  <c r="N294" i="15"/>
  <c r="N295" i="15"/>
  <c r="N296" i="15"/>
  <c r="N297" i="15"/>
  <c r="N298" i="15"/>
  <c r="N299" i="15"/>
  <c r="N300" i="15"/>
  <c r="N301" i="15"/>
  <c r="N302" i="15"/>
  <c r="N303" i="15"/>
  <c r="N304" i="15"/>
  <c r="N305" i="15"/>
  <c r="N306" i="15"/>
  <c r="N307" i="15"/>
  <c r="N308" i="15"/>
  <c r="N309" i="15"/>
  <c r="N310" i="15"/>
  <c r="N311" i="15"/>
  <c r="N312" i="15"/>
  <c r="N313" i="15"/>
  <c r="N314" i="15"/>
  <c r="N315" i="15"/>
  <c r="N316" i="15"/>
  <c r="N317" i="15"/>
  <c r="N318" i="15"/>
  <c r="N319" i="15"/>
  <c r="N320" i="15"/>
  <c r="N321" i="15"/>
  <c r="N322" i="15"/>
  <c r="N323" i="15"/>
  <c r="N324" i="15"/>
  <c r="N325" i="15"/>
  <c r="N326" i="15"/>
  <c r="N327" i="15"/>
  <c r="N328" i="15"/>
  <c r="N329" i="15"/>
  <c r="N330" i="15"/>
  <c r="N331" i="15"/>
  <c r="N332" i="15"/>
  <c r="N333" i="15"/>
  <c r="N334" i="15"/>
  <c r="N335" i="15"/>
  <c r="N336" i="15"/>
  <c r="N337" i="15"/>
  <c r="N338" i="15"/>
  <c r="N339" i="15"/>
  <c r="N340" i="15"/>
  <c r="N341" i="15"/>
  <c r="N342" i="15"/>
  <c r="N343" i="15"/>
  <c r="N344" i="15"/>
  <c r="N345" i="15"/>
  <c r="N346" i="15"/>
  <c r="N347" i="15"/>
  <c r="N348" i="15"/>
  <c r="N349" i="15"/>
  <c r="N350" i="15"/>
  <c r="N351" i="15"/>
  <c r="N352" i="15"/>
  <c r="N353" i="15"/>
  <c r="N354" i="15"/>
  <c r="N355" i="15"/>
  <c r="N356" i="15"/>
  <c r="N357" i="15"/>
  <c r="N358" i="15"/>
  <c r="N359" i="15"/>
  <c r="N360" i="15"/>
  <c r="N361" i="15"/>
  <c r="N362" i="15"/>
  <c r="N363" i="15"/>
  <c r="N364" i="15"/>
  <c r="N365" i="15"/>
  <c r="N366" i="15"/>
  <c r="N367" i="15"/>
  <c r="N368" i="15"/>
  <c r="N369" i="15"/>
  <c r="N370" i="15"/>
  <c r="N371" i="15"/>
  <c r="N372" i="15"/>
  <c r="N373" i="15"/>
  <c r="N374" i="15"/>
  <c r="N375" i="15"/>
  <c r="N376" i="15"/>
  <c r="N377" i="15"/>
  <c r="N378" i="15"/>
  <c r="N379" i="15"/>
  <c r="N380" i="15"/>
  <c r="N381" i="15"/>
  <c r="N382" i="15"/>
  <c r="N383" i="15"/>
  <c r="N384" i="15"/>
  <c r="N385" i="15"/>
  <c r="N386" i="15"/>
  <c r="N387" i="15"/>
  <c r="N388" i="15"/>
  <c r="N389" i="15"/>
  <c r="N390" i="15"/>
  <c r="N391" i="15"/>
  <c r="N392" i="15"/>
  <c r="N393" i="15"/>
  <c r="N394" i="15"/>
  <c r="N395" i="15"/>
  <c r="N396" i="15"/>
  <c r="N397" i="15"/>
  <c r="N398" i="15"/>
  <c r="N399" i="15"/>
  <c r="N400" i="15"/>
  <c r="N401" i="15"/>
  <c r="N402" i="15"/>
  <c r="N403" i="15"/>
  <c r="N404" i="15"/>
  <c r="N405" i="15"/>
  <c r="N406" i="15"/>
  <c r="N407" i="15"/>
  <c r="N408" i="15"/>
  <c r="N409" i="15"/>
  <c r="N410" i="15"/>
  <c r="N411" i="15"/>
  <c r="N412" i="15"/>
  <c r="N413" i="15"/>
  <c r="N414" i="15"/>
  <c r="N415" i="15"/>
  <c r="N416" i="15"/>
  <c r="N417" i="15"/>
  <c r="N418" i="15"/>
  <c r="N419" i="15"/>
  <c r="N420" i="15"/>
  <c r="N421" i="15"/>
  <c r="N422" i="15"/>
  <c r="N423" i="15"/>
  <c r="N424" i="15"/>
  <c r="N425" i="15"/>
  <c r="N426" i="15"/>
  <c r="N427" i="15"/>
  <c r="N428" i="15"/>
  <c r="N429" i="15"/>
  <c r="N430" i="15"/>
  <c r="N431" i="15"/>
  <c r="N432" i="15"/>
  <c r="N433" i="15"/>
  <c r="N434" i="15"/>
  <c r="N435" i="15"/>
  <c r="N436" i="15"/>
  <c r="N437" i="15"/>
  <c r="N438" i="15"/>
  <c r="N439" i="15"/>
  <c r="N440" i="15"/>
  <c r="N441" i="15"/>
  <c r="N442" i="15"/>
  <c r="N443" i="15"/>
  <c r="N444" i="15"/>
  <c r="N445" i="15"/>
  <c r="N446" i="15"/>
  <c r="N447" i="15"/>
  <c r="N448" i="15"/>
  <c r="N449" i="15"/>
  <c r="N450" i="15"/>
  <c r="N451" i="15"/>
  <c r="N452" i="15"/>
  <c r="N453" i="15"/>
  <c r="N454" i="15"/>
  <c r="N455" i="15"/>
  <c r="N456" i="15"/>
  <c r="N457" i="15"/>
  <c r="N458" i="15"/>
  <c r="N459" i="15"/>
  <c r="N460" i="15"/>
  <c r="N461" i="15"/>
  <c r="N462" i="15"/>
  <c r="N463" i="15"/>
  <c r="N464" i="15"/>
  <c r="N465" i="15"/>
  <c r="N466" i="15"/>
  <c r="N467" i="15"/>
  <c r="N468" i="15"/>
  <c r="N469" i="15"/>
  <c r="N470" i="15"/>
  <c r="N471" i="15"/>
  <c r="N472" i="15"/>
  <c r="N473" i="15"/>
  <c r="N474" i="15"/>
  <c r="N475" i="15"/>
  <c r="N476" i="15"/>
  <c r="N477" i="15"/>
  <c r="N478" i="15"/>
  <c r="N479" i="15"/>
  <c r="N480" i="15"/>
  <c r="N481" i="15"/>
  <c r="N482" i="15"/>
  <c r="N483" i="15"/>
  <c r="N484" i="15"/>
  <c r="N485" i="15"/>
  <c r="N486" i="15"/>
  <c r="N487" i="15"/>
  <c r="N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2" i="15"/>
  <c r="M303" i="15"/>
  <c r="M304" i="15"/>
  <c r="M305" i="15"/>
  <c r="M306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M359" i="15"/>
  <c r="M360" i="15"/>
  <c r="M361" i="15"/>
  <c r="M362" i="15"/>
  <c r="M363" i="15"/>
  <c r="M364" i="15"/>
  <c r="M365" i="15"/>
  <c r="M366" i="15"/>
  <c r="M367" i="15"/>
  <c r="M368" i="15"/>
  <c r="M369" i="15"/>
  <c r="M370" i="15"/>
  <c r="M371" i="15"/>
  <c r="M372" i="15"/>
  <c r="M373" i="15"/>
  <c r="M374" i="15"/>
  <c r="M375" i="15"/>
  <c r="M376" i="15"/>
  <c r="M377" i="15"/>
  <c r="M378" i="15"/>
  <c r="M379" i="15"/>
  <c r="M380" i="15"/>
  <c r="M381" i="15"/>
  <c r="M382" i="15"/>
  <c r="M383" i="15"/>
  <c r="M384" i="15"/>
  <c r="M385" i="15"/>
  <c r="M386" i="15"/>
  <c r="M387" i="15"/>
  <c r="M388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M402" i="15"/>
  <c r="M403" i="15"/>
  <c r="M404" i="15"/>
  <c r="M405" i="15"/>
  <c r="M406" i="15"/>
  <c r="M407" i="15"/>
  <c r="M408" i="15"/>
  <c r="M409" i="15"/>
  <c r="M410" i="15"/>
  <c r="M411" i="15"/>
  <c r="M412" i="15"/>
  <c r="M413" i="15"/>
  <c r="M414" i="15"/>
  <c r="M415" i="15"/>
  <c r="M416" i="15"/>
  <c r="M417" i="15"/>
  <c r="M418" i="15"/>
  <c r="M419" i="15"/>
  <c r="M420" i="15"/>
  <c r="M421" i="15"/>
  <c r="M422" i="15"/>
  <c r="M423" i="15"/>
  <c r="M424" i="15"/>
  <c r="M425" i="15"/>
  <c r="M426" i="15"/>
  <c r="M427" i="15"/>
  <c r="M428" i="15"/>
  <c r="M429" i="15"/>
  <c r="M430" i="15"/>
  <c r="M431" i="15"/>
  <c r="M432" i="15"/>
  <c r="M433" i="15"/>
  <c r="M434" i="15"/>
  <c r="M435" i="15"/>
  <c r="M436" i="15"/>
  <c r="M437" i="15"/>
  <c r="M438" i="15"/>
  <c r="M439" i="15"/>
  <c r="M440" i="15"/>
  <c r="M441" i="15"/>
  <c r="M442" i="15"/>
  <c r="M443" i="15"/>
  <c r="M444" i="15"/>
  <c r="M445" i="15"/>
  <c r="M446" i="15"/>
  <c r="M447" i="15"/>
  <c r="M448" i="15"/>
  <c r="M449" i="15"/>
  <c r="M450" i="15"/>
  <c r="M451" i="15"/>
  <c r="M452" i="15"/>
  <c r="M453" i="15"/>
  <c r="M454" i="15"/>
  <c r="M455" i="15"/>
  <c r="M456" i="15"/>
  <c r="M457" i="15"/>
  <c r="M458" i="15"/>
  <c r="M459" i="15"/>
  <c r="M460" i="15"/>
  <c r="M461" i="15"/>
  <c r="M462" i="15"/>
  <c r="M463" i="15"/>
  <c r="M464" i="15"/>
  <c r="M465" i="15"/>
  <c r="M466" i="15"/>
  <c r="M467" i="15"/>
  <c r="M468" i="15"/>
  <c r="M469" i="15"/>
  <c r="M470" i="15"/>
  <c r="M471" i="15"/>
  <c r="M472" i="15"/>
  <c r="M473" i="15"/>
  <c r="M474" i="15"/>
  <c r="M475" i="15"/>
  <c r="M476" i="15"/>
  <c r="M477" i="15"/>
  <c r="M478" i="15"/>
  <c r="M479" i="15"/>
  <c r="M480" i="15"/>
  <c r="M481" i="15"/>
  <c r="M482" i="15"/>
  <c r="M483" i="15"/>
  <c r="M484" i="15"/>
  <c r="M485" i="15"/>
  <c r="M486" i="15"/>
  <c r="M487" i="15"/>
  <c r="M488" i="15"/>
  <c r="M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55" i="15"/>
  <c r="K356" i="15"/>
  <c r="K357" i="15"/>
  <c r="K358" i="15"/>
  <c r="K359" i="15"/>
  <c r="K360" i="15"/>
  <c r="K361" i="15"/>
  <c r="K362" i="15"/>
  <c r="K363" i="15"/>
  <c r="K364" i="15"/>
  <c r="K365" i="15"/>
  <c r="K366" i="15"/>
  <c r="K367" i="15"/>
  <c r="K368" i="15"/>
  <c r="K369" i="15"/>
  <c r="K370" i="15"/>
  <c r="K371" i="15"/>
  <c r="K372" i="15"/>
  <c r="K373" i="15"/>
  <c r="K374" i="15"/>
  <c r="K375" i="15"/>
  <c r="K376" i="15"/>
  <c r="K377" i="15"/>
  <c r="K378" i="15"/>
  <c r="K379" i="15"/>
  <c r="K380" i="15"/>
  <c r="K381" i="15"/>
  <c r="K382" i="15"/>
  <c r="K383" i="15"/>
  <c r="K384" i="15"/>
  <c r="K385" i="15"/>
  <c r="K386" i="15"/>
  <c r="K387" i="15"/>
  <c r="K388" i="15"/>
  <c r="K389" i="15"/>
  <c r="K390" i="15"/>
  <c r="K391" i="15"/>
  <c r="K392" i="15"/>
  <c r="K393" i="15"/>
  <c r="K394" i="15"/>
  <c r="K395" i="15"/>
  <c r="K396" i="15"/>
  <c r="K397" i="15"/>
  <c r="K398" i="15"/>
  <c r="K399" i="15"/>
  <c r="K400" i="15"/>
  <c r="K401" i="15"/>
  <c r="K402" i="15"/>
  <c r="K403" i="15"/>
  <c r="K404" i="15"/>
  <c r="K405" i="15"/>
  <c r="K406" i="15"/>
  <c r="K407" i="15"/>
  <c r="K408" i="15"/>
  <c r="K409" i="15"/>
  <c r="K410" i="15"/>
  <c r="K411" i="15"/>
  <c r="K412" i="15"/>
  <c r="K413" i="15"/>
  <c r="K414" i="15"/>
  <c r="K415" i="15"/>
  <c r="K416" i="15"/>
  <c r="K417" i="15"/>
  <c r="K418" i="15"/>
  <c r="K419" i="15"/>
  <c r="K420" i="15"/>
  <c r="K421" i="15"/>
  <c r="K422" i="15"/>
  <c r="K423" i="15"/>
  <c r="K424" i="15"/>
  <c r="K425" i="15"/>
  <c r="K426" i="15"/>
  <c r="K427" i="15"/>
  <c r="K428" i="15"/>
  <c r="K429" i="15"/>
  <c r="K430" i="15"/>
  <c r="K431" i="15"/>
  <c r="K432" i="15"/>
  <c r="K433" i="15"/>
  <c r="K434" i="15"/>
  <c r="K435" i="15"/>
  <c r="K436" i="15"/>
  <c r="K437" i="15"/>
  <c r="K438" i="15"/>
  <c r="K439" i="15"/>
  <c r="K440" i="15"/>
  <c r="K441" i="15"/>
  <c r="K442" i="15"/>
  <c r="K443" i="15"/>
  <c r="K444" i="15"/>
  <c r="K445" i="15"/>
  <c r="K446" i="15"/>
  <c r="K447" i="15"/>
  <c r="K448" i="15"/>
  <c r="K449" i="15"/>
  <c r="K450" i="15"/>
  <c r="K451" i="15"/>
  <c r="K452" i="15"/>
  <c r="K453" i="15"/>
  <c r="K454" i="15"/>
  <c r="K455" i="15"/>
  <c r="K456" i="15"/>
  <c r="K457" i="15"/>
  <c r="K458" i="15"/>
  <c r="K459" i="15"/>
  <c r="K460" i="15"/>
  <c r="K461" i="15"/>
  <c r="K462" i="15"/>
  <c r="K463" i="15"/>
  <c r="K464" i="15"/>
  <c r="K465" i="15"/>
  <c r="K466" i="15"/>
  <c r="K467" i="15"/>
  <c r="K468" i="15"/>
  <c r="K469" i="15"/>
  <c r="K470" i="15"/>
  <c r="K471" i="15"/>
  <c r="K472" i="15"/>
  <c r="K473" i="15"/>
  <c r="K474" i="15"/>
  <c r="K475" i="15"/>
  <c r="K476" i="15"/>
  <c r="K477" i="15"/>
  <c r="K478" i="15"/>
  <c r="K479" i="15"/>
  <c r="K480" i="15"/>
  <c r="K481" i="15"/>
  <c r="K482" i="15"/>
  <c r="K483" i="15"/>
  <c r="K484" i="15"/>
  <c r="K485" i="15"/>
  <c r="K486" i="15"/>
  <c r="K487" i="15"/>
  <c r="K488" i="15"/>
  <c r="K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6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0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5" i="15"/>
  <c r="H456" i="15"/>
  <c r="H457" i="15"/>
  <c r="H458" i="15"/>
  <c r="H459" i="15"/>
  <c r="H460" i="15"/>
  <c r="H461" i="15"/>
  <c r="H462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77" i="15"/>
  <c r="H478" i="15"/>
  <c r="H479" i="15"/>
  <c r="H480" i="15"/>
  <c r="H481" i="15"/>
  <c r="H482" i="15"/>
  <c r="H483" i="15"/>
  <c r="H484" i="15"/>
  <c r="H485" i="15"/>
  <c r="H486" i="15"/>
  <c r="H487" i="15"/>
  <c r="H488" i="15"/>
  <c r="H489" i="15"/>
  <c r="H2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3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" i="15"/>
  <c r="C489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C377" i="15"/>
  <c r="C378" i="15"/>
  <c r="C379" i="15"/>
  <c r="C380" i="15"/>
  <c r="C381" i="15"/>
  <c r="C382" i="15"/>
  <c r="C383" i="15"/>
  <c r="C384" i="15"/>
  <c r="C385" i="15"/>
  <c r="C386" i="15"/>
  <c r="C387" i="15"/>
  <c r="C388" i="15"/>
  <c r="C389" i="15"/>
  <c r="C390" i="15"/>
  <c r="C391" i="15"/>
  <c r="C392" i="15"/>
  <c r="C393" i="15"/>
  <c r="C394" i="15"/>
  <c r="C395" i="15"/>
  <c r="C396" i="15"/>
  <c r="C397" i="15"/>
  <c r="C398" i="15"/>
  <c r="C399" i="15"/>
  <c r="C400" i="15"/>
  <c r="C401" i="15"/>
  <c r="C402" i="15"/>
  <c r="C403" i="15"/>
  <c r="C404" i="15"/>
  <c r="C405" i="15"/>
  <c r="C406" i="15"/>
  <c r="C407" i="15"/>
  <c r="C408" i="15"/>
  <c r="C409" i="15"/>
  <c r="C410" i="15"/>
  <c r="C411" i="15"/>
  <c r="C412" i="15"/>
  <c r="C413" i="15"/>
  <c r="C414" i="15"/>
  <c r="C415" i="15"/>
  <c r="C416" i="15"/>
  <c r="C417" i="15"/>
  <c r="C418" i="15"/>
  <c r="C419" i="15"/>
  <c r="C420" i="15"/>
  <c r="C421" i="15"/>
  <c r="C422" i="15"/>
  <c r="C423" i="15"/>
  <c r="C424" i="15"/>
  <c r="C425" i="15"/>
  <c r="C426" i="15"/>
  <c r="C427" i="15"/>
  <c r="C428" i="15"/>
  <c r="C429" i="15"/>
  <c r="C430" i="15"/>
  <c r="C431" i="15"/>
  <c r="C432" i="15"/>
  <c r="C433" i="15"/>
  <c r="C434" i="15"/>
  <c r="C435" i="15"/>
  <c r="C436" i="15"/>
  <c r="C437" i="15"/>
  <c r="C438" i="15"/>
  <c r="C439" i="15"/>
  <c r="C440" i="15"/>
  <c r="C441" i="15"/>
  <c r="C442" i="15"/>
  <c r="C443" i="15"/>
  <c r="C444" i="15"/>
  <c r="C445" i="15"/>
  <c r="C446" i="15"/>
  <c r="C447" i="15"/>
  <c r="C448" i="15"/>
  <c r="C449" i="15"/>
  <c r="C450" i="15"/>
  <c r="C451" i="15"/>
  <c r="C452" i="15"/>
  <c r="C453" i="15"/>
  <c r="C454" i="15"/>
  <c r="C455" i="15"/>
  <c r="C456" i="15"/>
  <c r="C457" i="15"/>
  <c r="C458" i="15"/>
  <c r="C459" i="15"/>
  <c r="C460" i="15"/>
  <c r="C461" i="15"/>
  <c r="C462" i="15"/>
  <c r="C463" i="15"/>
  <c r="C464" i="15"/>
  <c r="C465" i="15"/>
  <c r="C466" i="15"/>
  <c r="C467" i="15"/>
  <c r="C468" i="15"/>
  <c r="C469" i="15"/>
  <c r="C470" i="15"/>
  <c r="C471" i="15"/>
  <c r="C472" i="15"/>
  <c r="C473" i="15"/>
  <c r="C474" i="15"/>
  <c r="C475" i="15"/>
  <c r="C476" i="15"/>
  <c r="C477" i="15"/>
  <c r="C478" i="15"/>
  <c r="C479" i="15"/>
  <c r="C480" i="15"/>
  <c r="C481" i="15"/>
  <c r="C482" i="15"/>
  <c r="C483" i="15"/>
  <c r="C484" i="15"/>
  <c r="C485" i="15"/>
  <c r="C486" i="15"/>
  <c r="C487" i="15"/>
  <c r="C488" i="15"/>
  <c r="C3" i="15"/>
  <c r="X8" i="15"/>
  <c r="X7" i="15"/>
  <c r="X6" i="15"/>
  <c r="X3" i="15"/>
  <c r="W3" i="15"/>
  <c r="X2" i="15"/>
  <c r="W2" i="15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3" i="14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N308" i="13"/>
  <c r="N309" i="13"/>
  <c r="N310" i="13"/>
  <c r="N311" i="13"/>
  <c r="N312" i="13"/>
  <c r="N313" i="13"/>
  <c r="N314" i="13"/>
  <c r="N315" i="13"/>
  <c r="N316" i="13"/>
  <c r="N317" i="13"/>
  <c r="N318" i="13"/>
  <c r="N319" i="13"/>
  <c r="N320" i="13"/>
  <c r="N321" i="13"/>
  <c r="N322" i="13"/>
  <c r="N323" i="13"/>
  <c r="N324" i="13"/>
  <c r="N325" i="13"/>
  <c r="N326" i="13"/>
  <c r="N327" i="13"/>
  <c r="N328" i="13"/>
  <c r="N329" i="13"/>
  <c r="N330" i="13"/>
  <c r="N331" i="13"/>
  <c r="N332" i="13"/>
  <c r="N333" i="13"/>
  <c r="N334" i="13"/>
  <c r="N335" i="13"/>
  <c r="N336" i="13"/>
  <c r="N337" i="13"/>
  <c r="N338" i="13"/>
  <c r="N339" i="13"/>
  <c r="N340" i="13"/>
  <c r="N341" i="13"/>
  <c r="N342" i="13"/>
  <c r="N343" i="13"/>
  <c r="N344" i="13"/>
  <c r="N345" i="13"/>
  <c r="N346" i="13"/>
  <c r="N347" i="13"/>
  <c r="N348" i="13"/>
  <c r="N349" i="13"/>
  <c r="N350" i="13"/>
  <c r="N351" i="13"/>
  <c r="N352" i="13"/>
  <c r="N353" i="13"/>
  <c r="N354" i="13"/>
  <c r="N355" i="13"/>
  <c r="N356" i="13"/>
  <c r="N357" i="13"/>
  <c r="N358" i="13"/>
  <c r="N359" i="13"/>
  <c r="N360" i="13"/>
  <c r="N361" i="13"/>
  <c r="N362" i="13"/>
  <c r="N363" i="13"/>
  <c r="N364" i="13"/>
  <c r="N365" i="13"/>
  <c r="N366" i="13"/>
  <c r="N367" i="13"/>
  <c r="N368" i="13"/>
  <c r="N369" i="13"/>
  <c r="N370" i="13"/>
  <c r="N371" i="13"/>
  <c r="N372" i="13"/>
  <c r="N373" i="13"/>
  <c r="N374" i="13"/>
  <c r="N375" i="13"/>
  <c r="N376" i="13"/>
  <c r="N377" i="13"/>
  <c r="N378" i="13"/>
  <c r="N379" i="13"/>
  <c r="N380" i="13"/>
  <c r="N381" i="13"/>
  <c r="N382" i="13"/>
  <c r="N383" i="13"/>
  <c r="N384" i="13"/>
  <c r="N385" i="13"/>
  <c r="N386" i="13"/>
  <c r="N387" i="13"/>
  <c r="N388" i="13"/>
  <c r="N389" i="13"/>
  <c r="N390" i="13"/>
  <c r="N391" i="13"/>
  <c r="N392" i="13"/>
  <c r="N393" i="13"/>
  <c r="N394" i="13"/>
  <c r="N395" i="13"/>
  <c r="N396" i="13"/>
  <c r="N397" i="13"/>
  <c r="N398" i="13"/>
  <c r="N399" i="13"/>
  <c r="N400" i="13"/>
  <c r="N401" i="13"/>
  <c r="N402" i="13"/>
  <c r="N403" i="13"/>
  <c r="N404" i="13"/>
  <c r="N405" i="13"/>
  <c r="N406" i="13"/>
  <c r="N407" i="13"/>
  <c r="N408" i="13"/>
  <c r="N409" i="13"/>
  <c r="N410" i="13"/>
  <c r="N411" i="13"/>
  <c r="N412" i="13"/>
  <c r="N413" i="13"/>
  <c r="N414" i="13"/>
  <c r="N415" i="13"/>
  <c r="N416" i="13"/>
  <c r="N417" i="13"/>
  <c r="N418" i="13"/>
  <c r="N419" i="13"/>
  <c r="N420" i="13"/>
  <c r="N421" i="13"/>
  <c r="N422" i="13"/>
  <c r="N423" i="13"/>
  <c r="N424" i="13"/>
  <c r="N425" i="13"/>
  <c r="N426" i="13"/>
  <c r="N427" i="13"/>
  <c r="N428" i="13"/>
  <c r="N429" i="13"/>
  <c r="N430" i="13"/>
  <c r="N431" i="13"/>
  <c r="N432" i="13"/>
  <c r="N433" i="13"/>
  <c r="N434" i="13"/>
  <c r="N435" i="13"/>
  <c r="N436" i="13"/>
  <c r="N437" i="13"/>
  <c r="N438" i="13"/>
  <c r="N439" i="13"/>
  <c r="N440" i="13"/>
  <c r="N441" i="13"/>
  <c r="N442" i="13"/>
  <c r="N443" i="13"/>
  <c r="N444" i="13"/>
  <c r="N445" i="13"/>
  <c r="N446" i="13"/>
  <c r="N447" i="13"/>
  <c r="N448" i="13"/>
  <c r="N449" i="13"/>
  <c r="N450" i="13"/>
  <c r="N451" i="13"/>
  <c r="N452" i="13"/>
  <c r="N453" i="13"/>
  <c r="N454" i="13"/>
  <c r="N455" i="13"/>
  <c r="N456" i="13"/>
  <c r="N457" i="13"/>
  <c r="N458" i="13"/>
  <c r="N459" i="13"/>
  <c r="N460" i="13"/>
  <c r="N461" i="13"/>
  <c r="N462" i="13"/>
  <c r="N463" i="13"/>
  <c r="N464" i="13"/>
  <c r="N465" i="13"/>
  <c r="N466" i="13"/>
  <c r="N467" i="13"/>
  <c r="N468" i="13"/>
  <c r="N469" i="13"/>
  <c r="N470" i="13"/>
  <c r="N471" i="13"/>
  <c r="N472" i="13"/>
  <c r="N473" i="13"/>
  <c r="N474" i="13"/>
  <c r="N475" i="13"/>
  <c r="N476" i="13"/>
  <c r="N477" i="13"/>
  <c r="N478" i="13"/>
  <c r="N479" i="13"/>
  <c r="N480" i="13"/>
  <c r="N481" i="13"/>
  <c r="N482" i="13"/>
  <c r="N483" i="13"/>
  <c r="N484" i="13"/>
  <c r="N485" i="13"/>
  <c r="N486" i="13"/>
  <c r="N487" i="13"/>
  <c r="N488" i="13"/>
  <c r="N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M405" i="13"/>
  <c r="M406" i="13"/>
  <c r="M407" i="13"/>
  <c r="M408" i="13"/>
  <c r="M409" i="13"/>
  <c r="M410" i="13"/>
  <c r="M411" i="13"/>
  <c r="M412" i="13"/>
  <c r="M413" i="13"/>
  <c r="M414" i="13"/>
  <c r="M415" i="13"/>
  <c r="M416" i="13"/>
  <c r="M417" i="13"/>
  <c r="M418" i="13"/>
  <c r="M419" i="13"/>
  <c r="M420" i="13"/>
  <c r="M421" i="13"/>
  <c r="M422" i="13"/>
  <c r="M423" i="13"/>
  <c r="M424" i="13"/>
  <c r="M425" i="13"/>
  <c r="M426" i="13"/>
  <c r="M427" i="13"/>
  <c r="M428" i="13"/>
  <c r="M429" i="13"/>
  <c r="M430" i="13"/>
  <c r="M431" i="13"/>
  <c r="M432" i="13"/>
  <c r="M433" i="13"/>
  <c r="M434" i="13"/>
  <c r="M435" i="13"/>
  <c r="M436" i="13"/>
  <c r="M437" i="13"/>
  <c r="M438" i="13"/>
  <c r="M439" i="13"/>
  <c r="M440" i="13"/>
  <c r="M441" i="13"/>
  <c r="M442" i="13"/>
  <c r="M443" i="13"/>
  <c r="M444" i="13"/>
  <c r="M445" i="13"/>
  <c r="M446" i="13"/>
  <c r="M447" i="13"/>
  <c r="M448" i="13"/>
  <c r="M449" i="13"/>
  <c r="M450" i="13"/>
  <c r="M451" i="13"/>
  <c r="M452" i="13"/>
  <c r="M453" i="13"/>
  <c r="M454" i="13"/>
  <c r="M455" i="13"/>
  <c r="M456" i="13"/>
  <c r="M457" i="13"/>
  <c r="M458" i="13"/>
  <c r="M459" i="13"/>
  <c r="M460" i="13"/>
  <c r="M461" i="13"/>
  <c r="M462" i="13"/>
  <c r="M463" i="13"/>
  <c r="M464" i="13"/>
  <c r="M465" i="13"/>
  <c r="M466" i="13"/>
  <c r="M467" i="13"/>
  <c r="M468" i="13"/>
  <c r="M469" i="13"/>
  <c r="M470" i="13"/>
  <c r="M471" i="13"/>
  <c r="M472" i="13"/>
  <c r="M473" i="13"/>
  <c r="M474" i="13"/>
  <c r="M475" i="13"/>
  <c r="M476" i="13"/>
  <c r="M477" i="13"/>
  <c r="M478" i="13"/>
  <c r="M479" i="13"/>
  <c r="M480" i="13"/>
  <c r="M481" i="13"/>
  <c r="M482" i="13"/>
  <c r="M483" i="13"/>
  <c r="M484" i="13"/>
  <c r="M485" i="13"/>
  <c r="M486" i="13"/>
  <c r="M487" i="13"/>
  <c r="M488" i="13"/>
  <c r="M489" i="13"/>
  <c r="M2" i="13"/>
  <c r="I6" i="13"/>
  <c r="H6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K2" i="13"/>
  <c r="J2" i="13"/>
  <c r="I5" i="13"/>
  <c r="H5" i="13"/>
  <c r="I4" i="13"/>
  <c r="H4" i="13"/>
  <c r="I3" i="13"/>
  <c r="H3" i="13"/>
  <c r="Y4" i="12"/>
  <c r="X4" i="12"/>
  <c r="Y3" i="12"/>
  <c r="X3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2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2" i="12"/>
  <c r="Q3" i="12"/>
  <c r="Q2" i="12"/>
  <c r="M3" i="12"/>
  <c r="M2" i="12"/>
  <c r="G48" i="12"/>
  <c r="F48" i="12"/>
  <c r="G47" i="12"/>
  <c r="F47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" i="12"/>
  <c r="E2" i="12"/>
  <c r="E3" i="12"/>
  <c r="E4" i="12"/>
  <c r="E5" i="12"/>
  <c r="E6" i="12"/>
  <c r="E7" i="12"/>
  <c r="E8" i="12"/>
  <c r="E9" i="12"/>
  <c r="E10" i="12"/>
  <c r="E11" i="12"/>
  <c r="E12" i="12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" i="1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2" i="10"/>
  <c r="A2" i="6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2" i="9"/>
  <c r="A2" i="5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" i="7"/>
  <c r="A36" i="6"/>
  <c r="A37" i="6"/>
  <c r="A38" i="6"/>
  <c r="A39" i="6"/>
  <c r="A40" i="6"/>
  <c r="A41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3" i="2"/>
  <c r="Q3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P23" i="2"/>
  <c r="P24" i="2"/>
  <c r="Q2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2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2" i="2"/>
  <c r="U7" i="2"/>
  <c r="G2" i="2"/>
  <c r="I2" i="2"/>
  <c r="K2" i="2"/>
  <c r="G3" i="2"/>
  <c r="I3" i="2"/>
  <c r="K3" i="2"/>
  <c r="G4" i="2"/>
  <c r="I4" i="2"/>
  <c r="K4" i="2"/>
  <c r="G5" i="2"/>
  <c r="I5" i="2"/>
  <c r="K5" i="2"/>
  <c r="G6" i="2"/>
  <c r="I6" i="2"/>
  <c r="K6" i="2"/>
  <c r="G7" i="2"/>
  <c r="I7" i="2"/>
  <c r="K7" i="2"/>
  <c r="G8" i="2"/>
  <c r="I8" i="2"/>
  <c r="K8" i="2"/>
  <c r="G9" i="2"/>
  <c r="I9" i="2"/>
  <c r="K9" i="2"/>
  <c r="G10" i="2"/>
  <c r="I10" i="2"/>
  <c r="K10" i="2"/>
  <c r="G11" i="2"/>
  <c r="I11" i="2"/>
  <c r="K11" i="2"/>
  <c r="G12" i="2"/>
  <c r="I12" i="2"/>
  <c r="K12" i="2"/>
  <c r="G13" i="2"/>
  <c r="I13" i="2"/>
  <c r="K13" i="2"/>
  <c r="G14" i="2"/>
  <c r="I14" i="2"/>
  <c r="K14" i="2"/>
  <c r="G15" i="2"/>
  <c r="I15" i="2"/>
  <c r="K15" i="2"/>
  <c r="G16" i="2"/>
  <c r="I16" i="2"/>
  <c r="K16" i="2"/>
  <c r="G17" i="2"/>
  <c r="I17" i="2"/>
  <c r="K17" i="2"/>
  <c r="G18" i="2"/>
  <c r="I18" i="2"/>
  <c r="K18" i="2"/>
  <c r="G19" i="2"/>
  <c r="I19" i="2"/>
  <c r="K19" i="2"/>
  <c r="G20" i="2"/>
  <c r="I20" i="2"/>
  <c r="K20" i="2"/>
  <c r="G21" i="2"/>
  <c r="I21" i="2"/>
  <c r="K21" i="2"/>
  <c r="G22" i="2"/>
  <c r="I22" i="2"/>
  <c r="K22" i="2"/>
  <c r="G23" i="2"/>
  <c r="I23" i="2"/>
  <c r="K23" i="2"/>
  <c r="G24" i="2"/>
  <c r="I24" i="2"/>
  <c r="K24" i="2"/>
  <c r="G25" i="2"/>
  <c r="I25" i="2"/>
  <c r="K25" i="2"/>
  <c r="G26" i="2"/>
  <c r="I26" i="2"/>
  <c r="K26" i="2"/>
  <c r="G27" i="2"/>
  <c r="I27" i="2"/>
  <c r="K27" i="2"/>
  <c r="G28" i="2"/>
  <c r="I28" i="2"/>
  <c r="K28" i="2"/>
  <c r="G29" i="2"/>
  <c r="I29" i="2"/>
  <c r="K29" i="2"/>
  <c r="G30" i="2"/>
  <c r="I30" i="2"/>
  <c r="K30" i="2"/>
  <c r="G31" i="2"/>
  <c r="I31" i="2"/>
  <c r="K31" i="2"/>
  <c r="G32" i="2"/>
  <c r="I32" i="2"/>
  <c r="K32" i="2"/>
  <c r="G33" i="2"/>
  <c r="I33" i="2"/>
  <c r="K33" i="2"/>
  <c r="G34" i="2"/>
  <c r="I34" i="2"/>
  <c r="K34" i="2"/>
  <c r="G35" i="2"/>
  <c r="I35" i="2"/>
  <c r="K35" i="2"/>
  <c r="G36" i="2"/>
  <c r="I36" i="2"/>
  <c r="K36" i="2"/>
  <c r="G37" i="2"/>
  <c r="I37" i="2"/>
  <c r="K37" i="2"/>
  <c r="G38" i="2"/>
  <c r="I38" i="2"/>
  <c r="K38" i="2"/>
  <c r="G39" i="2"/>
  <c r="I39" i="2"/>
  <c r="K39" i="2"/>
  <c r="G40" i="2"/>
  <c r="I40" i="2"/>
  <c r="K40" i="2"/>
  <c r="G41" i="2"/>
  <c r="I41" i="2"/>
  <c r="K41" i="2"/>
  <c r="G42" i="2"/>
  <c r="I42" i="2"/>
  <c r="K42" i="2"/>
  <c r="G43" i="2"/>
  <c r="I43" i="2"/>
  <c r="K43" i="2"/>
  <c r="G44" i="2"/>
  <c r="I44" i="2"/>
  <c r="K44" i="2"/>
  <c r="G45" i="2"/>
  <c r="I45" i="2"/>
  <c r="K45" i="2"/>
  <c r="G46" i="2"/>
  <c r="I46" i="2"/>
  <c r="K46" i="2"/>
  <c r="G47" i="2"/>
  <c r="I47" i="2"/>
  <c r="K47" i="2"/>
  <c r="G48" i="2"/>
  <c r="I48" i="2"/>
  <c r="K48" i="2"/>
  <c r="G49" i="2"/>
  <c r="I49" i="2"/>
  <c r="K49" i="2"/>
  <c r="G50" i="2"/>
  <c r="I50" i="2"/>
  <c r="K50" i="2"/>
  <c r="G51" i="2"/>
  <c r="I51" i="2"/>
  <c r="K51" i="2"/>
  <c r="G52" i="2"/>
  <c r="I52" i="2"/>
  <c r="K52" i="2"/>
  <c r="G53" i="2"/>
  <c r="I53" i="2"/>
  <c r="K53" i="2"/>
  <c r="G54" i="2"/>
  <c r="I54" i="2"/>
  <c r="K54" i="2"/>
  <c r="G55" i="2"/>
  <c r="I55" i="2"/>
  <c r="K55" i="2"/>
  <c r="G56" i="2"/>
  <c r="I56" i="2"/>
  <c r="K56" i="2"/>
  <c r="G57" i="2"/>
  <c r="I57" i="2"/>
  <c r="K57" i="2"/>
  <c r="G58" i="2"/>
  <c r="I58" i="2"/>
  <c r="K58" i="2"/>
  <c r="G59" i="2"/>
  <c r="I59" i="2"/>
  <c r="K59" i="2"/>
  <c r="G60" i="2"/>
  <c r="I60" i="2"/>
  <c r="K60" i="2"/>
  <c r="G61" i="2"/>
  <c r="I61" i="2"/>
  <c r="K61" i="2"/>
  <c r="G62" i="2"/>
  <c r="I62" i="2"/>
  <c r="K62" i="2"/>
  <c r="G63" i="2"/>
  <c r="I63" i="2"/>
  <c r="K63" i="2"/>
  <c r="G64" i="2"/>
  <c r="I64" i="2"/>
  <c r="K64" i="2"/>
  <c r="G65" i="2"/>
  <c r="I65" i="2"/>
  <c r="K65" i="2"/>
  <c r="G66" i="2"/>
  <c r="I66" i="2"/>
  <c r="K66" i="2"/>
  <c r="G67" i="2"/>
  <c r="I67" i="2"/>
  <c r="K67" i="2"/>
  <c r="G68" i="2"/>
  <c r="I68" i="2"/>
  <c r="K68" i="2"/>
  <c r="G69" i="2"/>
  <c r="I69" i="2"/>
  <c r="K69" i="2"/>
  <c r="G70" i="2"/>
  <c r="I70" i="2"/>
  <c r="K70" i="2"/>
  <c r="G71" i="2"/>
  <c r="I71" i="2"/>
  <c r="K71" i="2"/>
  <c r="G72" i="2"/>
  <c r="I72" i="2"/>
  <c r="K72" i="2"/>
  <c r="G73" i="2"/>
  <c r="I73" i="2"/>
  <c r="K73" i="2"/>
  <c r="G74" i="2"/>
  <c r="I74" i="2"/>
  <c r="K74" i="2"/>
  <c r="G75" i="2"/>
  <c r="I75" i="2"/>
  <c r="K75" i="2"/>
  <c r="G76" i="2"/>
  <c r="I76" i="2"/>
  <c r="K76" i="2"/>
  <c r="G77" i="2"/>
  <c r="I77" i="2"/>
  <c r="K77" i="2"/>
  <c r="G78" i="2"/>
  <c r="I78" i="2"/>
  <c r="K78" i="2"/>
  <c r="G79" i="2"/>
  <c r="I79" i="2"/>
  <c r="K79" i="2"/>
  <c r="G80" i="2"/>
  <c r="I80" i="2"/>
  <c r="K80" i="2"/>
  <c r="G81" i="2"/>
  <c r="I81" i="2"/>
  <c r="K81" i="2"/>
  <c r="G82" i="2"/>
  <c r="I82" i="2"/>
  <c r="K82" i="2"/>
  <c r="G83" i="2"/>
  <c r="I83" i="2"/>
  <c r="K83" i="2"/>
  <c r="G84" i="2"/>
  <c r="I84" i="2"/>
  <c r="K84" i="2"/>
  <c r="G85" i="2"/>
  <c r="I85" i="2"/>
  <c r="K85" i="2"/>
  <c r="G86" i="2"/>
  <c r="I86" i="2"/>
  <c r="K86" i="2"/>
  <c r="G87" i="2"/>
  <c r="I87" i="2"/>
  <c r="K87" i="2"/>
  <c r="G88" i="2"/>
  <c r="I88" i="2"/>
  <c r="K88" i="2"/>
  <c r="G89" i="2"/>
  <c r="I89" i="2"/>
  <c r="K89" i="2"/>
  <c r="G90" i="2"/>
  <c r="I90" i="2"/>
  <c r="K90" i="2"/>
  <c r="G91" i="2"/>
  <c r="I91" i="2"/>
  <c r="K91" i="2"/>
  <c r="G92" i="2"/>
  <c r="I92" i="2"/>
  <c r="K92" i="2"/>
  <c r="G93" i="2"/>
  <c r="I93" i="2"/>
  <c r="K93" i="2"/>
  <c r="G94" i="2"/>
  <c r="I94" i="2"/>
  <c r="K94" i="2"/>
  <c r="G95" i="2"/>
  <c r="I95" i="2"/>
  <c r="K95" i="2"/>
  <c r="G96" i="2"/>
  <c r="I96" i="2"/>
  <c r="K96" i="2"/>
  <c r="G97" i="2"/>
  <c r="I97" i="2"/>
  <c r="K97" i="2"/>
  <c r="G98" i="2"/>
  <c r="I98" i="2"/>
  <c r="K98" i="2"/>
  <c r="G99" i="2"/>
  <c r="I99" i="2"/>
  <c r="K99" i="2"/>
  <c r="G100" i="2"/>
  <c r="I100" i="2"/>
  <c r="K100" i="2"/>
  <c r="G101" i="2"/>
  <c r="I101" i="2"/>
  <c r="K101" i="2"/>
  <c r="G102" i="2"/>
  <c r="I102" i="2"/>
  <c r="K102" i="2"/>
  <c r="G103" i="2"/>
  <c r="I103" i="2"/>
  <c r="K103" i="2"/>
  <c r="G104" i="2"/>
  <c r="I104" i="2"/>
  <c r="K104" i="2"/>
  <c r="G105" i="2"/>
  <c r="I105" i="2"/>
  <c r="K105" i="2"/>
  <c r="G106" i="2"/>
  <c r="I106" i="2"/>
  <c r="K106" i="2"/>
  <c r="G107" i="2"/>
  <c r="I107" i="2"/>
  <c r="K107" i="2"/>
  <c r="G108" i="2"/>
  <c r="I108" i="2"/>
  <c r="K108" i="2"/>
  <c r="G109" i="2"/>
  <c r="I109" i="2"/>
  <c r="K109" i="2"/>
  <c r="G110" i="2"/>
  <c r="I110" i="2"/>
  <c r="K110" i="2"/>
  <c r="G111" i="2"/>
  <c r="I111" i="2"/>
  <c r="K111" i="2"/>
  <c r="G112" i="2"/>
  <c r="I112" i="2"/>
  <c r="K112" i="2"/>
  <c r="G113" i="2"/>
  <c r="I113" i="2"/>
  <c r="K113" i="2"/>
  <c r="G114" i="2"/>
  <c r="I114" i="2"/>
  <c r="K114" i="2"/>
  <c r="G115" i="2"/>
  <c r="I115" i="2"/>
  <c r="K115" i="2"/>
  <c r="G116" i="2"/>
  <c r="I116" i="2"/>
  <c r="K116" i="2"/>
  <c r="G117" i="2"/>
  <c r="I117" i="2"/>
  <c r="K117" i="2"/>
  <c r="G118" i="2"/>
  <c r="I118" i="2"/>
  <c r="K118" i="2"/>
  <c r="G119" i="2"/>
  <c r="I119" i="2"/>
  <c r="K119" i="2"/>
  <c r="G120" i="2"/>
  <c r="I120" i="2"/>
  <c r="K120" i="2"/>
  <c r="G121" i="2"/>
  <c r="I121" i="2"/>
  <c r="K121" i="2"/>
  <c r="G122" i="2"/>
  <c r="I122" i="2"/>
  <c r="K122" i="2"/>
  <c r="G123" i="2"/>
  <c r="I123" i="2"/>
  <c r="K123" i="2"/>
  <c r="G124" i="2"/>
  <c r="I124" i="2"/>
  <c r="K124" i="2"/>
  <c r="G125" i="2"/>
  <c r="I125" i="2"/>
  <c r="K125" i="2"/>
  <c r="G126" i="2"/>
  <c r="I126" i="2"/>
  <c r="K126" i="2"/>
  <c r="G127" i="2"/>
  <c r="I127" i="2"/>
  <c r="K127" i="2"/>
  <c r="G128" i="2"/>
  <c r="I128" i="2"/>
  <c r="K128" i="2"/>
  <c r="G129" i="2"/>
  <c r="I129" i="2"/>
  <c r="K129" i="2"/>
  <c r="G130" i="2"/>
  <c r="I130" i="2"/>
  <c r="K130" i="2"/>
  <c r="G131" i="2"/>
  <c r="I131" i="2"/>
  <c r="K131" i="2"/>
  <c r="G132" i="2"/>
  <c r="I132" i="2"/>
  <c r="K132" i="2"/>
  <c r="G133" i="2"/>
  <c r="I133" i="2"/>
  <c r="K133" i="2"/>
  <c r="G134" i="2"/>
  <c r="I134" i="2"/>
  <c r="K134" i="2"/>
  <c r="G135" i="2"/>
  <c r="I135" i="2"/>
  <c r="K135" i="2"/>
  <c r="G136" i="2"/>
  <c r="I136" i="2"/>
  <c r="K136" i="2"/>
  <c r="G137" i="2"/>
  <c r="I137" i="2"/>
  <c r="K137" i="2"/>
  <c r="G138" i="2"/>
  <c r="I138" i="2"/>
  <c r="K138" i="2"/>
  <c r="G139" i="2"/>
  <c r="I139" i="2"/>
  <c r="K139" i="2"/>
  <c r="G140" i="2"/>
  <c r="I140" i="2"/>
  <c r="K140" i="2"/>
  <c r="G141" i="2"/>
  <c r="I141" i="2"/>
  <c r="K141" i="2"/>
  <c r="G142" i="2"/>
  <c r="I142" i="2"/>
  <c r="K142" i="2"/>
  <c r="G143" i="2"/>
  <c r="I143" i="2"/>
  <c r="K143" i="2"/>
  <c r="G144" i="2"/>
  <c r="I144" i="2"/>
  <c r="K144" i="2"/>
  <c r="G145" i="2"/>
  <c r="I145" i="2"/>
  <c r="K145" i="2"/>
  <c r="G146" i="2"/>
  <c r="I146" i="2"/>
  <c r="K146" i="2"/>
  <c r="G147" i="2"/>
  <c r="I147" i="2"/>
  <c r="K147" i="2"/>
  <c r="G148" i="2"/>
  <c r="I148" i="2"/>
  <c r="K148" i="2"/>
  <c r="G149" i="2"/>
  <c r="I149" i="2"/>
  <c r="K149" i="2"/>
  <c r="G150" i="2"/>
  <c r="I150" i="2"/>
  <c r="K150" i="2"/>
  <c r="G151" i="2"/>
  <c r="I151" i="2"/>
  <c r="K151" i="2"/>
  <c r="G152" i="2"/>
  <c r="I152" i="2"/>
  <c r="K152" i="2"/>
  <c r="G153" i="2"/>
  <c r="I153" i="2"/>
  <c r="K153" i="2"/>
  <c r="G154" i="2"/>
  <c r="I154" i="2"/>
  <c r="K154" i="2"/>
  <c r="G155" i="2"/>
  <c r="I155" i="2"/>
  <c r="K155" i="2"/>
  <c r="G156" i="2"/>
  <c r="I156" i="2"/>
  <c r="K156" i="2"/>
  <c r="G157" i="2"/>
  <c r="I157" i="2"/>
  <c r="K157" i="2"/>
  <c r="G158" i="2"/>
  <c r="I158" i="2"/>
  <c r="K158" i="2"/>
  <c r="G159" i="2"/>
  <c r="I159" i="2"/>
  <c r="K159" i="2"/>
  <c r="G160" i="2"/>
  <c r="I160" i="2"/>
  <c r="K160" i="2"/>
  <c r="G161" i="2"/>
  <c r="I161" i="2"/>
  <c r="K161" i="2"/>
  <c r="G162" i="2"/>
  <c r="I162" i="2"/>
  <c r="K162" i="2"/>
  <c r="G163" i="2"/>
  <c r="I163" i="2"/>
  <c r="K163" i="2"/>
  <c r="G164" i="2"/>
  <c r="I164" i="2"/>
  <c r="K164" i="2"/>
  <c r="G165" i="2"/>
  <c r="I165" i="2"/>
  <c r="K165" i="2"/>
  <c r="G166" i="2"/>
  <c r="I166" i="2"/>
  <c r="K166" i="2"/>
  <c r="G167" i="2"/>
  <c r="I167" i="2"/>
  <c r="K167" i="2"/>
  <c r="G168" i="2"/>
  <c r="I168" i="2"/>
  <c r="K168" i="2"/>
  <c r="G169" i="2"/>
  <c r="I169" i="2"/>
  <c r="K169" i="2"/>
  <c r="G170" i="2"/>
  <c r="I170" i="2"/>
  <c r="K170" i="2"/>
  <c r="G171" i="2"/>
  <c r="I171" i="2"/>
  <c r="K171" i="2"/>
  <c r="G172" i="2"/>
  <c r="I172" i="2"/>
  <c r="K172" i="2"/>
  <c r="G173" i="2"/>
  <c r="I173" i="2"/>
  <c r="K173" i="2"/>
  <c r="G174" i="2"/>
  <c r="I174" i="2"/>
  <c r="K174" i="2"/>
  <c r="G175" i="2"/>
  <c r="I175" i="2"/>
  <c r="K175" i="2"/>
  <c r="G176" i="2"/>
  <c r="I176" i="2"/>
  <c r="K176" i="2"/>
  <c r="G177" i="2"/>
  <c r="I177" i="2"/>
  <c r="K177" i="2"/>
  <c r="G178" i="2"/>
  <c r="I178" i="2"/>
  <c r="K178" i="2"/>
  <c r="G179" i="2"/>
  <c r="I179" i="2"/>
  <c r="K179" i="2"/>
  <c r="G180" i="2"/>
  <c r="I180" i="2"/>
  <c r="K180" i="2"/>
  <c r="G181" i="2"/>
  <c r="I181" i="2"/>
  <c r="K181" i="2"/>
  <c r="G182" i="2"/>
  <c r="I182" i="2"/>
  <c r="K182" i="2"/>
  <c r="G183" i="2"/>
  <c r="I183" i="2"/>
  <c r="K183" i="2"/>
  <c r="G184" i="2"/>
  <c r="I184" i="2"/>
  <c r="K184" i="2"/>
  <c r="G185" i="2"/>
  <c r="I185" i="2"/>
  <c r="K185" i="2"/>
  <c r="G186" i="2"/>
  <c r="I186" i="2"/>
  <c r="K186" i="2"/>
  <c r="G187" i="2"/>
  <c r="I187" i="2"/>
  <c r="K187" i="2"/>
  <c r="G188" i="2"/>
  <c r="I188" i="2"/>
  <c r="K188" i="2"/>
  <c r="G189" i="2"/>
  <c r="I189" i="2"/>
  <c r="K189" i="2"/>
  <c r="G190" i="2"/>
  <c r="I190" i="2"/>
  <c r="K190" i="2"/>
  <c r="G191" i="2"/>
  <c r="I191" i="2"/>
  <c r="K191" i="2"/>
  <c r="G192" i="2"/>
  <c r="I192" i="2"/>
  <c r="K192" i="2"/>
  <c r="G193" i="2"/>
  <c r="I193" i="2"/>
  <c r="K193" i="2"/>
  <c r="G194" i="2"/>
  <c r="I194" i="2"/>
  <c r="K194" i="2"/>
  <c r="G195" i="2"/>
  <c r="I195" i="2"/>
  <c r="K195" i="2"/>
  <c r="G196" i="2"/>
  <c r="I196" i="2"/>
  <c r="K196" i="2"/>
  <c r="G197" i="2"/>
  <c r="I197" i="2"/>
  <c r="K197" i="2"/>
  <c r="G198" i="2"/>
  <c r="I198" i="2"/>
  <c r="K198" i="2"/>
  <c r="G199" i="2"/>
  <c r="I199" i="2"/>
  <c r="K199" i="2"/>
  <c r="G200" i="2"/>
  <c r="I200" i="2"/>
  <c r="K200" i="2"/>
  <c r="G201" i="2"/>
  <c r="I201" i="2"/>
  <c r="K201" i="2"/>
  <c r="G202" i="2"/>
  <c r="I202" i="2"/>
  <c r="K202" i="2"/>
  <c r="G203" i="2"/>
  <c r="I203" i="2"/>
  <c r="K203" i="2"/>
  <c r="G204" i="2"/>
  <c r="I204" i="2"/>
  <c r="K204" i="2"/>
  <c r="G205" i="2"/>
  <c r="I205" i="2"/>
  <c r="K205" i="2"/>
  <c r="G206" i="2"/>
  <c r="I206" i="2"/>
  <c r="K206" i="2"/>
  <c r="G207" i="2"/>
  <c r="I207" i="2"/>
  <c r="K207" i="2"/>
  <c r="G208" i="2"/>
  <c r="I208" i="2"/>
  <c r="K208" i="2"/>
  <c r="G209" i="2"/>
  <c r="I209" i="2"/>
  <c r="K209" i="2"/>
  <c r="G210" i="2"/>
  <c r="I210" i="2"/>
  <c r="K210" i="2"/>
  <c r="G211" i="2"/>
  <c r="I211" i="2"/>
  <c r="K211" i="2"/>
  <c r="G212" i="2"/>
  <c r="I212" i="2"/>
  <c r="K212" i="2"/>
  <c r="G213" i="2"/>
  <c r="I213" i="2"/>
  <c r="K213" i="2"/>
  <c r="G214" i="2"/>
  <c r="I214" i="2"/>
  <c r="K214" i="2"/>
  <c r="G215" i="2"/>
  <c r="I215" i="2"/>
  <c r="K215" i="2"/>
  <c r="G216" i="2"/>
  <c r="I216" i="2"/>
  <c r="K216" i="2"/>
  <c r="G217" i="2"/>
  <c r="I217" i="2"/>
  <c r="K217" i="2"/>
  <c r="G218" i="2"/>
  <c r="I218" i="2"/>
  <c r="K218" i="2"/>
  <c r="G219" i="2"/>
  <c r="I219" i="2"/>
  <c r="K219" i="2"/>
  <c r="G220" i="2"/>
  <c r="I220" i="2"/>
  <c r="K220" i="2"/>
  <c r="G221" i="2"/>
  <c r="I221" i="2"/>
  <c r="K221" i="2"/>
  <c r="G222" i="2"/>
  <c r="I222" i="2"/>
  <c r="K222" i="2"/>
  <c r="G223" i="2"/>
  <c r="I223" i="2"/>
  <c r="K223" i="2"/>
  <c r="G224" i="2"/>
  <c r="I224" i="2"/>
  <c r="K224" i="2"/>
  <c r="G225" i="2"/>
  <c r="I225" i="2"/>
  <c r="K225" i="2"/>
  <c r="G226" i="2"/>
  <c r="I226" i="2"/>
  <c r="K226" i="2"/>
  <c r="G227" i="2"/>
  <c r="I227" i="2"/>
  <c r="K227" i="2"/>
  <c r="G228" i="2"/>
  <c r="I228" i="2"/>
  <c r="K228" i="2"/>
  <c r="G229" i="2"/>
  <c r="I229" i="2"/>
  <c r="K229" i="2"/>
  <c r="G230" i="2"/>
  <c r="I230" i="2"/>
  <c r="K230" i="2"/>
  <c r="G231" i="2"/>
  <c r="I231" i="2"/>
  <c r="K231" i="2"/>
  <c r="G232" i="2"/>
  <c r="I232" i="2"/>
  <c r="K232" i="2"/>
  <c r="G233" i="2"/>
  <c r="I233" i="2"/>
  <c r="K233" i="2"/>
  <c r="G234" i="2"/>
  <c r="I234" i="2"/>
  <c r="K234" i="2"/>
  <c r="G235" i="2"/>
  <c r="I235" i="2"/>
  <c r="K235" i="2"/>
  <c r="G236" i="2"/>
  <c r="I236" i="2"/>
  <c r="K236" i="2"/>
  <c r="G237" i="2"/>
  <c r="I237" i="2"/>
  <c r="K237" i="2"/>
  <c r="G238" i="2"/>
  <c r="I238" i="2"/>
  <c r="K238" i="2"/>
  <c r="G239" i="2"/>
  <c r="I239" i="2"/>
  <c r="K239" i="2"/>
  <c r="G240" i="2"/>
  <c r="I240" i="2"/>
  <c r="K240" i="2"/>
  <c r="G241" i="2"/>
  <c r="I241" i="2"/>
  <c r="K241" i="2"/>
  <c r="G242" i="2"/>
  <c r="I242" i="2"/>
  <c r="K242" i="2"/>
  <c r="G243" i="2"/>
  <c r="I243" i="2"/>
  <c r="K243" i="2"/>
  <c r="G244" i="2"/>
  <c r="I244" i="2"/>
  <c r="K244" i="2"/>
  <c r="G245" i="2"/>
  <c r="I245" i="2"/>
  <c r="K245" i="2"/>
  <c r="G246" i="2"/>
  <c r="I246" i="2"/>
  <c r="K246" i="2"/>
  <c r="G247" i="2"/>
  <c r="I247" i="2"/>
  <c r="K247" i="2"/>
  <c r="G248" i="2"/>
  <c r="I248" i="2"/>
  <c r="K248" i="2"/>
  <c r="G249" i="2"/>
  <c r="I249" i="2"/>
  <c r="K249" i="2"/>
  <c r="G250" i="2"/>
  <c r="I250" i="2"/>
  <c r="K250" i="2"/>
  <c r="G251" i="2"/>
  <c r="I251" i="2"/>
  <c r="K251" i="2"/>
  <c r="G252" i="2"/>
  <c r="I252" i="2"/>
  <c r="K252" i="2"/>
  <c r="G253" i="2"/>
  <c r="I253" i="2"/>
  <c r="K253" i="2"/>
  <c r="G254" i="2"/>
  <c r="I254" i="2"/>
  <c r="K254" i="2"/>
  <c r="G255" i="2"/>
  <c r="I255" i="2"/>
  <c r="K255" i="2"/>
  <c r="G256" i="2"/>
  <c r="I256" i="2"/>
  <c r="K256" i="2"/>
  <c r="G257" i="2"/>
  <c r="I257" i="2"/>
  <c r="K257" i="2"/>
  <c r="G258" i="2"/>
  <c r="I258" i="2"/>
  <c r="K258" i="2"/>
  <c r="G259" i="2"/>
  <c r="I259" i="2"/>
  <c r="K259" i="2"/>
  <c r="G260" i="2"/>
  <c r="I260" i="2"/>
  <c r="K260" i="2"/>
  <c r="G261" i="2"/>
  <c r="I261" i="2"/>
  <c r="K261" i="2"/>
  <c r="G262" i="2"/>
  <c r="I262" i="2"/>
  <c r="K262" i="2"/>
  <c r="G263" i="2"/>
  <c r="I263" i="2"/>
  <c r="K263" i="2"/>
  <c r="G264" i="2"/>
  <c r="I264" i="2"/>
  <c r="K264" i="2"/>
  <c r="G265" i="2"/>
  <c r="I265" i="2"/>
  <c r="K265" i="2"/>
  <c r="G266" i="2"/>
  <c r="I266" i="2"/>
  <c r="K266" i="2"/>
  <c r="G267" i="2"/>
  <c r="I267" i="2"/>
  <c r="K267" i="2"/>
  <c r="G268" i="2"/>
  <c r="I268" i="2"/>
  <c r="K268" i="2"/>
  <c r="G269" i="2"/>
  <c r="I269" i="2"/>
  <c r="K269" i="2"/>
  <c r="G270" i="2"/>
  <c r="I270" i="2"/>
  <c r="K270" i="2"/>
  <c r="G271" i="2"/>
  <c r="I271" i="2"/>
  <c r="K271" i="2"/>
  <c r="G272" i="2"/>
  <c r="I272" i="2"/>
  <c r="K272" i="2"/>
  <c r="G273" i="2"/>
  <c r="I273" i="2"/>
  <c r="K273" i="2"/>
  <c r="G274" i="2"/>
  <c r="I274" i="2"/>
  <c r="K274" i="2"/>
  <c r="G275" i="2"/>
  <c r="I275" i="2"/>
  <c r="K275" i="2"/>
  <c r="G276" i="2"/>
  <c r="I276" i="2"/>
  <c r="K276" i="2"/>
  <c r="G277" i="2"/>
  <c r="I277" i="2"/>
  <c r="K277" i="2"/>
  <c r="G278" i="2"/>
  <c r="I278" i="2"/>
  <c r="K278" i="2"/>
  <c r="G279" i="2"/>
  <c r="I279" i="2"/>
  <c r="K279" i="2"/>
  <c r="G280" i="2"/>
  <c r="I280" i="2"/>
  <c r="K280" i="2"/>
  <c r="G281" i="2"/>
  <c r="I281" i="2"/>
  <c r="K281" i="2"/>
  <c r="G282" i="2"/>
  <c r="I282" i="2"/>
  <c r="K282" i="2"/>
  <c r="G283" i="2"/>
  <c r="I283" i="2"/>
  <c r="K283" i="2"/>
  <c r="G284" i="2"/>
  <c r="I284" i="2"/>
  <c r="K284" i="2"/>
  <c r="G285" i="2"/>
  <c r="I285" i="2"/>
  <c r="K285" i="2"/>
  <c r="G286" i="2"/>
  <c r="I286" i="2"/>
  <c r="K286" i="2"/>
  <c r="G287" i="2"/>
  <c r="I287" i="2"/>
  <c r="K287" i="2"/>
  <c r="G288" i="2"/>
  <c r="I288" i="2"/>
  <c r="K288" i="2"/>
  <c r="G289" i="2"/>
  <c r="I289" i="2"/>
  <c r="K289" i="2"/>
  <c r="G290" i="2"/>
  <c r="I290" i="2"/>
  <c r="K290" i="2"/>
  <c r="G291" i="2"/>
  <c r="I291" i="2"/>
  <c r="K291" i="2"/>
  <c r="G292" i="2"/>
  <c r="I292" i="2"/>
  <c r="K292" i="2"/>
  <c r="G293" i="2"/>
  <c r="I293" i="2"/>
  <c r="K293" i="2"/>
  <c r="G294" i="2"/>
  <c r="I294" i="2"/>
  <c r="K294" i="2"/>
  <c r="G295" i="2"/>
  <c r="I295" i="2"/>
  <c r="K295" i="2"/>
  <c r="G296" i="2"/>
  <c r="I296" i="2"/>
  <c r="K296" i="2"/>
  <c r="G297" i="2"/>
  <c r="I297" i="2"/>
  <c r="K297" i="2"/>
  <c r="G298" i="2"/>
  <c r="I298" i="2"/>
  <c r="K298" i="2"/>
  <c r="G299" i="2"/>
  <c r="I299" i="2"/>
  <c r="K299" i="2"/>
  <c r="G300" i="2"/>
  <c r="I300" i="2"/>
  <c r="K300" i="2"/>
  <c r="G301" i="2"/>
  <c r="I301" i="2"/>
  <c r="K301" i="2"/>
  <c r="G302" i="2"/>
  <c r="I302" i="2"/>
  <c r="K302" i="2"/>
  <c r="G303" i="2"/>
  <c r="I303" i="2"/>
  <c r="K303" i="2"/>
  <c r="G304" i="2"/>
  <c r="I304" i="2"/>
  <c r="K304" i="2"/>
  <c r="G305" i="2"/>
  <c r="I305" i="2"/>
  <c r="K305" i="2"/>
  <c r="G306" i="2"/>
  <c r="I306" i="2"/>
  <c r="K306" i="2"/>
  <c r="G307" i="2"/>
  <c r="I307" i="2"/>
  <c r="K307" i="2"/>
  <c r="G308" i="2"/>
  <c r="I308" i="2"/>
  <c r="K308" i="2"/>
  <c r="G309" i="2"/>
  <c r="I309" i="2"/>
  <c r="K309" i="2"/>
  <c r="G310" i="2"/>
  <c r="I310" i="2"/>
  <c r="K310" i="2"/>
  <c r="G311" i="2"/>
  <c r="I311" i="2"/>
  <c r="K311" i="2"/>
  <c r="G312" i="2"/>
  <c r="I312" i="2"/>
  <c r="K312" i="2"/>
  <c r="G313" i="2"/>
  <c r="I313" i="2"/>
  <c r="K313" i="2"/>
  <c r="G314" i="2"/>
  <c r="I314" i="2"/>
  <c r="K314" i="2"/>
  <c r="G315" i="2"/>
  <c r="I315" i="2"/>
  <c r="K315" i="2"/>
  <c r="G316" i="2"/>
  <c r="I316" i="2"/>
  <c r="K316" i="2"/>
  <c r="G317" i="2"/>
  <c r="I317" i="2"/>
  <c r="K317" i="2"/>
  <c r="G318" i="2"/>
  <c r="I318" i="2"/>
  <c r="K318" i="2"/>
  <c r="G319" i="2"/>
  <c r="I319" i="2"/>
  <c r="K319" i="2"/>
  <c r="G320" i="2"/>
  <c r="I320" i="2"/>
  <c r="K320" i="2"/>
  <c r="G321" i="2"/>
  <c r="I321" i="2"/>
  <c r="K321" i="2"/>
  <c r="G322" i="2"/>
  <c r="I322" i="2"/>
  <c r="K322" i="2"/>
  <c r="G323" i="2"/>
  <c r="I323" i="2"/>
  <c r="K323" i="2"/>
  <c r="G324" i="2"/>
  <c r="I324" i="2"/>
  <c r="K324" i="2"/>
  <c r="G325" i="2"/>
  <c r="I325" i="2"/>
  <c r="K325" i="2"/>
  <c r="G326" i="2"/>
  <c r="I326" i="2"/>
  <c r="K326" i="2"/>
  <c r="G327" i="2"/>
  <c r="I327" i="2"/>
  <c r="K327" i="2"/>
  <c r="G328" i="2"/>
  <c r="I328" i="2"/>
  <c r="K328" i="2"/>
  <c r="G329" i="2"/>
  <c r="I329" i="2"/>
  <c r="K329" i="2"/>
  <c r="G330" i="2"/>
  <c r="I330" i="2"/>
  <c r="K330" i="2"/>
  <c r="G331" i="2"/>
  <c r="I331" i="2"/>
  <c r="K331" i="2"/>
  <c r="G332" i="2"/>
  <c r="I332" i="2"/>
  <c r="K332" i="2"/>
  <c r="G333" i="2"/>
  <c r="I333" i="2"/>
  <c r="K333" i="2"/>
  <c r="G334" i="2"/>
  <c r="I334" i="2"/>
  <c r="K334" i="2"/>
  <c r="G335" i="2"/>
  <c r="I335" i="2"/>
  <c r="K335" i="2"/>
  <c r="G336" i="2"/>
  <c r="I336" i="2"/>
  <c r="K336" i="2"/>
  <c r="G337" i="2"/>
  <c r="I337" i="2"/>
  <c r="K337" i="2"/>
  <c r="G338" i="2"/>
  <c r="I338" i="2"/>
  <c r="K338" i="2"/>
  <c r="G339" i="2"/>
  <c r="I339" i="2"/>
  <c r="K339" i="2"/>
  <c r="G340" i="2"/>
  <c r="I340" i="2"/>
  <c r="K340" i="2"/>
  <c r="G341" i="2"/>
  <c r="I341" i="2"/>
  <c r="K341" i="2"/>
  <c r="G342" i="2"/>
  <c r="I342" i="2"/>
  <c r="K342" i="2"/>
  <c r="G343" i="2"/>
  <c r="I343" i="2"/>
  <c r="K343" i="2"/>
  <c r="G344" i="2"/>
  <c r="I344" i="2"/>
  <c r="K344" i="2"/>
  <c r="G345" i="2"/>
  <c r="I345" i="2"/>
  <c r="K345" i="2"/>
  <c r="G346" i="2"/>
  <c r="I346" i="2"/>
  <c r="K346" i="2"/>
  <c r="G347" i="2"/>
  <c r="I347" i="2"/>
  <c r="K347" i="2"/>
  <c r="G348" i="2"/>
  <c r="I348" i="2"/>
  <c r="K348" i="2"/>
  <c r="G349" i="2"/>
  <c r="I349" i="2"/>
  <c r="K349" i="2"/>
  <c r="G350" i="2"/>
  <c r="I350" i="2"/>
  <c r="K350" i="2"/>
  <c r="G351" i="2"/>
  <c r="I351" i="2"/>
  <c r="K351" i="2"/>
  <c r="G352" i="2"/>
  <c r="I352" i="2"/>
  <c r="K352" i="2"/>
  <c r="G353" i="2"/>
  <c r="I353" i="2"/>
  <c r="K353" i="2"/>
  <c r="G354" i="2"/>
  <c r="I354" i="2"/>
  <c r="K354" i="2"/>
  <c r="G355" i="2"/>
  <c r="I355" i="2"/>
  <c r="K355" i="2"/>
  <c r="G356" i="2"/>
  <c r="I356" i="2"/>
  <c r="K356" i="2"/>
  <c r="G357" i="2"/>
  <c r="I357" i="2"/>
  <c r="K357" i="2"/>
  <c r="G358" i="2"/>
  <c r="I358" i="2"/>
  <c r="K358" i="2"/>
  <c r="G359" i="2"/>
  <c r="I359" i="2"/>
  <c r="K359" i="2"/>
  <c r="G360" i="2"/>
  <c r="I360" i="2"/>
  <c r="K360" i="2"/>
  <c r="G361" i="2"/>
  <c r="I361" i="2"/>
  <c r="K361" i="2"/>
  <c r="G362" i="2"/>
  <c r="I362" i="2"/>
  <c r="K362" i="2"/>
  <c r="G363" i="2"/>
  <c r="I363" i="2"/>
  <c r="K363" i="2"/>
  <c r="G364" i="2"/>
  <c r="I364" i="2"/>
  <c r="K364" i="2"/>
  <c r="G365" i="2"/>
  <c r="I365" i="2"/>
  <c r="K365" i="2"/>
  <c r="G366" i="2"/>
  <c r="I366" i="2"/>
  <c r="K366" i="2"/>
  <c r="G367" i="2"/>
  <c r="I367" i="2"/>
  <c r="K367" i="2"/>
  <c r="G368" i="2"/>
  <c r="I368" i="2"/>
  <c r="K368" i="2"/>
  <c r="G369" i="2"/>
  <c r="I369" i="2"/>
  <c r="K369" i="2"/>
  <c r="G370" i="2"/>
  <c r="I370" i="2"/>
  <c r="K370" i="2"/>
  <c r="G371" i="2"/>
  <c r="I371" i="2"/>
  <c r="K371" i="2"/>
  <c r="G372" i="2"/>
  <c r="I372" i="2"/>
  <c r="K372" i="2"/>
  <c r="G373" i="2"/>
  <c r="I373" i="2"/>
  <c r="K373" i="2"/>
  <c r="G374" i="2"/>
  <c r="I374" i="2"/>
  <c r="K374" i="2"/>
  <c r="G375" i="2"/>
  <c r="I375" i="2"/>
  <c r="K375" i="2"/>
  <c r="G376" i="2"/>
  <c r="I376" i="2"/>
  <c r="K376" i="2"/>
  <c r="G377" i="2"/>
  <c r="I377" i="2"/>
  <c r="K377" i="2"/>
  <c r="G378" i="2"/>
  <c r="I378" i="2"/>
  <c r="K378" i="2"/>
  <c r="G379" i="2"/>
  <c r="I379" i="2"/>
  <c r="K379" i="2"/>
  <c r="G380" i="2"/>
  <c r="I380" i="2"/>
  <c r="K380" i="2"/>
  <c r="G381" i="2"/>
  <c r="I381" i="2"/>
  <c r="K381" i="2"/>
  <c r="G382" i="2"/>
  <c r="I382" i="2"/>
  <c r="K382" i="2"/>
  <c r="G383" i="2"/>
  <c r="I383" i="2"/>
  <c r="K383" i="2"/>
  <c r="G384" i="2"/>
  <c r="I384" i="2"/>
  <c r="K384" i="2"/>
  <c r="G385" i="2"/>
  <c r="I385" i="2"/>
  <c r="K385" i="2"/>
  <c r="G386" i="2"/>
  <c r="I386" i="2"/>
  <c r="K386" i="2"/>
  <c r="G387" i="2"/>
  <c r="I387" i="2"/>
  <c r="K387" i="2"/>
  <c r="G388" i="2"/>
  <c r="I388" i="2"/>
  <c r="K388" i="2"/>
  <c r="G389" i="2"/>
  <c r="I389" i="2"/>
  <c r="K389" i="2"/>
  <c r="G390" i="2"/>
  <c r="I390" i="2"/>
  <c r="K390" i="2"/>
  <c r="G391" i="2"/>
  <c r="I391" i="2"/>
  <c r="K391" i="2"/>
  <c r="G392" i="2"/>
  <c r="I392" i="2"/>
  <c r="K392" i="2"/>
  <c r="G393" i="2"/>
  <c r="I393" i="2"/>
  <c r="K393" i="2"/>
  <c r="G394" i="2"/>
  <c r="I394" i="2"/>
  <c r="K394" i="2"/>
  <c r="G395" i="2"/>
  <c r="I395" i="2"/>
  <c r="K395" i="2"/>
  <c r="G396" i="2"/>
  <c r="I396" i="2"/>
  <c r="K396" i="2"/>
  <c r="G397" i="2"/>
  <c r="I397" i="2"/>
  <c r="K397" i="2"/>
  <c r="G398" i="2"/>
  <c r="I398" i="2"/>
  <c r="K398" i="2"/>
  <c r="G399" i="2"/>
  <c r="I399" i="2"/>
  <c r="K399" i="2"/>
  <c r="G400" i="2"/>
  <c r="I400" i="2"/>
  <c r="K400" i="2"/>
  <c r="G401" i="2"/>
  <c r="I401" i="2"/>
  <c r="K401" i="2"/>
  <c r="G402" i="2"/>
  <c r="I402" i="2"/>
  <c r="K402" i="2"/>
  <c r="G403" i="2"/>
  <c r="I403" i="2"/>
  <c r="K403" i="2"/>
  <c r="G404" i="2"/>
  <c r="I404" i="2"/>
  <c r="K404" i="2"/>
  <c r="G405" i="2"/>
  <c r="I405" i="2"/>
  <c r="K405" i="2"/>
  <c r="G406" i="2"/>
  <c r="I406" i="2"/>
  <c r="K406" i="2"/>
  <c r="G407" i="2"/>
  <c r="I407" i="2"/>
  <c r="K407" i="2"/>
  <c r="G408" i="2"/>
  <c r="I408" i="2"/>
  <c r="K408" i="2"/>
  <c r="G409" i="2"/>
  <c r="I409" i="2"/>
  <c r="K409" i="2"/>
  <c r="G410" i="2"/>
  <c r="I410" i="2"/>
  <c r="K410" i="2"/>
  <c r="G411" i="2"/>
  <c r="I411" i="2"/>
  <c r="K411" i="2"/>
  <c r="G412" i="2"/>
  <c r="I412" i="2"/>
  <c r="K412" i="2"/>
  <c r="G413" i="2"/>
  <c r="I413" i="2"/>
  <c r="K413" i="2"/>
  <c r="G414" i="2"/>
  <c r="I414" i="2"/>
  <c r="K414" i="2"/>
  <c r="G415" i="2"/>
  <c r="I415" i="2"/>
  <c r="K415" i="2"/>
  <c r="G416" i="2"/>
  <c r="I416" i="2"/>
  <c r="K416" i="2"/>
  <c r="G417" i="2"/>
  <c r="I417" i="2"/>
  <c r="K417" i="2"/>
  <c r="G418" i="2"/>
  <c r="I418" i="2"/>
  <c r="K418" i="2"/>
  <c r="G419" i="2"/>
  <c r="I419" i="2"/>
  <c r="K419" i="2"/>
  <c r="G420" i="2"/>
  <c r="I420" i="2"/>
  <c r="K420" i="2"/>
  <c r="G421" i="2"/>
  <c r="I421" i="2"/>
  <c r="K421" i="2"/>
  <c r="G422" i="2"/>
  <c r="I422" i="2"/>
  <c r="K422" i="2"/>
  <c r="G423" i="2"/>
  <c r="I423" i="2"/>
  <c r="K423" i="2"/>
  <c r="G424" i="2"/>
  <c r="I424" i="2"/>
  <c r="K424" i="2"/>
  <c r="G425" i="2"/>
  <c r="I425" i="2"/>
  <c r="K425" i="2"/>
  <c r="G426" i="2"/>
  <c r="I426" i="2"/>
  <c r="K426" i="2"/>
  <c r="G427" i="2"/>
  <c r="I427" i="2"/>
  <c r="K427" i="2"/>
  <c r="G428" i="2"/>
  <c r="I428" i="2"/>
  <c r="K428" i="2"/>
  <c r="G429" i="2"/>
  <c r="I429" i="2"/>
  <c r="K429" i="2"/>
  <c r="G430" i="2"/>
  <c r="I430" i="2"/>
  <c r="K430" i="2"/>
  <c r="G431" i="2"/>
  <c r="I431" i="2"/>
  <c r="K431" i="2"/>
  <c r="G432" i="2"/>
  <c r="I432" i="2"/>
  <c r="K432" i="2"/>
  <c r="G433" i="2"/>
  <c r="I433" i="2"/>
  <c r="K433" i="2"/>
  <c r="G434" i="2"/>
  <c r="I434" i="2"/>
  <c r="K434" i="2"/>
  <c r="G435" i="2"/>
  <c r="I435" i="2"/>
  <c r="K435" i="2"/>
  <c r="G436" i="2"/>
  <c r="I436" i="2"/>
  <c r="K436" i="2"/>
  <c r="G437" i="2"/>
  <c r="I437" i="2"/>
  <c r="K437" i="2"/>
  <c r="G438" i="2"/>
  <c r="I438" i="2"/>
  <c r="K438" i="2"/>
  <c r="G439" i="2"/>
  <c r="I439" i="2"/>
  <c r="K439" i="2"/>
  <c r="G440" i="2"/>
  <c r="I440" i="2"/>
  <c r="K440" i="2"/>
  <c r="G441" i="2"/>
  <c r="I441" i="2"/>
  <c r="K441" i="2"/>
  <c r="G442" i="2"/>
  <c r="I442" i="2"/>
  <c r="K442" i="2"/>
  <c r="G443" i="2"/>
  <c r="I443" i="2"/>
  <c r="K443" i="2"/>
  <c r="G444" i="2"/>
  <c r="I444" i="2"/>
  <c r="K444" i="2"/>
  <c r="G445" i="2"/>
  <c r="I445" i="2"/>
  <c r="K445" i="2"/>
  <c r="G446" i="2"/>
  <c r="I446" i="2"/>
  <c r="K446" i="2"/>
  <c r="G447" i="2"/>
  <c r="I447" i="2"/>
  <c r="K447" i="2"/>
  <c r="G448" i="2"/>
  <c r="I448" i="2"/>
  <c r="K448" i="2"/>
  <c r="G449" i="2"/>
  <c r="I449" i="2"/>
  <c r="K449" i="2"/>
  <c r="G450" i="2"/>
  <c r="I450" i="2"/>
  <c r="K450" i="2"/>
  <c r="G451" i="2"/>
  <c r="I451" i="2"/>
  <c r="K451" i="2"/>
  <c r="G452" i="2"/>
  <c r="I452" i="2"/>
  <c r="K452" i="2"/>
  <c r="G453" i="2"/>
  <c r="I453" i="2"/>
  <c r="K453" i="2"/>
  <c r="G454" i="2"/>
  <c r="I454" i="2"/>
  <c r="K454" i="2"/>
  <c r="G455" i="2"/>
  <c r="I455" i="2"/>
  <c r="K455" i="2"/>
  <c r="G456" i="2"/>
  <c r="I456" i="2"/>
  <c r="K456" i="2"/>
  <c r="G457" i="2"/>
  <c r="I457" i="2"/>
  <c r="K457" i="2"/>
  <c r="G458" i="2"/>
  <c r="I458" i="2"/>
  <c r="K458" i="2"/>
  <c r="G459" i="2"/>
  <c r="I459" i="2"/>
  <c r="K459" i="2"/>
  <c r="G460" i="2"/>
  <c r="I460" i="2"/>
  <c r="K460" i="2"/>
  <c r="G461" i="2"/>
  <c r="I461" i="2"/>
  <c r="K461" i="2"/>
  <c r="G462" i="2"/>
  <c r="I462" i="2"/>
  <c r="K462" i="2"/>
  <c r="G463" i="2"/>
  <c r="I463" i="2"/>
  <c r="K463" i="2"/>
  <c r="G464" i="2"/>
  <c r="I464" i="2"/>
  <c r="K464" i="2"/>
  <c r="G465" i="2"/>
  <c r="I465" i="2"/>
  <c r="K465" i="2"/>
  <c r="G466" i="2"/>
  <c r="I466" i="2"/>
  <c r="K466" i="2"/>
  <c r="G467" i="2"/>
  <c r="I467" i="2"/>
  <c r="K467" i="2"/>
  <c r="G468" i="2"/>
  <c r="I468" i="2"/>
  <c r="K468" i="2"/>
  <c r="G469" i="2"/>
  <c r="I469" i="2"/>
  <c r="K469" i="2"/>
  <c r="G470" i="2"/>
  <c r="I470" i="2"/>
  <c r="K470" i="2"/>
  <c r="G471" i="2"/>
  <c r="I471" i="2"/>
  <c r="K471" i="2"/>
  <c r="G472" i="2"/>
  <c r="I472" i="2"/>
  <c r="K472" i="2"/>
  <c r="G473" i="2"/>
  <c r="I473" i="2"/>
  <c r="K473" i="2"/>
  <c r="G474" i="2"/>
  <c r="I474" i="2"/>
  <c r="K474" i="2"/>
  <c r="G475" i="2"/>
  <c r="I475" i="2"/>
  <c r="K475" i="2"/>
  <c r="G476" i="2"/>
  <c r="I476" i="2"/>
  <c r="K476" i="2"/>
  <c r="G477" i="2"/>
  <c r="I477" i="2"/>
  <c r="K477" i="2"/>
  <c r="G478" i="2"/>
  <c r="I478" i="2"/>
  <c r="K478" i="2"/>
  <c r="G479" i="2"/>
  <c r="I479" i="2"/>
  <c r="K479" i="2"/>
  <c r="G480" i="2"/>
  <c r="I480" i="2"/>
  <c r="K480" i="2"/>
  <c r="G481" i="2"/>
  <c r="I481" i="2"/>
  <c r="K481" i="2"/>
  <c r="G482" i="2"/>
  <c r="I482" i="2"/>
  <c r="K482" i="2"/>
  <c r="G483" i="2"/>
  <c r="I483" i="2"/>
  <c r="K483" i="2"/>
  <c r="G484" i="2"/>
  <c r="I484" i="2"/>
  <c r="K484" i="2"/>
  <c r="G485" i="2"/>
  <c r="I485" i="2"/>
  <c r="K485" i="2"/>
  <c r="G486" i="2"/>
  <c r="I486" i="2"/>
  <c r="K486" i="2"/>
  <c r="G487" i="2"/>
  <c r="I487" i="2"/>
  <c r="K487" i="2"/>
  <c r="G488" i="2"/>
  <c r="I488" i="2"/>
  <c r="K488" i="2"/>
  <c r="U4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U5" i="2"/>
  <c r="U6" i="2"/>
  <c r="U8" i="2"/>
  <c r="T2" i="2"/>
  <c r="T7" i="2"/>
  <c r="F2" i="2"/>
  <c r="H2" i="2"/>
  <c r="J2" i="2"/>
  <c r="F3" i="2"/>
  <c r="H3" i="2"/>
  <c r="J3" i="2"/>
  <c r="F4" i="2"/>
  <c r="H4" i="2"/>
  <c r="J4" i="2"/>
  <c r="F5" i="2"/>
  <c r="H5" i="2"/>
  <c r="J5" i="2"/>
  <c r="F6" i="2"/>
  <c r="H6" i="2"/>
  <c r="J6" i="2"/>
  <c r="F7" i="2"/>
  <c r="H7" i="2"/>
  <c r="J7" i="2"/>
  <c r="F8" i="2"/>
  <c r="H8" i="2"/>
  <c r="J8" i="2"/>
  <c r="F9" i="2"/>
  <c r="H9" i="2"/>
  <c r="J9" i="2"/>
  <c r="F10" i="2"/>
  <c r="H10" i="2"/>
  <c r="J10" i="2"/>
  <c r="F11" i="2"/>
  <c r="H11" i="2"/>
  <c r="J11" i="2"/>
  <c r="F12" i="2"/>
  <c r="H12" i="2"/>
  <c r="J12" i="2"/>
  <c r="F13" i="2"/>
  <c r="H13" i="2"/>
  <c r="J13" i="2"/>
  <c r="F14" i="2"/>
  <c r="H14" i="2"/>
  <c r="J14" i="2"/>
  <c r="F15" i="2"/>
  <c r="H15" i="2"/>
  <c r="J15" i="2"/>
  <c r="F16" i="2"/>
  <c r="H16" i="2"/>
  <c r="J16" i="2"/>
  <c r="F17" i="2"/>
  <c r="H17" i="2"/>
  <c r="J17" i="2"/>
  <c r="F18" i="2"/>
  <c r="H18" i="2"/>
  <c r="J18" i="2"/>
  <c r="F19" i="2"/>
  <c r="H19" i="2"/>
  <c r="J19" i="2"/>
  <c r="F20" i="2"/>
  <c r="H20" i="2"/>
  <c r="J20" i="2"/>
  <c r="F21" i="2"/>
  <c r="H21" i="2"/>
  <c r="J21" i="2"/>
  <c r="F22" i="2"/>
  <c r="H22" i="2"/>
  <c r="J22" i="2"/>
  <c r="F23" i="2"/>
  <c r="H23" i="2"/>
  <c r="J23" i="2"/>
  <c r="F24" i="2"/>
  <c r="H24" i="2"/>
  <c r="J24" i="2"/>
  <c r="F25" i="2"/>
  <c r="H25" i="2"/>
  <c r="J25" i="2"/>
  <c r="F26" i="2"/>
  <c r="H26" i="2"/>
  <c r="J26" i="2"/>
  <c r="F27" i="2"/>
  <c r="H27" i="2"/>
  <c r="J27" i="2"/>
  <c r="F28" i="2"/>
  <c r="H28" i="2"/>
  <c r="J28" i="2"/>
  <c r="F29" i="2"/>
  <c r="H29" i="2"/>
  <c r="J29" i="2"/>
  <c r="F30" i="2"/>
  <c r="H30" i="2"/>
  <c r="J30" i="2"/>
  <c r="F31" i="2"/>
  <c r="H31" i="2"/>
  <c r="J31" i="2"/>
  <c r="F32" i="2"/>
  <c r="H32" i="2"/>
  <c r="J32" i="2"/>
  <c r="F33" i="2"/>
  <c r="H33" i="2"/>
  <c r="J33" i="2"/>
  <c r="F34" i="2"/>
  <c r="H34" i="2"/>
  <c r="J34" i="2"/>
  <c r="F35" i="2"/>
  <c r="H35" i="2"/>
  <c r="J35" i="2"/>
  <c r="F36" i="2"/>
  <c r="H36" i="2"/>
  <c r="J36" i="2"/>
  <c r="F37" i="2"/>
  <c r="H37" i="2"/>
  <c r="J37" i="2"/>
  <c r="F38" i="2"/>
  <c r="H38" i="2"/>
  <c r="J38" i="2"/>
  <c r="F39" i="2"/>
  <c r="H39" i="2"/>
  <c r="J39" i="2"/>
  <c r="F40" i="2"/>
  <c r="H40" i="2"/>
  <c r="J40" i="2"/>
  <c r="F41" i="2"/>
  <c r="H41" i="2"/>
  <c r="J41" i="2"/>
  <c r="F42" i="2"/>
  <c r="H42" i="2"/>
  <c r="J42" i="2"/>
  <c r="F43" i="2"/>
  <c r="H43" i="2"/>
  <c r="J43" i="2"/>
  <c r="F44" i="2"/>
  <c r="H44" i="2"/>
  <c r="J44" i="2"/>
  <c r="F45" i="2"/>
  <c r="H45" i="2"/>
  <c r="J45" i="2"/>
  <c r="F46" i="2"/>
  <c r="H46" i="2"/>
  <c r="J46" i="2"/>
  <c r="F47" i="2"/>
  <c r="H47" i="2"/>
  <c r="J47" i="2"/>
  <c r="F48" i="2"/>
  <c r="H48" i="2"/>
  <c r="J48" i="2"/>
  <c r="F49" i="2"/>
  <c r="H49" i="2"/>
  <c r="J49" i="2"/>
  <c r="F50" i="2"/>
  <c r="H50" i="2"/>
  <c r="J50" i="2"/>
  <c r="F51" i="2"/>
  <c r="H51" i="2"/>
  <c r="J51" i="2"/>
  <c r="F52" i="2"/>
  <c r="H52" i="2"/>
  <c r="J52" i="2"/>
  <c r="F53" i="2"/>
  <c r="H53" i="2"/>
  <c r="J53" i="2"/>
  <c r="F54" i="2"/>
  <c r="H54" i="2"/>
  <c r="J54" i="2"/>
  <c r="F55" i="2"/>
  <c r="H55" i="2"/>
  <c r="J55" i="2"/>
  <c r="F56" i="2"/>
  <c r="H56" i="2"/>
  <c r="J56" i="2"/>
  <c r="F57" i="2"/>
  <c r="H57" i="2"/>
  <c r="J57" i="2"/>
  <c r="F58" i="2"/>
  <c r="H58" i="2"/>
  <c r="J58" i="2"/>
  <c r="F59" i="2"/>
  <c r="H59" i="2"/>
  <c r="J59" i="2"/>
  <c r="F60" i="2"/>
  <c r="H60" i="2"/>
  <c r="J60" i="2"/>
  <c r="F61" i="2"/>
  <c r="H61" i="2"/>
  <c r="J61" i="2"/>
  <c r="F62" i="2"/>
  <c r="H62" i="2"/>
  <c r="J62" i="2"/>
  <c r="F63" i="2"/>
  <c r="H63" i="2"/>
  <c r="J63" i="2"/>
  <c r="F64" i="2"/>
  <c r="H64" i="2"/>
  <c r="J64" i="2"/>
  <c r="F65" i="2"/>
  <c r="H65" i="2"/>
  <c r="J65" i="2"/>
  <c r="F66" i="2"/>
  <c r="H66" i="2"/>
  <c r="J66" i="2"/>
  <c r="F67" i="2"/>
  <c r="H67" i="2"/>
  <c r="J67" i="2"/>
  <c r="F68" i="2"/>
  <c r="H68" i="2"/>
  <c r="J68" i="2"/>
  <c r="F69" i="2"/>
  <c r="H69" i="2"/>
  <c r="J69" i="2"/>
  <c r="F70" i="2"/>
  <c r="H70" i="2"/>
  <c r="J70" i="2"/>
  <c r="F71" i="2"/>
  <c r="H71" i="2"/>
  <c r="J71" i="2"/>
  <c r="F72" i="2"/>
  <c r="H72" i="2"/>
  <c r="J72" i="2"/>
  <c r="F73" i="2"/>
  <c r="H73" i="2"/>
  <c r="J73" i="2"/>
  <c r="F74" i="2"/>
  <c r="H74" i="2"/>
  <c r="J74" i="2"/>
  <c r="F75" i="2"/>
  <c r="H75" i="2"/>
  <c r="J75" i="2"/>
  <c r="F76" i="2"/>
  <c r="H76" i="2"/>
  <c r="J76" i="2"/>
  <c r="F77" i="2"/>
  <c r="H77" i="2"/>
  <c r="J77" i="2"/>
  <c r="F78" i="2"/>
  <c r="H78" i="2"/>
  <c r="J78" i="2"/>
  <c r="F79" i="2"/>
  <c r="H79" i="2"/>
  <c r="J79" i="2"/>
  <c r="F80" i="2"/>
  <c r="H80" i="2"/>
  <c r="J80" i="2"/>
  <c r="F81" i="2"/>
  <c r="H81" i="2"/>
  <c r="J81" i="2"/>
  <c r="F82" i="2"/>
  <c r="H82" i="2"/>
  <c r="J82" i="2"/>
  <c r="F83" i="2"/>
  <c r="H83" i="2"/>
  <c r="J83" i="2"/>
  <c r="F84" i="2"/>
  <c r="H84" i="2"/>
  <c r="J84" i="2"/>
  <c r="F85" i="2"/>
  <c r="H85" i="2"/>
  <c r="J85" i="2"/>
  <c r="F86" i="2"/>
  <c r="H86" i="2"/>
  <c r="J86" i="2"/>
  <c r="F87" i="2"/>
  <c r="H87" i="2"/>
  <c r="J87" i="2"/>
  <c r="F88" i="2"/>
  <c r="H88" i="2"/>
  <c r="J88" i="2"/>
  <c r="F89" i="2"/>
  <c r="H89" i="2"/>
  <c r="J89" i="2"/>
  <c r="F90" i="2"/>
  <c r="H90" i="2"/>
  <c r="J90" i="2"/>
  <c r="F91" i="2"/>
  <c r="H91" i="2"/>
  <c r="J91" i="2"/>
  <c r="F92" i="2"/>
  <c r="H92" i="2"/>
  <c r="J92" i="2"/>
  <c r="F93" i="2"/>
  <c r="H93" i="2"/>
  <c r="J93" i="2"/>
  <c r="F94" i="2"/>
  <c r="H94" i="2"/>
  <c r="J94" i="2"/>
  <c r="F95" i="2"/>
  <c r="H95" i="2"/>
  <c r="J95" i="2"/>
  <c r="F96" i="2"/>
  <c r="H96" i="2"/>
  <c r="J96" i="2"/>
  <c r="F97" i="2"/>
  <c r="H97" i="2"/>
  <c r="J97" i="2"/>
  <c r="F98" i="2"/>
  <c r="H98" i="2"/>
  <c r="J98" i="2"/>
  <c r="F99" i="2"/>
  <c r="H99" i="2"/>
  <c r="J99" i="2"/>
  <c r="F100" i="2"/>
  <c r="H100" i="2"/>
  <c r="J100" i="2"/>
  <c r="F101" i="2"/>
  <c r="H101" i="2"/>
  <c r="J101" i="2"/>
  <c r="F102" i="2"/>
  <c r="H102" i="2"/>
  <c r="J102" i="2"/>
  <c r="F103" i="2"/>
  <c r="H103" i="2"/>
  <c r="J103" i="2"/>
  <c r="F104" i="2"/>
  <c r="H104" i="2"/>
  <c r="J104" i="2"/>
  <c r="F105" i="2"/>
  <c r="H105" i="2"/>
  <c r="J105" i="2"/>
  <c r="F106" i="2"/>
  <c r="H106" i="2"/>
  <c r="J106" i="2"/>
  <c r="F107" i="2"/>
  <c r="H107" i="2"/>
  <c r="J107" i="2"/>
  <c r="F108" i="2"/>
  <c r="H108" i="2"/>
  <c r="J108" i="2"/>
  <c r="F109" i="2"/>
  <c r="H109" i="2"/>
  <c r="J109" i="2"/>
  <c r="F110" i="2"/>
  <c r="H110" i="2"/>
  <c r="J110" i="2"/>
  <c r="F111" i="2"/>
  <c r="H111" i="2"/>
  <c r="J111" i="2"/>
  <c r="F112" i="2"/>
  <c r="H112" i="2"/>
  <c r="J112" i="2"/>
  <c r="F113" i="2"/>
  <c r="H113" i="2"/>
  <c r="J113" i="2"/>
  <c r="F114" i="2"/>
  <c r="H114" i="2"/>
  <c r="J114" i="2"/>
  <c r="F115" i="2"/>
  <c r="H115" i="2"/>
  <c r="J115" i="2"/>
  <c r="F116" i="2"/>
  <c r="H116" i="2"/>
  <c r="J116" i="2"/>
  <c r="F117" i="2"/>
  <c r="H117" i="2"/>
  <c r="J117" i="2"/>
  <c r="F118" i="2"/>
  <c r="H118" i="2"/>
  <c r="J118" i="2"/>
  <c r="F119" i="2"/>
  <c r="H119" i="2"/>
  <c r="J119" i="2"/>
  <c r="F120" i="2"/>
  <c r="H120" i="2"/>
  <c r="J120" i="2"/>
  <c r="F121" i="2"/>
  <c r="H121" i="2"/>
  <c r="J121" i="2"/>
  <c r="F122" i="2"/>
  <c r="H122" i="2"/>
  <c r="J122" i="2"/>
  <c r="F123" i="2"/>
  <c r="H123" i="2"/>
  <c r="J123" i="2"/>
  <c r="F124" i="2"/>
  <c r="H124" i="2"/>
  <c r="J124" i="2"/>
  <c r="F125" i="2"/>
  <c r="H125" i="2"/>
  <c r="J125" i="2"/>
  <c r="F126" i="2"/>
  <c r="H126" i="2"/>
  <c r="J126" i="2"/>
  <c r="F127" i="2"/>
  <c r="H127" i="2"/>
  <c r="J127" i="2"/>
  <c r="F128" i="2"/>
  <c r="H128" i="2"/>
  <c r="J128" i="2"/>
  <c r="F129" i="2"/>
  <c r="H129" i="2"/>
  <c r="J129" i="2"/>
  <c r="F130" i="2"/>
  <c r="H130" i="2"/>
  <c r="J130" i="2"/>
  <c r="F131" i="2"/>
  <c r="H131" i="2"/>
  <c r="J131" i="2"/>
  <c r="F132" i="2"/>
  <c r="H132" i="2"/>
  <c r="J132" i="2"/>
  <c r="F133" i="2"/>
  <c r="H133" i="2"/>
  <c r="J133" i="2"/>
  <c r="F134" i="2"/>
  <c r="H134" i="2"/>
  <c r="J134" i="2"/>
  <c r="F135" i="2"/>
  <c r="H135" i="2"/>
  <c r="J135" i="2"/>
  <c r="F136" i="2"/>
  <c r="H136" i="2"/>
  <c r="J136" i="2"/>
  <c r="F137" i="2"/>
  <c r="H137" i="2"/>
  <c r="J137" i="2"/>
  <c r="F138" i="2"/>
  <c r="H138" i="2"/>
  <c r="J138" i="2"/>
  <c r="F139" i="2"/>
  <c r="H139" i="2"/>
  <c r="J139" i="2"/>
  <c r="F140" i="2"/>
  <c r="H140" i="2"/>
  <c r="J140" i="2"/>
  <c r="F141" i="2"/>
  <c r="H141" i="2"/>
  <c r="J141" i="2"/>
  <c r="F142" i="2"/>
  <c r="H142" i="2"/>
  <c r="J142" i="2"/>
  <c r="F143" i="2"/>
  <c r="H143" i="2"/>
  <c r="J143" i="2"/>
  <c r="F144" i="2"/>
  <c r="H144" i="2"/>
  <c r="J144" i="2"/>
  <c r="F145" i="2"/>
  <c r="H145" i="2"/>
  <c r="J145" i="2"/>
  <c r="F146" i="2"/>
  <c r="H146" i="2"/>
  <c r="J146" i="2"/>
  <c r="F147" i="2"/>
  <c r="H147" i="2"/>
  <c r="J147" i="2"/>
  <c r="F148" i="2"/>
  <c r="H148" i="2"/>
  <c r="J148" i="2"/>
  <c r="F149" i="2"/>
  <c r="H149" i="2"/>
  <c r="J149" i="2"/>
  <c r="F150" i="2"/>
  <c r="H150" i="2"/>
  <c r="J150" i="2"/>
  <c r="F151" i="2"/>
  <c r="H151" i="2"/>
  <c r="J151" i="2"/>
  <c r="F152" i="2"/>
  <c r="H152" i="2"/>
  <c r="J152" i="2"/>
  <c r="F153" i="2"/>
  <c r="H153" i="2"/>
  <c r="J153" i="2"/>
  <c r="F154" i="2"/>
  <c r="H154" i="2"/>
  <c r="J154" i="2"/>
  <c r="F155" i="2"/>
  <c r="H155" i="2"/>
  <c r="J155" i="2"/>
  <c r="F156" i="2"/>
  <c r="H156" i="2"/>
  <c r="J156" i="2"/>
  <c r="F157" i="2"/>
  <c r="H157" i="2"/>
  <c r="J157" i="2"/>
  <c r="F158" i="2"/>
  <c r="H158" i="2"/>
  <c r="J158" i="2"/>
  <c r="F159" i="2"/>
  <c r="H159" i="2"/>
  <c r="J159" i="2"/>
  <c r="F160" i="2"/>
  <c r="H160" i="2"/>
  <c r="J160" i="2"/>
  <c r="F161" i="2"/>
  <c r="H161" i="2"/>
  <c r="J161" i="2"/>
  <c r="F162" i="2"/>
  <c r="H162" i="2"/>
  <c r="J162" i="2"/>
  <c r="F163" i="2"/>
  <c r="H163" i="2"/>
  <c r="J163" i="2"/>
  <c r="F164" i="2"/>
  <c r="H164" i="2"/>
  <c r="J164" i="2"/>
  <c r="F165" i="2"/>
  <c r="H165" i="2"/>
  <c r="J165" i="2"/>
  <c r="F166" i="2"/>
  <c r="H166" i="2"/>
  <c r="J166" i="2"/>
  <c r="F167" i="2"/>
  <c r="H167" i="2"/>
  <c r="J167" i="2"/>
  <c r="F168" i="2"/>
  <c r="H168" i="2"/>
  <c r="J168" i="2"/>
  <c r="F169" i="2"/>
  <c r="H169" i="2"/>
  <c r="J169" i="2"/>
  <c r="F170" i="2"/>
  <c r="H170" i="2"/>
  <c r="J170" i="2"/>
  <c r="F171" i="2"/>
  <c r="H171" i="2"/>
  <c r="J171" i="2"/>
  <c r="F172" i="2"/>
  <c r="H172" i="2"/>
  <c r="J172" i="2"/>
  <c r="F173" i="2"/>
  <c r="H173" i="2"/>
  <c r="J173" i="2"/>
  <c r="F174" i="2"/>
  <c r="H174" i="2"/>
  <c r="J174" i="2"/>
  <c r="F175" i="2"/>
  <c r="H175" i="2"/>
  <c r="J175" i="2"/>
  <c r="F176" i="2"/>
  <c r="H176" i="2"/>
  <c r="J176" i="2"/>
  <c r="F177" i="2"/>
  <c r="H177" i="2"/>
  <c r="J177" i="2"/>
  <c r="F178" i="2"/>
  <c r="H178" i="2"/>
  <c r="J178" i="2"/>
  <c r="F179" i="2"/>
  <c r="H179" i="2"/>
  <c r="J179" i="2"/>
  <c r="F180" i="2"/>
  <c r="H180" i="2"/>
  <c r="J180" i="2"/>
  <c r="F181" i="2"/>
  <c r="H181" i="2"/>
  <c r="J181" i="2"/>
  <c r="F182" i="2"/>
  <c r="H182" i="2"/>
  <c r="J182" i="2"/>
  <c r="F183" i="2"/>
  <c r="H183" i="2"/>
  <c r="J183" i="2"/>
  <c r="F184" i="2"/>
  <c r="H184" i="2"/>
  <c r="J184" i="2"/>
  <c r="F185" i="2"/>
  <c r="H185" i="2"/>
  <c r="J185" i="2"/>
  <c r="F186" i="2"/>
  <c r="H186" i="2"/>
  <c r="J186" i="2"/>
  <c r="F187" i="2"/>
  <c r="H187" i="2"/>
  <c r="J187" i="2"/>
  <c r="F188" i="2"/>
  <c r="H188" i="2"/>
  <c r="J188" i="2"/>
  <c r="F189" i="2"/>
  <c r="H189" i="2"/>
  <c r="J189" i="2"/>
  <c r="F190" i="2"/>
  <c r="H190" i="2"/>
  <c r="J190" i="2"/>
  <c r="F191" i="2"/>
  <c r="H191" i="2"/>
  <c r="J191" i="2"/>
  <c r="F192" i="2"/>
  <c r="H192" i="2"/>
  <c r="J192" i="2"/>
  <c r="F193" i="2"/>
  <c r="H193" i="2"/>
  <c r="J193" i="2"/>
  <c r="F194" i="2"/>
  <c r="H194" i="2"/>
  <c r="J194" i="2"/>
  <c r="F195" i="2"/>
  <c r="H195" i="2"/>
  <c r="J195" i="2"/>
  <c r="F196" i="2"/>
  <c r="H196" i="2"/>
  <c r="J196" i="2"/>
  <c r="F197" i="2"/>
  <c r="H197" i="2"/>
  <c r="J197" i="2"/>
  <c r="F198" i="2"/>
  <c r="H198" i="2"/>
  <c r="J198" i="2"/>
  <c r="F199" i="2"/>
  <c r="H199" i="2"/>
  <c r="J199" i="2"/>
  <c r="F200" i="2"/>
  <c r="H200" i="2"/>
  <c r="J200" i="2"/>
  <c r="F201" i="2"/>
  <c r="H201" i="2"/>
  <c r="J201" i="2"/>
  <c r="F202" i="2"/>
  <c r="H202" i="2"/>
  <c r="J202" i="2"/>
  <c r="F203" i="2"/>
  <c r="H203" i="2"/>
  <c r="J203" i="2"/>
  <c r="F204" i="2"/>
  <c r="H204" i="2"/>
  <c r="J204" i="2"/>
  <c r="F205" i="2"/>
  <c r="H205" i="2"/>
  <c r="J205" i="2"/>
  <c r="F206" i="2"/>
  <c r="H206" i="2"/>
  <c r="J206" i="2"/>
  <c r="F207" i="2"/>
  <c r="H207" i="2"/>
  <c r="J207" i="2"/>
  <c r="F208" i="2"/>
  <c r="H208" i="2"/>
  <c r="J208" i="2"/>
  <c r="F209" i="2"/>
  <c r="H209" i="2"/>
  <c r="J209" i="2"/>
  <c r="F210" i="2"/>
  <c r="H210" i="2"/>
  <c r="J210" i="2"/>
  <c r="F211" i="2"/>
  <c r="H211" i="2"/>
  <c r="J211" i="2"/>
  <c r="F212" i="2"/>
  <c r="H212" i="2"/>
  <c r="J212" i="2"/>
  <c r="F213" i="2"/>
  <c r="H213" i="2"/>
  <c r="J213" i="2"/>
  <c r="F214" i="2"/>
  <c r="H214" i="2"/>
  <c r="J214" i="2"/>
  <c r="F215" i="2"/>
  <c r="H215" i="2"/>
  <c r="J215" i="2"/>
  <c r="F216" i="2"/>
  <c r="H216" i="2"/>
  <c r="J216" i="2"/>
  <c r="F217" i="2"/>
  <c r="H217" i="2"/>
  <c r="J217" i="2"/>
  <c r="F218" i="2"/>
  <c r="H218" i="2"/>
  <c r="J218" i="2"/>
  <c r="F219" i="2"/>
  <c r="H219" i="2"/>
  <c r="J219" i="2"/>
  <c r="F220" i="2"/>
  <c r="H220" i="2"/>
  <c r="J220" i="2"/>
  <c r="F221" i="2"/>
  <c r="H221" i="2"/>
  <c r="J221" i="2"/>
  <c r="F222" i="2"/>
  <c r="H222" i="2"/>
  <c r="J222" i="2"/>
  <c r="F223" i="2"/>
  <c r="H223" i="2"/>
  <c r="J223" i="2"/>
  <c r="F224" i="2"/>
  <c r="H224" i="2"/>
  <c r="J224" i="2"/>
  <c r="F225" i="2"/>
  <c r="H225" i="2"/>
  <c r="J225" i="2"/>
  <c r="F226" i="2"/>
  <c r="H226" i="2"/>
  <c r="J226" i="2"/>
  <c r="F227" i="2"/>
  <c r="H227" i="2"/>
  <c r="J227" i="2"/>
  <c r="F228" i="2"/>
  <c r="H228" i="2"/>
  <c r="J228" i="2"/>
  <c r="F229" i="2"/>
  <c r="H229" i="2"/>
  <c r="J229" i="2"/>
  <c r="F230" i="2"/>
  <c r="H230" i="2"/>
  <c r="J230" i="2"/>
  <c r="F231" i="2"/>
  <c r="H231" i="2"/>
  <c r="J231" i="2"/>
  <c r="F232" i="2"/>
  <c r="H232" i="2"/>
  <c r="J232" i="2"/>
  <c r="F233" i="2"/>
  <c r="H233" i="2"/>
  <c r="J233" i="2"/>
  <c r="F234" i="2"/>
  <c r="H234" i="2"/>
  <c r="J234" i="2"/>
  <c r="F235" i="2"/>
  <c r="H235" i="2"/>
  <c r="J235" i="2"/>
  <c r="F236" i="2"/>
  <c r="H236" i="2"/>
  <c r="J236" i="2"/>
  <c r="F237" i="2"/>
  <c r="H237" i="2"/>
  <c r="J237" i="2"/>
  <c r="F238" i="2"/>
  <c r="H238" i="2"/>
  <c r="J238" i="2"/>
  <c r="F239" i="2"/>
  <c r="H239" i="2"/>
  <c r="J239" i="2"/>
  <c r="F240" i="2"/>
  <c r="H240" i="2"/>
  <c r="J240" i="2"/>
  <c r="F241" i="2"/>
  <c r="H241" i="2"/>
  <c r="J241" i="2"/>
  <c r="F242" i="2"/>
  <c r="H242" i="2"/>
  <c r="J242" i="2"/>
  <c r="F243" i="2"/>
  <c r="H243" i="2"/>
  <c r="J243" i="2"/>
  <c r="F244" i="2"/>
  <c r="H244" i="2"/>
  <c r="J244" i="2"/>
  <c r="F245" i="2"/>
  <c r="H245" i="2"/>
  <c r="J245" i="2"/>
  <c r="F246" i="2"/>
  <c r="H246" i="2"/>
  <c r="J246" i="2"/>
  <c r="F247" i="2"/>
  <c r="H247" i="2"/>
  <c r="J247" i="2"/>
  <c r="F248" i="2"/>
  <c r="H248" i="2"/>
  <c r="J248" i="2"/>
  <c r="F249" i="2"/>
  <c r="H249" i="2"/>
  <c r="J249" i="2"/>
  <c r="F250" i="2"/>
  <c r="H250" i="2"/>
  <c r="J250" i="2"/>
  <c r="F251" i="2"/>
  <c r="H251" i="2"/>
  <c r="J251" i="2"/>
  <c r="F252" i="2"/>
  <c r="H252" i="2"/>
  <c r="J252" i="2"/>
  <c r="F253" i="2"/>
  <c r="H253" i="2"/>
  <c r="J253" i="2"/>
  <c r="F254" i="2"/>
  <c r="H254" i="2"/>
  <c r="J254" i="2"/>
  <c r="F255" i="2"/>
  <c r="H255" i="2"/>
  <c r="J255" i="2"/>
  <c r="F256" i="2"/>
  <c r="H256" i="2"/>
  <c r="J256" i="2"/>
  <c r="F257" i="2"/>
  <c r="H257" i="2"/>
  <c r="J257" i="2"/>
  <c r="F258" i="2"/>
  <c r="H258" i="2"/>
  <c r="J258" i="2"/>
  <c r="F259" i="2"/>
  <c r="H259" i="2"/>
  <c r="J259" i="2"/>
  <c r="F260" i="2"/>
  <c r="H260" i="2"/>
  <c r="J260" i="2"/>
  <c r="F261" i="2"/>
  <c r="H261" i="2"/>
  <c r="J261" i="2"/>
  <c r="F262" i="2"/>
  <c r="H262" i="2"/>
  <c r="J262" i="2"/>
  <c r="F263" i="2"/>
  <c r="H263" i="2"/>
  <c r="J263" i="2"/>
  <c r="F264" i="2"/>
  <c r="H264" i="2"/>
  <c r="J264" i="2"/>
  <c r="F265" i="2"/>
  <c r="H265" i="2"/>
  <c r="J265" i="2"/>
  <c r="F266" i="2"/>
  <c r="H266" i="2"/>
  <c r="J266" i="2"/>
  <c r="F267" i="2"/>
  <c r="H267" i="2"/>
  <c r="J267" i="2"/>
  <c r="F268" i="2"/>
  <c r="H268" i="2"/>
  <c r="J268" i="2"/>
  <c r="F269" i="2"/>
  <c r="H269" i="2"/>
  <c r="J269" i="2"/>
  <c r="F270" i="2"/>
  <c r="H270" i="2"/>
  <c r="J270" i="2"/>
  <c r="F271" i="2"/>
  <c r="H271" i="2"/>
  <c r="J271" i="2"/>
  <c r="F272" i="2"/>
  <c r="H272" i="2"/>
  <c r="J272" i="2"/>
  <c r="F273" i="2"/>
  <c r="H273" i="2"/>
  <c r="J273" i="2"/>
  <c r="F274" i="2"/>
  <c r="H274" i="2"/>
  <c r="J274" i="2"/>
  <c r="F275" i="2"/>
  <c r="H275" i="2"/>
  <c r="J275" i="2"/>
  <c r="F276" i="2"/>
  <c r="H276" i="2"/>
  <c r="J276" i="2"/>
  <c r="F277" i="2"/>
  <c r="H277" i="2"/>
  <c r="J277" i="2"/>
  <c r="F278" i="2"/>
  <c r="H278" i="2"/>
  <c r="J278" i="2"/>
  <c r="F279" i="2"/>
  <c r="H279" i="2"/>
  <c r="J279" i="2"/>
  <c r="F280" i="2"/>
  <c r="H280" i="2"/>
  <c r="J280" i="2"/>
  <c r="F281" i="2"/>
  <c r="H281" i="2"/>
  <c r="J281" i="2"/>
  <c r="F282" i="2"/>
  <c r="H282" i="2"/>
  <c r="J282" i="2"/>
  <c r="F283" i="2"/>
  <c r="H283" i="2"/>
  <c r="J283" i="2"/>
  <c r="F284" i="2"/>
  <c r="H284" i="2"/>
  <c r="J284" i="2"/>
  <c r="F285" i="2"/>
  <c r="H285" i="2"/>
  <c r="J285" i="2"/>
  <c r="F286" i="2"/>
  <c r="H286" i="2"/>
  <c r="J286" i="2"/>
  <c r="F287" i="2"/>
  <c r="H287" i="2"/>
  <c r="J287" i="2"/>
  <c r="F288" i="2"/>
  <c r="H288" i="2"/>
  <c r="J288" i="2"/>
  <c r="F289" i="2"/>
  <c r="H289" i="2"/>
  <c r="J289" i="2"/>
  <c r="F290" i="2"/>
  <c r="H290" i="2"/>
  <c r="J290" i="2"/>
  <c r="F291" i="2"/>
  <c r="H291" i="2"/>
  <c r="J291" i="2"/>
  <c r="F292" i="2"/>
  <c r="H292" i="2"/>
  <c r="J292" i="2"/>
  <c r="F293" i="2"/>
  <c r="H293" i="2"/>
  <c r="J293" i="2"/>
  <c r="F294" i="2"/>
  <c r="H294" i="2"/>
  <c r="J294" i="2"/>
  <c r="F295" i="2"/>
  <c r="H295" i="2"/>
  <c r="J295" i="2"/>
  <c r="F296" i="2"/>
  <c r="H296" i="2"/>
  <c r="J296" i="2"/>
  <c r="F297" i="2"/>
  <c r="H297" i="2"/>
  <c r="J297" i="2"/>
  <c r="F298" i="2"/>
  <c r="H298" i="2"/>
  <c r="J298" i="2"/>
  <c r="F299" i="2"/>
  <c r="H299" i="2"/>
  <c r="J299" i="2"/>
  <c r="F300" i="2"/>
  <c r="H300" i="2"/>
  <c r="J300" i="2"/>
  <c r="F301" i="2"/>
  <c r="H301" i="2"/>
  <c r="J301" i="2"/>
  <c r="F302" i="2"/>
  <c r="H302" i="2"/>
  <c r="J302" i="2"/>
  <c r="F303" i="2"/>
  <c r="H303" i="2"/>
  <c r="J303" i="2"/>
  <c r="F304" i="2"/>
  <c r="H304" i="2"/>
  <c r="J304" i="2"/>
  <c r="F305" i="2"/>
  <c r="H305" i="2"/>
  <c r="J305" i="2"/>
  <c r="F306" i="2"/>
  <c r="H306" i="2"/>
  <c r="J306" i="2"/>
  <c r="F307" i="2"/>
  <c r="H307" i="2"/>
  <c r="J307" i="2"/>
  <c r="F308" i="2"/>
  <c r="H308" i="2"/>
  <c r="J308" i="2"/>
  <c r="F309" i="2"/>
  <c r="H309" i="2"/>
  <c r="J309" i="2"/>
  <c r="F310" i="2"/>
  <c r="H310" i="2"/>
  <c r="J310" i="2"/>
  <c r="F311" i="2"/>
  <c r="H311" i="2"/>
  <c r="J311" i="2"/>
  <c r="F312" i="2"/>
  <c r="H312" i="2"/>
  <c r="J312" i="2"/>
  <c r="F313" i="2"/>
  <c r="H313" i="2"/>
  <c r="J313" i="2"/>
  <c r="F314" i="2"/>
  <c r="H314" i="2"/>
  <c r="J314" i="2"/>
  <c r="F315" i="2"/>
  <c r="H315" i="2"/>
  <c r="J315" i="2"/>
  <c r="F316" i="2"/>
  <c r="H316" i="2"/>
  <c r="J316" i="2"/>
  <c r="F317" i="2"/>
  <c r="H317" i="2"/>
  <c r="J317" i="2"/>
  <c r="F318" i="2"/>
  <c r="H318" i="2"/>
  <c r="J318" i="2"/>
  <c r="F319" i="2"/>
  <c r="H319" i="2"/>
  <c r="J319" i="2"/>
  <c r="F320" i="2"/>
  <c r="H320" i="2"/>
  <c r="J320" i="2"/>
  <c r="F321" i="2"/>
  <c r="H321" i="2"/>
  <c r="J321" i="2"/>
  <c r="F322" i="2"/>
  <c r="H322" i="2"/>
  <c r="J322" i="2"/>
  <c r="F323" i="2"/>
  <c r="H323" i="2"/>
  <c r="J323" i="2"/>
  <c r="F324" i="2"/>
  <c r="H324" i="2"/>
  <c r="J324" i="2"/>
  <c r="F325" i="2"/>
  <c r="H325" i="2"/>
  <c r="J325" i="2"/>
  <c r="F326" i="2"/>
  <c r="H326" i="2"/>
  <c r="J326" i="2"/>
  <c r="F327" i="2"/>
  <c r="H327" i="2"/>
  <c r="J327" i="2"/>
  <c r="F328" i="2"/>
  <c r="H328" i="2"/>
  <c r="J328" i="2"/>
  <c r="F329" i="2"/>
  <c r="H329" i="2"/>
  <c r="J329" i="2"/>
  <c r="F330" i="2"/>
  <c r="H330" i="2"/>
  <c r="J330" i="2"/>
  <c r="F331" i="2"/>
  <c r="H331" i="2"/>
  <c r="J331" i="2"/>
  <c r="F332" i="2"/>
  <c r="H332" i="2"/>
  <c r="J332" i="2"/>
  <c r="F333" i="2"/>
  <c r="H333" i="2"/>
  <c r="J333" i="2"/>
  <c r="F334" i="2"/>
  <c r="H334" i="2"/>
  <c r="J334" i="2"/>
  <c r="F335" i="2"/>
  <c r="H335" i="2"/>
  <c r="J335" i="2"/>
  <c r="F336" i="2"/>
  <c r="H336" i="2"/>
  <c r="J336" i="2"/>
  <c r="F337" i="2"/>
  <c r="H337" i="2"/>
  <c r="J337" i="2"/>
  <c r="F338" i="2"/>
  <c r="H338" i="2"/>
  <c r="J338" i="2"/>
  <c r="F339" i="2"/>
  <c r="H339" i="2"/>
  <c r="J339" i="2"/>
  <c r="F340" i="2"/>
  <c r="H340" i="2"/>
  <c r="J340" i="2"/>
  <c r="F341" i="2"/>
  <c r="H341" i="2"/>
  <c r="J341" i="2"/>
  <c r="F342" i="2"/>
  <c r="H342" i="2"/>
  <c r="J342" i="2"/>
  <c r="F343" i="2"/>
  <c r="H343" i="2"/>
  <c r="J343" i="2"/>
  <c r="F344" i="2"/>
  <c r="H344" i="2"/>
  <c r="J344" i="2"/>
  <c r="F345" i="2"/>
  <c r="H345" i="2"/>
  <c r="J345" i="2"/>
  <c r="F346" i="2"/>
  <c r="H346" i="2"/>
  <c r="J346" i="2"/>
  <c r="F347" i="2"/>
  <c r="H347" i="2"/>
  <c r="J347" i="2"/>
  <c r="F348" i="2"/>
  <c r="H348" i="2"/>
  <c r="J348" i="2"/>
  <c r="F349" i="2"/>
  <c r="H349" i="2"/>
  <c r="J349" i="2"/>
  <c r="F350" i="2"/>
  <c r="H350" i="2"/>
  <c r="J350" i="2"/>
  <c r="F351" i="2"/>
  <c r="H351" i="2"/>
  <c r="J351" i="2"/>
  <c r="F352" i="2"/>
  <c r="H352" i="2"/>
  <c r="J352" i="2"/>
  <c r="F353" i="2"/>
  <c r="H353" i="2"/>
  <c r="J353" i="2"/>
  <c r="F354" i="2"/>
  <c r="H354" i="2"/>
  <c r="J354" i="2"/>
  <c r="F355" i="2"/>
  <c r="H355" i="2"/>
  <c r="J355" i="2"/>
  <c r="F356" i="2"/>
  <c r="H356" i="2"/>
  <c r="J356" i="2"/>
  <c r="F357" i="2"/>
  <c r="H357" i="2"/>
  <c r="J357" i="2"/>
  <c r="F358" i="2"/>
  <c r="H358" i="2"/>
  <c r="J358" i="2"/>
  <c r="F359" i="2"/>
  <c r="H359" i="2"/>
  <c r="J359" i="2"/>
  <c r="F360" i="2"/>
  <c r="H360" i="2"/>
  <c r="J360" i="2"/>
  <c r="F361" i="2"/>
  <c r="H361" i="2"/>
  <c r="J361" i="2"/>
  <c r="F362" i="2"/>
  <c r="H362" i="2"/>
  <c r="J362" i="2"/>
  <c r="F363" i="2"/>
  <c r="H363" i="2"/>
  <c r="J363" i="2"/>
  <c r="F364" i="2"/>
  <c r="H364" i="2"/>
  <c r="J364" i="2"/>
  <c r="F365" i="2"/>
  <c r="H365" i="2"/>
  <c r="J365" i="2"/>
  <c r="F366" i="2"/>
  <c r="H366" i="2"/>
  <c r="J366" i="2"/>
  <c r="F367" i="2"/>
  <c r="H367" i="2"/>
  <c r="J367" i="2"/>
  <c r="F368" i="2"/>
  <c r="H368" i="2"/>
  <c r="J368" i="2"/>
  <c r="F369" i="2"/>
  <c r="H369" i="2"/>
  <c r="J369" i="2"/>
  <c r="F370" i="2"/>
  <c r="H370" i="2"/>
  <c r="J370" i="2"/>
  <c r="F371" i="2"/>
  <c r="H371" i="2"/>
  <c r="J371" i="2"/>
  <c r="F372" i="2"/>
  <c r="H372" i="2"/>
  <c r="J372" i="2"/>
  <c r="F373" i="2"/>
  <c r="H373" i="2"/>
  <c r="J373" i="2"/>
  <c r="F374" i="2"/>
  <c r="H374" i="2"/>
  <c r="J374" i="2"/>
  <c r="F375" i="2"/>
  <c r="H375" i="2"/>
  <c r="J375" i="2"/>
  <c r="F376" i="2"/>
  <c r="H376" i="2"/>
  <c r="J376" i="2"/>
  <c r="F377" i="2"/>
  <c r="H377" i="2"/>
  <c r="J377" i="2"/>
  <c r="F378" i="2"/>
  <c r="H378" i="2"/>
  <c r="J378" i="2"/>
  <c r="F379" i="2"/>
  <c r="H379" i="2"/>
  <c r="J379" i="2"/>
  <c r="F380" i="2"/>
  <c r="H380" i="2"/>
  <c r="J380" i="2"/>
  <c r="F381" i="2"/>
  <c r="H381" i="2"/>
  <c r="J381" i="2"/>
  <c r="F382" i="2"/>
  <c r="H382" i="2"/>
  <c r="J382" i="2"/>
  <c r="F383" i="2"/>
  <c r="H383" i="2"/>
  <c r="J383" i="2"/>
  <c r="F384" i="2"/>
  <c r="H384" i="2"/>
  <c r="J384" i="2"/>
  <c r="F385" i="2"/>
  <c r="H385" i="2"/>
  <c r="J385" i="2"/>
  <c r="F386" i="2"/>
  <c r="H386" i="2"/>
  <c r="J386" i="2"/>
  <c r="F387" i="2"/>
  <c r="H387" i="2"/>
  <c r="J387" i="2"/>
  <c r="F388" i="2"/>
  <c r="H388" i="2"/>
  <c r="J388" i="2"/>
  <c r="F389" i="2"/>
  <c r="H389" i="2"/>
  <c r="J389" i="2"/>
  <c r="F390" i="2"/>
  <c r="H390" i="2"/>
  <c r="J390" i="2"/>
  <c r="F391" i="2"/>
  <c r="H391" i="2"/>
  <c r="J391" i="2"/>
  <c r="F392" i="2"/>
  <c r="H392" i="2"/>
  <c r="J392" i="2"/>
  <c r="F393" i="2"/>
  <c r="H393" i="2"/>
  <c r="J393" i="2"/>
  <c r="F394" i="2"/>
  <c r="H394" i="2"/>
  <c r="J394" i="2"/>
  <c r="F395" i="2"/>
  <c r="H395" i="2"/>
  <c r="J395" i="2"/>
  <c r="F396" i="2"/>
  <c r="H396" i="2"/>
  <c r="J396" i="2"/>
  <c r="F397" i="2"/>
  <c r="H397" i="2"/>
  <c r="J397" i="2"/>
  <c r="F398" i="2"/>
  <c r="H398" i="2"/>
  <c r="J398" i="2"/>
  <c r="F399" i="2"/>
  <c r="H399" i="2"/>
  <c r="J399" i="2"/>
  <c r="F400" i="2"/>
  <c r="H400" i="2"/>
  <c r="J400" i="2"/>
  <c r="F401" i="2"/>
  <c r="H401" i="2"/>
  <c r="J401" i="2"/>
  <c r="F402" i="2"/>
  <c r="H402" i="2"/>
  <c r="J402" i="2"/>
  <c r="F403" i="2"/>
  <c r="H403" i="2"/>
  <c r="J403" i="2"/>
  <c r="F404" i="2"/>
  <c r="H404" i="2"/>
  <c r="J404" i="2"/>
  <c r="F405" i="2"/>
  <c r="H405" i="2"/>
  <c r="J405" i="2"/>
  <c r="F406" i="2"/>
  <c r="H406" i="2"/>
  <c r="J406" i="2"/>
  <c r="F407" i="2"/>
  <c r="H407" i="2"/>
  <c r="J407" i="2"/>
  <c r="F408" i="2"/>
  <c r="H408" i="2"/>
  <c r="J408" i="2"/>
  <c r="F409" i="2"/>
  <c r="H409" i="2"/>
  <c r="J409" i="2"/>
  <c r="F410" i="2"/>
  <c r="H410" i="2"/>
  <c r="J410" i="2"/>
  <c r="F411" i="2"/>
  <c r="H411" i="2"/>
  <c r="J411" i="2"/>
  <c r="F412" i="2"/>
  <c r="H412" i="2"/>
  <c r="J412" i="2"/>
  <c r="F413" i="2"/>
  <c r="H413" i="2"/>
  <c r="J413" i="2"/>
  <c r="F414" i="2"/>
  <c r="H414" i="2"/>
  <c r="J414" i="2"/>
  <c r="F415" i="2"/>
  <c r="H415" i="2"/>
  <c r="J415" i="2"/>
  <c r="F416" i="2"/>
  <c r="H416" i="2"/>
  <c r="J416" i="2"/>
  <c r="F417" i="2"/>
  <c r="H417" i="2"/>
  <c r="J417" i="2"/>
  <c r="F418" i="2"/>
  <c r="H418" i="2"/>
  <c r="J418" i="2"/>
  <c r="F419" i="2"/>
  <c r="H419" i="2"/>
  <c r="J419" i="2"/>
  <c r="F420" i="2"/>
  <c r="H420" i="2"/>
  <c r="J420" i="2"/>
  <c r="F421" i="2"/>
  <c r="H421" i="2"/>
  <c r="J421" i="2"/>
  <c r="F422" i="2"/>
  <c r="H422" i="2"/>
  <c r="J422" i="2"/>
  <c r="F423" i="2"/>
  <c r="H423" i="2"/>
  <c r="J423" i="2"/>
  <c r="F424" i="2"/>
  <c r="H424" i="2"/>
  <c r="J424" i="2"/>
  <c r="F425" i="2"/>
  <c r="H425" i="2"/>
  <c r="J425" i="2"/>
  <c r="F426" i="2"/>
  <c r="H426" i="2"/>
  <c r="J426" i="2"/>
  <c r="F427" i="2"/>
  <c r="H427" i="2"/>
  <c r="J427" i="2"/>
  <c r="F428" i="2"/>
  <c r="H428" i="2"/>
  <c r="J428" i="2"/>
  <c r="F429" i="2"/>
  <c r="H429" i="2"/>
  <c r="J429" i="2"/>
  <c r="F430" i="2"/>
  <c r="H430" i="2"/>
  <c r="J430" i="2"/>
  <c r="F431" i="2"/>
  <c r="H431" i="2"/>
  <c r="J431" i="2"/>
  <c r="F432" i="2"/>
  <c r="H432" i="2"/>
  <c r="J432" i="2"/>
  <c r="F433" i="2"/>
  <c r="H433" i="2"/>
  <c r="J433" i="2"/>
  <c r="F434" i="2"/>
  <c r="H434" i="2"/>
  <c r="J434" i="2"/>
  <c r="F435" i="2"/>
  <c r="H435" i="2"/>
  <c r="J435" i="2"/>
  <c r="F436" i="2"/>
  <c r="H436" i="2"/>
  <c r="J436" i="2"/>
  <c r="F437" i="2"/>
  <c r="H437" i="2"/>
  <c r="J437" i="2"/>
  <c r="F438" i="2"/>
  <c r="H438" i="2"/>
  <c r="J438" i="2"/>
  <c r="F439" i="2"/>
  <c r="H439" i="2"/>
  <c r="J439" i="2"/>
  <c r="F440" i="2"/>
  <c r="H440" i="2"/>
  <c r="J440" i="2"/>
  <c r="F441" i="2"/>
  <c r="H441" i="2"/>
  <c r="J441" i="2"/>
  <c r="F442" i="2"/>
  <c r="H442" i="2"/>
  <c r="J442" i="2"/>
  <c r="F443" i="2"/>
  <c r="H443" i="2"/>
  <c r="J443" i="2"/>
  <c r="F444" i="2"/>
  <c r="H444" i="2"/>
  <c r="J444" i="2"/>
  <c r="F445" i="2"/>
  <c r="H445" i="2"/>
  <c r="J445" i="2"/>
  <c r="F446" i="2"/>
  <c r="H446" i="2"/>
  <c r="J446" i="2"/>
  <c r="F447" i="2"/>
  <c r="H447" i="2"/>
  <c r="J447" i="2"/>
  <c r="F448" i="2"/>
  <c r="H448" i="2"/>
  <c r="J448" i="2"/>
  <c r="F449" i="2"/>
  <c r="H449" i="2"/>
  <c r="J449" i="2"/>
  <c r="F450" i="2"/>
  <c r="H450" i="2"/>
  <c r="J450" i="2"/>
  <c r="F451" i="2"/>
  <c r="H451" i="2"/>
  <c r="J451" i="2"/>
  <c r="F452" i="2"/>
  <c r="H452" i="2"/>
  <c r="J452" i="2"/>
  <c r="F453" i="2"/>
  <c r="H453" i="2"/>
  <c r="J453" i="2"/>
  <c r="F454" i="2"/>
  <c r="H454" i="2"/>
  <c r="J454" i="2"/>
  <c r="F455" i="2"/>
  <c r="H455" i="2"/>
  <c r="J455" i="2"/>
  <c r="F456" i="2"/>
  <c r="H456" i="2"/>
  <c r="J456" i="2"/>
  <c r="F457" i="2"/>
  <c r="H457" i="2"/>
  <c r="J457" i="2"/>
  <c r="F458" i="2"/>
  <c r="H458" i="2"/>
  <c r="J458" i="2"/>
  <c r="F459" i="2"/>
  <c r="H459" i="2"/>
  <c r="J459" i="2"/>
  <c r="F460" i="2"/>
  <c r="H460" i="2"/>
  <c r="J460" i="2"/>
  <c r="F461" i="2"/>
  <c r="H461" i="2"/>
  <c r="J461" i="2"/>
  <c r="F462" i="2"/>
  <c r="H462" i="2"/>
  <c r="J462" i="2"/>
  <c r="F463" i="2"/>
  <c r="H463" i="2"/>
  <c r="J463" i="2"/>
  <c r="F464" i="2"/>
  <c r="H464" i="2"/>
  <c r="J464" i="2"/>
  <c r="F465" i="2"/>
  <c r="H465" i="2"/>
  <c r="J465" i="2"/>
  <c r="F466" i="2"/>
  <c r="H466" i="2"/>
  <c r="J466" i="2"/>
  <c r="F467" i="2"/>
  <c r="H467" i="2"/>
  <c r="J467" i="2"/>
  <c r="F468" i="2"/>
  <c r="H468" i="2"/>
  <c r="J468" i="2"/>
  <c r="F469" i="2"/>
  <c r="H469" i="2"/>
  <c r="J469" i="2"/>
  <c r="F470" i="2"/>
  <c r="H470" i="2"/>
  <c r="J470" i="2"/>
  <c r="F471" i="2"/>
  <c r="H471" i="2"/>
  <c r="J471" i="2"/>
  <c r="F472" i="2"/>
  <c r="H472" i="2"/>
  <c r="J472" i="2"/>
  <c r="F473" i="2"/>
  <c r="H473" i="2"/>
  <c r="J473" i="2"/>
  <c r="F474" i="2"/>
  <c r="H474" i="2"/>
  <c r="J474" i="2"/>
  <c r="F475" i="2"/>
  <c r="H475" i="2"/>
  <c r="J475" i="2"/>
  <c r="F476" i="2"/>
  <c r="H476" i="2"/>
  <c r="J476" i="2"/>
  <c r="F477" i="2"/>
  <c r="H477" i="2"/>
  <c r="J477" i="2"/>
  <c r="F478" i="2"/>
  <c r="H478" i="2"/>
  <c r="J478" i="2"/>
  <c r="F479" i="2"/>
  <c r="H479" i="2"/>
  <c r="J479" i="2"/>
  <c r="F480" i="2"/>
  <c r="H480" i="2"/>
  <c r="J480" i="2"/>
  <c r="F481" i="2"/>
  <c r="H481" i="2"/>
  <c r="J481" i="2"/>
  <c r="F482" i="2"/>
  <c r="H482" i="2"/>
  <c r="J482" i="2"/>
  <c r="F483" i="2"/>
  <c r="H483" i="2"/>
  <c r="J483" i="2"/>
  <c r="F484" i="2"/>
  <c r="H484" i="2"/>
  <c r="J484" i="2"/>
  <c r="F485" i="2"/>
  <c r="H485" i="2"/>
  <c r="J485" i="2"/>
  <c r="F486" i="2"/>
  <c r="H486" i="2"/>
  <c r="J486" i="2"/>
  <c r="F487" i="2"/>
  <c r="H487" i="2"/>
  <c r="J487" i="2"/>
  <c r="F488" i="2"/>
  <c r="H488" i="2"/>
  <c r="J488" i="2"/>
  <c r="F489" i="2"/>
  <c r="H489" i="2"/>
  <c r="J489" i="2"/>
  <c r="T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T5" i="2"/>
  <c r="T6" i="2"/>
  <c r="T8" i="2"/>
</calcChain>
</file>

<file path=xl/sharedStrings.xml><?xml version="1.0" encoding="utf-8"?>
<sst xmlns="http://schemas.openxmlformats.org/spreadsheetml/2006/main" count="243" uniqueCount="103">
  <si>
    <t>Day 1</t>
  </si>
  <si>
    <t>Day 2</t>
  </si>
  <si>
    <t>Day 1-Sorted</t>
  </si>
  <si>
    <t>Day 2- Sorted</t>
  </si>
  <si>
    <t>Day1</t>
  </si>
  <si>
    <t>Day2</t>
  </si>
  <si>
    <t>Mean</t>
  </si>
  <si>
    <t># of samples</t>
  </si>
  <si>
    <t>Day 2(I/N)</t>
  </si>
  <si>
    <t>Day 1(I/N)</t>
  </si>
  <si>
    <t>Day 1(I/N- Ri)</t>
  </si>
  <si>
    <t>Day 2(I/N- Ri)</t>
  </si>
  <si>
    <t>Day 1(Ri)</t>
  </si>
  <si>
    <t>Day 2(Ri)</t>
  </si>
  <si>
    <t>Max possible number</t>
  </si>
  <si>
    <t>Day 1(Ri -((I-1)/N))</t>
  </si>
  <si>
    <t>Day 2(Ri -((I-1)/N))</t>
  </si>
  <si>
    <t>D+</t>
  </si>
  <si>
    <t>D-</t>
  </si>
  <si>
    <t>D</t>
  </si>
  <si>
    <t>PASS OR FAİL</t>
  </si>
  <si>
    <t>STD</t>
  </si>
  <si>
    <t>Variance</t>
  </si>
  <si>
    <t>Max</t>
  </si>
  <si>
    <t>Min</t>
  </si>
  <si>
    <t>Mod</t>
  </si>
  <si>
    <t>Median</t>
  </si>
  <si>
    <t>Bin</t>
  </si>
  <si>
    <t>More</t>
  </si>
  <si>
    <t>Frequency</t>
  </si>
  <si>
    <t>Bins(5)</t>
  </si>
  <si>
    <t>Bins(10)</t>
  </si>
  <si>
    <t>Bins(20)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</si>
  <si>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</si>
  <si>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</si>
  <si>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</si>
  <si>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</si>
  <si>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</si>
  <si>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</si>
  <si>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</si>
  <si>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</si>
  <si>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101-110</t>
  </si>
  <si>
    <t>111-120</t>
  </si>
  <si>
    <t>121-130</t>
  </si>
  <si>
    <t>131-140</t>
  </si>
  <si>
    <t>141-150</t>
  </si>
  <si>
    <t>151-160</t>
  </si>
  <si>
    <t>161-170</t>
  </si>
  <si>
    <t>171-180</t>
  </si>
  <si>
    <t>181-190</t>
  </si>
  <si>
    <t>191-200</t>
  </si>
  <si>
    <t>201-210</t>
  </si>
  <si>
    <t>211-220</t>
  </si>
  <si>
    <t>221-230</t>
  </si>
  <si>
    <t>231-240</t>
  </si>
  <si>
    <t>241-250</t>
  </si>
  <si>
    <t>251-260</t>
  </si>
  <si>
    <t>261-270</t>
  </si>
  <si>
    <t>271-280</t>
  </si>
  <si>
    <t>281-290</t>
  </si>
  <si>
    <t>291-300</t>
  </si>
  <si>
    <t>301-310</t>
  </si>
  <si>
    <t>311-320</t>
  </si>
  <si>
    <t>321-330</t>
  </si>
  <si>
    <t>331-340</t>
  </si>
  <si>
    <t>341-350</t>
  </si>
  <si>
    <t>351-360</t>
  </si>
  <si>
    <t>361-370</t>
  </si>
  <si>
    <t>371-380</t>
  </si>
  <si>
    <t>381-390</t>
  </si>
  <si>
    <t>391-400</t>
  </si>
  <si>
    <t>Lambda</t>
  </si>
  <si>
    <t>Day1-Expected</t>
  </si>
  <si>
    <t>Day2-Expected</t>
  </si>
  <si>
    <t>Day1-Summation Unit</t>
  </si>
  <si>
    <t>Day2-Summation Unit</t>
  </si>
  <si>
    <t>TOTAL(Chi Square)</t>
  </si>
  <si>
    <t>Chi Square(0.05,39)</t>
  </si>
  <si>
    <t>D(0.05,N)</t>
  </si>
  <si>
    <t>REJECT OR NOT REJECT</t>
  </si>
  <si>
    <t>Day1-Segment Point</t>
  </si>
  <si>
    <t>Day2-Segment Point</t>
  </si>
  <si>
    <t>Total Sample</t>
  </si>
  <si>
    <t>Day1-Z value</t>
  </si>
  <si>
    <t>Day2- Z value</t>
  </si>
  <si>
    <t>Day1- Time</t>
  </si>
  <si>
    <t>Day2- Time</t>
  </si>
  <si>
    <t>Sk-Lag1</t>
  </si>
  <si>
    <t>Sk-Lag2</t>
  </si>
  <si>
    <t>Day1-Lag1</t>
  </si>
  <si>
    <t>Day1-Lag2</t>
  </si>
  <si>
    <t>Day2-Lag1</t>
  </si>
  <si>
    <t>Day2-Lag2</t>
  </si>
  <si>
    <t xml:space="preserve"> Day1(Lag1)</t>
  </si>
  <si>
    <t>Day1(Lag2)</t>
  </si>
  <si>
    <t>Day2(Lag1)</t>
  </si>
  <si>
    <t>Day2(Lag2)</t>
  </si>
  <si>
    <t>Sk(Day1-Lag1)</t>
  </si>
  <si>
    <t>Sk(Day1-Lag2)</t>
  </si>
  <si>
    <t>Sk(Day2-Lag1)</t>
  </si>
  <si>
    <t>Sk(Day2-Lag2)</t>
  </si>
  <si>
    <t>Correlation_Lag1</t>
  </si>
  <si>
    <t>Correlation_Lag2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</si>
</sst>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u/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NumberFormat="1" applyFont="1"/>
    <xf numFmtId="0" fontId="5" fillId="0" borderId="1" xfId="0" applyFont="1" applyBorder="1"/>
    <xf numFmtId="16" fontId="5" fillId="0" borderId="0" xfId="0" applyNumberFormat="1" applyFont="1"/>
    <xf numFmtId="0" fontId="6" fillId="0" borderId="2" xfId="0" applyFont="1" applyBorder="1" applyAlignment="1">
      <alignment horizontal="center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</a:t>
            </a:r>
            <a:r>
              <a:rPr lang="en-US" baseline="0"/>
              <a:t> HISTOGRAM OF DAY 1 FOR 5 SECONDS INTERVAL</a:t>
            </a:r>
          </a:p>
        </c:rich>
      </c:tx>
      <c:layout>
        <c:manualLayout>
          <c:xMode val="edge"/>
          <c:yMode val="edge"/>
          <c:x val="0.48732537011264959"/>
          <c:y val="0.11421811830008087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'Day1-Bins5'!$A$2:$A$82</c:f>
              <c:strCache>
                <c:ptCount val="81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  <c:pt idx="16">
                  <c:v>81-85</c:v>
                </c:pt>
                <c:pt idx="17">
                  <c:v>86-90</c:v>
                </c:pt>
                <c:pt idx="18">
                  <c:v>91-95</c:v>
                </c:pt>
                <c:pt idx="19">
                  <c:v>96-100</c:v>
                </c:pt>
                <c:pt idx="20">
                  <c:v>101-105</c:v>
                </c:pt>
                <c:pt idx="21">
                  <c:v>106-110</c:v>
                </c:pt>
                <c:pt idx="22">
                  <c:v>111-115</c:v>
                </c:pt>
                <c:pt idx="23">
                  <c:v>116-120</c:v>
                </c:pt>
                <c:pt idx="24">
                  <c:v>121-125</c:v>
                </c:pt>
                <c:pt idx="25">
                  <c:v>126-130</c:v>
                </c:pt>
                <c:pt idx="26">
                  <c:v>131-135</c:v>
                </c:pt>
                <c:pt idx="27">
                  <c:v>136-140</c:v>
                </c:pt>
                <c:pt idx="28">
                  <c:v>141-145</c:v>
                </c:pt>
                <c:pt idx="29">
                  <c:v>146-150</c:v>
                </c:pt>
                <c:pt idx="30">
                  <c:v>151-155</c:v>
                </c:pt>
                <c:pt idx="31">
                  <c:v>156-160</c:v>
                </c:pt>
                <c:pt idx="32">
                  <c:v>161-165</c:v>
                </c:pt>
                <c:pt idx="33">
                  <c:v>166-170</c:v>
                </c:pt>
                <c:pt idx="34">
                  <c:v>171-175</c:v>
                </c:pt>
                <c:pt idx="35">
                  <c:v>176-180</c:v>
                </c:pt>
                <c:pt idx="36">
                  <c:v>181-185</c:v>
                </c:pt>
                <c:pt idx="37">
                  <c:v>186-190</c:v>
                </c:pt>
                <c:pt idx="38">
                  <c:v>191-195</c:v>
                </c:pt>
                <c:pt idx="39">
                  <c:v>196-200</c:v>
                </c:pt>
                <c:pt idx="40">
                  <c:v>201-205</c:v>
                </c:pt>
                <c:pt idx="41">
                  <c:v>206-210</c:v>
                </c:pt>
                <c:pt idx="42">
                  <c:v>211-215</c:v>
                </c:pt>
                <c:pt idx="43">
                  <c:v>216-220</c:v>
                </c:pt>
                <c:pt idx="44">
                  <c:v>221-225</c:v>
                </c:pt>
                <c:pt idx="45">
                  <c:v>226-230</c:v>
                </c:pt>
                <c:pt idx="46">
                  <c:v>231-235</c:v>
                </c:pt>
                <c:pt idx="47">
                  <c:v>236-240</c:v>
                </c:pt>
                <c:pt idx="48">
                  <c:v>241-245</c:v>
                </c:pt>
                <c:pt idx="49">
                  <c:v>246-250</c:v>
                </c:pt>
                <c:pt idx="50">
                  <c:v>251-255</c:v>
                </c:pt>
                <c:pt idx="51">
                  <c:v>256-260</c:v>
                </c:pt>
                <c:pt idx="52">
                  <c:v>261-265</c:v>
                </c:pt>
                <c:pt idx="53">
                  <c:v>266-270</c:v>
                </c:pt>
                <c:pt idx="54">
                  <c:v>271-275</c:v>
                </c:pt>
                <c:pt idx="55">
                  <c:v>276-280</c:v>
                </c:pt>
                <c:pt idx="56">
                  <c:v>281-285</c:v>
                </c:pt>
                <c:pt idx="57">
                  <c:v>286-290</c:v>
                </c:pt>
                <c:pt idx="58">
                  <c:v>291-295</c:v>
                </c:pt>
                <c:pt idx="59">
                  <c:v>296-300</c:v>
                </c:pt>
                <c:pt idx="60">
                  <c:v>301-305</c:v>
                </c:pt>
                <c:pt idx="61">
                  <c:v>306-310</c:v>
                </c:pt>
                <c:pt idx="62">
                  <c:v>311-315</c:v>
                </c:pt>
                <c:pt idx="63">
                  <c:v>316-320</c:v>
                </c:pt>
                <c:pt idx="64">
                  <c:v>321-325</c:v>
                </c:pt>
                <c:pt idx="65">
                  <c:v>326-330</c:v>
                </c:pt>
                <c:pt idx="66">
                  <c:v>331-335</c:v>
                </c:pt>
                <c:pt idx="67">
                  <c:v>336-340</c:v>
                </c:pt>
                <c:pt idx="68">
                  <c:v>341-345</c:v>
                </c:pt>
                <c:pt idx="69">
                  <c:v>346-350</c:v>
                </c:pt>
                <c:pt idx="70">
                  <c:v>351-355</c:v>
                </c:pt>
                <c:pt idx="71">
                  <c:v>356-360</c:v>
                </c:pt>
                <c:pt idx="72">
                  <c:v>361-365</c:v>
                </c:pt>
                <c:pt idx="73">
                  <c:v>366-370</c:v>
                </c:pt>
                <c:pt idx="74">
                  <c:v>371-375</c:v>
                </c:pt>
                <c:pt idx="75">
                  <c:v>376-380</c:v>
                </c:pt>
                <c:pt idx="76">
                  <c:v>381-385</c:v>
                </c:pt>
                <c:pt idx="77">
                  <c:v>386-390</c:v>
                </c:pt>
                <c:pt idx="78">
                  <c:v>391-395</c:v>
                </c:pt>
                <c:pt idx="79">
                  <c:v>396-400</c:v>
                </c:pt>
                <c:pt idx="80">
                  <c:v>More</c:v>
                </c:pt>
              </c:strCache>
            </c:strRef>
          </c:cat>
          <c:val>
            <c:numRef>
              <c:f>'Day1-Bins5'!$B$2:$B$82</c:f>
              <c:numCache>
                <c:formatCode>General</c:formatCode>
                <c:ptCount val="81"/>
                <c:pt idx="0">
                  <c:v>6</c:v>
                </c:pt>
                <c:pt idx="1">
                  <c:v>30</c:v>
                </c:pt>
                <c:pt idx="2">
                  <c:v>48</c:v>
                </c:pt>
                <c:pt idx="3">
                  <c:v>65</c:v>
                </c:pt>
                <c:pt idx="4">
                  <c:v>43</c:v>
                </c:pt>
                <c:pt idx="5">
                  <c:v>24</c:v>
                </c:pt>
                <c:pt idx="6">
                  <c:v>38</c:v>
                </c:pt>
                <c:pt idx="7">
                  <c:v>22</c:v>
                </c:pt>
                <c:pt idx="8">
                  <c:v>17</c:v>
                </c:pt>
                <c:pt idx="9">
                  <c:v>15</c:v>
                </c:pt>
                <c:pt idx="10">
                  <c:v>19</c:v>
                </c:pt>
                <c:pt idx="11">
                  <c:v>13</c:v>
                </c:pt>
                <c:pt idx="12">
                  <c:v>12</c:v>
                </c:pt>
                <c:pt idx="13">
                  <c:v>7</c:v>
                </c:pt>
                <c:pt idx="14">
                  <c:v>8</c:v>
                </c:pt>
                <c:pt idx="15">
                  <c:v>13</c:v>
                </c:pt>
                <c:pt idx="16">
                  <c:v>12</c:v>
                </c:pt>
                <c:pt idx="17">
                  <c:v>8</c:v>
                </c:pt>
                <c:pt idx="18">
                  <c:v>4</c:v>
                </c:pt>
                <c:pt idx="19">
                  <c:v>10</c:v>
                </c:pt>
                <c:pt idx="20">
                  <c:v>7</c:v>
                </c:pt>
                <c:pt idx="21">
                  <c:v>8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4</c:v>
                </c:pt>
                <c:pt idx="27">
                  <c:v>2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A-5A4E-AB25-57D54F4EF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468479"/>
        <c:axId val="1452470159"/>
      </c:barChart>
      <c:catAx>
        <c:axId val="1452468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2470159"/>
        <c:crosses val="autoZero"/>
        <c:auto val="1"/>
        <c:lblAlgn val="ctr"/>
        <c:lblOffset val="100"/>
        <c:noMultiLvlLbl val="0"/>
      </c:catAx>
      <c:valAx>
        <c:axId val="1452470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24684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Day2- (Interarrival x Time)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Question6!$E$1</c:f>
              <c:strCache>
                <c:ptCount val="1"/>
                <c:pt idx="0">
                  <c:v>Day2-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Question6!$B$2:$B$489</c:f>
              <c:numCache>
                <c:formatCode>General</c:formatCode>
                <c:ptCount val="488"/>
                <c:pt idx="0">
                  <c:v>112</c:v>
                </c:pt>
                <c:pt idx="1">
                  <c:v>101</c:v>
                </c:pt>
                <c:pt idx="2">
                  <c:v>80</c:v>
                </c:pt>
                <c:pt idx="3">
                  <c:v>19</c:v>
                </c:pt>
                <c:pt idx="4">
                  <c:v>9</c:v>
                </c:pt>
                <c:pt idx="5">
                  <c:v>220</c:v>
                </c:pt>
                <c:pt idx="6">
                  <c:v>29</c:v>
                </c:pt>
                <c:pt idx="7">
                  <c:v>14</c:v>
                </c:pt>
                <c:pt idx="8">
                  <c:v>43</c:v>
                </c:pt>
                <c:pt idx="9">
                  <c:v>17</c:v>
                </c:pt>
                <c:pt idx="10">
                  <c:v>22</c:v>
                </c:pt>
                <c:pt idx="11">
                  <c:v>66</c:v>
                </c:pt>
                <c:pt idx="12">
                  <c:v>47</c:v>
                </c:pt>
                <c:pt idx="13">
                  <c:v>28</c:v>
                </c:pt>
                <c:pt idx="14">
                  <c:v>83</c:v>
                </c:pt>
                <c:pt idx="15">
                  <c:v>15</c:v>
                </c:pt>
                <c:pt idx="16">
                  <c:v>113</c:v>
                </c:pt>
                <c:pt idx="17">
                  <c:v>23</c:v>
                </c:pt>
                <c:pt idx="18">
                  <c:v>48</c:v>
                </c:pt>
                <c:pt idx="19">
                  <c:v>19</c:v>
                </c:pt>
                <c:pt idx="20">
                  <c:v>103</c:v>
                </c:pt>
                <c:pt idx="21">
                  <c:v>27</c:v>
                </c:pt>
                <c:pt idx="22">
                  <c:v>99</c:v>
                </c:pt>
                <c:pt idx="23">
                  <c:v>22</c:v>
                </c:pt>
                <c:pt idx="24">
                  <c:v>44</c:v>
                </c:pt>
                <c:pt idx="25">
                  <c:v>44</c:v>
                </c:pt>
                <c:pt idx="26">
                  <c:v>7</c:v>
                </c:pt>
                <c:pt idx="27">
                  <c:v>89</c:v>
                </c:pt>
                <c:pt idx="28">
                  <c:v>142</c:v>
                </c:pt>
                <c:pt idx="29">
                  <c:v>6</c:v>
                </c:pt>
                <c:pt idx="30">
                  <c:v>45</c:v>
                </c:pt>
                <c:pt idx="31">
                  <c:v>24</c:v>
                </c:pt>
                <c:pt idx="32">
                  <c:v>26</c:v>
                </c:pt>
                <c:pt idx="33">
                  <c:v>112</c:v>
                </c:pt>
                <c:pt idx="34">
                  <c:v>60</c:v>
                </c:pt>
                <c:pt idx="35">
                  <c:v>18</c:v>
                </c:pt>
                <c:pt idx="36">
                  <c:v>151</c:v>
                </c:pt>
                <c:pt idx="37">
                  <c:v>167</c:v>
                </c:pt>
                <c:pt idx="38">
                  <c:v>122</c:v>
                </c:pt>
                <c:pt idx="39">
                  <c:v>51</c:v>
                </c:pt>
                <c:pt idx="40">
                  <c:v>281</c:v>
                </c:pt>
                <c:pt idx="41">
                  <c:v>8</c:v>
                </c:pt>
                <c:pt idx="42">
                  <c:v>146</c:v>
                </c:pt>
                <c:pt idx="43">
                  <c:v>12</c:v>
                </c:pt>
                <c:pt idx="44">
                  <c:v>23</c:v>
                </c:pt>
                <c:pt idx="45">
                  <c:v>49</c:v>
                </c:pt>
                <c:pt idx="46">
                  <c:v>166</c:v>
                </c:pt>
                <c:pt idx="47">
                  <c:v>45</c:v>
                </c:pt>
                <c:pt idx="48">
                  <c:v>143</c:v>
                </c:pt>
                <c:pt idx="49">
                  <c:v>29</c:v>
                </c:pt>
                <c:pt idx="50">
                  <c:v>20</c:v>
                </c:pt>
                <c:pt idx="51">
                  <c:v>40</c:v>
                </c:pt>
                <c:pt idx="52">
                  <c:v>32</c:v>
                </c:pt>
                <c:pt idx="53">
                  <c:v>31</c:v>
                </c:pt>
                <c:pt idx="54">
                  <c:v>15</c:v>
                </c:pt>
                <c:pt idx="55">
                  <c:v>174</c:v>
                </c:pt>
                <c:pt idx="56">
                  <c:v>40</c:v>
                </c:pt>
                <c:pt idx="57">
                  <c:v>79</c:v>
                </c:pt>
                <c:pt idx="58">
                  <c:v>61</c:v>
                </c:pt>
                <c:pt idx="59">
                  <c:v>9</c:v>
                </c:pt>
                <c:pt idx="60">
                  <c:v>31</c:v>
                </c:pt>
                <c:pt idx="61">
                  <c:v>79</c:v>
                </c:pt>
                <c:pt idx="62">
                  <c:v>27</c:v>
                </c:pt>
                <c:pt idx="63">
                  <c:v>26</c:v>
                </c:pt>
                <c:pt idx="64">
                  <c:v>16</c:v>
                </c:pt>
                <c:pt idx="65">
                  <c:v>45</c:v>
                </c:pt>
                <c:pt idx="66">
                  <c:v>23</c:v>
                </c:pt>
                <c:pt idx="67">
                  <c:v>30</c:v>
                </c:pt>
                <c:pt idx="68">
                  <c:v>73</c:v>
                </c:pt>
                <c:pt idx="69">
                  <c:v>42</c:v>
                </c:pt>
                <c:pt idx="70">
                  <c:v>45</c:v>
                </c:pt>
                <c:pt idx="71">
                  <c:v>79</c:v>
                </c:pt>
                <c:pt idx="72">
                  <c:v>175</c:v>
                </c:pt>
                <c:pt idx="73">
                  <c:v>15</c:v>
                </c:pt>
                <c:pt idx="74">
                  <c:v>215</c:v>
                </c:pt>
                <c:pt idx="75">
                  <c:v>7</c:v>
                </c:pt>
                <c:pt idx="76">
                  <c:v>42</c:v>
                </c:pt>
                <c:pt idx="77">
                  <c:v>59</c:v>
                </c:pt>
                <c:pt idx="78">
                  <c:v>13</c:v>
                </c:pt>
                <c:pt idx="79">
                  <c:v>63</c:v>
                </c:pt>
                <c:pt idx="80">
                  <c:v>14</c:v>
                </c:pt>
                <c:pt idx="81">
                  <c:v>72</c:v>
                </c:pt>
                <c:pt idx="82">
                  <c:v>158</c:v>
                </c:pt>
                <c:pt idx="83">
                  <c:v>130</c:v>
                </c:pt>
                <c:pt idx="84">
                  <c:v>64</c:v>
                </c:pt>
                <c:pt idx="85">
                  <c:v>21</c:v>
                </c:pt>
                <c:pt idx="86">
                  <c:v>14</c:v>
                </c:pt>
                <c:pt idx="87">
                  <c:v>183</c:v>
                </c:pt>
                <c:pt idx="88">
                  <c:v>18</c:v>
                </c:pt>
                <c:pt idx="89">
                  <c:v>64</c:v>
                </c:pt>
                <c:pt idx="90">
                  <c:v>162</c:v>
                </c:pt>
                <c:pt idx="91">
                  <c:v>59</c:v>
                </c:pt>
                <c:pt idx="92">
                  <c:v>60</c:v>
                </c:pt>
                <c:pt idx="93">
                  <c:v>28</c:v>
                </c:pt>
                <c:pt idx="94">
                  <c:v>36</c:v>
                </c:pt>
                <c:pt idx="95">
                  <c:v>110</c:v>
                </c:pt>
                <c:pt idx="96">
                  <c:v>14</c:v>
                </c:pt>
                <c:pt idx="97">
                  <c:v>48</c:v>
                </c:pt>
                <c:pt idx="98">
                  <c:v>137</c:v>
                </c:pt>
                <c:pt idx="99">
                  <c:v>119</c:v>
                </c:pt>
                <c:pt idx="100">
                  <c:v>20</c:v>
                </c:pt>
                <c:pt idx="101">
                  <c:v>26</c:v>
                </c:pt>
                <c:pt idx="102">
                  <c:v>67</c:v>
                </c:pt>
                <c:pt idx="103">
                  <c:v>203</c:v>
                </c:pt>
                <c:pt idx="104">
                  <c:v>91</c:v>
                </c:pt>
                <c:pt idx="105">
                  <c:v>45</c:v>
                </c:pt>
                <c:pt idx="106">
                  <c:v>19</c:v>
                </c:pt>
                <c:pt idx="107">
                  <c:v>26</c:v>
                </c:pt>
                <c:pt idx="108">
                  <c:v>11</c:v>
                </c:pt>
                <c:pt idx="109">
                  <c:v>8</c:v>
                </c:pt>
                <c:pt idx="110">
                  <c:v>24</c:v>
                </c:pt>
                <c:pt idx="111">
                  <c:v>120</c:v>
                </c:pt>
                <c:pt idx="112">
                  <c:v>117</c:v>
                </c:pt>
                <c:pt idx="113">
                  <c:v>162</c:v>
                </c:pt>
                <c:pt idx="114">
                  <c:v>71</c:v>
                </c:pt>
                <c:pt idx="115">
                  <c:v>21</c:v>
                </c:pt>
                <c:pt idx="116">
                  <c:v>39</c:v>
                </c:pt>
                <c:pt idx="117">
                  <c:v>17</c:v>
                </c:pt>
                <c:pt idx="118">
                  <c:v>134</c:v>
                </c:pt>
                <c:pt idx="119">
                  <c:v>25</c:v>
                </c:pt>
                <c:pt idx="120">
                  <c:v>19</c:v>
                </c:pt>
                <c:pt idx="121">
                  <c:v>11</c:v>
                </c:pt>
                <c:pt idx="122">
                  <c:v>87</c:v>
                </c:pt>
                <c:pt idx="123">
                  <c:v>27</c:v>
                </c:pt>
                <c:pt idx="124">
                  <c:v>250</c:v>
                </c:pt>
                <c:pt idx="125">
                  <c:v>33</c:v>
                </c:pt>
                <c:pt idx="126">
                  <c:v>59</c:v>
                </c:pt>
                <c:pt idx="127">
                  <c:v>141</c:v>
                </c:pt>
                <c:pt idx="128">
                  <c:v>27</c:v>
                </c:pt>
                <c:pt idx="129">
                  <c:v>241</c:v>
                </c:pt>
                <c:pt idx="130">
                  <c:v>90</c:v>
                </c:pt>
                <c:pt idx="131">
                  <c:v>14</c:v>
                </c:pt>
                <c:pt idx="132">
                  <c:v>225</c:v>
                </c:pt>
                <c:pt idx="133">
                  <c:v>33</c:v>
                </c:pt>
                <c:pt idx="134">
                  <c:v>53</c:v>
                </c:pt>
                <c:pt idx="135">
                  <c:v>26</c:v>
                </c:pt>
                <c:pt idx="136">
                  <c:v>55</c:v>
                </c:pt>
                <c:pt idx="137">
                  <c:v>29</c:v>
                </c:pt>
                <c:pt idx="138">
                  <c:v>2</c:v>
                </c:pt>
                <c:pt idx="139">
                  <c:v>159</c:v>
                </c:pt>
                <c:pt idx="140">
                  <c:v>45</c:v>
                </c:pt>
                <c:pt idx="141">
                  <c:v>75</c:v>
                </c:pt>
                <c:pt idx="142">
                  <c:v>96</c:v>
                </c:pt>
                <c:pt idx="143">
                  <c:v>14</c:v>
                </c:pt>
                <c:pt idx="144">
                  <c:v>118</c:v>
                </c:pt>
                <c:pt idx="145">
                  <c:v>15</c:v>
                </c:pt>
                <c:pt idx="146">
                  <c:v>37</c:v>
                </c:pt>
                <c:pt idx="147">
                  <c:v>69</c:v>
                </c:pt>
                <c:pt idx="148">
                  <c:v>18</c:v>
                </c:pt>
                <c:pt idx="149">
                  <c:v>54</c:v>
                </c:pt>
                <c:pt idx="150">
                  <c:v>39</c:v>
                </c:pt>
                <c:pt idx="151">
                  <c:v>110</c:v>
                </c:pt>
                <c:pt idx="152">
                  <c:v>42</c:v>
                </c:pt>
                <c:pt idx="153">
                  <c:v>195</c:v>
                </c:pt>
                <c:pt idx="154">
                  <c:v>13</c:v>
                </c:pt>
                <c:pt idx="155">
                  <c:v>21</c:v>
                </c:pt>
                <c:pt idx="156">
                  <c:v>102</c:v>
                </c:pt>
                <c:pt idx="157">
                  <c:v>31</c:v>
                </c:pt>
                <c:pt idx="158">
                  <c:v>69</c:v>
                </c:pt>
                <c:pt idx="159">
                  <c:v>83</c:v>
                </c:pt>
                <c:pt idx="160">
                  <c:v>101</c:v>
                </c:pt>
                <c:pt idx="161">
                  <c:v>47</c:v>
                </c:pt>
                <c:pt idx="162">
                  <c:v>200</c:v>
                </c:pt>
                <c:pt idx="163">
                  <c:v>21</c:v>
                </c:pt>
                <c:pt idx="164">
                  <c:v>56</c:v>
                </c:pt>
                <c:pt idx="165">
                  <c:v>216</c:v>
                </c:pt>
                <c:pt idx="166">
                  <c:v>48</c:v>
                </c:pt>
                <c:pt idx="167">
                  <c:v>65</c:v>
                </c:pt>
                <c:pt idx="168">
                  <c:v>50</c:v>
                </c:pt>
                <c:pt idx="169">
                  <c:v>45</c:v>
                </c:pt>
                <c:pt idx="170">
                  <c:v>63</c:v>
                </c:pt>
                <c:pt idx="171">
                  <c:v>77</c:v>
                </c:pt>
                <c:pt idx="172">
                  <c:v>82</c:v>
                </c:pt>
                <c:pt idx="173">
                  <c:v>102</c:v>
                </c:pt>
                <c:pt idx="174">
                  <c:v>9</c:v>
                </c:pt>
                <c:pt idx="175">
                  <c:v>92</c:v>
                </c:pt>
                <c:pt idx="176">
                  <c:v>35</c:v>
                </c:pt>
                <c:pt idx="177">
                  <c:v>91</c:v>
                </c:pt>
                <c:pt idx="178">
                  <c:v>39</c:v>
                </c:pt>
                <c:pt idx="179">
                  <c:v>36</c:v>
                </c:pt>
                <c:pt idx="180">
                  <c:v>26</c:v>
                </c:pt>
                <c:pt idx="181">
                  <c:v>28</c:v>
                </c:pt>
                <c:pt idx="182">
                  <c:v>14</c:v>
                </c:pt>
                <c:pt idx="183">
                  <c:v>14</c:v>
                </c:pt>
                <c:pt idx="184">
                  <c:v>17</c:v>
                </c:pt>
                <c:pt idx="185">
                  <c:v>16</c:v>
                </c:pt>
                <c:pt idx="186">
                  <c:v>148</c:v>
                </c:pt>
                <c:pt idx="187">
                  <c:v>56</c:v>
                </c:pt>
                <c:pt idx="188">
                  <c:v>56</c:v>
                </c:pt>
                <c:pt idx="189">
                  <c:v>5</c:v>
                </c:pt>
                <c:pt idx="190">
                  <c:v>15</c:v>
                </c:pt>
                <c:pt idx="191">
                  <c:v>157</c:v>
                </c:pt>
                <c:pt idx="192">
                  <c:v>41</c:v>
                </c:pt>
                <c:pt idx="193">
                  <c:v>230</c:v>
                </c:pt>
                <c:pt idx="194">
                  <c:v>69</c:v>
                </c:pt>
                <c:pt idx="195">
                  <c:v>7</c:v>
                </c:pt>
                <c:pt idx="196">
                  <c:v>153</c:v>
                </c:pt>
                <c:pt idx="197">
                  <c:v>25</c:v>
                </c:pt>
                <c:pt idx="198">
                  <c:v>124</c:v>
                </c:pt>
                <c:pt idx="199">
                  <c:v>40</c:v>
                </c:pt>
                <c:pt idx="200">
                  <c:v>57</c:v>
                </c:pt>
                <c:pt idx="201">
                  <c:v>41</c:v>
                </c:pt>
                <c:pt idx="202">
                  <c:v>16</c:v>
                </c:pt>
                <c:pt idx="203">
                  <c:v>199</c:v>
                </c:pt>
                <c:pt idx="204">
                  <c:v>65</c:v>
                </c:pt>
                <c:pt idx="205">
                  <c:v>18</c:v>
                </c:pt>
                <c:pt idx="206">
                  <c:v>13</c:v>
                </c:pt>
                <c:pt idx="207">
                  <c:v>29</c:v>
                </c:pt>
                <c:pt idx="208">
                  <c:v>14</c:v>
                </c:pt>
                <c:pt idx="209">
                  <c:v>44</c:v>
                </c:pt>
                <c:pt idx="210">
                  <c:v>18</c:v>
                </c:pt>
                <c:pt idx="211">
                  <c:v>34</c:v>
                </c:pt>
                <c:pt idx="212">
                  <c:v>87</c:v>
                </c:pt>
                <c:pt idx="213">
                  <c:v>79</c:v>
                </c:pt>
                <c:pt idx="214">
                  <c:v>41</c:v>
                </c:pt>
                <c:pt idx="215">
                  <c:v>26</c:v>
                </c:pt>
                <c:pt idx="216">
                  <c:v>137</c:v>
                </c:pt>
                <c:pt idx="217">
                  <c:v>103</c:v>
                </c:pt>
                <c:pt idx="218">
                  <c:v>17</c:v>
                </c:pt>
                <c:pt idx="219">
                  <c:v>52</c:v>
                </c:pt>
                <c:pt idx="220">
                  <c:v>50</c:v>
                </c:pt>
                <c:pt idx="221">
                  <c:v>67</c:v>
                </c:pt>
                <c:pt idx="222">
                  <c:v>47</c:v>
                </c:pt>
                <c:pt idx="223">
                  <c:v>74</c:v>
                </c:pt>
                <c:pt idx="224">
                  <c:v>161</c:v>
                </c:pt>
                <c:pt idx="225">
                  <c:v>68</c:v>
                </c:pt>
                <c:pt idx="226">
                  <c:v>73</c:v>
                </c:pt>
                <c:pt idx="227">
                  <c:v>38</c:v>
                </c:pt>
                <c:pt idx="228">
                  <c:v>69</c:v>
                </c:pt>
                <c:pt idx="229">
                  <c:v>39</c:v>
                </c:pt>
                <c:pt idx="230">
                  <c:v>53</c:v>
                </c:pt>
                <c:pt idx="231">
                  <c:v>106</c:v>
                </c:pt>
                <c:pt idx="232">
                  <c:v>86</c:v>
                </c:pt>
                <c:pt idx="233">
                  <c:v>8</c:v>
                </c:pt>
                <c:pt idx="234">
                  <c:v>125</c:v>
                </c:pt>
                <c:pt idx="235">
                  <c:v>193</c:v>
                </c:pt>
                <c:pt idx="236">
                  <c:v>207</c:v>
                </c:pt>
                <c:pt idx="237">
                  <c:v>80</c:v>
                </c:pt>
                <c:pt idx="238">
                  <c:v>20</c:v>
                </c:pt>
                <c:pt idx="239">
                  <c:v>18</c:v>
                </c:pt>
                <c:pt idx="240">
                  <c:v>43</c:v>
                </c:pt>
                <c:pt idx="241">
                  <c:v>95</c:v>
                </c:pt>
                <c:pt idx="242">
                  <c:v>10</c:v>
                </c:pt>
                <c:pt idx="243">
                  <c:v>23</c:v>
                </c:pt>
                <c:pt idx="244">
                  <c:v>21</c:v>
                </c:pt>
                <c:pt idx="245">
                  <c:v>40</c:v>
                </c:pt>
                <c:pt idx="246">
                  <c:v>69</c:v>
                </c:pt>
                <c:pt idx="247">
                  <c:v>93</c:v>
                </c:pt>
                <c:pt idx="248">
                  <c:v>81</c:v>
                </c:pt>
                <c:pt idx="249">
                  <c:v>62</c:v>
                </c:pt>
                <c:pt idx="250">
                  <c:v>35</c:v>
                </c:pt>
                <c:pt idx="251">
                  <c:v>22</c:v>
                </c:pt>
                <c:pt idx="252">
                  <c:v>33</c:v>
                </c:pt>
                <c:pt idx="253">
                  <c:v>16</c:v>
                </c:pt>
                <c:pt idx="254">
                  <c:v>73</c:v>
                </c:pt>
                <c:pt idx="255">
                  <c:v>83</c:v>
                </c:pt>
                <c:pt idx="256">
                  <c:v>158</c:v>
                </c:pt>
                <c:pt idx="257">
                  <c:v>21</c:v>
                </c:pt>
                <c:pt idx="258">
                  <c:v>52</c:v>
                </c:pt>
                <c:pt idx="259">
                  <c:v>19</c:v>
                </c:pt>
                <c:pt idx="260">
                  <c:v>42</c:v>
                </c:pt>
                <c:pt idx="261">
                  <c:v>37</c:v>
                </c:pt>
                <c:pt idx="262">
                  <c:v>54</c:v>
                </c:pt>
                <c:pt idx="263">
                  <c:v>14</c:v>
                </c:pt>
                <c:pt idx="264">
                  <c:v>78</c:v>
                </c:pt>
                <c:pt idx="265">
                  <c:v>25</c:v>
                </c:pt>
                <c:pt idx="266">
                  <c:v>251</c:v>
                </c:pt>
                <c:pt idx="267">
                  <c:v>29</c:v>
                </c:pt>
                <c:pt idx="268">
                  <c:v>43</c:v>
                </c:pt>
                <c:pt idx="269">
                  <c:v>14</c:v>
                </c:pt>
                <c:pt idx="270">
                  <c:v>78</c:v>
                </c:pt>
                <c:pt idx="271">
                  <c:v>22</c:v>
                </c:pt>
                <c:pt idx="272">
                  <c:v>75</c:v>
                </c:pt>
                <c:pt idx="273">
                  <c:v>13</c:v>
                </c:pt>
                <c:pt idx="274">
                  <c:v>100</c:v>
                </c:pt>
                <c:pt idx="275">
                  <c:v>9</c:v>
                </c:pt>
                <c:pt idx="276">
                  <c:v>35</c:v>
                </c:pt>
                <c:pt idx="277">
                  <c:v>17</c:v>
                </c:pt>
                <c:pt idx="278">
                  <c:v>21</c:v>
                </c:pt>
                <c:pt idx="279">
                  <c:v>225</c:v>
                </c:pt>
                <c:pt idx="280">
                  <c:v>43</c:v>
                </c:pt>
                <c:pt idx="281">
                  <c:v>38</c:v>
                </c:pt>
                <c:pt idx="282">
                  <c:v>137</c:v>
                </c:pt>
                <c:pt idx="283">
                  <c:v>72</c:v>
                </c:pt>
                <c:pt idx="284">
                  <c:v>80</c:v>
                </c:pt>
                <c:pt idx="285">
                  <c:v>100</c:v>
                </c:pt>
                <c:pt idx="286">
                  <c:v>41</c:v>
                </c:pt>
                <c:pt idx="287">
                  <c:v>30</c:v>
                </c:pt>
                <c:pt idx="288">
                  <c:v>22</c:v>
                </c:pt>
                <c:pt idx="289">
                  <c:v>13</c:v>
                </c:pt>
                <c:pt idx="290">
                  <c:v>92</c:v>
                </c:pt>
                <c:pt idx="291">
                  <c:v>13</c:v>
                </c:pt>
                <c:pt idx="292">
                  <c:v>16</c:v>
                </c:pt>
                <c:pt idx="293">
                  <c:v>46</c:v>
                </c:pt>
                <c:pt idx="294">
                  <c:v>33</c:v>
                </c:pt>
                <c:pt idx="295">
                  <c:v>169</c:v>
                </c:pt>
                <c:pt idx="296">
                  <c:v>13</c:v>
                </c:pt>
                <c:pt idx="297">
                  <c:v>69</c:v>
                </c:pt>
                <c:pt idx="298">
                  <c:v>22</c:v>
                </c:pt>
                <c:pt idx="299">
                  <c:v>111</c:v>
                </c:pt>
                <c:pt idx="300">
                  <c:v>141</c:v>
                </c:pt>
                <c:pt idx="301">
                  <c:v>14</c:v>
                </c:pt>
                <c:pt idx="302">
                  <c:v>13</c:v>
                </c:pt>
                <c:pt idx="303">
                  <c:v>40</c:v>
                </c:pt>
                <c:pt idx="304">
                  <c:v>23</c:v>
                </c:pt>
                <c:pt idx="305">
                  <c:v>73</c:v>
                </c:pt>
                <c:pt idx="306">
                  <c:v>53</c:v>
                </c:pt>
                <c:pt idx="307">
                  <c:v>45</c:v>
                </c:pt>
                <c:pt idx="308">
                  <c:v>73</c:v>
                </c:pt>
                <c:pt idx="309">
                  <c:v>145</c:v>
                </c:pt>
                <c:pt idx="310">
                  <c:v>18</c:v>
                </c:pt>
                <c:pt idx="311">
                  <c:v>132</c:v>
                </c:pt>
                <c:pt idx="312">
                  <c:v>74</c:v>
                </c:pt>
                <c:pt idx="313">
                  <c:v>32</c:v>
                </c:pt>
                <c:pt idx="314">
                  <c:v>19</c:v>
                </c:pt>
                <c:pt idx="315">
                  <c:v>11</c:v>
                </c:pt>
                <c:pt idx="316">
                  <c:v>55</c:v>
                </c:pt>
                <c:pt idx="317">
                  <c:v>78</c:v>
                </c:pt>
                <c:pt idx="318">
                  <c:v>0</c:v>
                </c:pt>
                <c:pt idx="319">
                  <c:v>141</c:v>
                </c:pt>
                <c:pt idx="320">
                  <c:v>25</c:v>
                </c:pt>
                <c:pt idx="321">
                  <c:v>104</c:v>
                </c:pt>
                <c:pt idx="322">
                  <c:v>38</c:v>
                </c:pt>
                <c:pt idx="323">
                  <c:v>85</c:v>
                </c:pt>
                <c:pt idx="324">
                  <c:v>57</c:v>
                </c:pt>
                <c:pt idx="325">
                  <c:v>59</c:v>
                </c:pt>
                <c:pt idx="326">
                  <c:v>182</c:v>
                </c:pt>
                <c:pt idx="327">
                  <c:v>100</c:v>
                </c:pt>
                <c:pt idx="328">
                  <c:v>26</c:v>
                </c:pt>
                <c:pt idx="329">
                  <c:v>47</c:v>
                </c:pt>
                <c:pt idx="330">
                  <c:v>19</c:v>
                </c:pt>
                <c:pt idx="331">
                  <c:v>102</c:v>
                </c:pt>
                <c:pt idx="332">
                  <c:v>158</c:v>
                </c:pt>
                <c:pt idx="333">
                  <c:v>33</c:v>
                </c:pt>
                <c:pt idx="334">
                  <c:v>108</c:v>
                </c:pt>
                <c:pt idx="335">
                  <c:v>65</c:v>
                </c:pt>
                <c:pt idx="336">
                  <c:v>25</c:v>
                </c:pt>
                <c:pt idx="337">
                  <c:v>72</c:v>
                </c:pt>
                <c:pt idx="338">
                  <c:v>305</c:v>
                </c:pt>
                <c:pt idx="339">
                  <c:v>104</c:v>
                </c:pt>
                <c:pt idx="340">
                  <c:v>58</c:v>
                </c:pt>
                <c:pt idx="341">
                  <c:v>63</c:v>
                </c:pt>
                <c:pt idx="342">
                  <c:v>254</c:v>
                </c:pt>
                <c:pt idx="343">
                  <c:v>126</c:v>
                </c:pt>
                <c:pt idx="344">
                  <c:v>96</c:v>
                </c:pt>
                <c:pt idx="345">
                  <c:v>20</c:v>
                </c:pt>
                <c:pt idx="346">
                  <c:v>290</c:v>
                </c:pt>
                <c:pt idx="347">
                  <c:v>134</c:v>
                </c:pt>
                <c:pt idx="348">
                  <c:v>21</c:v>
                </c:pt>
                <c:pt idx="349">
                  <c:v>15</c:v>
                </c:pt>
                <c:pt idx="350">
                  <c:v>97</c:v>
                </c:pt>
                <c:pt idx="351">
                  <c:v>155</c:v>
                </c:pt>
                <c:pt idx="352">
                  <c:v>55</c:v>
                </c:pt>
                <c:pt idx="353">
                  <c:v>21</c:v>
                </c:pt>
                <c:pt idx="354">
                  <c:v>26</c:v>
                </c:pt>
                <c:pt idx="355">
                  <c:v>19</c:v>
                </c:pt>
                <c:pt idx="356">
                  <c:v>137</c:v>
                </c:pt>
                <c:pt idx="357">
                  <c:v>117</c:v>
                </c:pt>
                <c:pt idx="358">
                  <c:v>201</c:v>
                </c:pt>
                <c:pt idx="359">
                  <c:v>77</c:v>
                </c:pt>
                <c:pt idx="360">
                  <c:v>57</c:v>
                </c:pt>
                <c:pt idx="361">
                  <c:v>41</c:v>
                </c:pt>
                <c:pt idx="362">
                  <c:v>31</c:v>
                </c:pt>
                <c:pt idx="363">
                  <c:v>202</c:v>
                </c:pt>
                <c:pt idx="364">
                  <c:v>24</c:v>
                </c:pt>
                <c:pt idx="365">
                  <c:v>33</c:v>
                </c:pt>
                <c:pt idx="366">
                  <c:v>10</c:v>
                </c:pt>
                <c:pt idx="367">
                  <c:v>51</c:v>
                </c:pt>
                <c:pt idx="368">
                  <c:v>23</c:v>
                </c:pt>
                <c:pt idx="369">
                  <c:v>124</c:v>
                </c:pt>
                <c:pt idx="370">
                  <c:v>91</c:v>
                </c:pt>
                <c:pt idx="371">
                  <c:v>87</c:v>
                </c:pt>
                <c:pt idx="372">
                  <c:v>12</c:v>
                </c:pt>
                <c:pt idx="373">
                  <c:v>140</c:v>
                </c:pt>
                <c:pt idx="374">
                  <c:v>33</c:v>
                </c:pt>
                <c:pt idx="375">
                  <c:v>32</c:v>
                </c:pt>
                <c:pt idx="376">
                  <c:v>94</c:v>
                </c:pt>
                <c:pt idx="377">
                  <c:v>53</c:v>
                </c:pt>
                <c:pt idx="378">
                  <c:v>11</c:v>
                </c:pt>
                <c:pt idx="379">
                  <c:v>55</c:v>
                </c:pt>
                <c:pt idx="380">
                  <c:v>13</c:v>
                </c:pt>
                <c:pt idx="381">
                  <c:v>31</c:v>
                </c:pt>
                <c:pt idx="382">
                  <c:v>37</c:v>
                </c:pt>
                <c:pt idx="383">
                  <c:v>19</c:v>
                </c:pt>
                <c:pt idx="384">
                  <c:v>10</c:v>
                </c:pt>
                <c:pt idx="385">
                  <c:v>92</c:v>
                </c:pt>
                <c:pt idx="386">
                  <c:v>41</c:v>
                </c:pt>
                <c:pt idx="387">
                  <c:v>36</c:v>
                </c:pt>
                <c:pt idx="388">
                  <c:v>62</c:v>
                </c:pt>
                <c:pt idx="389">
                  <c:v>63</c:v>
                </c:pt>
                <c:pt idx="390">
                  <c:v>60</c:v>
                </c:pt>
                <c:pt idx="391">
                  <c:v>17</c:v>
                </c:pt>
                <c:pt idx="392">
                  <c:v>83</c:v>
                </c:pt>
                <c:pt idx="393">
                  <c:v>75</c:v>
                </c:pt>
                <c:pt idx="394">
                  <c:v>201</c:v>
                </c:pt>
                <c:pt idx="395">
                  <c:v>168</c:v>
                </c:pt>
                <c:pt idx="396">
                  <c:v>160</c:v>
                </c:pt>
                <c:pt idx="397">
                  <c:v>20</c:v>
                </c:pt>
                <c:pt idx="398">
                  <c:v>34</c:v>
                </c:pt>
                <c:pt idx="399">
                  <c:v>16</c:v>
                </c:pt>
                <c:pt idx="400">
                  <c:v>128</c:v>
                </c:pt>
                <c:pt idx="401">
                  <c:v>17</c:v>
                </c:pt>
                <c:pt idx="402">
                  <c:v>143</c:v>
                </c:pt>
                <c:pt idx="403">
                  <c:v>298</c:v>
                </c:pt>
                <c:pt idx="404">
                  <c:v>58</c:v>
                </c:pt>
                <c:pt idx="405">
                  <c:v>332</c:v>
                </c:pt>
                <c:pt idx="406">
                  <c:v>26</c:v>
                </c:pt>
                <c:pt idx="407">
                  <c:v>13</c:v>
                </c:pt>
                <c:pt idx="408">
                  <c:v>43</c:v>
                </c:pt>
                <c:pt idx="409">
                  <c:v>83</c:v>
                </c:pt>
                <c:pt idx="410">
                  <c:v>19</c:v>
                </c:pt>
                <c:pt idx="411">
                  <c:v>21</c:v>
                </c:pt>
                <c:pt idx="412">
                  <c:v>21</c:v>
                </c:pt>
                <c:pt idx="413">
                  <c:v>1</c:v>
                </c:pt>
                <c:pt idx="414">
                  <c:v>100</c:v>
                </c:pt>
                <c:pt idx="415">
                  <c:v>16</c:v>
                </c:pt>
                <c:pt idx="416">
                  <c:v>41</c:v>
                </c:pt>
                <c:pt idx="417">
                  <c:v>14</c:v>
                </c:pt>
                <c:pt idx="418">
                  <c:v>14</c:v>
                </c:pt>
                <c:pt idx="419">
                  <c:v>93</c:v>
                </c:pt>
                <c:pt idx="420">
                  <c:v>54</c:v>
                </c:pt>
                <c:pt idx="421">
                  <c:v>15</c:v>
                </c:pt>
                <c:pt idx="422">
                  <c:v>15</c:v>
                </c:pt>
                <c:pt idx="423">
                  <c:v>76</c:v>
                </c:pt>
                <c:pt idx="424">
                  <c:v>66</c:v>
                </c:pt>
                <c:pt idx="425">
                  <c:v>9</c:v>
                </c:pt>
                <c:pt idx="426">
                  <c:v>74</c:v>
                </c:pt>
                <c:pt idx="427">
                  <c:v>14</c:v>
                </c:pt>
                <c:pt idx="428">
                  <c:v>168</c:v>
                </c:pt>
                <c:pt idx="429">
                  <c:v>41</c:v>
                </c:pt>
                <c:pt idx="430">
                  <c:v>45</c:v>
                </c:pt>
                <c:pt idx="431">
                  <c:v>38</c:v>
                </c:pt>
                <c:pt idx="432">
                  <c:v>21</c:v>
                </c:pt>
                <c:pt idx="433">
                  <c:v>29</c:v>
                </c:pt>
                <c:pt idx="434">
                  <c:v>45</c:v>
                </c:pt>
                <c:pt idx="435">
                  <c:v>11</c:v>
                </c:pt>
                <c:pt idx="436">
                  <c:v>13</c:v>
                </c:pt>
                <c:pt idx="437">
                  <c:v>13</c:v>
                </c:pt>
                <c:pt idx="438">
                  <c:v>11</c:v>
                </c:pt>
                <c:pt idx="439">
                  <c:v>25</c:v>
                </c:pt>
                <c:pt idx="440">
                  <c:v>18</c:v>
                </c:pt>
                <c:pt idx="441">
                  <c:v>73</c:v>
                </c:pt>
                <c:pt idx="442">
                  <c:v>42</c:v>
                </c:pt>
                <c:pt idx="443">
                  <c:v>23</c:v>
                </c:pt>
                <c:pt idx="444">
                  <c:v>105</c:v>
                </c:pt>
                <c:pt idx="445">
                  <c:v>21</c:v>
                </c:pt>
                <c:pt idx="446">
                  <c:v>60</c:v>
                </c:pt>
                <c:pt idx="447">
                  <c:v>111</c:v>
                </c:pt>
                <c:pt idx="448">
                  <c:v>87</c:v>
                </c:pt>
                <c:pt idx="449">
                  <c:v>66</c:v>
                </c:pt>
                <c:pt idx="450">
                  <c:v>78</c:v>
                </c:pt>
                <c:pt idx="451">
                  <c:v>293</c:v>
                </c:pt>
                <c:pt idx="452">
                  <c:v>63</c:v>
                </c:pt>
                <c:pt idx="453">
                  <c:v>68</c:v>
                </c:pt>
                <c:pt idx="454">
                  <c:v>13</c:v>
                </c:pt>
                <c:pt idx="455">
                  <c:v>25</c:v>
                </c:pt>
                <c:pt idx="456">
                  <c:v>15</c:v>
                </c:pt>
                <c:pt idx="457">
                  <c:v>18</c:v>
                </c:pt>
                <c:pt idx="458">
                  <c:v>49</c:v>
                </c:pt>
                <c:pt idx="459">
                  <c:v>13</c:v>
                </c:pt>
                <c:pt idx="460">
                  <c:v>78</c:v>
                </c:pt>
                <c:pt idx="461">
                  <c:v>16</c:v>
                </c:pt>
                <c:pt idx="462">
                  <c:v>110</c:v>
                </c:pt>
                <c:pt idx="463">
                  <c:v>8</c:v>
                </c:pt>
                <c:pt idx="464">
                  <c:v>40</c:v>
                </c:pt>
                <c:pt idx="465">
                  <c:v>11</c:v>
                </c:pt>
                <c:pt idx="466">
                  <c:v>22</c:v>
                </c:pt>
                <c:pt idx="467">
                  <c:v>37</c:v>
                </c:pt>
                <c:pt idx="468">
                  <c:v>9</c:v>
                </c:pt>
                <c:pt idx="469">
                  <c:v>14</c:v>
                </c:pt>
                <c:pt idx="470">
                  <c:v>184</c:v>
                </c:pt>
                <c:pt idx="471">
                  <c:v>10</c:v>
                </c:pt>
                <c:pt idx="472">
                  <c:v>46</c:v>
                </c:pt>
                <c:pt idx="473">
                  <c:v>27</c:v>
                </c:pt>
                <c:pt idx="474">
                  <c:v>36</c:v>
                </c:pt>
                <c:pt idx="475">
                  <c:v>10</c:v>
                </c:pt>
                <c:pt idx="476">
                  <c:v>20</c:v>
                </c:pt>
                <c:pt idx="477">
                  <c:v>120</c:v>
                </c:pt>
                <c:pt idx="478">
                  <c:v>15</c:v>
                </c:pt>
                <c:pt idx="479">
                  <c:v>33</c:v>
                </c:pt>
                <c:pt idx="480">
                  <c:v>15</c:v>
                </c:pt>
                <c:pt idx="481">
                  <c:v>30</c:v>
                </c:pt>
                <c:pt idx="482">
                  <c:v>59</c:v>
                </c:pt>
                <c:pt idx="483">
                  <c:v>50</c:v>
                </c:pt>
                <c:pt idx="484">
                  <c:v>26</c:v>
                </c:pt>
                <c:pt idx="485">
                  <c:v>68</c:v>
                </c:pt>
                <c:pt idx="486">
                  <c:v>22</c:v>
                </c:pt>
              </c:numCache>
            </c:numRef>
          </c:xVal>
          <c:yVal>
            <c:numRef>
              <c:f>Question6!$E$2:$E$489</c:f>
              <c:numCache>
                <c:formatCode>General</c:formatCode>
                <c:ptCount val="488"/>
                <c:pt idx="0">
                  <c:v>0</c:v>
                </c:pt>
                <c:pt idx="1">
                  <c:v>112</c:v>
                </c:pt>
                <c:pt idx="2">
                  <c:v>213</c:v>
                </c:pt>
                <c:pt idx="3">
                  <c:v>293</c:v>
                </c:pt>
                <c:pt idx="4">
                  <c:v>312</c:v>
                </c:pt>
                <c:pt idx="5">
                  <c:v>321</c:v>
                </c:pt>
                <c:pt idx="6">
                  <c:v>541</c:v>
                </c:pt>
                <c:pt idx="7">
                  <c:v>570</c:v>
                </c:pt>
                <c:pt idx="8">
                  <c:v>584</c:v>
                </c:pt>
                <c:pt idx="9">
                  <c:v>627</c:v>
                </c:pt>
                <c:pt idx="10">
                  <c:v>644</c:v>
                </c:pt>
                <c:pt idx="11">
                  <c:v>666</c:v>
                </c:pt>
                <c:pt idx="12">
                  <c:v>732</c:v>
                </c:pt>
                <c:pt idx="13">
                  <c:v>779</c:v>
                </c:pt>
                <c:pt idx="14">
                  <c:v>807</c:v>
                </c:pt>
                <c:pt idx="15">
                  <c:v>890</c:v>
                </c:pt>
                <c:pt idx="16">
                  <c:v>905</c:v>
                </c:pt>
                <c:pt idx="17">
                  <c:v>1018</c:v>
                </c:pt>
                <c:pt idx="18">
                  <c:v>1041</c:v>
                </c:pt>
                <c:pt idx="19">
                  <c:v>1089</c:v>
                </c:pt>
                <c:pt idx="20">
                  <c:v>1108</c:v>
                </c:pt>
                <c:pt idx="21">
                  <c:v>1211</c:v>
                </c:pt>
                <c:pt idx="22">
                  <c:v>1238</c:v>
                </c:pt>
                <c:pt idx="23">
                  <c:v>1337</c:v>
                </c:pt>
                <c:pt idx="24">
                  <c:v>1359</c:v>
                </c:pt>
                <c:pt idx="25">
                  <c:v>1403</c:v>
                </c:pt>
                <c:pt idx="26">
                  <c:v>1447</c:v>
                </c:pt>
                <c:pt idx="27">
                  <c:v>1454</c:v>
                </c:pt>
                <c:pt idx="28">
                  <c:v>1543</c:v>
                </c:pt>
                <c:pt idx="29">
                  <c:v>1685</c:v>
                </c:pt>
                <c:pt idx="30">
                  <c:v>1691</c:v>
                </c:pt>
                <c:pt idx="31">
                  <c:v>1736</c:v>
                </c:pt>
                <c:pt idx="32">
                  <c:v>1760</c:v>
                </c:pt>
                <c:pt idx="33">
                  <c:v>1786</c:v>
                </c:pt>
                <c:pt idx="34">
                  <c:v>1898</c:v>
                </c:pt>
                <c:pt idx="35">
                  <c:v>1958</c:v>
                </c:pt>
                <c:pt idx="36">
                  <c:v>1976</c:v>
                </c:pt>
                <c:pt idx="37">
                  <c:v>2127</c:v>
                </c:pt>
                <c:pt idx="38">
                  <c:v>2294</c:v>
                </c:pt>
                <c:pt idx="39">
                  <c:v>2416</c:v>
                </c:pt>
                <c:pt idx="40">
                  <c:v>2467</c:v>
                </c:pt>
                <c:pt idx="41">
                  <c:v>2748</c:v>
                </c:pt>
                <c:pt idx="42">
                  <c:v>2756</c:v>
                </c:pt>
                <c:pt idx="43">
                  <c:v>2902</c:v>
                </c:pt>
                <c:pt idx="44">
                  <c:v>2914</c:v>
                </c:pt>
                <c:pt idx="45">
                  <c:v>2937</c:v>
                </c:pt>
                <c:pt idx="46">
                  <c:v>2986</c:v>
                </c:pt>
                <c:pt idx="47">
                  <c:v>3152</c:v>
                </c:pt>
                <c:pt idx="48">
                  <c:v>3197</c:v>
                </c:pt>
                <c:pt idx="49">
                  <c:v>3340</c:v>
                </c:pt>
                <c:pt idx="50">
                  <c:v>3369</c:v>
                </c:pt>
                <c:pt idx="51">
                  <c:v>3389</c:v>
                </c:pt>
                <c:pt idx="52">
                  <c:v>3429</c:v>
                </c:pt>
                <c:pt idx="53">
                  <c:v>3461</c:v>
                </c:pt>
                <c:pt idx="54">
                  <c:v>3492</c:v>
                </c:pt>
                <c:pt idx="55">
                  <c:v>3507</c:v>
                </c:pt>
                <c:pt idx="56">
                  <c:v>3681</c:v>
                </c:pt>
                <c:pt idx="57">
                  <c:v>3721</c:v>
                </c:pt>
                <c:pt idx="58">
                  <c:v>3800</c:v>
                </c:pt>
                <c:pt idx="59">
                  <c:v>3861</c:v>
                </c:pt>
                <c:pt idx="60">
                  <c:v>3870</c:v>
                </c:pt>
                <c:pt idx="61">
                  <c:v>3901</c:v>
                </c:pt>
                <c:pt idx="62">
                  <c:v>3980</c:v>
                </c:pt>
                <c:pt idx="63">
                  <c:v>4007</c:v>
                </c:pt>
                <c:pt idx="64">
                  <c:v>4033</c:v>
                </c:pt>
                <c:pt idx="65">
                  <c:v>4049</c:v>
                </c:pt>
                <c:pt idx="66">
                  <c:v>4094</c:v>
                </c:pt>
                <c:pt idx="67">
                  <c:v>4117</c:v>
                </c:pt>
                <c:pt idx="68">
                  <c:v>4147</c:v>
                </c:pt>
                <c:pt idx="69">
                  <c:v>4220</c:v>
                </c:pt>
                <c:pt idx="70">
                  <c:v>4262</c:v>
                </c:pt>
                <c:pt idx="71">
                  <c:v>4307</c:v>
                </c:pt>
                <c:pt idx="72">
                  <c:v>4386</c:v>
                </c:pt>
                <c:pt idx="73">
                  <c:v>4561</c:v>
                </c:pt>
                <c:pt idx="74">
                  <c:v>4576</c:v>
                </c:pt>
                <c:pt idx="75">
                  <c:v>4791</c:v>
                </c:pt>
                <c:pt idx="76">
                  <c:v>4798</c:v>
                </c:pt>
                <c:pt idx="77">
                  <c:v>4840</c:v>
                </c:pt>
                <c:pt idx="78">
                  <c:v>4899</c:v>
                </c:pt>
                <c:pt idx="79">
                  <c:v>4912</c:v>
                </c:pt>
                <c:pt idx="80">
                  <c:v>4975</c:v>
                </c:pt>
                <c:pt idx="81">
                  <c:v>4989</c:v>
                </c:pt>
                <c:pt idx="82">
                  <c:v>5061</c:v>
                </c:pt>
                <c:pt idx="83">
                  <c:v>5219</c:v>
                </c:pt>
                <c:pt idx="84">
                  <c:v>5349</c:v>
                </c:pt>
                <c:pt idx="85">
                  <c:v>5413</c:v>
                </c:pt>
                <c:pt idx="86">
                  <c:v>5434</c:v>
                </c:pt>
                <c:pt idx="87">
                  <c:v>5448</c:v>
                </c:pt>
                <c:pt idx="88">
                  <c:v>5631</c:v>
                </c:pt>
                <c:pt idx="89">
                  <c:v>5649</c:v>
                </c:pt>
                <c:pt idx="90">
                  <c:v>5713</c:v>
                </c:pt>
                <c:pt idx="91">
                  <c:v>5875</c:v>
                </c:pt>
                <c:pt idx="92">
                  <c:v>5934</c:v>
                </c:pt>
                <c:pt idx="93">
                  <c:v>5994</c:v>
                </c:pt>
                <c:pt idx="94">
                  <c:v>6022</c:v>
                </c:pt>
                <c:pt idx="95">
                  <c:v>6058</c:v>
                </c:pt>
                <c:pt idx="96">
                  <c:v>6168</c:v>
                </c:pt>
                <c:pt idx="97">
                  <c:v>6182</c:v>
                </c:pt>
                <c:pt idx="98">
                  <c:v>6230</c:v>
                </c:pt>
                <c:pt idx="99">
                  <c:v>6367</c:v>
                </c:pt>
                <c:pt idx="100">
                  <c:v>6486</c:v>
                </c:pt>
                <c:pt idx="101">
                  <c:v>6506</c:v>
                </c:pt>
                <c:pt idx="102">
                  <c:v>6532</c:v>
                </c:pt>
                <c:pt idx="103">
                  <c:v>6599</c:v>
                </c:pt>
                <c:pt idx="104">
                  <c:v>6802</c:v>
                </c:pt>
                <c:pt idx="105">
                  <c:v>6893</c:v>
                </c:pt>
                <c:pt idx="106">
                  <c:v>6938</c:v>
                </c:pt>
                <c:pt idx="107">
                  <c:v>6957</c:v>
                </c:pt>
                <c:pt idx="108">
                  <c:v>6983</c:v>
                </c:pt>
                <c:pt idx="109">
                  <c:v>6994</c:v>
                </c:pt>
                <c:pt idx="110">
                  <c:v>7002</c:v>
                </c:pt>
                <c:pt idx="111">
                  <c:v>7026</c:v>
                </c:pt>
                <c:pt idx="112">
                  <c:v>7146</c:v>
                </c:pt>
                <c:pt idx="113">
                  <c:v>7263</c:v>
                </c:pt>
                <c:pt idx="114">
                  <c:v>7425</c:v>
                </c:pt>
                <c:pt idx="115">
                  <c:v>7496</c:v>
                </c:pt>
                <c:pt idx="116">
                  <c:v>7517</c:v>
                </c:pt>
                <c:pt idx="117">
                  <c:v>7556</c:v>
                </c:pt>
                <c:pt idx="118">
                  <c:v>7573</c:v>
                </c:pt>
                <c:pt idx="119">
                  <c:v>7707</c:v>
                </c:pt>
                <c:pt idx="120">
                  <c:v>7732</c:v>
                </c:pt>
                <c:pt idx="121">
                  <c:v>7751</c:v>
                </c:pt>
                <c:pt idx="122">
                  <c:v>7762</c:v>
                </c:pt>
                <c:pt idx="123">
                  <c:v>7849</c:v>
                </c:pt>
                <c:pt idx="124">
                  <c:v>7876</c:v>
                </c:pt>
                <c:pt idx="125">
                  <c:v>8126</c:v>
                </c:pt>
                <c:pt idx="126">
                  <c:v>8159</c:v>
                </c:pt>
                <c:pt idx="127">
                  <c:v>8218</c:v>
                </c:pt>
                <c:pt idx="128">
                  <c:v>8359</c:v>
                </c:pt>
                <c:pt idx="129">
                  <c:v>8386</c:v>
                </c:pt>
                <c:pt idx="130">
                  <c:v>8627</c:v>
                </c:pt>
                <c:pt idx="131">
                  <c:v>8717</c:v>
                </c:pt>
                <c:pt idx="132">
                  <c:v>8731</c:v>
                </c:pt>
                <c:pt idx="133">
                  <c:v>8956</c:v>
                </c:pt>
                <c:pt idx="134">
                  <c:v>8989</c:v>
                </c:pt>
                <c:pt idx="135">
                  <c:v>9042</c:v>
                </c:pt>
                <c:pt idx="136">
                  <c:v>9068</c:v>
                </c:pt>
                <c:pt idx="137">
                  <c:v>9123</c:v>
                </c:pt>
                <c:pt idx="138">
                  <c:v>9152</c:v>
                </c:pt>
                <c:pt idx="139">
                  <c:v>9154</c:v>
                </c:pt>
                <c:pt idx="140">
                  <c:v>9313</c:v>
                </c:pt>
                <c:pt idx="141">
                  <c:v>9358</c:v>
                </c:pt>
                <c:pt idx="142">
                  <c:v>9433</c:v>
                </c:pt>
                <c:pt idx="143">
                  <c:v>9529</c:v>
                </c:pt>
                <c:pt idx="144">
                  <c:v>9543</c:v>
                </c:pt>
                <c:pt idx="145">
                  <c:v>9661</c:v>
                </c:pt>
                <c:pt idx="146">
                  <c:v>9676</c:v>
                </c:pt>
                <c:pt idx="147">
                  <c:v>9713</c:v>
                </c:pt>
                <c:pt idx="148">
                  <c:v>9782</c:v>
                </c:pt>
                <c:pt idx="149">
                  <c:v>9800</c:v>
                </c:pt>
                <c:pt idx="150">
                  <c:v>9854</c:v>
                </c:pt>
                <c:pt idx="151">
                  <c:v>9893</c:v>
                </c:pt>
                <c:pt idx="152">
                  <c:v>10003</c:v>
                </c:pt>
                <c:pt idx="153">
                  <c:v>10045</c:v>
                </c:pt>
                <c:pt idx="154">
                  <c:v>10240</c:v>
                </c:pt>
                <c:pt idx="155">
                  <c:v>10253</c:v>
                </c:pt>
                <c:pt idx="156">
                  <c:v>10274</c:v>
                </c:pt>
                <c:pt idx="157">
                  <c:v>10376</c:v>
                </c:pt>
                <c:pt idx="158">
                  <c:v>10407</c:v>
                </c:pt>
                <c:pt idx="159">
                  <c:v>10476</c:v>
                </c:pt>
                <c:pt idx="160">
                  <c:v>10559</c:v>
                </c:pt>
                <c:pt idx="161">
                  <c:v>10660</c:v>
                </c:pt>
                <c:pt idx="162">
                  <c:v>10707</c:v>
                </c:pt>
                <c:pt idx="163">
                  <c:v>10907</c:v>
                </c:pt>
                <c:pt idx="164">
                  <c:v>10928</c:v>
                </c:pt>
                <c:pt idx="165">
                  <c:v>10984</c:v>
                </c:pt>
                <c:pt idx="166">
                  <c:v>11200</c:v>
                </c:pt>
                <c:pt idx="167">
                  <c:v>11248</c:v>
                </c:pt>
                <c:pt idx="168">
                  <c:v>11313</c:v>
                </c:pt>
                <c:pt idx="169">
                  <c:v>11363</c:v>
                </c:pt>
                <c:pt idx="170">
                  <c:v>11408</c:v>
                </c:pt>
                <c:pt idx="171">
                  <c:v>11471</c:v>
                </c:pt>
                <c:pt idx="172">
                  <c:v>11548</c:v>
                </c:pt>
                <c:pt idx="173">
                  <c:v>11630</c:v>
                </c:pt>
                <c:pt idx="174">
                  <c:v>11732</c:v>
                </c:pt>
                <c:pt idx="175">
                  <c:v>11741</c:v>
                </c:pt>
                <c:pt idx="176">
                  <c:v>11833</c:v>
                </c:pt>
                <c:pt idx="177">
                  <c:v>11868</c:v>
                </c:pt>
                <c:pt idx="178">
                  <c:v>11959</c:v>
                </c:pt>
                <c:pt idx="179">
                  <c:v>11998</c:v>
                </c:pt>
                <c:pt idx="180">
                  <c:v>12034</c:v>
                </c:pt>
                <c:pt idx="181">
                  <c:v>12060</c:v>
                </c:pt>
                <c:pt idx="182">
                  <c:v>12088</c:v>
                </c:pt>
                <c:pt idx="183">
                  <c:v>12102</c:v>
                </c:pt>
                <c:pt idx="184">
                  <c:v>12116</c:v>
                </c:pt>
                <c:pt idx="185">
                  <c:v>12133</c:v>
                </c:pt>
                <c:pt idx="186">
                  <c:v>12149</c:v>
                </c:pt>
                <c:pt idx="187">
                  <c:v>12297</c:v>
                </c:pt>
                <c:pt idx="188">
                  <c:v>12353</c:v>
                </c:pt>
                <c:pt idx="189">
                  <c:v>12409</c:v>
                </c:pt>
                <c:pt idx="190">
                  <c:v>12414</c:v>
                </c:pt>
                <c:pt idx="191">
                  <c:v>12429</c:v>
                </c:pt>
                <c:pt idx="192">
                  <c:v>12586</c:v>
                </c:pt>
                <c:pt idx="193">
                  <c:v>12627</c:v>
                </c:pt>
                <c:pt idx="194">
                  <c:v>12857</c:v>
                </c:pt>
                <c:pt idx="195">
                  <c:v>12926</c:v>
                </c:pt>
                <c:pt idx="196">
                  <c:v>12933</c:v>
                </c:pt>
                <c:pt idx="197">
                  <c:v>13086</c:v>
                </c:pt>
                <c:pt idx="198">
                  <c:v>13111</c:v>
                </c:pt>
                <c:pt idx="199">
                  <c:v>13235</c:v>
                </c:pt>
                <c:pt idx="200">
                  <c:v>13275</c:v>
                </c:pt>
                <c:pt idx="201">
                  <c:v>13332</c:v>
                </c:pt>
                <c:pt idx="202">
                  <c:v>13373</c:v>
                </c:pt>
                <c:pt idx="203">
                  <c:v>13389</c:v>
                </c:pt>
                <c:pt idx="204">
                  <c:v>13588</c:v>
                </c:pt>
                <c:pt idx="205">
                  <c:v>13653</c:v>
                </c:pt>
                <c:pt idx="206">
                  <c:v>13671</c:v>
                </c:pt>
                <c:pt idx="207">
                  <c:v>13684</c:v>
                </c:pt>
                <c:pt idx="208">
                  <c:v>13713</c:v>
                </c:pt>
                <c:pt idx="209">
                  <c:v>13727</c:v>
                </c:pt>
                <c:pt idx="210">
                  <c:v>13771</c:v>
                </c:pt>
                <c:pt idx="211">
                  <c:v>13789</c:v>
                </c:pt>
                <c:pt idx="212">
                  <c:v>13823</c:v>
                </c:pt>
                <c:pt idx="213">
                  <c:v>13910</c:v>
                </c:pt>
                <c:pt idx="214">
                  <c:v>13989</c:v>
                </c:pt>
                <c:pt idx="215">
                  <c:v>14030</c:v>
                </c:pt>
                <c:pt idx="216">
                  <c:v>14056</c:v>
                </c:pt>
                <c:pt idx="217">
                  <c:v>14193</c:v>
                </c:pt>
                <c:pt idx="218">
                  <c:v>14296</c:v>
                </c:pt>
                <c:pt idx="219">
                  <c:v>14313</c:v>
                </c:pt>
                <c:pt idx="220">
                  <c:v>14365</c:v>
                </c:pt>
                <c:pt idx="221">
                  <c:v>14415</c:v>
                </c:pt>
                <c:pt idx="222">
                  <c:v>14482</c:v>
                </c:pt>
                <c:pt idx="223">
                  <c:v>14529</c:v>
                </c:pt>
                <c:pt idx="224">
                  <c:v>14603</c:v>
                </c:pt>
                <c:pt idx="225">
                  <c:v>14764</c:v>
                </c:pt>
                <c:pt idx="226">
                  <c:v>14832</c:v>
                </c:pt>
                <c:pt idx="227">
                  <c:v>14905</c:v>
                </c:pt>
                <c:pt idx="228">
                  <c:v>14943</c:v>
                </c:pt>
                <c:pt idx="229">
                  <c:v>15012</c:v>
                </c:pt>
                <c:pt idx="230">
                  <c:v>15051</c:v>
                </c:pt>
                <c:pt idx="231">
                  <c:v>15104</c:v>
                </c:pt>
                <c:pt idx="232">
                  <c:v>15210</c:v>
                </c:pt>
                <c:pt idx="233">
                  <c:v>15296</c:v>
                </c:pt>
                <c:pt idx="234">
                  <c:v>15304</c:v>
                </c:pt>
                <c:pt idx="235">
                  <c:v>15429</c:v>
                </c:pt>
                <c:pt idx="236">
                  <c:v>15622</c:v>
                </c:pt>
                <c:pt idx="237">
                  <c:v>15829</c:v>
                </c:pt>
                <c:pt idx="238">
                  <c:v>15909</c:v>
                </c:pt>
                <c:pt idx="239">
                  <c:v>15929</c:v>
                </c:pt>
                <c:pt idx="240">
                  <c:v>15947</c:v>
                </c:pt>
                <c:pt idx="241">
                  <c:v>15990</c:v>
                </c:pt>
                <c:pt idx="242">
                  <c:v>16085</c:v>
                </c:pt>
                <c:pt idx="243">
                  <c:v>16095</c:v>
                </c:pt>
                <c:pt idx="244">
                  <c:v>16118</c:v>
                </c:pt>
                <c:pt idx="245">
                  <c:v>16139</c:v>
                </c:pt>
                <c:pt idx="246">
                  <c:v>16179</c:v>
                </c:pt>
                <c:pt idx="247">
                  <c:v>16248</c:v>
                </c:pt>
                <c:pt idx="248">
                  <c:v>16341</c:v>
                </c:pt>
                <c:pt idx="249">
                  <c:v>16422</c:v>
                </c:pt>
                <c:pt idx="250">
                  <c:v>16484</c:v>
                </c:pt>
                <c:pt idx="251">
                  <c:v>16519</c:v>
                </c:pt>
                <c:pt idx="252">
                  <c:v>16541</c:v>
                </c:pt>
                <c:pt idx="253">
                  <c:v>16574</c:v>
                </c:pt>
                <c:pt idx="254">
                  <c:v>16590</c:v>
                </c:pt>
                <c:pt idx="255">
                  <c:v>16663</c:v>
                </c:pt>
                <c:pt idx="256">
                  <c:v>16746</c:v>
                </c:pt>
                <c:pt idx="257">
                  <c:v>16904</c:v>
                </c:pt>
                <c:pt idx="258">
                  <c:v>16925</c:v>
                </c:pt>
                <c:pt idx="259">
                  <c:v>16977</c:v>
                </c:pt>
                <c:pt idx="260">
                  <c:v>16996</c:v>
                </c:pt>
                <c:pt idx="261">
                  <c:v>17038</c:v>
                </c:pt>
                <c:pt idx="262">
                  <c:v>17075</c:v>
                </c:pt>
                <c:pt idx="263">
                  <c:v>17129</c:v>
                </c:pt>
                <c:pt idx="264">
                  <c:v>17143</c:v>
                </c:pt>
                <c:pt idx="265">
                  <c:v>17221</c:v>
                </c:pt>
                <c:pt idx="266">
                  <c:v>17246</c:v>
                </c:pt>
                <c:pt idx="267">
                  <c:v>17497</c:v>
                </c:pt>
                <c:pt idx="268">
                  <c:v>17526</c:v>
                </c:pt>
                <c:pt idx="269">
                  <c:v>17569</c:v>
                </c:pt>
                <c:pt idx="270">
                  <c:v>17583</c:v>
                </c:pt>
                <c:pt idx="271">
                  <c:v>17661</c:v>
                </c:pt>
                <c:pt idx="272">
                  <c:v>17683</c:v>
                </c:pt>
                <c:pt idx="273">
                  <c:v>17758</c:v>
                </c:pt>
                <c:pt idx="274">
                  <c:v>17771</c:v>
                </c:pt>
                <c:pt idx="275">
                  <c:v>17871</c:v>
                </c:pt>
                <c:pt idx="276">
                  <c:v>17880</c:v>
                </c:pt>
                <c:pt idx="277">
                  <c:v>17915</c:v>
                </c:pt>
                <c:pt idx="278">
                  <c:v>17932</c:v>
                </c:pt>
                <c:pt idx="279">
                  <c:v>17953</c:v>
                </c:pt>
                <c:pt idx="280">
                  <c:v>18178</c:v>
                </c:pt>
                <c:pt idx="281">
                  <c:v>18221</c:v>
                </c:pt>
                <c:pt idx="282">
                  <c:v>18259</c:v>
                </c:pt>
                <c:pt idx="283">
                  <c:v>18396</c:v>
                </c:pt>
                <c:pt idx="284">
                  <c:v>18468</c:v>
                </c:pt>
                <c:pt idx="285">
                  <c:v>18548</c:v>
                </c:pt>
                <c:pt idx="286">
                  <c:v>18648</c:v>
                </c:pt>
                <c:pt idx="287">
                  <c:v>18689</c:v>
                </c:pt>
                <c:pt idx="288">
                  <c:v>18719</c:v>
                </c:pt>
                <c:pt idx="289">
                  <c:v>18741</c:v>
                </c:pt>
                <c:pt idx="290">
                  <c:v>18754</c:v>
                </c:pt>
                <c:pt idx="291">
                  <c:v>18846</c:v>
                </c:pt>
                <c:pt idx="292">
                  <c:v>18859</c:v>
                </c:pt>
                <c:pt idx="293">
                  <c:v>18875</c:v>
                </c:pt>
                <c:pt idx="294">
                  <c:v>18921</c:v>
                </c:pt>
                <c:pt idx="295">
                  <c:v>18954</c:v>
                </c:pt>
                <c:pt idx="296">
                  <c:v>19123</c:v>
                </c:pt>
                <c:pt idx="297">
                  <c:v>19136</c:v>
                </c:pt>
                <c:pt idx="298">
                  <c:v>19205</c:v>
                </c:pt>
                <c:pt idx="299">
                  <c:v>19227</c:v>
                </c:pt>
                <c:pt idx="300">
                  <c:v>19338</c:v>
                </c:pt>
                <c:pt idx="301">
                  <c:v>19479</c:v>
                </c:pt>
                <c:pt idx="302">
                  <c:v>19493</c:v>
                </c:pt>
                <c:pt idx="303">
                  <c:v>19506</c:v>
                </c:pt>
                <c:pt idx="304">
                  <c:v>19546</c:v>
                </c:pt>
                <c:pt idx="305">
                  <c:v>19569</c:v>
                </c:pt>
                <c:pt idx="306">
                  <c:v>19642</c:v>
                </c:pt>
                <c:pt idx="307">
                  <c:v>19695</c:v>
                </c:pt>
                <c:pt idx="308">
                  <c:v>19740</c:v>
                </c:pt>
                <c:pt idx="309">
                  <c:v>19813</c:v>
                </c:pt>
                <c:pt idx="310">
                  <c:v>19958</c:v>
                </c:pt>
                <c:pt idx="311">
                  <c:v>19976</c:v>
                </c:pt>
                <c:pt idx="312">
                  <c:v>20108</c:v>
                </c:pt>
                <c:pt idx="313">
                  <c:v>20182</c:v>
                </c:pt>
                <c:pt idx="314">
                  <c:v>20214</c:v>
                </c:pt>
                <c:pt idx="315">
                  <c:v>20233</c:v>
                </c:pt>
                <c:pt idx="316">
                  <c:v>20244</c:v>
                </c:pt>
                <c:pt idx="317">
                  <c:v>20299</c:v>
                </c:pt>
                <c:pt idx="318">
                  <c:v>20377</c:v>
                </c:pt>
                <c:pt idx="319">
                  <c:v>20377</c:v>
                </c:pt>
                <c:pt idx="320">
                  <c:v>20518</c:v>
                </c:pt>
                <c:pt idx="321">
                  <c:v>20543</c:v>
                </c:pt>
                <c:pt idx="322">
                  <c:v>20647</c:v>
                </c:pt>
                <c:pt idx="323">
                  <c:v>20685</c:v>
                </c:pt>
                <c:pt idx="324">
                  <c:v>20770</c:v>
                </c:pt>
                <c:pt idx="325">
                  <c:v>20827</c:v>
                </c:pt>
                <c:pt idx="326">
                  <c:v>20886</c:v>
                </c:pt>
                <c:pt idx="327">
                  <c:v>21068</c:v>
                </c:pt>
                <c:pt idx="328">
                  <c:v>21168</c:v>
                </c:pt>
                <c:pt idx="329">
                  <c:v>21194</c:v>
                </c:pt>
                <c:pt idx="330">
                  <c:v>21241</c:v>
                </c:pt>
                <c:pt idx="331">
                  <c:v>21260</c:v>
                </c:pt>
                <c:pt idx="332">
                  <c:v>21362</c:v>
                </c:pt>
                <c:pt idx="333">
                  <c:v>21520</c:v>
                </c:pt>
                <c:pt idx="334">
                  <c:v>21553</c:v>
                </c:pt>
                <c:pt idx="335">
                  <c:v>21661</c:v>
                </c:pt>
                <c:pt idx="336">
                  <c:v>21726</c:v>
                </c:pt>
                <c:pt idx="337">
                  <c:v>21751</c:v>
                </c:pt>
                <c:pt idx="338">
                  <c:v>21823</c:v>
                </c:pt>
                <c:pt idx="339">
                  <c:v>22128</c:v>
                </c:pt>
                <c:pt idx="340">
                  <c:v>22232</c:v>
                </c:pt>
                <c:pt idx="341">
                  <c:v>22290</c:v>
                </c:pt>
                <c:pt idx="342">
                  <c:v>22353</c:v>
                </c:pt>
                <c:pt idx="343">
                  <c:v>22607</c:v>
                </c:pt>
                <c:pt idx="344">
                  <c:v>22733</c:v>
                </c:pt>
                <c:pt idx="345">
                  <c:v>22829</c:v>
                </c:pt>
                <c:pt idx="346">
                  <c:v>22849</c:v>
                </c:pt>
                <c:pt idx="347">
                  <c:v>23139</c:v>
                </c:pt>
                <c:pt idx="348">
                  <c:v>23273</c:v>
                </c:pt>
                <c:pt idx="349">
                  <c:v>23294</c:v>
                </c:pt>
                <c:pt idx="350">
                  <c:v>23309</c:v>
                </c:pt>
                <c:pt idx="351">
                  <c:v>23406</c:v>
                </c:pt>
                <c:pt idx="352">
                  <c:v>23561</c:v>
                </c:pt>
                <c:pt idx="353">
                  <c:v>23616</c:v>
                </c:pt>
                <c:pt idx="354">
                  <c:v>23637</c:v>
                </c:pt>
                <c:pt idx="355">
                  <c:v>23663</c:v>
                </c:pt>
                <c:pt idx="356">
                  <c:v>23682</c:v>
                </c:pt>
                <c:pt idx="357">
                  <c:v>23819</c:v>
                </c:pt>
                <c:pt idx="358">
                  <c:v>23936</c:v>
                </c:pt>
                <c:pt idx="359">
                  <c:v>24137</c:v>
                </c:pt>
                <c:pt idx="360">
                  <c:v>24214</c:v>
                </c:pt>
                <c:pt idx="361">
                  <c:v>24271</c:v>
                </c:pt>
                <c:pt idx="362">
                  <c:v>24312</c:v>
                </c:pt>
                <c:pt idx="363">
                  <c:v>24343</c:v>
                </c:pt>
                <c:pt idx="364">
                  <c:v>24545</c:v>
                </c:pt>
                <c:pt idx="365">
                  <c:v>24569</c:v>
                </c:pt>
                <c:pt idx="366">
                  <c:v>24602</c:v>
                </c:pt>
                <c:pt idx="367">
                  <c:v>24612</c:v>
                </c:pt>
                <c:pt idx="368">
                  <c:v>24663</c:v>
                </c:pt>
                <c:pt idx="369">
                  <c:v>24686</c:v>
                </c:pt>
                <c:pt idx="370">
                  <c:v>24810</c:v>
                </c:pt>
                <c:pt idx="371">
                  <c:v>24901</c:v>
                </c:pt>
                <c:pt idx="372">
                  <c:v>24988</c:v>
                </c:pt>
                <c:pt idx="373">
                  <c:v>25000</c:v>
                </c:pt>
                <c:pt idx="374">
                  <c:v>25140</c:v>
                </c:pt>
                <c:pt idx="375">
                  <c:v>25173</c:v>
                </c:pt>
                <c:pt idx="376">
                  <c:v>25205</c:v>
                </c:pt>
                <c:pt idx="377">
                  <c:v>25299</c:v>
                </c:pt>
                <c:pt idx="378">
                  <c:v>25352</c:v>
                </c:pt>
                <c:pt idx="379">
                  <c:v>25363</c:v>
                </c:pt>
                <c:pt idx="380">
                  <c:v>25418</c:v>
                </c:pt>
                <c:pt idx="381">
                  <c:v>25431</c:v>
                </c:pt>
                <c:pt idx="382">
                  <c:v>25462</c:v>
                </c:pt>
                <c:pt idx="383">
                  <c:v>25499</c:v>
                </c:pt>
                <c:pt idx="384">
                  <c:v>25518</c:v>
                </c:pt>
                <c:pt idx="385">
                  <c:v>25528</c:v>
                </c:pt>
                <c:pt idx="386">
                  <c:v>25620</c:v>
                </c:pt>
                <c:pt idx="387">
                  <c:v>25661</c:v>
                </c:pt>
                <c:pt idx="388">
                  <c:v>25697</c:v>
                </c:pt>
                <c:pt idx="389">
                  <c:v>25759</c:v>
                </c:pt>
                <c:pt idx="390">
                  <c:v>25822</c:v>
                </c:pt>
                <c:pt idx="391">
                  <c:v>25882</c:v>
                </c:pt>
                <c:pt idx="392">
                  <c:v>25899</c:v>
                </c:pt>
                <c:pt idx="393">
                  <c:v>25982</c:v>
                </c:pt>
                <c:pt idx="394">
                  <c:v>26057</c:v>
                </c:pt>
                <c:pt idx="395">
                  <c:v>26258</c:v>
                </c:pt>
                <c:pt idx="396">
                  <c:v>26426</c:v>
                </c:pt>
                <c:pt idx="397">
                  <c:v>26586</c:v>
                </c:pt>
                <c:pt idx="398">
                  <c:v>26606</c:v>
                </c:pt>
                <c:pt idx="399">
                  <c:v>26640</c:v>
                </c:pt>
                <c:pt idx="400">
                  <c:v>26656</c:v>
                </c:pt>
                <c:pt idx="401">
                  <c:v>26784</c:v>
                </c:pt>
                <c:pt idx="402">
                  <c:v>26801</c:v>
                </c:pt>
                <c:pt idx="403">
                  <c:v>26944</c:v>
                </c:pt>
                <c:pt idx="404">
                  <c:v>27242</c:v>
                </c:pt>
                <c:pt idx="405">
                  <c:v>27300</c:v>
                </c:pt>
                <c:pt idx="406">
                  <c:v>27632</c:v>
                </c:pt>
                <c:pt idx="407">
                  <c:v>27658</c:v>
                </c:pt>
                <c:pt idx="408">
                  <c:v>27671</c:v>
                </c:pt>
                <c:pt idx="409">
                  <c:v>27714</c:v>
                </c:pt>
                <c:pt idx="410">
                  <c:v>27797</c:v>
                </c:pt>
                <c:pt idx="411">
                  <c:v>27816</c:v>
                </c:pt>
                <c:pt idx="412">
                  <c:v>27837</c:v>
                </c:pt>
                <c:pt idx="413">
                  <c:v>27858</c:v>
                </c:pt>
                <c:pt idx="414">
                  <c:v>27859</c:v>
                </c:pt>
                <c:pt idx="415">
                  <c:v>27959</c:v>
                </c:pt>
                <c:pt idx="416">
                  <c:v>27975</c:v>
                </c:pt>
                <c:pt idx="417">
                  <c:v>28016</c:v>
                </c:pt>
                <c:pt idx="418">
                  <c:v>28030</c:v>
                </c:pt>
                <c:pt idx="419">
                  <c:v>28044</c:v>
                </c:pt>
                <c:pt idx="420">
                  <c:v>28137</c:v>
                </c:pt>
                <c:pt idx="421">
                  <c:v>28191</c:v>
                </c:pt>
                <c:pt idx="422">
                  <c:v>28206</c:v>
                </c:pt>
                <c:pt idx="423">
                  <c:v>28221</c:v>
                </c:pt>
                <c:pt idx="424">
                  <c:v>28297</c:v>
                </c:pt>
                <c:pt idx="425">
                  <c:v>28363</c:v>
                </c:pt>
                <c:pt idx="426">
                  <c:v>28372</c:v>
                </c:pt>
                <c:pt idx="427">
                  <c:v>28446</c:v>
                </c:pt>
                <c:pt idx="428">
                  <c:v>28460</c:v>
                </c:pt>
                <c:pt idx="429">
                  <c:v>28628</c:v>
                </c:pt>
                <c:pt idx="430">
                  <c:v>28669</c:v>
                </c:pt>
                <c:pt idx="431">
                  <c:v>28714</c:v>
                </c:pt>
                <c:pt idx="432">
                  <c:v>28752</c:v>
                </c:pt>
                <c:pt idx="433">
                  <c:v>28773</c:v>
                </c:pt>
                <c:pt idx="434">
                  <c:v>28802</c:v>
                </c:pt>
                <c:pt idx="435">
                  <c:v>28847</c:v>
                </c:pt>
                <c:pt idx="436">
                  <c:v>28858</c:v>
                </c:pt>
                <c:pt idx="437">
                  <c:v>28871</c:v>
                </c:pt>
                <c:pt idx="438">
                  <c:v>28884</c:v>
                </c:pt>
                <c:pt idx="439">
                  <c:v>28895</c:v>
                </c:pt>
                <c:pt idx="440">
                  <c:v>28920</c:v>
                </c:pt>
                <c:pt idx="441">
                  <c:v>28938</c:v>
                </c:pt>
                <c:pt idx="442">
                  <c:v>29011</c:v>
                </c:pt>
                <c:pt idx="443">
                  <c:v>29053</c:v>
                </c:pt>
                <c:pt idx="444">
                  <c:v>29076</c:v>
                </c:pt>
                <c:pt idx="445">
                  <c:v>29181</c:v>
                </c:pt>
                <c:pt idx="446">
                  <c:v>29202</c:v>
                </c:pt>
                <c:pt idx="447">
                  <c:v>29262</c:v>
                </c:pt>
                <c:pt idx="448">
                  <c:v>29373</c:v>
                </c:pt>
                <c:pt idx="449">
                  <c:v>29460</c:v>
                </c:pt>
                <c:pt idx="450">
                  <c:v>29526</c:v>
                </c:pt>
                <c:pt idx="451">
                  <c:v>29604</c:v>
                </c:pt>
                <c:pt idx="452">
                  <c:v>29897</c:v>
                </c:pt>
                <c:pt idx="453">
                  <c:v>29960</c:v>
                </c:pt>
                <c:pt idx="454">
                  <c:v>30028</c:v>
                </c:pt>
                <c:pt idx="455">
                  <c:v>30041</c:v>
                </c:pt>
                <c:pt idx="456">
                  <c:v>30066</c:v>
                </c:pt>
                <c:pt idx="457">
                  <c:v>30081</c:v>
                </c:pt>
                <c:pt idx="458">
                  <c:v>30099</c:v>
                </c:pt>
                <c:pt idx="459">
                  <c:v>30148</c:v>
                </c:pt>
                <c:pt idx="460">
                  <c:v>30161</c:v>
                </c:pt>
                <c:pt idx="461">
                  <c:v>30239</c:v>
                </c:pt>
                <c:pt idx="462">
                  <c:v>30255</c:v>
                </c:pt>
                <c:pt idx="463">
                  <c:v>30365</c:v>
                </c:pt>
                <c:pt idx="464">
                  <c:v>30373</c:v>
                </c:pt>
                <c:pt idx="465">
                  <c:v>30413</c:v>
                </c:pt>
                <c:pt idx="466">
                  <c:v>30424</c:v>
                </c:pt>
                <c:pt idx="467">
                  <c:v>30446</c:v>
                </c:pt>
                <c:pt idx="468">
                  <c:v>30483</c:v>
                </c:pt>
                <c:pt idx="469">
                  <c:v>30492</c:v>
                </c:pt>
                <c:pt idx="470">
                  <c:v>30506</c:v>
                </c:pt>
                <c:pt idx="471">
                  <c:v>30690</c:v>
                </c:pt>
                <c:pt idx="472">
                  <c:v>30700</c:v>
                </c:pt>
                <c:pt idx="473">
                  <c:v>30746</c:v>
                </c:pt>
                <c:pt idx="474">
                  <c:v>30773</c:v>
                </c:pt>
                <c:pt idx="475">
                  <c:v>30809</c:v>
                </c:pt>
                <c:pt idx="476">
                  <c:v>30819</c:v>
                </c:pt>
                <c:pt idx="477">
                  <c:v>30839</c:v>
                </c:pt>
                <c:pt idx="478">
                  <c:v>30959</c:v>
                </c:pt>
                <c:pt idx="479">
                  <c:v>30974</c:v>
                </c:pt>
                <c:pt idx="480">
                  <c:v>31007</c:v>
                </c:pt>
                <c:pt idx="481">
                  <c:v>31022</c:v>
                </c:pt>
                <c:pt idx="482">
                  <c:v>31052</c:v>
                </c:pt>
                <c:pt idx="483">
                  <c:v>31111</c:v>
                </c:pt>
                <c:pt idx="484">
                  <c:v>31161</c:v>
                </c:pt>
                <c:pt idx="485">
                  <c:v>31187</c:v>
                </c:pt>
                <c:pt idx="486">
                  <c:v>31255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5-8341-A175-785490CF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41007"/>
        <c:axId val="878575839"/>
      </c:scatterChart>
      <c:valAx>
        <c:axId val="87824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78575839"/>
        <c:crosses val="autoZero"/>
        <c:crossBetween val="midCat"/>
      </c:valAx>
      <c:valAx>
        <c:axId val="8785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7824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Day1 - Lag1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Question7!$H$2:$H$489</c:f>
              <c:numCache>
                <c:formatCode>General</c:formatCode>
                <c:ptCount val="488"/>
                <c:pt idx="0">
                  <c:v>219</c:v>
                </c:pt>
                <c:pt idx="1">
                  <c:v>-162</c:v>
                </c:pt>
                <c:pt idx="2">
                  <c:v>-49</c:v>
                </c:pt>
                <c:pt idx="3">
                  <c:v>73</c:v>
                </c:pt>
                <c:pt idx="4">
                  <c:v>-58</c:v>
                </c:pt>
                <c:pt idx="5">
                  <c:v>-15</c:v>
                </c:pt>
                <c:pt idx="6">
                  <c:v>20</c:v>
                </c:pt>
                <c:pt idx="7">
                  <c:v>-13</c:v>
                </c:pt>
                <c:pt idx="8">
                  <c:v>36</c:v>
                </c:pt>
                <c:pt idx="9">
                  <c:v>-20</c:v>
                </c:pt>
                <c:pt idx="10">
                  <c:v>-21</c:v>
                </c:pt>
                <c:pt idx="11">
                  <c:v>6</c:v>
                </c:pt>
                <c:pt idx="12">
                  <c:v>1</c:v>
                </c:pt>
                <c:pt idx="13">
                  <c:v>204</c:v>
                </c:pt>
                <c:pt idx="14">
                  <c:v>-123</c:v>
                </c:pt>
                <c:pt idx="15">
                  <c:v>-24</c:v>
                </c:pt>
                <c:pt idx="16">
                  <c:v>-13</c:v>
                </c:pt>
                <c:pt idx="17">
                  <c:v>-50</c:v>
                </c:pt>
                <c:pt idx="18">
                  <c:v>22</c:v>
                </c:pt>
                <c:pt idx="19">
                  <c:v>-20</c:v>
                </c:pt>
                <c:pt idx="20">
                  <c:v>-9</c:v>
                </c:pt>
                <c:pt idx="21">
                  <c:v>12</c:v>
                </c:pt>
                <c:pt idx="22">
                  <c:v>-5</c:v>
                </c:pt>
                <c:pt idx="23">
                  <c:v>2</c:v>
                </c:pt>
                <c:pt idx="24">
                  <c:v>20</c:v>
                </c:pt>
                <c:pt idx="25">
                  <c:v>-8</c:v>
                </c:pt>
                <c:pt idx="26">
                  <c:v>59</c:v>
                </c:pt>
                <c:pt idx="27">
                  <c:v>62</c:v>
                </c:pt>
                <c:pt idx="28">
                  <c:v>-104</c:v>
                </c:pt>
                <c:pt idx="29">
                  <c:v>-8</c:v>
                </c:pt>
                <c:pt idx="30">
                  <c:v>-21</c:v>
                </c:pt>
                <c:pt idx="31">
                  <c:v>30</c:v>
                </c:pt>
                <c:pt idx="32">
                  <c:v>1</c:v>
                </c:pt>
                <c:pt idx="33">
                  <c:v>94</c:v>
                </c:pt>
                <c:pt idx="34">
                  <c:v>-114</c:v>
                </c:pt>
                <c:pt idx="35">
                  <c:v>8</c:v>
                </c:pt>
                <c:pt idx="36">
                  <c:v>-9</c:v>
                </c:pt>
                <c:pt idx="37">
                  <c:v>93</c:v>
                </c:pt>
                <c:pt idx="38">
                  <c:v>-57</c:v>
                </c:pt>
                <c:pt idx="39">
                  <c:v>-53</c:v>
                </c:pt>
                <c:pt idx="40">
                  <c:v>15</c:v>
                </c:pt>
                <c:pt idx="41">
                  <c:v>-8</c:v>
                </c:pt>
                <c:pt idx="42">
                  <c:v>-1</c:v>
                </c:pt>
                <c:pt idx="43">
                  <c:v>12</c:v>
                </c:pt>
                <c:pt idx="44">
                  <c:v>-14</c:v>
                </c:pt>
                <c:pt idx="45">
                  <c:v>23</c:v>
                </c:pt>
                <c:pt idx="46">
                  <c:v>-17</c:v>
                </c:pt>
                <c:pt idx="47">
                  <c:v>4</c:v>
                </c:pt>
                <c:pt idx="48">
                  <c:v>-1</c:v>
                </c:pt>
                <c:pt idx="49">
                  <c:v>86</c:v>
                </c:pt>
                <c:pt idx="50">
                  <c:v>-94</c:v>
                </c:pt>
                <c:pt idx="51">
                  <c:v>-3</c:v>
                </c:pt>
                <c:pt idx="52">
                  <c:v>53</c:v>
                </c:pt>
                <c:pt idx="53">
                  <c:v>-49</c:v>
                </c:pt>
                <c:pt idx="54">
                  <c:v>38</c:v>
                </c:pt>
                <c:pt idx="55">
                  <c:v>-33</c:v>
                </c:pt>
                <c:pt idx="56">
                  <c:v>57</c:v>
                </c:pt>
                <c:pt idx="57">
                  <c:v>-41</c:v>
                </c:pt>
                <c:pt idx="58">
                  <c:v>-18</c:v>
                </c:pt>
                <c:pt idx="59">
                  <c:v>-6</c:v>
                </c:pt>
                <c:pt idx="60">
                  <c:v>4</c:v>
                </c:pt>
                <c:pt idx="61">
                  <c:v>83</c:v>
                </c:pt>
                <c:pt idx="62">
                  <c:v>-51</c:v>
                </c:pt>
                <c:pt idx="63">
                  <c:v>118</c:v>
                </c:pt>
                <c:pt idx="64">
                  <c:v>-104</c:v>
                </c:pt>
                <c:pt idx="65">
                  <c:v>45</c:v>
                </c:pt>
                <c:pt idx="66">
                  <c:v>74</c:v>
                </c:pt>
                <c:pt idx="67">
                  <c:v>-161</c:v>
                </c:pt>
                <c:pt idx="68">
                  <c:v>4</c:v>
                </c:pt>
                <c:pt idx="69">
                  <c:v>28</c:v>
                </c:pt>
                <c:pt idx="70">
                  <c:v>-16</c:v>
                </c:pt>
                <c:pt idx="71">
                  <c:v>16</c:v>
                </c:pt>
                <c:pt idx="72">
                  <c:v>-24</c:v>
                </c:pt>
                <c:pt idx="73">
                  <c:v>6</c:v>
                </c:pt>
                <c:pt idx="74">
                  <c:v>146</c:v>
                </c:pt>
                <c:pt idx="75">
                  <c:v>-123</c:v>
                </c:pt>
                <c:pt idx="76">
                  <c:v>10</c:v>
                </c:pt>
                <c:pt idx="77">
                  <c:v>-54</c:v>
                </c:pt>
                <c:pt idx="78">
                  <c:v>64</c:v>
                </c:pt>
                <c:pt idx="79">
                  <c:v>-51</c:v>
                </c:pt>
                <c:pt idx="80">
                  <c:v>55</c:v>
                </c:pt>
                <c:pt idx="81">
                  <c:v>-4</c:v>
                </c:pt>
                <c:pt idx="82">
                  <c:v>-58</c:v>
                </c:pt>
                <c:pt idx="83">
                  <c:v>74</c:v>
                </c:pt>
                <c:pt idx="84">
                  <c:v>6</c:v>
                </c:pt>
                <c:pt idx="85">
                  <c:v>-76</c:v>
                </c:pt>
                <c:pt idx="86">
                  <c:v>371</c:v>
                </c:pt>
                <c:pt idx="87">
                  <c:v>-381</c:v>
                </c:pt>
                <c:pt idx="88">
                  <c:v>8</c:v>
                </c:pt>
                <c:pt idx="89">
                  <c:v>-1</c:v>
                </c:pt>
                <c:pt idx="90">
                  <c:v>-1</c:v>
                </c:pt>
                <c:pt idx="91">
                  <c:v>5</c:v>
                </c:pt>
                <c:pt idx="92">
                  <c:v>-7</c:v>
                </c:pt>
                <c:pt idx="93">
                  <c:v>2</c:v>
                </c:pt>
                <c:pt idx="94">
                  <c:v>94</c:v>
                </c:pt>
                <c:pt idx="95">
                  <c:v>-96</c:v>
                </c:pt>
                <c:pt idx="96">
                  <c:v>14</c:v>
                </c:pt>
                <c:pt idx="97">
                  <c:v>-10</c:v>
                </c:pt>
                <c:pt idx="98">
                  <c:v>1</c:v>
                </c:pt>
                <c:pt idx="99">
                  <c:v>29</c:v>
                </c:pt>
                <c:pt idx="100">
                  <c:v>-27</c:v>
                </c:pt>
                <c:pt idx="101">
                  <c:v>9</c:v>
                </c:pt>
                <c:pt idx="102">
                  <c:v>97</c:v>
                </c:pt>
                <c:pt idx="103">
                  <c:v>-23</c:v>
                </c:pt>
                <c:pt idx="104">
                  <c:v>-52</c:v>
                </c:pt>
                <c:pt idx="105">
                  <c:v>-13</c:v>
                </c:pt>
                <c:pt idx="106">
                  <c:v>-24</c:v>
                </c:pt>
                <c:pt idx="107">
                  <c:v>-13</c:v>
                </c:pt>
                <c:pt idx="108">
                  <c:v>3</c:v>
                </c:pt>
                <c:pt idx="109">
                  <c:v>5</c:v>
                </c:pt>
                <c:pt idx="110">
                  <c:v>2</c:v>
                </c:pt>
                <c:pt idx="111">
                  <c:v>23</c:v>
                </c:pt>
                <c:pt idx="112">
                  <c:v>23</c:v>
                </c:pt>
                <c:pt idx="113">
                  <c:v>-44</c:v>
                </c:pt>
                <c:pt idx="114">
                  <c:v>-5</c:v>
                </c:pt>
                <c:pt idx="115">
                  <c:v>8</c:v>
                </c:pt>
                <c:pt idx="116">
                  <c:v>27</c:v>
                </c:pt>
                <c:pt idx="117">
                  <c:v>-9</c:v>
                </c:pt>
                <c:pt idx="118">
                  <c:v>1</c:v>
                </c:pt>
                <c:pt idx="119">
                  <c:v>-10</c:v>
                </c:pt>
                <c:pt idx="120">
                  <c:v>76</c:v>
                </c:pt>
                <c:pt idx="121">
                  <c:v>-88</c:v>
                </c:pt>
                <c:pt idx="122">
                  <c:v>1</c:v>
                </c:pt>
                <c:pt idx="123">
                  <c:v>-6</c:v>
                </c:pt>
                <c:pt idx="124">
                  <c:v>43</c:v>
                </c:pt>
                <c:pt idx="125">
                  <c:v>-9</c:v>
                </c:pt>
                <c:pt idx="126">
                  <c:v>-9</c:v>
                </c:pt>
                <c:pt idx="127">
                  <c:v>234</c:v>
                </c:pt>
                <c:pt idx="128">
                  <c:v>-250</c:v>
                </c:pt>
                <c:pt idx="129">
                  <c:v>11</c:v>
                </c:pt>
                <c:pt idx="130">
                  <c:v>-16</c:v>
                </c:pt>
                <c:pt idx="131">
                  <c:v>0</c:v>
                </c:pt>
                <c:pt idx="132">
                  <c:v>24</c:v>
                </c:pt>
                <c:pt idx="133">
                  <c:v>26</c:v>
                </c:pt>
                <c:pt idx="134">
                  <c:v>36</c:v>
                </c:pt>
                <c:pt idx="135">
                  <c:v>-83</c:v>
                </c:pt>
                <c:pt idx="136">
                  <c:v>-5</c:v>
                </c:pt>
                <c:pt idx="137">
                  <c:v>11</c:v>
                </c:pt>
                <c:pt idx="138">
                  <c:v>49</c:v>
                </c:pt>
                <c:pt idx="139">
                  <c:v>38</c:v>
                </c:pt>
                <c:pt idx="140">
                  <c:v>-84</c:v>
                </c:pt>
                <c:pt idx="141">
                  <c:v>9</c:v>
                </c:pt>
                <c:pt idx="142">
                  <c:v>-22</c:v>
                </c:pt>
                <c:pt idx="143">
                  <c:v>20</c:v>
                </c:pt>
                <c:pt idx="144">
                  <c:v>-1</c:v>
                </c:pt>
                <c:pt idx="145">
                  <c:v>6</c:v>
                </c:pt>
                <c:pt idx="146">
                  <c:v>-26</c:v>
                </c:pt>
                <c:pt idx="147">
                  <c:v>29</c:v>
                </c:pt>
                <c:pt idx="148">
                  <c:v>-22</c:v>
                </c:pt>
                <c:pt idx="149">
                  <c:v>315</c:v>
                </c:pt>
                <c:pt idx="150">
                  <c:v>-311</c:v>
                </c:pt>
                <c:pt idx="151">
                  <c:v>121</c:v>
                </c:pt>
                <c:pt idx="152">
                  <c:v>100</c:v>
                </c:pt>
                <c:pt idx="153">
                  <c:v>-218</c:v>
                </c:pt>
                <c:pt idx="154">
                  <c:v>25</c:v>
                </c:pt>
                <c:pt idx="155">
                  <c:v>128</c:v>
                </c:pt>
                <c:pt idx="156">
                  <c:v>-129</c:v>
                </c:pt>
                <c:pt idx="157">
                  <c:v>-39</c:v>
                </c:pt>
                <c:pt idx="158">
                  <c:v>16</c:v>
                </c:pt>
                <c:pt idx="159">
                  <c:v>50</c:v>
                </c:pt>
                <c:pt idx="160">
                  <c:v>9</c:v>
                </c:pt>
                <c:pt idx="161">
                  <c:v>50</c:v>
                </c:pt>
                <c:pt idx="162">
                  <c:v>-66</c:v>
                </c:pt>
                <c:pt idx="163">
                  <c:v>-53</c:v>
                </c:pt>
                <c:pt idx="164">
                  <c:v>3</c:v>
                </c:pt>
                <c:pt idx="165">
                  <c:v>-2</c:v>
                </c:pt>
                <c:pt idx="166">
                  <c:v>25</c:v>
                </c:pt>
                <c:pt idx="167">
                  <c:v>184</c:v>
                </c:pt>
                <c:pt idx="168">
                  <c:v>-186</c:v>
                </c:pt>
                <c:pt idx="169">
                  <c:v>-29</c:v>
                </c:pt>
                <c:pt idx="170">
                  <c:v>54</c:v>
                </c:pt>
                <c:pt idx="171">
                  <c:v>-42</c:v>
                </c:pt>
                <c:pt idx="172">
                  <c:v>-7</c:v>
                </c:pt>
                <c:pt idx="173">
                  <c:v>32</c:v>
                </c:pt>
                <c:pt idx="174">
                  <c:v>4</c:v>
                </c:pt>
                <c:pt idx="175">
                  <c:v>-29</c:v>
                </c:pt>
                <c:pt idx="176">
                  <c:v>-6</c:v>
                </c:pt>
                <c:pt idx="177">
                  <c:v>19</c:v>
                </c:pt>
                <c:pt idx="178">
                  <c:v>-25</c:v>
                </c:pt>
                <c:pt idx="179">
                  <c:v>15</c:v>
                </c:pt>
                <c:pt idx="180">
                  <c:v>226</c:v>
                </c:pt>
                <c:pt idx="181">
                  <c:v>-111</c:v>
                </c:pt>
                <c:pt idx="182">
                  <c:v>-85</c:v>
                </c:pt>
                <c:pt idx="183">
                  <c:v>-17</c:v>
                </c:pt>
                <c:pt idx="184">
                  <c:v>0</c:v>
                </c:pt>
                <c:pt idx="185">
                  <c:v>-29</c:v>
                </c:pt>
                <c:pt idx="186">
                  <c:v>123</c:v>
                </c:pt>
                <c:pt idx="187">
                  <c:v>-91</c:v>
                </c:pt>
                <c:pt idx="188">
                  <c:v>-23</c:v>
                </c:pt>
                <c:pt idx="189">
                  <c:v>44</c:v>
                </c:pt>
                <c:pt idx="190">
                  <c:v>-43</c:v>
                </c:pt>
                <c:pt idx="191">
                  <c:v>7</c:v>
                </c:pt>
                <c:pt idx="192">
                  <c:v>-4</c:v>
                </c:pt>
                <c:pt idx="193">
                  <c:v>61</c:v>
                </c:pt>
                <c:pt idx="194">
                  <c:v>-72</c:v>
                </c:pt>
                <c:pt idx="195">
                  <c:v>31</c:v>
                </c:pt>
                <c:pt idx="196">
                  <c:v>26</c:v>
                </c:pt>
                <c:pt idx="197">
                  <c:v>-57</c:v>
                </c:pt>
                <c:pt idx="198">
                  <c:v>12</c:v>
                </c:pt>
                <c:pt idx="199">
                  <c:v>80</c:v>
                </c:pt>
                <c:pt idx="200">
                  <c:v>-21</c:v>
                </c:pt>
                <c:pt idx="201">
                  <c:v>-57</c:v>
                </c:pt>
                <c:pt idx="202">
                  <c:v>17</c:v>
                </c:pt>
                <c:pt idx="203">
                  <c:v>-11</c:v>
                </c:pt>
                <c:pt idx="204">
                  <c:v>-16</c:v>
                </c:pt>
                <c:pt idx="205">
                  <c:v>43</c:v>
                </c:pt>
                <c:pt idx="206">
                  <c:v>24</c:v>
                </c:pt>
                <c:pt idx="207">
                  <c:v>-49</c:v>
                </c:pt>
                <c:pt idx="208">
                  <c:v>148</c:v>
                </c:pt>
                <c:pt idx="209">
                  <c:v>-127</c:v>
                </c:pt>
                <c:pt idx="210">
                  <c:v>-39</c:v>
                </c:pt>
                <c:pt idx="211">
                  <c:v>12</c:v>
                </c:pt>
                <c:pt idx="212">
                  <c:v>8</c:v>
                </c:pt>
                <c:pt idx="213">
                  <c:v>-11</c:v>
                </c:pt>
                <c:pt idx="214">
                  <c:v>16</c:v>
                </c:pt>
                <c:pt idx="215">
                  <c:v>75</c:v>
                </c:pt>
                <c:pt idx="216">
                  <c:v>-108</c:v>
                </c:pt>
                <c:pt idx="217">
                  <c:v>84</c:v>
                </c:pt>
                <c:pt idx="218">
                  <c:v>-78</c:v>
                </c:pt>
                <c:pt idx="219">
                  <c:v>11</c:v>
                </c:pt>
                <c:pt idx="220">
                  <c:v>47</c:v>
                </c:pt>
                <c:pt idx="221">
                  <c:v>25</c:v>
                </c:pt>
                <c:pt idx="222">
                  <c:v>-67</c:v>
                </c:pt>
                <c:pt idx="223">
                  <c:v>6</c:v>
                </c:pt>
                <c:pt idx="224">
                  <c:v>-20</c:v>
                </c:pt>
                <c:pt idx="225">
                  <c:v>72</c:v>
                </c:pt>
                <c:pt idx="226">
                  <c:v>-74</c:v>
                </c:pt>
                <c:pt idx="227">
                  <c:v>3</c:v>
                </c:pt>
                <c:pt idx="228">
                  <c:v>-1</c:v>
                </c:pt>
                <c:pt idx="229">
                  <c:v>21</c:v>
                </c:pt>
                <c:pt idx="230">
                  <c:v>70</c:v>
                </c:pt>
                <c:pt idx="231">
                  <c:v>-47</c:v>
                </c:pt>
                <c:pt idx="232">
                  <c:v>-50</c:v>
                </c:pt>
                <c:pt idx="233">
                  <c:v>23</c:v>
                </c:pt>
                <c:pt idx="234">
                  <c:v>-3</c:v>
                </c:pt>
                <c:pt idx="235">
                  <c:v>22</c:v>
                </c:pt>
                <c:pt idx="236">
                  <c:v>28</c:v>
                </c:pt>
                <c:pt idx="237">
                  <c:v>-26</c:v>
                </c:pt>
                <c:pt idx="238">
                  <c:v>-21</c:v>
                </c:pt>
                <c:pt idx="239">
                  <c:v>26</c:v>
                </c:pt>
                <c:pt idx="240">
                  <c:v>39</c:v>
                </c:pt>
                <c:pt idx="241">
                  <c:v>-75</c:v>
                </c:pt>
                <c:pt idx="242">
                  <c:v>-7</c:v>
                </c:pt>
                <c:pt idx="243">
                  <c:v>102</c:v>
                </c:pt>
                <c:pt idx="244">
                  <c:v>-76</c:v>
                </c:pt>
                <c:pt idx="245">
                  <c:v>5</c:v>
                </c:pt>
                <c:pt idx="246">
                  <c:v>-29</c:v>
                </c:pt>
                <c:pt idx="247">
                  <c:v>43</c:v>
                </c:pt>
                <c:pt idx="248">
                  <c:v>21</c:v>
                </c:pt>
                <c:pt idx="249">
                  <c:v>-13</c:v>
                </c:pt>
                <c:pt idx="250">
                  <c:v>-30</c:v>
                </c:pt>
                <c:pt idx="251">
                  <c:v>-24</c:v>
                </c:pt>
                <c:pt idx="252">
                  <c:v>33</c:v>
                </c:pt>
                <c:pt idx="253">
                  <c:v>-18</c:v>
                </c:pt>
                <c:pt idx="254">
                  <c:v>-18</c:v>
                </c:pt>
                <c:pt idx="255">
                  <c:v>101</c:v>
                </c:pt>
                <c:pt idx="256">
                  <c:v>22</c:v>
                </c:pt>
                <c:pt idx="257">
                  <c:v>-120</c:v>
                </c:pt>
                <c:pt idx="258">
                  <c:v>-6</c:v>
                </c:pt>
                <c:pt idx="259">
                  <c:v>9</c:v>
                </c:pt>
                <c:pt idx="260">
                  <c:v>34</c:v>
                </c:pt>
                <c:pt idx="261">
                  <c:v>47</c:v>
                </c:pt>
                <c:pt idx="262">
                  <c:v>-57</c:v>
                </c:pt>
                <c:pt idx="263">
                  <c:v>-9</c:v>
                </c:pt>
                <c:pt idx="264">
                  <c:v>-26</c:v>
                </c:pt>
                <c:pt idx="265">
                  <c:v>8</c:v>
                </c:pt>
                <c:pt idx="266">
                  <c:v>71</c:v>
                </c:pt>
                <c:pt idx="267">
                  <c:v>-58</c:v>
                </c:pt>
                <c:pt idx="268">
                  <c:v>61</c:v>
                </c:pt>
                <c:pt idx="269">
                  <c:v>47</c:v>
                </c:pt>
                <c:pt idx="270">
                  <c:v>-98</c:v>
                </c:pt>
                <c:pt idx="271">
                  <c:v>59</c:v>
                </c:pt>
                <c:pt idx="272">
                  <c:v>-46</c:v>
                </c:pt>
                <c:pt idx="273">
                  <c:v>-33</c:v>
                </c:pt>
                <c:pt idx="274">
                  <c:v>-5</c:v>
                </c:pt>
                <c:pt idx="275">
                  <c:v>18</c:v>
                </c:pt>
                <c:pt idx="276">
                  <c:v>192</c:v>
                </c:pt>
                <c:pt idx="277">
                  <c:v>-135</c:v>
                </c:pt>
                <c:pt idx="278">
                  <c:v>-76</c:v>
                </c:pt>
                <c:pt idx="279">
                  <c:v>35</c:v>
                </c:pt>
                <c:pt idx="280">
                  <c:v>22</c:v>
                </c:pt>
                <c:pt idx="281">
                  <c:v>-30</c:v>
                </c:pt>
                <c:pt idx="282">
                  <c:v>2</c:v>
                </c:pt>
                <c:pt idx="283">
                  <c:v>5</c:v>
                </c:pt>
                <c:pt idx="284">
                  <c:v>30</c:v>
                </c:pt>
                <c:pt idx="285">
                  <c:v>-51</c:v>
                </c:pt>
                <c:pt idx="286">
                  <c:v>1</c:v>
                </c:pt>
                <c:pt idx="287">
                  <c:v>169</c:v>
                </c:pt>
                <c:pt idx="288">
                  <c:v>86</c:v>
                </c:pt>
                <c:pt idx="289">
                  <c:v>-166</c:v>
                </c:pt>
                <c:pt idx="290">
                  <c:v>-63</c:v>
                </c:pt>
                <c:pt idx="291">
                  <c:v>72</c:v>
                </c:pt>
                <c:pt idx="292">
                  <c:v>-97</c:v>
                </c:pt>
                <c:pt idx="293">
                  <c:v>36</c:v>
                </c:pt>
                <c:pt idx="294">
                  <c:v>-23</c:v>
                </c:pt>
                <c:pt idx="295">
                  <c:v>-16</c:v>
                </c:pt>
                <c:pt idx="296">
                  <c:v>71</c:v>
                </c:pt>
                <c:pt idx="297">
                  <c:v>87</c:v>
                </c:pt>
                <c:pt idx="298">
                  <c:v>-147</c:v>
                </c:pt>
                <c:pt idx="299">
                  <c:v>-3</c:v>
                </c:pt>
                <c:pt idx="300">
                  <c:v>-12</c:v>
                </c:pt>
                <c:pt idx="301">
                  <c:v>102</c:v>
                </c:pt>
                <c:pt idx="302">
                  <c:v>-14</c:v>
                </c:pt>
                <c:pt idx="303">
                  <c:v>-28</c:v>
                </c:pt>
                <c:pt idx="304">
                  <c:v>-62</c:v>
                </c:pt>
                <c:pt idx="305">
                  <c:v>-5</c:v>
                </c:pt>
                <c:pt idx="306">
                  <c:v>0</c:v>
                </c:pt>
                <c:pt idx="307">
                  <c:v>16</c:v>
                </c:pt>
                <c:pt idx="308">
                  <c:v>36</c:v>
                </c:pt>
                <c:pt idx="309">
                  <c:v>-45</c:v>
                </c:pt>
                <c:pt idx="310">
                  <c:v>69</c:v>
                </c:pt>
                <c:pt idx="311">
                  <c:v>-87</c:v>
                </c:pt>
                <c:pt idx="312">
                  <c:v>90</c:v>
                </c:pt>
                <c:pt idx="313">
                  <c:v>106</c:v>
                </c:pt>
                <c:pt idx="314">
                  <c:v>-177</c:v>
                </c:pt>
                <c:pt idx="315">
                  <c:v>-2</c:v>
                </c:pt>
                <c:pt idx="316">
                  <c:v>5</c:v>
                </c:pt>
                <c:pt idx="317">
                  <c:v>28</c:v>
                </c:pt>
                <c:pt idx="318">
                  <c:v>17</c:v>
                </c:pt>
                <c:pt idx="319">
                  <c:v>-48</c:v>
                </c:pt>
                <c:pt idx="320">
                  <c:v>-1</c:v>
                </c:pt>
                <c:pt idx="321">
                  <c:v>24</c:v>
                </c:pt>
                <c:pt idx="322">
                  <c:v>42</c:v>
                </c:pt>
                <c:pt idx="323">
                  <c:v>-49</c:v>
                </c:pt>
                <c:pt idx="324">
                  <c:v>16</c:v>
                </c:pt>
                <c:pt idx="325">
                  <c:v>-4</c:v>
                </c:pt>
                <c:pt idx="326">
                  <c:v>36</c:v>
                </c:pt>
                <c:pt idx="327">
                  <c:v>-54</c:v>
                </c:pt>
                <c:pt idx="328">
                  <c:v>-22</c:v>
                </c:pt>
                <c:pt idx="329">
                  <c:v>11</c:v>
                </c:pt>
                <c:pt idx="330">
                  <c:v>-7</c:v>
                </c:pt>
                <c:pt idx="331">
                  <c:v>6</c:v>
                </c:pt>
                <c:pt idx="332">
                  <c:v>4</c:v>
                </c:pt>
                <c:pt idx="333">
                  <c:v>102</c:v>
                </c:pt>
                <c:pt idx="334">
                  <c:v>-12</c:v>
                </c:pt>
                <c:pt idx="335">
                  <c:v>-111</c:v>
                </c:pt>
                <c:pt idx="336">
                  <c:v>9</c:v>
                </c:pt>
                <c:pt idx="337">
                  <c:v>45</c:v>
                </c:pt>
                <c:pt idx="338">
                  <c:v>-21</c:v>
                </c:pt>
                <c:pt idx="339">
                  <c:v>-14</c:v>
                </c:pt>
                <c:pt idx="340">
                  <c:v>21</c:v>
                </c:pt>
                <c:pt idx="341">
                  <c:v>-23</c:v>
                </c:pt>
                <c:pt idx="342">
                  <c:v>1</c:v>
                </c:pt>
                <c:pt idx="343">
                  <c:v>60</c:v>
                </c:pt>
                <c:pt idx="344">
                  <c:v>-48</c:v>
                </c:pt>
                <c:pt idx="345">
                  <c:v>11</c:v>
                </c:pt>
                <c:pt idx="346">
                  <c:v>65</c:v>
                </c:pt>
                <c:pt idx="347">
                  <c:v>-83</c:v>
                </c:pt>
                <c:pt idx="348">
                  <c:v>181</c:v>
                </c:pt>
                <c:pt idx="349">
                  <c:v>-110</c:v>
                </c:pt>
                <c:pt idx="350">
                  <c:v>-74</c:v>
                </c:pt>
                <c:pt idx="351">
                  <c:v>29</c:v>
                </c:pt>
                <c:pt idx="352">
                  <c:v>-29</c:v>
                </c:pt>
                <c:pt idx="353">
                  <c:v>38</c:v>
                </c:pt>
                <c:pt idx="354">
                  <c:v>25</c:v>
                </c:pt>
                <c:pt idx="355">
                  <c:v>-56</c:v>
                </c:pt>
                <c:pt idx="356">
                  <c:v>33</c:v>
                </c:pt>
                <c:pt idx="357">
                  <c:v>-16</c:v>
                </c:pt>
                <c:pt idx="358">
                  <c:v>-22</c:v>
                </c:pt>
                <c:pt idx="359">
                  <c:v>11</c:v>
                </c:pt>
                <c:pt idx="360">
                  <c:v>-19</c:v>
                </c:pt>
                <c:pt idx="361">
                  <c:v>114</c:v>
                </c:pt>
                <c:pt idx="362">
                  <c:v>-107</c:v>
                </c:pt>
                <c:pt idx="363">
                  <c:v>0</c:v>
                </c:pt>
                <c:pt idx="364">
                  <c:v>8</c:v>
                </c:pt>
                <c:pt idx="365">
                  <c:v>-8</c:v>
                </c:pt>
                <c:pt idx="366">
                  <c:v>47</c:v>
                </c:pt>
                <c:pt idx="367">
                  <c:v>-9</c:v>
                </c:pt>
                <c:pt idx="368">
                  <c:v>-60</c:v>
                </c:pt>
                <c:pt idx="369">
                  <c:v>19</c:v>
                </c:pt>
                <c:pt idx="370">
                  <c:v>-3</c:v>
                </c:pt>
                <c:pt idx="371">
                  <c:v>189</c:v>
                </c:pt>
                <c:pt idx="372">
                  <c:v>-197</c:v>
                </c:pt>
                <c:pt idx="373">
                  <c:v>144</c:v>
                </c:pt>
                <c:pt idx="374">
                  <c:v>-140</c:v>
                </c:pt>
                <c:pt idx="375">
                  <c:v>64</c:v>
                </c:pt>
                <c:pt idx="376">
                  <c:v>-61</c:v>
                </c:pt>
                <c:pt idx="377">
                  <c:v>33</c:v>
                </c:pt>
                <c:pt idx="378">
                  <c:v>32</c:v>
                </c:pt>
                <c:pt idx="379">
                  <c:v>-75</c:v>
                </c:pt>
                <c:pt idx="380">
                  <c:v>167</c:v>
                </c:pt>
                <c:pt idx="381">
                  <c:v>-163</c:v>
                </c:pt>
                <c:pt idx="382">
                  <c:v>61</c:v>
                </c:pt>
                <c:pt idx="383">
                  <c:v>37</c:v>
                </c:pt>
                <c:pt idx="384">
                  <c:v>95</c:v>
                </c:pt>
                <c:pt idx="385">
                  <c:v>-151</c:v>
                </c:pt>
                <c:pt idx="386">
                  <c:v>28</c:v>
                </c:pt>
                <c:pt idx="387">
                  <c:v>-70</c:v>
                </c:pt>
                <c:pt idx="388">
                  <c:v>13</c:v>
                </c:pt>
                <c:pt idx="389">
                  <c:v>4</c:v>
                </c:pt>
                <c:pt idx="390">
                  <c:v>-11</c:v>
                </c:pt>
                <c:pt idx="391">
                  <c:v>4</c:v>
                </c:pt>
                <c:pt idx="392">
                  <c:v>61</c:v>
                </c:pt>
                <c:pt idx="393">
                  <c:v>62</c:v>
                </c:pt>
                <c:pt idx="394">
                  <c:v>-134</c:v>
                </c:pt>
                <c:pt idx="395">
                  <c:v>26</c:v>
                </c:pt>
                <c:pt idx="396">
                  <c:v>-22</c:v>
                </c:pt>
                <c:pt idx="397">
                  <c:v>190</c:v>
                </c:pt>
                <c:pt idx="398">
                  <c:v>-169</c:v>
                </c:pt>
                <c:pt idx="399">
                  <c:v>42</c:v>
                </c:pt>
                <c:pt idx="400">
                  <c:v>-21</c:v>
                </c:pt>
                <c:pt idx="401">
                  <c:v>57</c:v>
                </c:pt>
                <c:pt idx="402">
                  <c:v>-88</c:v>
                </c:pt>
                <c:pt idx="403">
                  <c:v>-5</c:v>
                </c:pt>
                <c:pt idx="404">
                  <c:v>5</c:v>
                </c:pt>
                <c:pt idx="405">
                  <c:v>172</c:v>
                </c:pt>
                <c:pt idx="406">
                  <c:v>-165</c:v>
                </c:pt>
                <c:pt idx="407">
                  <c:v>-9</c:v>
                </c:pt>
                <c:pt idx="408">
                  <c:v>63</c:v>
                </c:pt>
                <c:pt idx="409">
                  <c:v>-57</c:v>
                </c:pt>
                <c:pt idx="410">
                  <c:v>84</c:v>
                </c:pt>
                <c:pt idx="411">
                  <c:v>-56</c:v>
                </c:pt>
                <c:pt idx="412">
                  <c:v>-3</c:v>
                </c:pt>
                <c:pt idx="413">
                  <c:v>-17</c:v>
                </c:pt>
                <c:pt idx="414">
                  <c:v>1</c:v>
                </c:pt>
                <c:pt idx="415">
                  <c:v>-22</c:v>
                </c:pt>
                <c:pt idx="416">
                  <c:v>113</c:v>
                </c:pt>
                <c:pt idx="417">
                  <c:v>176</c:v>
                </c:pt>
                <c:pt idx="418">
                  <c:v>-272</c:v>
                </c:pt>
                <c:pt idx="419">
                  <c:v>28</c:v>
                </c:pt>
                <c:pt idx="420">
                  <c:v>-52</c:v>
                </c:pt>
                <c:pt idx="421">
                  <c:v>-1</c:v>
                </c:pt>
                <c:pt idx="422">
                  <c:v>19</c:v>
                </c:pt>
                <c:pt idx="423">
                  <c:v>84</c:v>
                </c:pt>
                <c:pt idx="424">
                  <c:v>-41</c:v>
                </c:pt>
                <c:pt idx="425">
                  <c:v>18</c:v>
                </c:pt>
                <c:pt idx="426">
                  <c:v>-68</c:v>
                </c:pt>
                <c:pt idx="427">
                  <c:v>110</c:v>
                </c:pt>
                <c:pt idx="428">
                  <c:v>30</c:v>
                </c:pt>
                <c:pt idx="429">
                  <c:v>-105</c:v>
                </c:pt>
                <c:pt idx="430">
                  <c:v>-37</c:v>
                </c:pt>
                <c:pt idx="431">
                  <c:v>16</c:v>
                </c:pt>
                <c:pt idx="432">
                  <c:v>-18</c:v>
                </c:pt>
                <c:pt idx="433">
                  <c:v>-8</c:v>
                </c:pt>
                <c:pt idx="434">
                  <c:v>-1</c:v>
                </c:pt>
                <c:pt idx="435">
                  <c:v>136</c:v>
                </c:pt>
                <c:pt idx="436">
                  <c:v>-127</c:v>
                </c:pt>
                <c:pt idx="437">
                  <c:v>1</c:v>
                </c:pt>
                <c:pt idx="438">
                  <c:v>8</c:v>
                </c:pt>
                <c:pt idx="439">
                  <c:v>-5</c:v>
                </c:pt>
                <c:pt idx="440">
                  <c:v>10</c:v>
                </c:pt>
                <c:pt idx="441">
                  <c:v>-9</c:v>
                </c:pt>
                <c:pt idx="442">
                  <c:v>-6</c:v>
                </c:pt>
                <c:pt idx="443">
                  <c:v>96</c:v>
                </c:pt>
                <c:pt idx="444">
                  <c:v>-31</c:v>
                </c:pt>
                <c:pt idx="445">
                  <c:v>-43</c:v>
                </c:pt>
                <c:pt idx="446">
                  <c:v>41</c:v>
                </c:pt>
                <c:pt idx="447">
                  <c:v>211</c:v>
                </c:pt>
                <c:pt idx="448">
                  <c:v>-272</c:v>
                </c:pt>
                <c:pt idx="449">
                  <c:v>9</c:v>
                </c:pt>
                <c:pt idx="450">
                  <c:v>6</c:v>
                </c:pt>
                <c:pt idx="451">
                  <c:v>159</c:v>
                </c:pt>
                <c:pt idx="452">
                  <c:v>-179</c:v>
                </c:pt>
                <c:pt idx="453">
                  <c:v>62</c:v>
                </c:pt>
                <c:pt idx="454">
                  <c:v>-43</c:v>
                </c:pt>
                <c:pt idx="455">
                  <c:v>10</c:v>
                </c:pt>
                <c:pt idx="456">
                  <c:v>59</c:v>
                </c:pt>
                <c:pt idx="457">
                  <c:v>-51</c:v>
                </c:pt>
                <c:pt idx="458">
                  <c:v>54</c:v>
                </c:pt>
                <c:pt idx="459">
                  <c:v>-11</c:v>
                </c:pt>
                <c:pt idx="460">
                  <c:v>-82</c:v>
                </c:pt>
                <c:pt idx="461">
                  <c:v>11</c:v>
                </c:pt>
                <c:pt idx="462">
                  <c:v>11</c:v>
                </c:pt>
                <c:pt idx="463">
                  <c:v>-8</c:v>
                </c:pt>
                <c:pt idx="464">
                  <c:v>82</c:v>
                </c:pt>
                <c:pt idx="465">
                  <c:v>-77</c:v>
                </c:pt>
                <c:pt idx="466">
                  <c:v>-12</c:v>
                </c:pt>
                <c:pt idx="467">
                  <c:v>115</c:v>
                </c:pt>
                <c:pt idx="468">
                  <c:v>-111</c:v>
                </c:pt>
                <c:pt idx="469">
                  <c:v>60</c:v>
                </c:pt>
                <c:pt idx="470">
                  <c:v>-66</c:v>
                </c:pt>
                <c:pt idx="471">
                  <c:v>5</c:v>
                </c:pt>
                <c:pt idx="472">
                  <c:v>39</c:v>
                </c:pt>
                <c:pt idx="473">
                  <c:v>20</c:v>
                </c:pt>
                <c:pt idx="474">
                  <c:v>-27</c:v>
                </c:pt>
                <c:pt idx="475">
                  <c:v>-17</c:v>
                </c:pt>
                <c:pt idx="476">
                  <c:v>216</c:v>
                </c:pt>
                <c:pt idx="477">
                  <c:v>-123</c:v>
                </c:pt>
                <c:pt idx="478">
                  <c:v>-111</c:v>
                </c:pt>
                <c:pt idx="479">
                  <c:v>15</c:v>
                </c:pt>
                <c:pt idx="480">
                  <c:v>34</c:v>
                </c:pt>
                <c:pt idx="481">
                  <c:v>137</c:v>
                </c:pt>
                <c:pt idx="482">
                  <c:v>-163</c:v>
                </c:pt>
                <c:pt idx="483">
                  <c:v>-29</c:v>
                </c:pt>
                <c:pt idx="484">
                  <c:v>21</c:v>
                </c:pt>
                <c:pt idx="485">
                  <c:v>-15</c:v>
                </c:pt>
                <c:pt idx="486">
                  <c:v>128</c:v>
                </c:pt>
                <c:pt idx="487">
                  <c:v>-127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B-F544-AF14-B53CAE825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11391"/>
        <c:axId val="935513071"/>
      </c:scatterChart>
      <c:valAx>
        <c:axId val="93551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35513071"/>
        <c:crosses val="autoZero"/>
        <c:crossBetween val="midCat"/>
      </c:valAx>
      <c:valAx>
        <c:axId val="93551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3551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Day1</a:t>
            </a:r>
            <a:r>
              <a:rPr lang="en-US" sz="2000" baseline="0"/>
              <a:t> - Lag2</a:t>
            </a:r>
          </a:p>
        </c:rich>
      </c:tx>
      <c:layout>
        <c:manualLayout>
          <c:xMode val="edge"/>
          <c:yMode val="edge"/>
          <c:x val="0.42847056304000108"/>
          <c:y val="4.1158531645077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0077777777777777"/>
          <c:y val="0.17631962671332749"/>
          <c:w val="0.86355555555555552"/>
          <c:h val="0.7773840769903761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Question7!$I$2:$I$489</c:f>
              <c:numCache>
                <c:formatCode>General</c:formatCode>
                <c:ptCount val="488"/>
                <c:pt idx="0">
                  <c:v>219</c:v>
                </c:pt>
                <c:pt idx="1">
                  <c:v>57</c:v>
                </c:pt>
                <c:pt idx="2">
                  <c:v>-211</c:v>
                </c:pt>
                <c:pt idx="3">
                  <c:v>24</c:v>
                </c:pt>
                <c:pt idx="4">
                  <c:v>15</c:v>
                </c:pt>
                <c:pt idx="5">
                  <c:v>-73</c:v>
                </c:pt>
                <c:pt idx="6">
                  <c:v>5</c:v>
                </c:pt>
                <c:pt idx="7">
                  <c:v>7</c:v>
                </c:pt>
                <c:pt idx="8">
                  <c:v>23</c:v>
                </c:pt>
                <c:pt idx="9">
                  <c:v>16</c:v>
                </c:pt>
                <c:pt idx="10">
                  <c:v>-41</c:v>
                </c:pt>
                <c:pt idx="11">
                  <c:v>-15</c:v>
                </c:pt>
                <c:pt idx="12">
                  <c:v>7</c:v>
                </c:pt>
                <c:pt idx="13">
                  <c:v>205</c:v>
                </c:pt>
                <c:pt idx="14">
                  <c:v>81</c:v>
                </c:pt>
                <c:pt idx="15">
                  <c:v>-147</c:v>
                </c:pt>
                <c:pt idx="16">
                  <c:v>-37</c:v>
                </c:pt>
                <c:pt idx="17">
                  <c:v>-63</c:v>
                </c:pt>
                <c:pt idx="18">
                  <c:v>-28</c:v>
                </c:pt>
                <c:pt idx="19">
                  <c:v>2</c:v>
                </c:pt>
                <c:pt idx="20">
                  <c:v>-29</c:v>
                </c:pt>
                <c:pt idx="21">
                  <c:v>3</c:v>
                </c:pt>
                <c:pt idx="22">
                  <c:v>7</c:v>
                </c:pt>
                <c:pt idx="23">
                  <c:v>-3</c:v>
                </c:pt>
                <c:pt idx="24">
                  <c:v>22</c:v>
                </c:pt>
                <c:pt idx="25">
                  <c:v>12</c:v>
                </c:pt>
                <c:pt idx="26">
                  <c:v>51</c:v>
                </c:pt>
                <c:pt idx="27">
                  <c:v>121</c:v>
                </c:pt>
                <c:pt idx="28">
                  <c:v>-42</c:v>
                </c:pt>
                <c:pt idx="29">
                  <c:v>-112</c:v>
                </c:pt>
                <c:pt idx="30">
                  <c:v>-29</c:v>
                </c:pt>
                <c:pt idx="31">
                  <c:v>9</c:v>
                </c:pt>
                <c:pt idx="32">
                  <c:v>31</c:v>
                </c:pt>
                <c:pt idx="33">
                  <c:v>95</c:v>
                </c:pt>
                <c:pt idx="34">
                  <c:v>-20</c:v>
                </c:pt>
                <c:pt idx="35">
                  <c:v>-106</c:v>
                </c:pt>
                <c:pt idx="36">
                  <c:v>-1</c:v>
                </c:pt>
                <c:pt idx="37">
                  <c:v>84</c:v>
                </c:pt>
                <c:pt idx="38">
                  <c:v>36</c:v>
                </c:pt>
                <c:pt idx="39">
                  <c:v>-110</c:v>
                </c:pt>
                <c:pt idx="40">
                  <c:v>-38</c:v>
                </c:pt>
                <c:pt idx="41">
                  <c:v>7</c:v>
                </c:pt>
                <c:pt idx="42">
                  <c:v>-9</c:v>
                </c:pt>
                <c:pt idx="43">
                  <c:v>11</c:v>
                </c:pt>
                <c:pt idx="44">
                  <c:v>-2</c:v>
                </c:pt>
                <c:pt idx="45">
                  <c:v>9</c:v>
                </c:pt>
                <c:pt idx="46">
                  <c:v>6</c:v>
                </c:pt>
                <c:pt idx="47">
                  <c:v>-13</c:v>
                </c:pt>
                <c:pt idx="48">
                  <c:v>3</c:v>
                </c:pt>
                <c:pt idx="49">
                  <c:v>85</c:v>
                </c:pt>
                <c:pt idx="50">
                  <c:v>-8</c:v>
                </c:pt>
                <c:pt idx="51">
                  <c:v>-97</c:v>
                </c:pt>
                <c:pt idx="52">
                  <c:v>50</c:v>
                </c:pt>
                <c:pt idx="53">
                  <c:v>4</c:v>
                </c:pt>
                <c:pt idx="54">
                  <c:v>-11</c:v>
                </c:pt>
                <c:pt idx="55">
                  <c:v>5</c:v>
                </c:pt>
                <c:pt idx="56">
                  <c:v>24</c:v>
                </c:pt>
                <c:pt idx="57">
                  <c:v>16</c:v>
                </c:pt>
                <c:pt idx="58">
                  <c:v>-59</c:v>
                </c:pt>
                <c:pt idx="59">
                  <c:v>-24</c:v>
                </c:pt>
                <c:pt idx="60">
                  <c:v>-2</c:v>
                </c:pt>
                <c:pt idx="61">
                  <c:v>87</c:v>
                </c:pt>
                <c:pt idx="62">
                  <c:v>32</c:v>
                </c:pt>
                <c:pt idx="63">
                  <c:v>67</c:v>
                </c:pt>
                <c:pt idx="64">
                  <c:v>14</c:v>
                </c:pt>
                <c:pt idx="65">
                  <c:v>-59</c:v>
                </c:pt>
                <c:pt idx="66">
                  <c:v>119</c:v>
                </c:pt>
                <c:pt idx="67">
                  <c:v>-87</c:v>
                </c:pt>
                <c:pt idx="68">
                  <c:v>-157</c:v>
                </c:pt>
                <c:pt idx="69">
                  <c:v>32</c:v>
                </c:pt>
                <c:pt idx="70">
                  <c:v>12</c:v>
                </c:pt>
                <c:pt idx="71">
                  <c:v>0</c:v>
                </c:pt>
                <c:pt idx="72">
                  <c:v>-8</c:v>
                </c:pt>
                <c:pt idx="73">
                  <c:v>-18</c:v>
                </c:pt>
                <c:pt idx="74">
                  <c:v>152</c:v>
                </c:pt>
                <c:pt idx="75">
                  <c:v>23</c:v>
                </c:pt>
                <c:pt idx="76">
                  <c:v>-113</c:v>
                </c:pt>
                <c:pt idx="77">
                  <c:v>-44</c:v>
                </c:pt>
                <c:pt idx="78">
                  <c:v>10</c:v>
                </c:pt>
                <c:pt idx="79">
                  <c:v>13</c:v>
                </c:pt>
                <c:pt idx="80">
                  <c:v>4</c:v>
                </c:pt>
                <c:pt idx="81">
                  <c:v>51</c:v>
                </c:pt>
                <c:pt idx="82">
                  <c:v>-62</c:v>
                </c:pt>
                <c:pt idx="83">
                  <c:v>16</c:v>
                </c:pt>
                <c:pt idx="84">
                  <c:v>80</c:v>
                </c:pt>
                <c:pt idx="85">
                  <c:v>-70</c:v>
                </c:pt>
                <c:pt idx="86">
                  <c:v>295</c:v>
                </c:pt>
                <c:pt idx="87">
                  <c:v>-10</c:v>
                </c:pt>
                <c:pt idx="88">
                  <c:v>-373</c:v>
                </c:pt>
                <c:pt idx="89">
                  <c:v>7</c:v>
                </c:pt>
                <c:pt idx="90">
                  <c:v>-2</c:v>
                </c:pt>
                <c:pt idx="91">
                  <c:v>4</c:v>
                </c:pt>
                <c:pt idx="92">
                  <c:v>-2</c:v>
                </c:pt>
                <c:pt idx="93">
                  <c:v>-5</c:v>
                </c:pt>
                <c:pt idx="94">
                  <c:v>96</c:v>
                </c:pt>
                <c:pt idx="95">
                  <c:v>-2</c:v>
                </c:pt>
                <c:pt idx="96">
                  <c:v>-82</c:v>
                </c:pt>
                <c:pt idx="97">
                  <c:v>4</c:v>
                </c:pt>
                <c:pt idx="98">
                  <c:v>-9</c:v>
                </c:pt>
                <c:pt idx="99">
                  <c:v>30</c:v>
                </c:pt>
                <c:pt idx="100">
                  <c:v>2</c:v>
                </c:pt>
                <c:pt idx="101">
                  <c:v>-18</c:v>
                </c:pt>
                <c:pt idx="102">
                  <c:v>106</c:v>
                </c:pt>
                <c:pt idx="103">
                  <c:v>74</c:v>
                </c:pt>
                <c:pt idx="104">
                  <c:v>-75</c:v>
                </c:pt>
                <c:pt idx="105">
                  <c:v>-65</c:v>
                </c:pt>
                <c:pt idx="106">
                  <c:v>-37</c:v>
                </c:pt>
                <c:pt idx="107">
                  <c:v>-37</c:v>
                </c:pt>
                <c:pt idx="108">
                  <c:v>-10</c:v>
                </c:pt>
                <c:pt idx="109">
                  <c:v>8</c:v>
                </c:pt>
                <c:pt idx="110">
                  <c:v>7</c:v>
                </c:pt>
                <c:pt idx="111">
                  <c:v>25</c:v>
                </c:pt>
                <c:pt idx="112">
                  <c:v>46</c:v>
                </c:pt>
                <c:pt idx="113">
                  <c:v>-21</c:v>
                </c:pt>
                <c:pt idx="114">
                  <c:v>-49</c:v>
                </c:pt>
                <c:pt idx="115">
                  <c:v>3</c:v>
                </c:pt>
                <c:pt idx="116">
                  <c:v>35</c:v>
                </c:pt>
                <c:pt idx="117">
                  <c:v>18</c:v>
                </c:pt>
                <c:pt idx="118">
                  <c:v>-8</c:v>
                </c:pt>
                <c:pt idx="119">
                  <c:v>-9</c:v>
                </c:pt>
                <c:pt idx="120">
                  <c:v>66</c:v>
                </c:pt>
                <c:pt idx="121">
                  <c:v>-12</c:v>
                </c:pt>
                <c:pt idx="122">
                  <c:v>-87</c:v>
                </c:pt>
                <c:pt idx="123">
                  <c:v>-5</c:v>
                </c:pt>
                <c:pt idx="124">
                  <c:v>37</c:v>
                </c:pt>
                <c:pt idx="125">
                  <c:v>34</c:v>
                </c:pt>
                <c:pt idx="126">
                  <c:v>-18</c:v>
                </c:pt>
                <c:pt idx="127">
                  <c:v>225</c:v>
                </c:pt>
                <c:pt idx="128">
                  <c:v>-16</c:v>
                </c:pt>
                <c:pt idx="129">
                  <c:v>-239</c:v>
                </c:pt>
                <c:pt idx="130">
                  <c:v>-5</c:v>
                </c:pt>
                <c:pt idx="131">
                  <c:v>-16</c:v>
                </c:pt>
                <c:pt idx="132">
                  <c:v>24</c:v>
                </c:pt>
                <c:pt idx="133">
                  <c:v>50</c:v>
                </c:pt>
                <c:pt idx="134">
                  <c:v>62</c:v>
                </c:pt>
                <c:pt idx="135">
                  <c:v>-47</c:v>
                </c:pt>
                <c:pt idx="136">
                  <c:v>-88</c:v>
                </c:pt>
                <c:pt idx="137">
                  <c:v>6</c:v>
                </c:pt>
                <c:pt idx="138">
                  <c:v>60</c:v>
                </c:pt>
                <c:pt idx="139">
                  <c:v>87</c:v>
                </c:pt>
                <c:pt idx="140">
                  <c:v>-46</c:v>
                </c:pt>
                <c:pt idx="141">
                  <c:v>-75</c:v>
                </c:pt>
                <c:pt idx="142">
                  <c:v>-13</c:v>
                </c:pt>
                <c:pt idx="143">
                  <c:v>-2</c:v>
                </c:pt>
                <c:pt idx="144">
                  <c:v>19</c:v>
                </c:pt>
                <c:pt idx="145">
                  <c:v>5</c:v>
                </c:pt>
                <c:pt idx="146">
                  <c:v>-20</c:v>
                </c:pt>
                <c:pt idx="147">
                  <c:v>3</c:v>
                </c:pt>
                <c:pt idx="148">
                  <c:v>7</c:v>
                </c:pt>
                <c:pt idx="149">
                  <c:v>293</c:v>
                </c:pt>
                <c:pt idx="150">
                  <c:v>4</c:v>
                </c:pt>
                <c:pt idx="151">
                  <c:v>-190</c:v>
                </c:pt>
                <c:pt idx="152">
                  <c:v>221</c:v>
                </c:pt>
                <c:pt idx="153">
                  <c:v>-118</c:v>
                </c:pt>
                <c:pt idx="154">
                  <c:v>-193</c:v>
                </c:pt>
                <c:pt idx="155">
                  <c:v>153</c:v>
                </c:pt>
                <c:pt idx="156">
                  <c:v>-1</c:v>
                </c:pt>
                <c:pt idx="157">
                  <c:v>-168</c:v>
                </c:pt>
                <c:pt idx="158">
                  <c:v>-23</c:v>
                </c:pt>
                <c:pt idx="159">
                  <c:v>66</c:v>
                </c:pt>
                <c:pt idx="160">
                  <c:v>59</c:v>
                </c:pt>
                <c:pt idx="161">
                  <c:v>59</c:v>
                </c:pt>
                <c:pt idx="162">
                  <c:v>-16</c:v>
                </c:pt>
                <c:pt idx="163">
                  <c:v>-119</c:v>
                </c:pt>
                <c:pt idx="164">
                  <c:v>-50</c:v>
                </c:pt>
                <c:pt idx="165">
                  <c:v>1</c:v>
                </c:pt>
                <c:pt idx="166">
                  <c:v>23</c:v>
                </c:pt>
                <c:pt idx="167">
                  <c:v>209</c:v>
                </c:pt>
                <c:pt idx="168">
                  <c:v>-2</c:v>
                </c:pt>
                <c:pt idx="169">
                  <c:v>-215</c:v>
                </c:pt>
                <c:pt idx="170">
                  <c:v>25</c:v>
                </c:pt>
                <c:pt idx="171">
                  <c:v>12</c:v>
                </c:pt>
                <c:pt idx="172">
                  <c:v>-49</c:v>
                </c:pt>
                <c:pt idx="173">
                  <c:v>25</c:v>
                </c:pt>
                <c:pt idx="174">
                  <c:v>36</c:v>
                </c:pt>
                <c:pt idx="175">
                  <c:v>-25</c:v>
                </c:pt>
                <c:pt idx="176">
                  <c:v>-35</c:v>
                </c:pt>
                <c:pt idx="177">
                  <c:v>13</c:v>
                </c:pt>
                <c:pt idx="178">
                  <c:v>-6</c:v>
                </c:pt>
                <c:pt idx="179">
                  <c:v>-10</c:v>
                </c:pt>
                <c:pt idx="180">
                  <c:v>241</c:v>
                </c:pt>
                <c:pt idx="181">
                  <c:v>115</c:v>
                </c:pt>
                <c:pt idx="182">
                  <c:v>-196</c:v>
                </c:pt>
                <c:pt idx="183">
                  <c:v>-102</c:v>
                </c:pt>
                <c:pt idx="184">
                  <c:v>-17</c:v>
                </c:pt>
                <c:pt idx="185">
                  <c:v>-29</c:v>
                </c:pt>
                <c:pt idx="186">
                  <c:v>94</c:v>
                </c:pt>
                <c:pt idx="187">
                  <c:v>32</c:v>
                </c:pt>
                <c:pt idx="188">
                  <c:v>-114</c:v>
                </c:pt>
                <c:pt idx="189">
                  <c:v>21</c:v>
                </c:pt>
                <c:pt idx="190">
                  <c:v>1</c:v>
                </c:pt>
                <c:pt idx="191">
                  <c:v>-36</c:v>
                </c:pt>
                <c:pt idx="192">
                  <c:v>3</c:v>
                </c:pt>
                <c:pt idx="193">
                  <c:v>57</c:v>
                </c:pt>
                <c:pt idx="194">
                  <c:v>-11</c:v>
                </c:pt>
                <c:pt idx="195">
                  <c:v>-41</c:v>
                </c:pt>
                <c:pt idx="196">
                  <c:v>57</c:v>
                </c:pt>
                <c:pt idx="197">
                  <c:v>-31</c:v>
                </c:pt>
                <c:pt idx="198">
                  <c:v>-45</c:v>
                </c:pt>
                <c:pt idx="199">
                  <c:v>92</c:v>
                </c:pt>
                <c:pt idx="200">
                  <c:v>59</c:v>
                </c:pt>
                <c:pt idx="201">
                  <c:v>-78</c:v>
                </c:pt>
                <c:pt idx="202">
                  <c:v>-40</c:v>
                </c:pt>
                <c:pt idx="203">
                  <c:v>6</c:v>
                </c:pt>
                <c:pt idx="204">
                  <c:v>-27</c:v>
                </c:pt>
                <c:pt idx="205">
                  <c:v>27</c:v>
                </c:pt>
                <c:pt idx="206">
                  <c:v>67</c:v>
                </c:pt>
                <c:pt idx="207">
                  <c:v>-25</c:v>
                </c:pt>
                <c:pt idx="208">
                  <c:v>99</c:v>
                </c:pt>
                <c:pt idx="209">
                  <c:v>21</c:v>
                </c:pt>
                <c:pt idx="210">
                  <c:v>-166</c:v>
                </c:pt>
                <c:pt idx="211">
                  <c:v>-27</c:v>
                </c:pt>
                <c:pt idx="212">
                  <c:v>20</c:v>
                </c:pt>
                <c:pt idx="213">
                  <c:v>-3</c:v>
                </c:pt>
                <c:pt idx="214">
                  <c:v>5</c:v>
                </c:pt>
                <c:pt idx="215">
                  <c:v>91</c:v>
                </c:pt>
                <c:pt idx="216">
                  <c:v>-33</c:v>
                </c:pt>
                <c:pt idx="217">
                  <c:v>-24</c:v>
                </c:pt>
                <c:pt idx="218">
                  <c:v>6</c:v>
                </c:pt>
                <c:pt idx="219">
                  <c:v>-67</c:v>
                </c:pt>
                <c:pt idx="220">
                  <c:v>58</c:v>
                </c:pt>
                <c:pt idx="221">
                  <c:v>72</c:v>
                </c:pt>
                <c:pt idx="222">
                  <c:v>-42</c:v>
                </c:pt>
                <c:pt idx="223">
                  <c:v>-61</c:v>
                </c:pt>
                <c:pt idx="224">
                  <c:v>-14</c:v>
                </c:pt>
                <c:pt idx="225">
                  <c:v>52</c:v>
                </c:pt>
                <c:pt idx="226">
                  <c:v>-2</c:v>
                </c:pt>
                <c:pt idx="227">
                  <c:v>-71</c:v>
                </c:pt>
                <c:pt idx="228">
                  <c:v>2</c:v>
                </c:pt>
                <c:pt idx="229">
                  <c:v>20</c:v>
                </c:pt>
                <c:pt idx="230">
                  <c:v>91</c:v>
                </c:pt>
                <c:pt idx="231">
                  <c:v>23</c:v>
                </c:pt>
                <c:pt idx="232">
                  <c:v>-97</c:v>
                </c:pt>
                <c:pt idx="233">
                  <c:v>-27</c:v>
                </c:pt>
                <c:pt idx="234">
                  <c:v>20</c:v>
                </c:pt>
                <c:pt idx="235">
                  <c:v>19</c:v>
                </c:pt>
                <c:pt idx="236">
                  <c:v>50</c:v>
                </c:pt>
                <c:pt idx="237">
                  <c:v>2</c:v>
                </c:pt>
                <c:pt idx="238">
                  <c:v>-47</c:v>
                </c:pt>
                <c:pt idx="239">
                  <c:v>5</c:v>
                </c:pt>
                <c:pt idx="240">
                  <c:v>65</c:v>
                </c:pt>
                <c:pt idx="241">
                  <c:v>-36</c:v>
                </c:pt>
                <c:pt idx="242">
                  <c:v>-82</c:v>
                </c:pt>
                <c:pt idx="243">
                  <c:v>95</c:v>
                </c:pt>
                <c:pt idx="244">
                  <c:v>26</c:v>
                </c:pt>
                <c:pt idx="245">
                  <c:v>-71</c:v>
                </c:pt>
                <c:pt idx="246">
                  <c:v>-24</c:v>
                </c:pt>
                <c:pt idx="247">
                  <c:v>14</c:v>
                </c:pt>
                <c:pt idx="248">
                  <c:v>64</c:v>
                </c:pt>
                <c:pt idx="249">
                  <c:v>8</c:v>
                </c:pt>
                <c:pt idx="250">
                  <c:v>-43</c:v>
                </c:pt>
                <c:pt idx="251">
                  <c:v>-54</c:v>
                </c:pt>
                <c:pt idx="252">
                  <c:v>9</c:v>
                </c:pt>
                <c:pt idx="253">
                  <c:v>15</c:v>
                </c:pt>
                <c:pt idx="254">
                  <c:v>-36</c:v>
                </c:pt>
                <c:pt idx="255">
                  <c:v>83</c:v>
                </c:pt>
                <c:pt idx="256">
                  <c:v>123</c:v>
                </c:pt>
                <c:pt idx="257">
                  <c:v>-98</c:v>
                </c:pt>
                <c:pt idx="258">
                  <c:v>-126</c:v>
                </c:pt>
                <c:pt idx="259">
                  <c:v>3</c:v>
                </c:pt>
                <c:pt idx="260">
                  <c:v>43</c:v>
                </c:pt>
                <c:pt idx="261">
                  <c:v>81</c:v>
                </c:pt>
                <c:pt idx="262">
                  <c:v>-10</c:v>
                </c:pt>
                <c:pt idx="263">
                  <c:v>-66</c:v>
                </c:pt>
                <c:pt idx="264">
                  <c:v>-35</c:v>
                </c:pt>
                <c:pt idx="265">
                  <c:v>-18</c:v>
                </c:pt>
                <c:pt idx="266">
                  <c:v>79</c:v>
                </c:pt>
                <c:pt idx="267">
                  <c:v>13</c:v>
                </c:pt>
                <c:pt idx="268">
                  <c:v>3</c:v>
                </c:pt>
                <c:pt idx="269">
                  <c:v>108</c:v>
                </c:pt>
                <c:pt idx="270">
                  <c:v>-51</c:v>
                </c:pt>
                <c:pt idx="271">
                  <c:v>-39</c:v>
                </c:pt>
                <c:pt idx="272">
                  <c:v>13</c:v>
                </c:pt>
                <c:pt idx="273">
                  <c:v>-79</c:v>
                </c:pt>
                <c:pt idx="274">
                  <c:v>-38</c:v>
                </c:pt>
                <c:pt idx="275">
                  <c:v>13</c:v>
                </c:pt>
                <c:pt idx="276">
                  <c:v>210</c:v>
                </c:pt>
                <c:pt idx="277">
                  <c:v>57</c:v>
                </c:pt>
                <c:pt idx="278">
                  <c:v>-211</c:v>
                </c:pt>
                <c:pt idx="279">
                  <c:v>-41</c:v>
                </c:pt>
                <c:pt idx="280">
                  <c:v>57</c:v>
                </c:pt>
                <c:pt idx="281">
                  <c:v>-8</c:v>
                </c:pt>
                <c:pt idx="282">
                  <c:v>-28</c:v>
                </c:pt>
                <c:pt idx="283">
                  <c:v>7</c:v>
                </c:pt>
                <c:pt idx="284">
                  <c:v>35</c:v>
                </c:pt>
                <c:pt idx="285">
                  <c:v>-21</c:v>
                </c:pt>
                <c:pt idx="286">
                  <c:v>-50</c:v>
                </c:pt>
                <c:pt idx="287">
                  <c:v>170</c:v>
                </c:pt>
                <c:pt idx="288">
                  <c:v>255</c:v>
                </c:pt>
                <c:pt idx="289">
                  <c:v>-80</c:v>
                </c:pt>
                <c:pt idx="290">
                  <c:v>-229</c:v>
                </c:pt>
                <c:pt idx="291">
                  <c:v>9</c:v>
                </c:pt>
                <c:pt idx="292">
                  <c:v>-25</c:v>
                </c:pt>
                <c:pt idx="293">
                  <c:v>-61</c:v>
                </c:pt>
                <c:pt idx="294">
                  <c:v>13</c:v>
                </c:pt>
                <c:pt idx="295">
                  <c:v>-39</c:v>
                </c:pt>
                <c:pt idx="296">
                  <c:v>55</c:v>
                </c:pt>
                <c:pt idx="297">
                  <c:v>158</c:v>
                </c:pt>
                <c:pt idx="298">
                  <c:v>-60</c:v>
                </c:pt>
                <c:pt idx="299">
                  <c:v>-150</c:v>
                </c:pt>
                <c:pt idx="300">
                  <c:v>-15</c:v>
                </c:pt>
                <c:pt idx="301">
                  <c:v>90</c:v>
                </c:pt>
                <c:pt idx="302">
                  <c:v>88</c:v>
                </c:pt>
                <c:pt idx="303">
                  <c:v>-42</c:v>
                </c:pt>
                <c:pt idx="304">
                  <c:v>-90</c:v>
                </c:pt>
                <c:pt idx="305">
                  <c:v>-67</c:v>
                </c:pt>
                <c:pt idx="306">
                  <c:v>-5</c:v>
                </c:pt>
                <c:pt idx="307">
                  <c:v>16</c:v>
                </c:pt>
                <c:pt idx="308">
                  <c:v>52</c:v>
                </c:pt>
                <c:pt idx="309">
                  <c:v>-9</c:v>
                </c:pt>
                <c:pt idx="310">
                  <c:v>24</c:v>
                </c:pt>
                <c:pt idx="311">
                  <c:v>-18</c:v>
                </c:pt>
                <c:pt idx="312">
                  <c:v>3</c:v>
                </c:pt>
                <c:pt idx="313">
                  <c:v>196</c:v>
                </c:pt>
                <c:pt idx="314">
                  <c:v>-71</c:v>
                </c:pt>
                <c:pt idx="315">
                  <c:v>-179</c:v>
                </c:pt>
                <c:pt idx="316">
                  <c:v>3</c:v>
                </c:pt>
                <c:pt idx="317">
                  <c:v>33</c:v>
                </c:pt>
                <c:pt idx="318">
                  <c:v>45</c:v>
                </c:pt>
                <c:pt idx="319">
                  <c:v>-31</c:v>
                </c:pt>
                <c:pt idx="320">
                  <c:v>-49</c:v>
                </c:pt>
                <c:pt idx="321">
                  <c:v>23</c:v>
                </c:pt>
                <c:pt idx="322">
                  <c:v>66</c:v>
                </c:pt>
                <c:pt idx="323">
                  <c:v>-7</c:v>
                </c:pt>
                <c:pt idx="324">
                  <c:v>-33</c:v>
                </c:pt>
                <c:pt idx="325">
                  <c:v>12</c:v>
                </c:pt>
                <c:pt idx="326">
                  <c:v>32</c:v>
                </c:pt>
                <c:pt idx="327">
                  <c:v>-18</c:v>
                </c:pt>
                <c:pt idx="328">
                  <c:v>-76</c:v>
                </c:pt>
                <c:pt idx="329">
                  <c:v>-11</c:v>
                </c:pt>
                <c:pt idx="330">
                  <c:v>4</c:v>
                </c:pt>
                <c:pt idx="331">
                  <c:v>-1</c:v>
                </c:pt>
                <c:pt idx="332">
                  <c:v>10</c:v>
                </c:pt>
                <c:pt idx="333">
                  <c:v>106</c:v>
                </c:pt>
                <c:pt idx="334">
                  <c:v>90</c:v>
                </c:pt>
                <c:pt idx="335">
                  <c:v>-123</c:v>
                </c:pt>
                <c:pt idx="336">
                  <c:v>-102</c:v>
                </c:pt>
                <c:pt idx="337">
                  <c:v>54</c:v>
                </c:pt>
                <c:pt idx="338">
                  <c:v>24</c:v>
                </c:pt>
                <c:pt idx="339">
                  <c:v>-35</c:v>
                </c:pt>
                <c:pt idx="340">
                  <c:v>7</c:v>
                </c:pt>
                <c:pt idx="341">
                  <c:v>-2</c:v>
                </c:pt>
                <c:pt idx="342">
                  <c:v>-22</c:v>
                </c:pt>
                <c:pt idx="343">
                  <c:v>61</c:v>
                </c:pt>
                <c:pt idx="344">
                  <c:v>12</c:v>
                </c:pt>
                <c:pt idx="345">
                  <c:v>-37</c:v>
                </c:pt>
                <c:pt idx="346">
                  <c:v>76</c:v>
                </c:pt>
                <c:pt idx="347">
                  <c:v>-18</c:v>
                </c:pt>
                <c:pt idx="348">
                  <c:v>98</c:v>
                </c:pt>
                <c:pt idx="349">
                  <c:v>71</c:v>
                </c:pt>
                <c:pt idx="350">
                  <c:v>-184</c:v>
                </c:pt>
                <c:pt idx="351">
                  <c:v>-45</c:v>
                </c:pt>
                <c:pt idx="352">
                  <c:v>0</c:v>
                </c:pt>
                <c:pt idx="353">
                  <c:v>9</c:v>
                </c:pt>
                <c:pt idx="354">
                  <c:v>63</c:v>
                </c:pt>
                <c:pt idx="355">
                  <c:v>-31</c:v>
                </c:pt>
                <c:pt idx="356">
                  <c:v>-23</c:v>
                </c:pt>
                <c:pt idx="357">
                  <c:v>17</c:v>
                </c:pt>
                <c:pt idx="358">
                  <c:v>-38</c:v>
                </c:pt>
                <c:pt idx="359">
                  <c:v>-11</c:v>
                </c:pt>
                <c:pt idx="360">
                  <c:v>-8</c:v>
                </c:pt>
                <c:pt idx="361">
                  <c:v>95</c:v>
                </c:pt>
                <c:pt idx="362">
                  <c:v>7</c:v>
                </c:pt>
                <c:pt idx="363">
                  <c:v>-107</c:v>
                </c:pt>
                <c:pt idx="364">
                  <c:v>8</c:v>
                </c:pt>
                <c:pt idx="365">
                  <c:v>0</c:v>
                </c:pt>
                <c:pt idx="366">
                  <c:v>39</c:v>
                </c:pt>
                <c:pt idx="367">
                  <c:v>38</c:v>
                </c:pt>
                <c:pt idx="368">
                  <c:v>-69</c:v>
                </c:pt>
                <c:pt idx="369">
                  <c:v>-41</c:v>
                </c:pt>
                <c:pt idx="370">
                  <c:v>16</c:v>
                </c:pt>
                <c:pt idx="371">
                  <c:v>186</c:v>
                </c:pt>
                <c:pt idx="372">
                  <c:v>-8</c:v>
                </c:pt>
                <c:pt idx="373">
                  <c:v>-53</c:v>
                </c:pt>
                <c:pt idx="374">
                  <c:v>4</c:v>
                </c:pt>
                <c:pt idx="375">
                  <c:v>-76</c:v>
                </c:pt>
                <c:pt idx="376">
                  <c:v>3</c:v>
                </c:pt>
                <c:pt idx="377">
                  <c:v>-28</c:v>
                </c:pt>
                <c:pt idx="378">
                  <c:v>65</c:v>
                </c:pt>
                <c:pt idx="379">
                  <c:v>-43</c:v>
                </c:pt>
                <c:pt idx="380">
                  <c:v>92</c:v>
                </c:pt>
                <c:pt idx="381">
                  <c:v>4</c:v>
                </c:pt>
                <c:pt idx="382">
                  <c:v>-102</c:v>
                </c:pt>
                <c:pt idx="383">
                  <c:v>98</c:v>
                </c:pt>
                <c:pt idx="384">
                  <c:v>132</c:v>
                </c:pt>
                <c:pt idx="385">
                  <c:v>-56</c:v>
                </c:pt>
                <c:pt idx="386">
                  <c:v>-123</c:v>
                </c:pt>
                <c:pt idx="387">
                  <c:v>-42</c:v>
                </c:pt>
                <c:pt idx="388">
                  <c:v>-57</c:v>
                </c:pt>
                <c:pt idx="389">
                  <c:v>17</c:v>
                </c:pt>
                <c:pt idx="390">
                  <c:v>-7</c:v>
                </c:pt>
                <c:pt idx="391">
                  <c:v>-7</c:v>
                </c:pt>
                <c:pt idx="392">
                  <c:v>65</c:v>
                </c:pt>
                <c:pt idx="393">
                  <c:v>123</c:v>
                </c:pt>
                <c:pt idx="394">
                  <c:v>-72</c:v>
                </c:pt>
                <c:pt idx="395">
                  <c:v>-108</c:v>
                </c:pt>
                <c:pt idx="396">
                  <c:v>4</c:v>
                </c:pt>
                <c:pt idx="397">
                  <c:v>168</c:v>
                </c:pt>
                <c:pt idx="398">
                  <c:v>21</c:v>
                </c:pt>
                <c:pt idx="399">
                  <c:v>-127</c:v>
                </c:pt>
                <c:pt idx="400">
                  <c:v>21</c:v>
                </c:pt>
                <c:pt idx="401">
                  <c:v>36</c:v>
                </c:pt>
                <c:pt idx="402">
                  <c:v>-31</c:v>
                </c:pt>
                <c:pt idx="403">
                  <c:v>-93</c:v>
                </c:pt>
                <c:pt idx="404">
                  <c:v>0</c:v>
                </c:pt>
                <c:pt idx="405">
                  <c:v>177</c:v>
                </c:pt>
                <c:pt idx="406">
                  <c:v>7</c:v>
                </c:pt>
                <c:pt idx="407">
                  <c:v>-174</c:v>
                </c:pt>
                <c:pt idx="408">
                  <c:v>54</c:v>
                </c:pt>
                <c:pt idx="409">
                  <c:v>6</c:v>
                </c:pt>
                <c:pt idx="410">
                  <c:v>27</c:v>
                </c:pt>
                <c:pt idx="411">
                  <c:v>28</c:v>
                </c:pt>
                <c:pt idx="412">
                  <c:v>-59</c:v>
                </c:pt>
                <c:pt idx="413">
                  <c:v>-20</c:v>
                </c:pt>
                <c:pt idx="414">
                  <c:v>-16</c:v>
                </c:pt>
                <c:pt idx="415">
                  <c:v>-21</c:v>
                </c:pt>
                <c:pt idx="416">
                  <c:v>91</c:v>
                </c:pt>
                <c:pt idx="417">
                  <c:v>289</c:v>
                </c:pt>
                <c:pt idx="418">
                  <c:v>-96</c:v>
                </c:pt>
                <c:pt idx="419">
                  <c:v>-244</c:v>
                </c:pt>
                <c:pt idx="420">
                  <c:v>-24</c:v>
                </c:pt>
                <c:pt idx="421">
                  <c:v>-53</c:v>
                </c:pt>
                <c:pt idx="422">
                  <c:v>18</c:v>
                </c:pt>
                <c:pt idx="423">
                  <c:v>103</c:v>
                </c:pt>
                <c:pt idx="424">
                  <c:v>43</c:v>
                </c:pt>
                <c:pt idx="425">
                  <c:v>-23</c:v>
                </c:pt>
                <c:pt idx="426">
                  <c:v>-50</c:v>
                </c:pt>
                <c:pt idx="427">
                  <c:v>42</c:v>
                </c:pt>
                <c:pt idx="428">
                  <c:v>140</c:v>
                </c:pt>
                <c:pt idx="429">
                  <c:v>-75</c:v>
                </c:pt>
                <c:pt idx="430">
                  <c:v>-142</c:v>
                </c:pt>
                <c:pt idx="431">
                  <c:v>-21</c:v>
                </c:pt>
                <c:pt idx="432">
                  <c:v>-2</c:v>
                </c:pt>
                <c:pt idx="433">
                  <c:v>-26</c:v>
                </c:pt>
                <c:pt idx="434">
                  <c:v>-9</c:v>
                </c:pt>
                <c:pt idx="435">
                  <c:v>135</c:v>
                </c:pt>
                <c:pt idx="436">
                  <c:v>9</c:v>
                </c:pt>
                <c:pt idx="437">
                  <c:v>-126</c:v>
                </c:pt>
                <c:pt idx="438">
                  <c:v>9</c:v>
                </c:pt>
                <c:pt idx="439">
                  <c:v>3</c:v>
                </c:pt>
                <c:pt idx="440">
                  <c:v>5</c:v>
                </c:pt>
                <c:pt idx="441">
                  <c:v>1</c:v>
                </c:pt>
                <c:pt idx="442">
                  <c:v>-15</c:v>
                </c:pt>
                <c:pt idx="443">
                  <c:v>90</c:v>
                </c:pt>
                <c:pt idx="444">
                  <c:v>65</c:v>
                </c:pt>
                <c:pt idx="445">
                  <c:v>-74</c:v>
                </c:pt>
                <c:pt idx="446">
                  <c:v>-2</c:v>
                </c:pt>
                <c:pt idx="447">
                  <c:v>252</c:v>
                </c:pt>
                <c:pt idx="448">
                  <c:v>-61</c:v>
                </c:pt>
                <c:pt idx="449">
                  <c:v>-263</c:v>
                </c:pt>
                <c:pt idx="450">
                  <c:v>15</c:v>
                </c:pt>
                <c:pt idx="451">
                  <c:v>165</c:v>
                </c:pt>
                <c:pt idx="452">
                  <c:v>-20</c:v>
                </c:pt>
                <c:pt idx="453">
                  <c:v>-117</c:v>
                </c:pt>
                <c:pt idx="454">
                  <c:v>19</c:v>
                </c:pt>
                <c:pt idx="455">
                  <c:v>-33</c:v>
                </c:pt>
                <c:pt idx="456">
                  <c:v>69</c:v>
                </c:pt>
                <c:pt idx="457">
                  <c:v>8</c:v>
                </c:pt>
                <c:pt idx="458">
                  <c:v>3</c:v>
                </c:pt>
                <c:pt idx="459">
                  <c:v>43</c:v>
                </c:pt>
                <c:pt idx="460">
                  <c:v>-93</c:v>
                </c:pt>
                <c:pt idx="461">
                  <c:v>-71</c:v>
                </c:pt>
                <c:pt idx="462">
                  <c:v>22</c:v>
                </c:pt>
                <c:pt idx="463">
                  <c:v>3</c:v>
                </c:pt>
                <c:pt idx="464">
                  <c:v>74</c:v>
                </c:pt>
                <c:pt idx="465">
                  <c:v>5</c:v>
                </c:pt>
                <c:pt idx="466">
                  <c:v>-89</c:v>
                </c:pt>
                <c:pt idx="467">
                  <c:v>103</c:v>
                </c:pt>
                <c:pt idx="468">
                  <c:v>4</c:v>
                </c:pt>
                <c:pt idx="469">
                  <c:v>-51</c:v>
                </c:pt>
                <c:pt idx="470">
                  <c:v>-6</c:v>
                </c:pt>
                <c:pt idx="471">
                  <c:v>-61</c:v>
                </c:pt>
                <c:pt idx="472">
                  <c:v>44</c:v>
                </c:pt>
                <c:pt idx="473">
                  <c:v>59</c:v>
                </c:pt>
                <c:pt idx="474">
                  <c:v>-7</c:v>
                </c:pt>
                <c:pt idx="475">
                  <c:v>-44</c:v>
                </c:pt>
                <c:pt idx="476">
                  <c:v>199</c:v>
                </c:pt>
                <c:pt idx="477">
                  <c:v>93</c:v>
                </c:pt>
                <c:pt idx="478">
                  <c:v>-234</c:v>
                </c:pt>
                <c:pt idx="479">
                  <c:v>-96</c:v>
                </c:pt>
                <c:pt idx="480">
                  <c:v>49</c:v>
                </c:pt>
                <c:pt idx="481">
                  <c:v>171</c:v>
                </c:pt>
                <c:pt idx="482">
                  <c:v>-26</c:v>
                </c:pt>
                <c:pt idx="483">
                  <c:v>-192</c:v>
                </c:pt>
                <c:pt idx="484">
                  <c:v>-8</c:v>
                </c:pt>
                <c:pt idx="485">
                  <c:v>6</c:v>
                </c:pt>
                <c:pt idx="486">
                  <c:v>113</c:v>
                </c:pt>
                <c:pt idx="4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E-8A49-AF1F-4DAD6983D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428751"/>
        <c:axId val="935430431"/>
      </c:scatterChart>
      <c:valAx>
        <c:axId val="93542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35430431"/>
        <c:crosses val="autoZero"/>
        <c:crossBetween val="midCat"/>
      </c:valAx>
      <c:valAx>
        <c:axId val="93543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3542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Day2 - Lag1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Question7!$J$2:$J$488</c:f>
              <c:numCache>
                <c:formatCode>General</c:formatCode>
                <c:ptCount val="487"/>
                <c:pt idx="0">
                  <c:v>112</c:v>
                </c:pt>
                <c:pt idx="1">
                  <c:v>-11</c:v>
                </c:pt>
                <c:pt idx="2">
                  <c:v>-21</c:v>
                </c:pt>
                <c:pt idx="3">
                  <c:v>-61</c:v>
                </c:pt>
                <c:pt idx="4">
                  <c:v>-10</c:v>
                </c:pt>
                <c:pt idx="5">
                  <c:v>211</c:v>
                </c:pt>
                <c:pt idx="6">
                  <c:v>-191</c:v>
                </c:pt>
                <c:pt idx="7">
                  <c:v>-15</c:v>
                </c:pt>
                <c:pt idx="8">
                  <c:v>29</c:v>
                </c:pt>
                <c:pt idx="9">
                  <c:v>-26</c:v>
                </c:pt>
                <c:pt idx="10">
                  <c:v>5</c:v>
                </c:pt>
                <c:pt idx="11">
                  <c:v>44</c:v>
                </c:pt>
                <c:pt idx="12">
                  <c:v>-19</c:v>
                </c:pt>
                <c:pt idx="13">
                  <c:v>-19</c:v>
                </c:pt>
                <c:pt idx="14">
                  <c:v>55</c:v>
                </c:pt>
                <c:pt idx="15">
                  <c:v>-68</c:v>
                </c:pt>
                <c:pt idx="16">
                  <c:v>98</c:v>
                </c:pt>
                <c:pt idx="17">
                  <c:v>-90</c:v>
                </c:pt>
                <c:pt idx="18">
                  <c:v>25</c:v>
                </c:pt>
                <c:pt idx="19">
                  <c:v>-29</c:v>
                </c:pt>
                <c:pt idx="20">
                  <c:v>84</c:v>
                </c:pt>
                <c:pt idx="21">
                  <c:v>-76</c:v>
                </c:pt>
                <c:pt idx="22">
                  <c:v>72</c:v>
                </c:pt>
                <c:pt idx="23">
                  <c:v>-77</c:v>
                </c:pt>
                <c:pt idx="24">
                  <c:v>22</c:v>
                </c:pt>
                <c:pt idx="25">
                  <c:v>0</c:v>
                </c:pt>
                <c:pt idx="26">
                  <c:v>-37</c:v>
                </c:pt>
                <c:pt idx="27">
                  <c:v>82</c:v>
                </c:pt>
                <c:pt idx="28">
                  <c:v>53</c:v>
                </c:pt>
                <c:pt idx="29">
                  <c:v>-136</c:v>
                </c:pt>
                <c:pt idx="30">
                  <c:v>39</c:v>
                </c:pt>
                <c:pt idx="31">
                  <c:v>-21</c:v>
                </c:pt>
                <c:pt idx="32">
                  <c:v>2</c:v>
                </c:pt>
                <c:pt idx="33">
                  <c:v>86</c:v>
                </c:pt>
                <c:pt idx="34">
                  <c:v>-52</c:v>
                </c:pt>
                <c:pt idx="35">
                  <c:v>-42</c:v>
                </c:pt>
                <c:pt idx="36">
                  <c:v>133</c:v>
                </c:pt>
                <c:pt idx="37">
                  <c:v>16</c:v>
                </c:pt>
                <c:pt idx="38">
                  <c:v>-45</c:v>
                </c:pt>
                <c:pt idx="39">
                  <c:v>-71</c:v>
                </c:pt>
                <c:pt idx="40">
                  <c:v>230</c:v>
                </c:pt>
                <c:pt idx="41">
                  <c:v>-273</c:v>
                </c:pt>
                <c:pt idx="42">
                  <c:v>138</c:v>
                </c:pt>
                <c:pt idx="43">
                  <c:v>-134</c:v>
                </c:pt>
                <c:pt idx="44">
                  <c:v>11</c:v>
                </c:pt>
                <c:pt idx="45">
                  <c:v>26</c:v>
                </c:pt>
                <c:pt idx="46">
                  <c:v>117</c:v>
                </c:pt>
                <c:pt idx="47">
                  <c:v>-121</c:v>
                </c:pt>
                <c:pt idx="48">
                  <c:v>98</c:v>
                </c:pt>
                <c:pt idx="49">
                  <c:v>-114</c:v>
                </c:pt>
                <c:pt idx="50">
                  <c:v>-9</c:v>
                </c:pt>
                <c:pt idx="51">
                  <c:v>20</c:v>
                </c:pt>
                <c:pt idx="52">
                  <c:v>-8</c:v>
                </c:pt>
                <c:pt idx="53">
                  <c:v>-1</c:v>
                </c:pt>
                <c:pt idx="54">
                  <c:v>-16</c:v>
                </c:pt>
                <c:pt idx="55">
                  <c:v>159</c:v>
                </c:pt>
                <c:pt idx="56">
                  <c:v>-134</c:v>
                </c:pt>
                <c:pt idx="57">
                  <c:v>39</c:v>
                </c:pt>
                <c:pt idx="58">
                  <c:v>-18</c:v>
                </c:pt>
                <c:pt idx="59">
                  <c:v>-52</c:v>
                </c:pt>
                <c:pt idx="60">
                  <c:v>22</c:v>
                </c:pt>
                <c:pt idx="61">
                  <c:v>48</c:v>
                </c:pt>
                <c:pt idx="62">
                  <c:v>-52</c:v>
                </c:pt>
                <c:pt idx="63">
                  <c:v>-1</c:v>
                </c:pt>
                <c:pt idx="64">
                  <c:v>-10</c:v>
                </c:pt>
                <c:pt idx="65">
                  <c:v>29</c:v>
                </c:pt>
                <c:pt idx="66">
                  <c:v>-22</c:v>
                </c:pt>
                <c:pt idx="67">
                  <c:v>7</c:v>
                </c:pt>
                <c:pt idx="68">
                  <c:v>43</c:v>
                </c:pt>
                <c:pt idx="69">
                  <c:v>-31</c:v>
                </c:pt>
                <c:pt idx="70">
                  <c:v>3</c:v>
                </c:pt>
                <c:pt idx="71">
                  <c:v>34</c:v>
                </c:pt>
                <c:pt idx="72">
                  <c:v>96</c:v>
                </c:pt>
                <c:pt idx="73">
                  <c:v>-160</c:v>
                </c:pt>
                <c:pt idx="74">
                  <c:v>200</c:v>
                </c:pt>
                <c:pt idx="75">
                  <c:v>-208</c:v>
                </c:pt>
                <c:pt idx="76">
                  <c:v>35</c:v>
                </c:pt>
                <c:pt idx="77">
                  <c:v>17</c:v>
                </c:pt>
                <c:pt idx="78">
                  <c:v>-46</c:v>
                </c:pt>
                <c:pt idx="79">
                  <c:v>50</c:v>
                </c:pt>
                <c:pt idx="80">
                  <c:v>-49</c:v>
                </c:pt>
                <c:pt idx="81">
                  <c:v>58</c:v>
                </c:pt>
                <c:pt idx="82">
                  <c:v>86</c:v>
                </c:pt>
                <c:pt idx="83">
                  <c:v>-28</c:v>
                </c:pt>
                <c:pt idx="84">
                  <c:v>-66</c:v>
                </c:pt>
                <c:pt idx="85">
                  <c:v>-43</c:v>
                </c:pt>
                <c:pt idx="86">
                  <c:v>-7</c:v>
                </c:pt>
                <c:pt idx="87">
                  <c:v>169</c:v>
                </c:pt>
                <c:pt idx="88">
                  <c:v>-165</c:v>
                </c:pt>
                <c:pt idx="89">
                  <c:v>46</c:v>
                </c:pt>
                <c:pt idx="90">
                  <c:v>98</c:v>
                </c:pt>
                <c:pt idx="91">
                  <c:v>-103</c:v>
                </c:pt>
                <c:pt idx="92">
                  <c:v>1</c:v>
                </c:pt>
                <c:pt idx="93">
                  <c:v>-32</c:v>
                </c:pt>
                <c:pt idx="94">
                  <c:v>8</c:v>
                </c:pt>
                <c:pt idx="95">
                  <c:v>74</c:v>
                </c:pt>
                <c:pt idx="96">
                  <c:v>-96</c:v>
                </c:pt>
                <c:pt idx="97">
                  <c:v>34</c:v>
                </c:pt>
                <c:pt idx="98">
                  <c:v>89</c:v>
                </c:pt>
                <c:pt idx="99">
                  <c:v>-18</c:v>
                </c:pt>
                <c:pt idx="100">
                  <c:v>-99</c:v>
                </c:pt>
                <c:pt idx="101">
                  <c:v>6</c:v>
                </c:pt>
                <c:pt idx="102">
                  <c:v>41</c:v>
                </c:pt>
                <c:pt idx="103">
                  <c:v>136</c:v>
                </c:pt>
                <c:pt idx="104">
                  <c:v>-112</c:v>
                </c:pt>
                <c:pt idx="105">
                  <c:v>-46</c:v>
                </c:pt>
                <c:pt idx="106">
                  <c:v>-26</c:v>
                </c:pt>
                <c:pt idx="107">
                  <c:v>7</c:v>
                </c:pt>
                <c:pt idx="108">
                  <c:v>-15</c:v>
                </c:pt>
                <c:pt idx="109">
                  <c:v>-3</c:v>
                </c:pt>
                <c:pt idx="110">
                  <c:v>16</c:v>
                </c:pt>
                <c:pt idx="111">
                  <c:v>96</c:v>
                </c:pt>
                <c:pt idx="112">
                  <c:v>-3</c:v>
                </c:pt>
                <c:pt idx="113">
                  <c:v>45</c:v>
                </c:pt>
                <c:pt idx="114">
                  <c:v>-91</c:v>
                </c:pt>
                <c:pt idx="115">
                  <c:v>-50</c:v>
                </c:pt>
                <c:pt idx="116">
                  <c:v>18</c:v>
                </c:pt>
                <c:pt idx="117">
                  <c:v>-22</c:v>
                </c:pt>
                <c:pt idx="118">
                  <c:v>117</c:v>
                </c:pt>
                <c:pt idx="119">
                  <c:v>-109</c:v>
                </c:pt>
                <c:pt idx="120">
                  <c:v>-6</c:v>
                </c:pt>
                <c:pt idx="121">
                  <c:v>-8</c:v>
                </c:pt>
                <c:pt idx="122">
                  <c:v>76</c:v>
                </c:pt>
                <c:pt idx="123">
                  <c:v>-60</c:v>
                </c:pt>
                <c:pt idx="124">
                  <c:v>223</c:v>
                </c:pt>
                <c:pt idx="125">
                  <c:v>-217</c:v>
                </c:pt>
                <c:pt idx="126">
                  <c:v>26</c:v>
                </c:pt>
                <c:pt idx="127">
                  <c:v>82</c:v>
                </c:pt>
                <c:pt idx="128">
                  <c:v>-114</c:v>
                </c:pt>
                <c:pt idx="129">
                  <c:v>214</c:v>
                </c:pt>
                <c:pt idx="130">
                  <c:v>-151</c:v>
                </c:pt>
                <c:pt idx="131">
                  <c:v>-76</c:v>
                </c:pt>
                <c:pt idx="132">
                  <c:v>211</c:v>
                </c:pt>
                <c:pt idx="133">
                  <c:v>-192</c:v>
                </c:pt>
                <c:pt idx="134">
                  <c:v>20</c:v>
                </c:pt>
                <c:pt idx="135">
                  <c:v>-27</c:v>
                </c:pt>
                <c:pt idx="136">
                  <c:v>29</c:v>
                </c:pt>
                <c:pt idx="137">
                  <c:v>-26</c:v>
                </c:pt>
                <c:pt idx="138">
                  <c:v>-27</c:v>
                </c:pt>
                <c:pt idx="139">
                  <c:v>157</c:v>
                </c:pt>
                <c:pt idx="140">
                  <c:v>-114</c:v>
                </c:pt>
                <c:pt idx="141">
                  <c:v>30</c:v>
                </c:pt>
                <c:pt idx="142">
                  <c:v>21</c:v>
                </c:pt>
                <c:pt idx="143">
                  <c:v>-82</c:v>
                </c:pt>
                <c:pt idx="144">
                  <c:v>104</c:v>
                </c:pt>
                <c:pt idx="145">
                  <c:v>-103</c:v>
                </c:pt>
                <c:pt idx="146">
                  <c:v>22</c:v>
                </c:pt>
                <c:pt idx="147">
                  <c:v>32</c:v>
                </c:pt>
                <c:pt idx="148">
                  <c:v>-51</c:v>
                </c:pt>
                <c:pt idx="149">
                  <c:v>36</c:v>
                </c:pt>
                <c:pt idx="150">
                  <c:v>-15</c:v>
                </c:pt>
                <c:pt idx="151">
                  <c:v>71</c:v>
                </c:pt>
                <c:pt idx="152">
                  <c:v>-68</c:v>
                </c:pt>
                <c:pt idx="153">
                  <c:v>153</c:v>
                </c:pt>
                <c:pt idx="154">
                  <c:v>-182</c:v>
                </c:pt>
                <c:pt idx="155">
                  <c:v>8</c:v>
                </c:pt>
                <c:pt idx="156">
                  <c:v>81</c:v>
                </c:pt>
                <c:pt idx="157">
                  <c:v>-71</c:v>
                </c:pt>
                <c:pt idx="158">
                  <c:v>38</c:v>
                </c:pt>
                <c:pt idx="159">
                  <c:v>14</c:v>
                </c:pt>
                <c:pt idx="160">
                  <c:v>18</c:v>
                </c:pt>
                <c:pt idx="161">
                  <c:v>-54</c:v>
                </c:pt>
                <c:pt idx="162">
                  <c:v>153</c:v>
                </c:pt>
                <c:pt idx="163">
                  <c:v>-179</c:v>
                </c:pt>
                <c:pt idx="164">
                  <c:v>35</c:v>
                </c:pt>
                <c:pt idx="165">
                  <c:v>160</c:v>
                </c:pt>
                <c:pt idx="166">
                  <c:v>-168</c:v>
                </c:pt>
                <c:pt idx="167">
                  <c:v>17</c:v>
                </c:pt>
                <c:pt idx="168">
                  <c:v>-15</c:v>
                </c:pt>
                <c:pt idx="169">
                  <c:v>-5</c:v>
                </c:pt>
                <c:pt idx="170">
                  <c:v>18</c:v>
                </c:pt>
                <c:pt idx="171">
                  <c:v>14</c:v>
                </c:pt>
                <c:pt idx="172">
                  <c:v>5</c:v>
                </c:pt>
                <c:pt idx="173">
                  <c:v>20</c:v>
                </c:pt>
                <c:pt idx="174">
                  <c:v>-93</c:v>
                </c:pt>
                <c:pt idx="175">
                  <c:v>83</c:v>
                </c:pt>
                <c:pt idx="176">
                  <c:v>-57</c:v>
                </c:pt>
                <c:pt idx="177">
                  <c:v>56</c:v>
                </c:pt>
                <c:pt idx="178">
                  <c:v>-52</c:v>
                </c:pt>
                <c:pt idx="179">
                  <c:v>-3</c:v>
                </c:pt>
                <c:pt idx="180">
                  <c:v>-10</c:v>
                </c:pt>
                <c:pt idx="181">
                  <c:v>2</c:v>
                </c:pt>
                <c:pt idx="182">
                  <c:v>-14</c:v>
                </c:pt>
                <c:pt idx="183">
                  <c:v>0</c:v>
                </c:pt>
                <c:pt idx="184">
                  <c:v>3</c:v>
                </c:pt>
                <c:pt idx="185">
                  <c:v>-1</c:v>
                </c:pt>
                <c:pt idx="186">
                  <c:v>132</c:v>
                </c:pt>
                <c:pt idx="187">
                  <c:v>-92</c:v>
                </c:pt>
                <c:pt idx="188">
                  <c:v>0</c:v>
                </c:pt>
                <c:pt idx="189">
                  <c:v>-51</c:v>
                </c:pt>
                <c:pt idx="190">
                  <c:v>10</c:v>
                </c:pt>
                <c:pt idx="191">
                  <c:v>142</c:v>
                </c:pt>
                <c:pt idx="192">
                  <c:v>-116</c:v>
                </c:pt>
                <c:pt idx="193">
                  <c:v>189</c:v>
                </c:pt>
                <c:pt idx="194">
                  <c:v>-161</c:v>
                </c:pt>
                <c:pt idx="195">
                  <c:v>-62</c:v>
                </c:pt>
                <c:pt idx="196">
                  <c:v>146</c:v>
                </c:pt>
                <c:pt idx="197">
                  <c:v>-128</c:v>
                </c:pt>
                <c:pt idx="198">
                  <c:v>99</c:v>
                </c:pt>
                <c:pt idx="199">
                  <c:v>-84</c:v>
                </c:pt>
                <c:pt idx="200">
                  <c:v>17</c:v>
                </c:pt>
                <c:pt idx="201">
                  <c:v>-16</c:v>
                </c:pt>
                <c:pt idx="202">
                  <c:v>-25</c:v>
                </c:pt>
                <c:pt idx="203">
                  <c:v>183</c:v>
                </c:pt>
                <c:pt idx="204">
                  <c:v>-134</c:v>
                </c:pt>
                <c:pt idx="205">
                  <c:v>-47</c:v>
                </c:pt>
                <c:pt idx="206">
                  <c:v>-5</c:v>
                </c:pt>
                <c:pt idx="207">
                  <c:v>16</c:v>
                </c:pt>
                <c:pt idx="208">
                  <c:v>-15</c:v>
                </c:pt>
                <c:pt idx="209">
                  <c:v>30</c:v>
                </c:pt>
                <c:pt idx="210">
                  <c:v>-26</c:v>
                </c:pt>
                <c:pt idx="211">
                  <c:v>16</c:v>
                </c:pt>
                <c:pt idx="212">
                  <c:v>53</c:v>
                </c:pt>
                <c:pt idx="213">
                  <c:v>-8</c:v>
                </c:pt>
                <c:pt idx="214">
                  <c:v>-38</c:v>
                </c:pt>
                <c:pt idx="215">
                  <c:v>-15</c:v>
                </c:pt>
                <c:pt idx="216">
                  <c:v>111</c:v>
                </c:pt>
                <c:pt idx="217">
                  <c:v>-34</c:v>
                </c:pt>
                <c:pt idx="218">
                  <c:v>-86</c:v>
                </c:pt>
                <c:pt idx="219">
                  <c:v>35</c:v>
                </c:pt>
                <c:pt idx="220">
                  <c:v>-2</c:v>
                </c:pt>
                <c:pt idx="221">
                  <c:v>17</c:v>
                </c:pt>
                <c:pt idx="222">
                  <c:v>-20</c:v>
                </c:pt>
                <c:pt idx="223">
                  <c:v>27</c:v>
                </c:pt>
                <c:pt idx="224">
                  <c:v>87</c:v>
                </c:pt>
                <c:pt idx="225">
                  <c:v>-93</c:v>
                </c:pt>
                <c:pt idx="226">
                  <c:v>5</c:v>
                </c:pt>
                <c:pt idx="227">
                  <c:v>-35</c:v>
                </c:pt>
                <c:pt idx="228">
                  <c:v>31</c:v>
                </c:pt>
                <c:pt idx="229">
                  <c:v>-30</c:v>
                </c:pt>
                <c:pt idx="230">
                  <c:v>14</c:v>
                </c:pt>
                <c:pt idx="231">
                  <c:v>53</c:v>
                </c:pt>
                <c:pt idx="232">
                  <c:v>-20</c:v>
                </c:pt>
                <c:pt idx="233">
                  <c:v>-78</c:v>
                </c:pt>
                <c:pt idx="234">
                  <c:v>117</c:v>
                </c:pt>
                <c:pt idx="235">
                  <c:v>68</c:v>
                </c:pt>
                <c:pt idx="236">
                  <c:v>14</c:v>
                </c:pt>
                <c:pt idx="237">
                  <c:v>-127</c:v>
                </c:pt>
                <c:pt idx="238">
                  <c:v>-60</c:v>
                </c:pt>
                <c:pt idx="239">
                  <c:v>-2</c:v>
                </c:pt>
                <c:pt idx="240">
                  <c:v>25</c:v>
                </c:pt>
                <c:pt idx="241">
                  <c:v>52</c:v>
                </c:pt>
                <c:pt idx="242">
                  <c:v>-85</c:v>
                </c:pt>
                <c:pt idx="243">
                  <c:v>13</c:v>
                </c:pt>
                <c:pt idx="244">
                  <c:v>-2</c:v>
                </c:pt>
                <c:pt idx="245">
                  <c:v>19</c:v>
                </c:pt>
                <c:pt idx="246">
                  <c:v>29</c:v>
                </c:pt>
                <c:pt idx="247">
                  <c:v>24</c:v>
                </c:pt>
                <c:pt idx="248">
                  <c:v>-12</c:v>
                </c:pt>
                <c:pt idx="249">
                  <c:v>-19</c:v>
                </c:pt>
                <c:pt idx="250">
                  <c:v>-27</c:v>
                </c:pt>
                <c:pt idx="251">
                  <c:v>-13</c:v>
                </c:pt>
                <c:pt idx="252">
                  <c:v>11</c:v>
                </c:pt>
                <c:pt idx="253">
                  <c:v>-17</c:v>
                </c:pt>
                <c:pt idx="254">
                  <c:v>57</c:v>
                </c:pt>
                <c:pt idx="255">
                  <c:v>10</c:v>
                </c:pt>
                <c:pt idx="256">
                  <c:v>75</c:v>
                </c:pt>
                <c:pt idx="257">
                  <c:v>-137</c:v>
                </c:pt>
                <c:pt idx="258">
                  <c:v>31</c:v>
                </c:pt>
                <c:pt idx="259">
                  <c:v>-33</c:v>
                </c:pt>
                <c:pt idx="260">
                  <c:v>23</c:v>
                </c:pt>
                <c:pt idx="261">
                  <c:v>-5</c:v>
                </c:pt>
                <c:pt idx="262">
                  <c:v>17</c:v>
                </c:pt>
                <c:pt idx="263">
                  <c:v>-40</c:v>
                </c:pt>
                <c:pt idx="264">
                  <c:v>64</c:v>
                </c:pt>
                <c:pt idx="265">
                  <c:v>-53</c:v>
                </c:pt>
                <c:pt idx="266">
                  <c:v>226</c:v>
                </c:pt>
                <c:pt idx="267">
                  <c:v>-222</c:v>
                </c:pt>
                <c:pt idx="268">
                  <c:v>14</c:v>
                </c:pt>
                <c:pt idx="269">
                  <c:v>-29</c:v>
                </c:pt>
                <c:pt idx="270">
                  <c:v>64</c:v>
                </c:pt>
                <c:pt idx="271">
                  <c:v>-56</c:v>
                </c:pt>
                <c:pt idx="272">
                  <c:v>53</c:v>
                </c:pt>
                <c:pt idx="273">
                  <c:v>-62</c:v>
                </c:pt>
                <c:pt idx="274">
                  <c:v>87</c:v>
                </c:pt>
                <c:pt idx="275">
                  <c:v>-91</c:v>
                </c:pt>
                <c:pt idx="276">
                  <c:v>26</c:v>
                </c:pt>
                <c:pt idx="277">
                  <c:v>-18</c:v>
                </c:pt>
                <c:pt idx="278">
                  <c:v>4</c:v>
                </c:pt>
                <c:pt idx="279">
                  <c:v>204</c:v>
                </c:pt>
                <c:pt idx="280">
                  <c:v>-182</c:v>
                </c:pt>
                <c:pt idx="281">
                  <c:v>-5</c:v>
                </c:pt>
                <c:pt idx="282">
                  <c:v>99</c:v>
                </c:pt>
                <c:pt idx="283">
                  <c:v>-65</c:v>
                </c:pt>
                <c:pt idx="284">
                  <c:v>8</c:v>
                </c:pt>
                <c:pt idx="285">
                  <c:v>20</c:v>
                </c:pt>
                <c:pt idx="286">
                  <c:v>-59</c:v>
                </c:pt>
                <c:pt idx="287">
                  <c:v>-11</c:v>
                </c:pt>
                <c:pt idx="288">
                  <c:v>-8</c:v>
                </c:pt>
                <c:pt idx="289">
                  <c:v>-9</c:v>
                </c:pt>
                <c:pt idx="290">
                  <c:v>79</c:v>
                </c:pt>
                <c:pt idx="291">
                  <c:v>-79</c:v>
                </c:pt>
                <c:pt idx="292">
                  <c:v>3</c:v>
                </c:pt>
                <c:pt idx="293">
                  <c:v>30</c:v>
                </c:pt>
                <c:pt idx="294">
                  <c:v>-13</c:v>
                </c:pt>
                <c:pt idx="295">
                  <c:v>136</c:v>
                </c:pt>
                <c:pt idx="296">
                  <c:v>-156</c:v>
                </c:pt>
                <c:pt idx="297">
                  <c:v>56</c:v>
                </c:pt>
                <c:pt idx="298">
                  <c:v>-47</c:v>
                </c:pt>
                <c:pt idx="299">
                  <c:v>89</c:v>
                </c:pt>
                <c:pt idx="300">
                  <c:v>30</c:v>
                </c:pt>
                <c:pt idx="301">
                  <c:v>-127</c:v>
                </c:pt>
                <c:pt idx="302">
                  <c:v>-1</c:v>
                </c:pt>
                <c:pt idx="303">
                  <c:v>27</c:v>
                </c:pt>
                <c:pt idx="304">
                  <c:v>-17</c:v>
                </c:pt>
                <c:pt idx="305">
                  <c:v>50</c:v>
                </c:pt>
                <c:pt idx="306">
                  <c:v>-20</c:v>
                </c:pt>
                <c:pt idx="307">
                  <c:v>-8</c:v>
                </c:pt>
                <c:pt idx="308">
                  <c:v>28</c:v>
                </c:pt>
                <c:pt idx="309">
                  <c:v>72</c:v>
                </c:pt>
                <c:pt idx="310">
                  <c:v>-127</c:v>
                </c:pt>
                <c:pt idx="311">
                  <c:v>114</c:v>
                </c:pt>
                <c:pt idx="312">
                  <c:v>-58</c:v>
                </c:pt>
                <c:pt idx="313">
                  <c:v>-42</c:v>
                </c:pt>
                <c:pt idx="314">
                  <c:v>-13</c:v>
                </c:pt>
                <c:pt idx="315">
                  <c:v>-8</c:v>
                </c:pt>
                <c:pt idx="316">
                  <c:v>44</c:v>
                </c:pt>
                <c:pt idx="317">
                  <c:v>23</c:v>
                </c:pt>
                <c:pt idx="318">
                  <c:v>-78</c:v>
                </c:pt>
                <c:pt idx="319">
                  <c:v>141</c:v>
                </c:pt>
                <c:pt idx="320">
                  <c:v>-116</c:v>
                </c:pt>
                <c:pt idx="321">
                  <c:v>79</c:v>
                </c:pt>
                <c:pt idx="322">
                  <c:v>-66</c:v>
                </c:pt>
                <c:pt idx="323">
                  <c:v>47</c:v>
                </c:pt>
                <c:pt idx="324">
                  <c:v>-28</c:v>
                </c:pt>
                <c:pt idx="325">
                  <c:v>2</c:v>
                </c:pt>
                <c:pt idx="326">
                  <c:v>123</c:v>
                </c:pt>
                <c:pt idx="327">
                  <c:v>-82</c:v>
                </c:pt>
                <c:pt idx="328">
                  <c:v>-74</c:v>
                </c:pt>
                <c:pt idx="329">
                  <c:v>21</c:v>
                </c:pt>
                <c:pt idx="330">
                  <c:v>-28</c:v>
                </c:pt>
                <c:pt idx="331">
                  <c:v>83</c:v>
                </c:pt>
                <c:pt idx="332">
                  <c:v>56</c:v>
                </c:pt>
                <c:pt idx="333">
                  <c:v>-125</c:v>
                </c:pt>
                <c:pt idx="334">
                  <c:v>75</c:v>
                </c:pt>
                <c:pt idx="335">
                  <c:v>-43</c:v>
                </c:pt>
                <c:pt idx="336">
                  <c:v>-40</c:v>
                </c:pt>
                <c:pt idx="337">
                  <c:v>47</c:v>
                </c:pt>
                <c:pt idx="338">
                  <c:v>233</c:v>
                </c:pt>
                <c:pt idx="339">
                  <c:v>-201</c:v>
                </c:pt>
                <c:pt idx="340">
                  <c:v>-46</c:v>
                </c:pt>
                <c:pt idx="341">
                  <c:v>5</c:v>
                </c:pt>
                <c:pt idx="342">
                  <c:v>191</c:v>
                </c:pt>
                <c:pt idx="343">
                  <c:v>-128</c:v>
                </c:pt>
                <c:pt idx="344">
                  <c:v>-30</c:v>
                </c:pt>
                <c:pt idx="345">
                  <c:v>-76</c:v>
                </c:pt>
                <c:pt idx="346">
                  <c:v>270</c:v>
                </c:pt>
                <c:pt idx="347">
                  <c:v>-156</c:v>
                </c:pt>
                <c:pt idx="348">
                  <c:v>-113</c:v>
                </c:pt>
                <c:pt idx="349">
                  <c:v>-6</c:v>
                </c:pt>
                <c:pt idx="350">
                  <c:v>82</c:v>
                </c:pt>
                <c:pt idx="351">
                  <c:v>58</c:v>
                </c:pt>
                <c:pt idx="352">
                  <c:v>-100</c:v>
                </c:pt>
                <c:pt idx="353">
                  <c:v>-34</c:v>
                </c:pt>
                <c:pt idx="354">
                  <c:v>5</c:v>
                </c:pt>
                <c:pt idx="355">
                  <c:v>-7</c:v>
                </c:pt>
                <c:pt idx="356">
                  <c:v>118</c:v>
                </c:pt>
                <c:pt idx="357">
                  <c:v>-20</c:v>
                </c:pt>
                <c:pt idx="358">
                  <c:v>84</c:v>
                </c:pt>
                <c:pt idx="359">
                  <c:v>-124</c:v>
                </c:pt>
                <c:pt idx="360">
                  <c:v>-20</c:v>
                </c:pt>
                <c:pt idx="361">
                  <c:v>-16</c:v>
                </c:pt>
                <c:pt idx="362">
                  <c:v>-10</c:v>
                </c:pt>
                <c:pt idx="363">
                  <c:v>171</c:v>
                </c:pt>
                <c:pt idx="364">
                  <c:v>-178</c:v>
                </c:pt>
                <c:pt idx="365">
                  <c:v>9</c:v>
                </c:pt>
                <c:pt idx="366">
                  <c:v>-23</c:v>
                </c:pt>
                <c:pt idx="367">
                  <c:v>41</c:v>
                </c:pt>
                <c:pt idx="368">
                  <c:v>-28</c:v>
                </c:pt>
                <c:pt idx="369">
                  <c:v>101</c:v>
                </c:pt>
                <c:pt idx="370">
                  <c:v>-33</c:v>
                </c:pt>
                <c:pt idx="371">
                  <c:v>-4</c:v>
                </c:pt>
                <c:pt idx="372">
                  <c:v>-75</c:v>
                </c:pt>
                <c:pt idx="373">
                  <c:v>128</c:v>
                </c:pt>
                <c:pt idx="374">
                  <c:v>-107</c:v>
                </c:pt>
                <c:pt idx="375">
                  <c:v>-1</c:v>
                </c:pt>
                <c:pt idx="376">
                  <c:v>62</c:v>
                </c:pt>
                <c:pt idx="377">
                  <c:v>-41</c:v>
                </c:pt>
                <c:pt idx="378">
                  <c:v>-42</c:v>
                </c:pt>
                <c:pt idx="379">
                  <c:v>44</c:v>
                </c:pt>
                <c:pt idx="380">
                  <c:v>-42</c:v>
                </c:pt>
                <c:pt idx="381">
                  <c:v>18</c:v>
                </c:pt>
                <c:pt idx="382">
                  <c:v>6</c:v>
                </c:pt>
                <c:pt idx="383">
                  <c:v>-18</c:v>
                </c:pt>
                <c:pt idx="384">
                  <c:v>-9</c:v>
                </c:pt>
                <c:pt idx="385">
                  <c:v>82</c:v>
                </c:pt>
                <c:pt idx="386">
                  <c:v>-51</c:v>
                </c:pt>
                <c:pt idx="387">
                  <c:v>-5</c:v>
                </c:pt>
                <c:pt idx="388">
                  <c:v>26</c:v>
                </c:pt>
                <c:pt idx="389">
                  <c:v>1</c:v>
                </c:pt>
                <c:pt idx="390">
                  <c:v>-3</c:v>
                </c:pt>
                <c:pt idx="391">
                  <c:v>-43</c:v>
                </c:pt>
                <c:pt idx="392">
                  <c:v>66</c:v>
                </c:pt>
                <c:pt idx="393">
                  <c:v>-8</c:v>
                </c:pt>
                <c:pt idx="394">
                  <c:v>126</c:v>
                </c:pt>
                <c:pt idx="395">
                  <c:v>-33</c:v>
                </c:pt>
                <c:pt idx="396">
                  <c:v>-8</c:v>
                </c:pt>
                <c:pt idx="397">
                  <c:v>-140</c:v>
                </c:pt>
                <c:pt idx="398">
                  <c:v>14</c:v>
                </c:pt>
                <c:pt idx="399">
                  <c:v>-18</c:v>
                </c:pt>
                <c:pt idx="400">
                  <c:v>112</c:v>
                </c:pt>
                <c:pt idx="401">
                  <c:v>-111</c:v>
                </c:pt>
                <c:pt idx="402">
                  <c:v>126</c:v>
                </c:pt>
                <c:pt idx="403">
                  <c:v>155</c:v>
                </c:pt>
                <c:pt idx="404">
                  <c:v>-240</c:v>
                </c:pt>
                <c:pt idx="405">
                  <c:v>274</c:v>
                </c:pt>
                <c:pt idx="406">
                  <c:v>-306</c:v>
                </c:pt>
                <c:pt idx="407">
                  <c:v>-13</c:v>
                </c:pt>
                <c:pt idx="408">
                  <c:v>30</c:v>
                </c:pt>
                <c:pt idx="409">
                  <c:v>40</c:v>
                </c:pt>
                <c:pt idx="410">
                  <c:v>-64</c:v>
                </c:pt>
                <c:pt idx="411">
                  <c:v>2</c:v>
                </c:pt>
                <c:pt idx="412">
                  <c:v>0</c:v>
                </c:pt>
                <c:pt idx="413">
                  <c:v>-20</c:v>
                </c:pt>
                <c:pt idx="414">
                  <c:v>99</c:v>
                </c:pt>
                <c:pt idx="415">
                  <c:v>-84</c:v>
                </c:pt>
                <c:pt idx="416">
                  <c:v>25</c:v>
                </c:pt>
                <c:pt idx="417">
                  <c:v>-27</c:v>
                </c:pt>
                <c:pt idx="418">
                  <c:v>0</c:v>
                </c:pt>
                <c:pt idx="419">
                  <c:v>79</c:v>
                </c:pt>
                <c:pt idx="420">
                  <c:v>-39</c:v>
                </c:pt>
                <c:pt idx="421">
                  <c:v>-39</c:v>
                </c:pt>
                <c:pt idx="422">
                  <c:v>0</c:v>
                </c:pt>
                <c:pt idx="423">
                  <c:v>61</c:v>
                </c:pt>
                <c:pt idx="424">
                  <c:v>-10</c:v>
                </c:pt>
                <c:pt idx="425">
                  <c:v>-57</c:v>
                </c:pt>
                <c:pt idx="426">
                  <c:v>65</c:v>
                </c:pt>
                <c:pt idx="427">
                  <c:v>-60</c:v>
                </c:pt>
                <c:pt idx="428">
                  <c:v>154</c:v>
                </c:pt>
                <c:pt idx="429">
                  <c:v>-127</c:v>
                </c:pt>
                <c:pt idx="430">
                  <c:v>4</c:v>
                </c:pt>
                <c:pt idx="431">
                  <c:v>-7</c:v>
                </c:pt>
                <c:pt idx="432">
                  <c:v>-17</c:v>
                </c:pt>
                <c:pt idx="433">
                  <c:v>8</c:v>
                </c:pt>
                <c:pt idx="434">
                  <c:v>16</c:v>
                </c:pt>
                <c:pt idx="435">
                  <c:v>-34</c:v>
                </c:pt>
                <c:pt idx="436">
                  <c:v>2</c:v>
                </c:pt>
                <c:pt idx="437">
                  <c:v>0</c:v>
                </c:pt>
                <c:pt idx="438">
                  <c:v>-2</c:v>
                </c:pt>
                <c:pt idx="439">
                  <c:v>14</c:v>
                </c:pt>
                <c:pt idx="440">
                  <c:v>-7</c:v>
                </c:pt>
                <c:pt idx="441">
                  <c:v>55</c:v>
                </c:pt>
                <c:pt idx="442">
                  <c:v>-31</c:v>
                </c:pt>
                <c:pt idx="443">
                  <c:v>-19</c:v>
                </c:pt>
                <c:pt idx="444">
                  <c:v>82</c:v>
                </c:pt>
                <c:pt idx="445">
                  <c:v>-84</c:v>
                </c:pt>
                <c:pt idx="446">
                  <c:v>39</c:v>
                </c:pt>
                <c:pt idx="447">
                  <c:v>51</c:v>
                </c:pt>
                <c:pt idx="448">
                  <c:v>-24</c:v>
                </c:pt>
                <c:pt idx="449">
                  <c:v>-21</c:v>
                </c:pt>
                <c:pt idx="450">
                  <c:v>12</c:v>
                </c:pt>
                <c:pt idx="451">
                  <c:v>215</c:v>
                </c:pt>
                <c:pt idx="452">
                  <c:v>-230</c:v>
                </c:pt>
                <c:pt idx="453">
                  <c:v>5</c:v>
                </c:pt>
                <c:pt idx="454">
                  <c:v>-55</c:v>
                </c:pt>
                <c:pt idx="455">
                  <c:v>12</c:v>
                </c:pt>
                <c:pt idx="456">
                  <c:v>-10</c:v>
                </c:pt>
                <c:pt idx="457">
                  <c:v>3</c:v>
                </c:pt>
                <c:pt idx="458">
                  <c:v>31</c:v>
                </c:pt>
                <c:pt idx="459">
                  <c:v>-36</c:v>
                </c:pt>
                <c:pt idx="460">
                  <c:v>65</c:v>
                </c:pt>
                <c:pt idx="461">
                  <c:v>-62</c:v>
                </c:pt>
                <c:pt idx="462">
                  <c:v>94</c:v>
                </c:pt>
                <c:pt idx="463">
                  <c:v>-102</c:v>
                </c:pt>
                <c:pt idx="464">
                  <c:v>32</c:v>
                </c:pt>
                <c:pt idx="465">
                  <c:v>-29</c:v>
                </c:pt>
                <c:pt idx="466">
                  <c:v>11</c:v>
                </c:pt>
                <c:pt idx="467">
                  <c:v>15</c:v>
                </c:pt>
                <c:pt idx="468">
                  <c:v>-28</c:v>
                </c:pt>
                <c:pt idx="469">
                  <c:v>5</c:v>
                </c:pt>
                <c:pt idx="470">
                  <c:v>170</c:v>
                </c:pt>
                <c:pt idx="471">
                  <c:v>-174</c:v>
                </c:pt>
                <c:pt idx="472">
                  <c:v>36</c:v>
                </c:pt>
                <c:pt idx="473">
                  <c:v>-19</c:v>
                </c:pt>
                <c:pt idx="474">
                  <c:v>9</c:v>
                </c:pt>
                <c:pt idx="475">
                  <c:v>-26</c:v>
                </c:pt>
                <c:pt idx="476">
                  <c:v>10</c:v>
                </c:pt>
                <c:pt idx="477">
                  <c:v>100</c:v>
                </c:pt>
                <c:pt idx="478">
                  <c:v>-105</c:v>
                </c:pt>
                <c:pt idx="479">
                  <c:v>18</c:v>
                </c:pt>
                <c:pt idx="480">
                  <c:v>-18</c:v>
                </c:pt>
                <c:pt idx="481">
                  <c:v>15</c:v>
                </c:pt>
                <c:pt idx="482">
                  <c:v>29</c:v>
                </c:pt>
                <c:pt idx="483">
                  <c:v>-9</c:v>
                </c:pt>
                <c:pt idx="484">
                  <c:v>-24</c:v>
                </c:pt>
                <c:pt idx="485">
                  <c:v>42</c:v>
                </c:pt>
                <c:pt idx="486">
                  <c:v>-46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F-5743-8935-ADFDE8232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384431"/>
        <c:axId val="932915647"/>
      </c:scatterChart>
      <c:valAx>
        <c:axId val="93538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32915647"/>
        <c:crosses val="autoZero"/>
        <c:crossBetween val="midCat"/>
      </c:valAx>
      <c:valAx>
        <c:axId val="9329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3538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Day2 - Lag2</a:t>
            </a:r>
          </a:p>
        </c:rich>
      </c:tx>
      <c:layout>
        <c:manualLayout>
          <c:xMode val="edge"/>
          <c:yMode val="edge"/>
          <c:x val="0.45025117739403453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Question7!$K$2:$K$488</c:f>
              <c:numCache>
                <c:formatCode>General</c:formatCode>
                <c:ptCount val="487"/>
                <c:pt idx="0">
                  <c:v>112</c:v>
                </c:pt>
                <c:pt idx="1">
                  <c:v>101</c:v>
                </c:pt>
                <c:pt idx="2">
                  <c:v>-32</c:v>
                </c:pt>
                <c:pt idx="3">
                  <c:v>-82</c:v>
                </c:pt>
                <c:pt idx="4">
                  <c:v>-71</c:v>
                </c:pt>
                <c:pt idx="5">
                  <c:v>201</c:v>
                </c:pt>
                <c:pt idx="6">
                  <c:v>20</c:v>
                </c:pt>
                <c:pt idx="7">
                  <c:v>-206</c:v>
                </c:pt>
                <c:pt idx="8">
                  <c:v>14</c:v>
                </c:pt>
                <c:pt idx="9">
                  <c:v>3</c:v>
                </c:pt>
                <c:pt idx="10">
                  <c:v>-21</c:v>
                </c:pt>
                <c:pt idx="11">
                  <c:v>49</c:v>
                </c:pt>
                <c:pt idx="12">
                  <c:v>25</c:v>
                </c:pt>
                <c:pt idx="13">
                  <c:v>-38</c:v>
                </c:pt>
                <c:pt idx="14">
                  <c:v>36</c:v>
                </c:pt>
                <c:pt idx="15">
                  <c:v>-13</c:v>
                </c:pt>
                <c:pt idx="16">
                  <c:v>30</c:v>
                </c:pt>
                <c:pt idx="17">
                  <c:v>8</c:v>
                </c:pt>
                <c:pt idx="18">
                  <c:v>-65</c:v>
                </c:pt>
                <c:pt idx="19">
                  <c:v>-4</c:v>
                </c:pt>
                <c:pt idx="20">
                  <c:v>55</c:v>
                </c:pt>
                <c:pt idx="21">
                  <c:v>8</c:v>
                </c:pt>
                <c:pt idx="22">
                  <c:v>-4</c:v>
                </c:pt>
                <c:pt idx="23">
                  <c:v>-5</c:v>
                </c:pt>
                <c:pt idx="24">
                  <c:v>-55</c:v>
                </c:pt>
                <c:pt idx="25">
                  <c:v>22</c:v>
                </c:pt>
                <c:pt idx="26">
                  <c:v>-37</c:v>
                </c:pt>
                <c:pt idx="27">
                  <c:v>45</c:v>
                </c:pt>
                <c:pt idx="28">
                  <c:v>135</c:v>
                </c:pt>
                <c:pt idx="29">
                  <c:v>-83</c:v>
                </c:pt>
                <c:pt idx="30">
                  <c:v>-97</c:v>
                </c:pt>
                <c:pt idx="31">
                  <c:v>18</c:v>
                </c:pt>
                <c:pt idx="32">
                  <c:v>-19</c:v>
                </c:pt>
                <c:pt idx="33">
                  <c:v>88</c:v>
                </c:pt>
                <c:pt idx="34">
                  <c:v>34</c:v>
                </c:pt>
                <c:pt idx="35">
                  <c:v>-94</c:v>
                </c:pt>
                <c:pt idx="36">
                  <c:v>91</c:v>
                </c:pt>
                <c:pt idx="37">
                  <c:v>149</c:v>
                </c:pt>
                <c:pt idx="38">
                  <c:v>-29</c:v>
                </c:pt>
                <c:pt idx="39">
                  <c:v>-116</c:v>
                </c:pt>
                <c:pt idx="40">
                  <c:v>159</c:v>
                </c:pt>
                <c:pt idx="41">
                  <c:v>-43</c:v>
                </c:pt>
                <c:pt idx="42">
                  <c:v>-135</c:v>
                </c:pt>
                <c:pt idx="43">
                  <c:v>4</c:v>
                </c:pt>
                <c:pt idx="44">
                  <c:v>-123</c:v>
                </c:pt>
                <c:pt idx="45">
                  <c:v>37</c:v>
                </c:pt>
                <c:pt idx="46">
                  <c:v>143</c:v>
                </c:pt>
                <c:pt idx="47">
                  <c:v>-4</c:v>
                </c:pt>
                <c:pt idx="48">
                  <c:v>-23</c:v>
                </c:pt>
                <c:pt idx="49">
                  <c:v>-16</c:v>
                </c:pt>
                <c:pt idx="50">
                  <c:v>-123</c:v>
                </c:pt>
                <c:pt idx="51">
                  <c:v>11</c:v>
                </c:pt>
                <c:pt idx="52">
                  <c:v>12</c:v>
                </c:pt>
                <c:pt idx="53">
                  <c:v>-9</c:v>
                </c:pt>
                <c:pt idx="54">
                  <c:v>-17</c:v>
                </c:pt>
                <c:pt idx="55">
                  <c:v>143</c:v>
                </c:pt>
                <c:pt idx="56">
                  <c:v>25</c:v>
                </c:pt>
                <c:pt idx="57">
                  <c:v>-95</c:v>
                </c:pt>
                <c:pt idx="58">
                  <c:v>21</c:v>
                </c:pt>
                <c:pt idx="59">
                  <c:v>-70</c:v>
                </c:pt>
                <c:pt idx="60">
                  <c:v>-30</c:v>
                </c:pt>
                <c:pt idx="61">
                  <c:v>70</c:v>
                </c:pt>
                <c:pt idx="62">
                  <c:v>-4</c:v>
                </c:pt>
                <c:pt idx="63">
                  <c:v>-53</c:v>
                </c:pt>
                <c:pt idx="64">
                  <c:v>-11</c:v>
                </c:pt>
                <c:pt idx="65">
                  <c:v>19</c:v>
                </c:pt>
                <c:pt idx="66">
                  <c:v>7</c:v>
                </c:pt>
                <c:pt idx="67">
                  <c:v>-15</c:v>
                </c:pt>
                <c:pt idx="68">
                  <c:v>50</c:v>
                </c:pt>
                <c:pt idx="69">
                  <c:v>12</c:v>
                </c:pt>
                <c:pt idx="70">
                  <c:v>-28</c:v>
                </c:pt>
                <c:pt idx="71">
                  <c:v>37</c:v>
                </c:pt>
                <c:pt idx="72">
                  <c:v>130</c:v>
                </c:pt>
                <c:pt idx="73">
                  <c:v>-64</c:v>
                </c:pt>
                <c:pt idx="74">
                  <c:v>40</c:v>
                </c:pt>
                <c:pt idx="75">
                  <c:v>-8</c:v>
                </c:pt>
                <c:pt idx="76">
                  <c:v>-173</c:v>
                </c:pt>
                <c:pt idx="77">
                  <c:v>52</c:v>
                </c:pt>
                <c:pt idx="78">
                  <c:v>-29</c:v>
                </c:pt>
                <c:pt idx="79">
                  <c:v>4</c:v>
                </c:pt>
                <c:pt idx="80">
                  <c:v>1</c:v>
                </c:pt>
                <c:pt idx="81">
                  <c:v>9</c:v>
                </c:pt>
                <c:pt idx="82">
                  <c:v>144</c:v>
                </c:pt>
                <c:pt idx="83">
                  <c:v>58</c:v>
                </c:pt>
                <c:pt idx="84">
                  <c:v>-94</c:v>
                </c:pt>
                <c:pt idx="85">
                  <c:v>-109</c:v>
                </c:pt>
                <c:pt idx="86">
                  <c:v>-50</c:v>
                </c:pt>
                <c:pt idx="87">
                  <c:v>162</c:v>
                </c:pt>
                <c:pt idx="88">
                  <c:v>4</c:v>
                </c:pt>
                <c:pt idx="89">
                  <c:v>-119</c:v>
                </c:pt>
                <c:pt idx="90">
                  <c:v>144</c:v>
                </c:pt>
                <c:pt idx="91">
                  <c:v>-5</c:v>
                </c:pt>
                <c:pt idx="92">
                  <c:v>-102</c:v>
                </c:pt>
                <c:pt idx="93">
                  <c:v>-31</c:v>
                </c:pt>
                <c:pt idx="94">
                  <c:v>-24</c:v>
                </c:pt>
                <c:pt idx="95">
                  <c:v>82</c:v>
                </c:pt>
                <c:pt idx="96">
                  <c:v>-22</c:v>
                </c:pt>
                <c:pt idx="97">
                  <c:v>-62</c:v>
                </c:pt>
                <c:pt idx="98">
                  <c:v>123</c:v>
                </c:pt>
                <c:pt idx="99">
                  <c:v>71</c:v>
                </c:pt>
                <c:pt idx="100">
                  <c:v>-117</c:v>
                </c:pt>
                <c:pt idx="101">
                  <c:v>-93</c:v>
                </c:pt>
                <c:pt idx="102">
                  <c:v>47</c:v>
                </c:pt>
                <c:pt idx="103">
                  <c:v>177</c:v>
                </c:pt>
                <c:pt idx="104">
                  <c:v>24</c:v>
                </c:pt>
                <c:pt idx="105">
                  <c:v>-158</c:v>
                </c:pt>
                <c:pt idx="106">
                  <c:v>-72</c:v>
                </c:pt>
                <c:pt idx="107">
                  <c:v>-19</c:v>
                </c:pt>
                <c:pt idx="108">
                  <c:v>-8</c:v>
                </c:pt>
                <c:pt idx="109">
                  <c:v>-18</c:v>
                </c:pt>
                <c:pt idx="110">
                  <c:v>13</c:v>
                </c:pt>
                <c:pt idx="111">
                  <c:v>112</c:v>
                </c:pt>
                <c:pt idx="112">
                  <c:v>93</c:v>
                </c:pt>
                <c:pt idx="113">
                  <c:v>42</c:v>
                </c:pt>
                <c:pt idx="114">
                  <c:v>-46</c:v>
                </c:pt>
                <c:pt idx="115">
                  <c:v>-141</c:v>
                </c:pt>
                <c:pt idx="116">
                  <c:v>-32</c:v>
                </c:pt>
                <c:pt idx="117">
                  <c:v>-4</c:v>
                </c:pt>
                <c:pt idx="118">
                  <c:v>95</c:v>
                </c:pt>
                <c:pt idx="119">
                  <c:v>8</c:v>
                </c:pt>
                <c:pt idx="120">
                  <c:v>-115</c:v>
                </c:pt>
                <c:pt idx="121">
                  <c:v>-14</c:v>
                </c:pt>
                <c:pt idx="122">
                  <c:v>68</c:v>
                </c:pt>
                <c:pt idx="123">
                  <c:v>16</c:v>
                </c:pt>
                <c:pt idx="124">
                  <c:v>163</c:v>
                </c:pt>
                <c:pt idx="125">
                  <c:v>6</c:v>
                </c:pt>
                <c:pt idx="126">
                  <c:v>-191</c:v>
                </c:pt>
                <c:pt idx="127">
                  <c:v>108</c:v>
                </c:pt>
                <c:pt idx="128">
                  <c:v>-32</c:v>
                </c:pt>
                <c:pt idx="129">
                  <c:v>100</c:v>
                </c:pt>
                <c:pt idx="130">
                  <c:v>63</c:v>
                </c:pt>
                <c:pt idx="131">
                  <c:v>-227</c:v>
                </c:pt>
                <c:pt idx="132">
                  <c:v>135</c:v>
                </c:pt>
                <c:pt idx="133">
                  <c:v>19</c:v>
                </c:pt>
                <c:pt idx="134">
                  <c:v>-172</c:v>
                </c:pt>
                <c:pt idx="135">
                  <c:v>-7</c:v>
                </c:pt>
                <c:pt idx="136">
                  <c:v>2</c:v>
                </c:pt>
                <c:pt idx="137">
                  <c:v>3</c:v>
                </c:pt>
                <c:pt idx="138">
                  <c:v>-53</c:v>
                </c:pt>
                <c:pt idx="139">
                  <c:v>130</c:v>
                </c:pt>
                <c:pt idx="140">
                  <c:v>43</c:v>
                </c:pt>
                <c:pt idx="141">
                  <c:v>-84</c:v>
                </c:pt>
                <c:pt idx="142">
                  <c:v>51</c:v>
                </c:pt>
                <c:pt idx="143">
                  <c:v>-61</c:v>
                </c:pt>
                <c:pt idx="144">
                  <c:v>22</c:v>
                </c:pt>
                <c:pt idx="145">
                  <c:v>1</c:v>
                </c:pt>
                <c:pt idx="146">
                  <c:v>-81</c:v>
                </c:pt>
                <c:pt idx="147">
                  <c:v>54</c:v>
                </c:pt>
                <c:pt idx="148">
                  <c:v>-19</c:v>
                </c:pt>
                <c:pt idx="149">
                  <c:v>-15</c:v>
                </c:pt>
                <c:pt idx="150">
                  <c:v>21</c:v>
                </c:pt>
                <c:pt idx="151">
                  <c:v>56</c:v>
                </c:pt>
                <c:pt idx="152">
                  <c:v>3</c:v>
                </c:pt>
                <c:pt idx="153">
                  <c:v>85</c:v>
                </c:pt>
                <c:pt idx="154">
                  <c:v>-29</c:v>
                </c:pt>
                <c:pt idx="155">
                  <c:v>-174</c:v>
                </c:pt>
                <c:pt idx="156">
                  <c:v>89</c:v>
                </c:pt>
                <c:pt idx="157">
                  <c:v>10</c:v>
                </c:pt>
                <c:pt idx="158">
                  <c:v>-33</c:v>
                </c:pt>
                <c:pt idx="159">
                  <c:v>52</c:v>
                </c:pt>
                <c:pt idx="160">
                  <c:v>32</c:v>
                </c:pt>
                <c:pt idx="161">
                  <c:v>-36</c:v>
                </c:pt>
                <c:pt idx="162">
                  <c:v>99</c:v>
                </c:pt>
                <c:pt idx="163">
                  <c:v>-26</c:v>
                </c:pt>
                <c:pt idx="164">
                  <c:v>-144</c:v>
                </c:pt>
                <c:pt idx="165">
                  <c:v>195</c:v>
                </c:pt>
                <c:pt idx="166">
                  <c:v>-8</c:v>
                </c:pt>
                <c:pt idx="167">
                  <c:v>-151</c:v>
                </c:pt>
                <c:pt idx="168">
                  <c:v>2</c:v>
                </c:pt>
                <c:pt idx="169">
                  <c:v>-20</c:v>
                </c:pt>
                <c:pt idx="170">
                  <c:v>13</c:v>
                </c:pt>
                <c:pt idx="171">
                  <c:v>32</c:v>
                </c:pt>
                <c:pt idx="172">
                  <c:v>19</c:v>
                </c:pt>
                <c:pt idx="173">
                  <c:v>25</c:v>
                </c:pt>
                <c:pt idx="174">
                  <c:v>-73</c:v>
                </c:pt>
                <c:pt idx="175">
                  <c:v>-10</c:v>
                </c:pt>
                <c:pt idx="176">
                  <c:v>26</c:v>
                </c:pt>
                <c:pt idx="177">
                  <c:v>-1</c:v>
                </c:pt>
                <c:pt idx="178">
                  <c:v>4</c:v>
                </c:pt>
                <c:pt idx="179">
                  <c:v>-55</c:v>
                </c:pt>
                <c:pt idx="180">
                  <c:v>-13</c:v>
                </c:pt>
                <c:pt idx="181">
                  <c:v>-8</c:v>
                </c:pt>
                <c:pt idx="182">
                  <c:v>-12</c:v>
                </c:pt>
                <c:pt idx="183">
                  <c:v>-14</c:v>
                </c:pt>
                <c:pt idx="184">
                  <c:v>3</c:v>
                </c:pt>
                <c:pt idx="185">
                  <c:v>2</c:v>
                </c:pt>
                <c:pt idx="186">
                  <c:v>131</c:v>
                </c:pt>
                <c:pt idx="187">
                  <c:v>40</c:v>
                </c:pt>
                <c:pt idx="188">
                  <c:v>-92</c:v>
                </c:pt>
                <c:pt idx="189">
                  <c:v>-51</c:v>
                </c:pt>
                <c:pt idx="190">
                  <c:v>-41</c:v>
                </c:pt>
                <c:pt idx="191">
                  <c:v>152</c:v>
                </c:pt>
                <c:pt idx="192">
                  <c:v>26</c:v>
                </c:pt>
                <c:pt idx="193">
                  <c:v>73</c:v>
                </c:pt>
                <c:pt idx="194">
                  <c:v>28</c:v>
                </c:pt>
                <c:pt idx="195">
                  <c:v>-223</c:v>
                </c:pt>
                <c:pt idx="196">
                  <c:v>84</c:v>
                </c:pt>
                <c:pt idx="197">
                  <c:v>18</c:v>
                </c:pt>
                <c:pt idx="198">
                  <c:v>-29</c:v>
                </c:pt>
                <c:pt idx="199">
                  <c:v>15</c:v>
                </c:pt>
                <c:pt idx="200">
                  <c:v>-67</c:v>
                </c:pt>
                <c:pt idx="201">
                  <c:v>1</c:v>
                </c:pt>
                <c:pt idx="202">
                  <c:v>-41</c:v>
                </c:pt>
                <c:pt idx="203">
                  <c:v>158</c:v>
                </c:pt>
                <c:pt idx="204">
                  <c:v>49</c:v>
                </c:pt>
                <c:pt idx="205">
                  <c:v>-181</c:v>
                </c:pt>
                <c:pt idx="206">
                  <c:v>-52</c:v>
                </c:pt>
                <c:pt idx="207">
                  <c:v>11</c:v>
                </c:pt>
                <c:pt idx="208">
                  <c:v>1</c:v>
                </c:pt>
                <c:pt idx="209">
                  <c:v>15</c:v>
                </c:pt>
                <c:pt idx="210">
                  <c:v>4</c:v>
                </c:pt>
                <c:pt idx="211">
                  <c:v>-10</c:v>
                </c:pt>
                <c:pt idx="212">
                  <c:v>69</c:v>
                </c:pt>
                <c:pt idx="213">
                  <c:v>45</c:v>
                </c:pt>
                <c:pt idx="214">
                  <c:v>-46</c:v>
                </c:pt>
                <c:pt idx="215">
                  <c:v>-53</c:v>
                </c:pt>
                <c:pt idx="216">
                  <c:v>96</c:v>
                </c:pt>
                <c:pt idx="217">
                  <c:v>77</c:v>
                </c:pt>
                <c:pt idx="218">
                  <c:v>-120</c:v>
                </c:pt>
                <c:pt idx="219">
                  <c:v>-51</c:v>
                </c:pt>
                <c:pt idx="220">
                  <c:v>33</c:v>
                </c:pt>
                <c:pt idx="221">
                  <c:v>15</c:v>
                </c:pt>
                <c:pt idx="222">
                  <c:v>-3</c:v>
                </c:pt>
                <c:pt idx="223">
                  <c:v>7</c:v>
                </c:pt>
                <c:pt idx="224">
                  <c:v>114</c:v>
                </c:pt>
                <c:pt idx="225">
                  <c:v>-6</c:v>
                </c:pt>
                <c:pt idx="226">
                  <c:v>-88</c:v>
                </c:pt>
                <c:pt idx="227">
                  <c:v>-30</c:v>
                </c:pt>
                <c:pt idx="228">
                  <c:v>-4</c:v>
                </c:pt>
                <c:pt idx="229">
                  <c:v>1</c:v>
                </c:pt>
                <c:pt idx="230">
                  <c:v>-16</c:v>
                </c:pt>
                <c:pt idx="231">
                  <c:v>67</c:v>
                </c:pt>
                <c:pt idx="232">
                  <c:v>33</c:v>
                </c:pt>
                <c:pt idx="233">
                  <c:v>-98</c:v>
                </c:pt>
                <c:pt idx="234">
                  <c:v>39</c:v>
                </c:pt>
                <c:pt idx="235">
                  <c:v>185</c:v>
                </c:pt>
                <c:pt idx="236">
                  <c:v>82</c:v>
                </c:pt>
                <c:pt idx="237">
                  <c:v>-113</c:v>
                </c:pt>
                <c:pt idx="238">
                  <c:v>-187</c:v>
                </c:pt>
                <c:pt idx="239">
                  <c:v>-62</c:v>
                </c:pt>
                <c:pt idx="240">
                  <c:v>23</c:v>
                </c:pt>
                <c:pt idx="241">
                  <c:v>77</c:v>
                </c:pt>
                <c:pt idx="242">
                  <c:v>-33</c:v>
                </c:pt>
                <c:pt idx="243">
                  <c:v>-72</c:v>
                </c:pt>
                <c:pt idx="244">
                  <c:v>11</c:v>
                </c:pt>
                <c:pt idx="245">
                  <c:v>17</c:v>
                </c:pt>
                <c:pt idx="246">
                  <c:v>48</c:v>
                </c:pt>
                <c:pt idx="247">
                  <c:v>53</c:v>
                </c:pt>
                <c:pt idx="248">
                  <c:v>12</c:v>
                </c:pt>
                <c:pt idx="249">
                  <c:v>-31</c:v>
                </c:pt>
                <c:pt idx="250">
                  <c:v>-46</c:v>
                </c:pt>
                <c:pt idx="251">
                  <c:v>-40</c:v>
                </c:pt>
                <c:pt idx="252">
                  <c:v>-2</c:v>
                </c:pt>
                <c:pt idx="253">
                  <c:v>-6</c:v>
                </c:pt>
                <c:pt idx="254">
                  <c:v>40</c:v>
                </c:pt>
                <c:pt idx="255">
                  <c:v>67</c:v>
                </c:pt>
                <c:pt idx="256">
                  <c:v>85</c:v>
                </c:pt>
                <c:pt idx="257">
                  <c:v>-62</c:v>
                </c:pt>
                <c:pt idx="258">
                  <c:v>-106</c:v>
                </c:pt>
                <c:pt idx="259">
                  <c:v>-2</c:v>
                </c:pt>
                <c:pt idx="260">
                  <c:v>-10</c:v>
                </c:pt>
                <c:pt idx="261">
                  <c:v>18</c:v>
                </c:pt>
                <c:pt idx="262">
                  <c:v>12</c:v>
                </c:pt>
                <c:pt idx="263">
                  <c:v>-23</c:v>
                </c:pt>
                <c:pt idx="264">
                  <c:v>24</c:v>
                </c:pt>
                <c:pt idx="265">
                  <c:v>11</c:v>
                </c:pt>
                <c:pt idx="266">
                  <c:v>173</c:v>
                </c:pt>
                <c:pt idx="267">
                  <c:v>4</c:v>
                </c:pt>
                <c:pt idx="268">
                  <c:v>-208</c:v>
                </c:pt>
                <c:pt idx="269">
                  <c:v>-15</c:v>
                </c:pt>
                <c:pt idx="270">
                  <c:v>35</c:v>
                </c:pt>
                <c:pt idx="271">
                  <c:v>8</c:v>
                </c:pt>
                <c:pt idx="272">
                  <c:v>-3</c:v>
                </c:pt>
                <c:pt idx="273">
                  <c:v>-9</c:v>
                </c:pt>
                <c:pt idx="274">
                  <c:v>25</c:v>
                </c:pt>
                <c:pt idx="275">
                  <c:v>-4</c:v>
                </c:pt>
                <c:pt idx="276">
                  <c:v>-65</c:v>
                </c:pt>
                <c:pt idx="277">
                  <c:v>8</c:v>
                </c:pt>
                <c:pt idx="278">
                  <c:v>-14</c:v>
                </c:pt>
                <c:pt idx="279">
                  <c:v>208</c:v>
                </c:pt>
                <c:pt idx="280">
                  <c:v>22</c:v>
                </c:pt>
                <c:pt idx="281">
                  <c:v>-187</c:v>
                </c:pt>
                <c:pt idx="282">
                  <c:v>94</c:v>
                </c:pt>
                <c:pt idx="283">
                  <c:v>34</c:v>
                </c:pt>
                <c:pt idx="284">
                  <c:v>-57</c:v>
                </c:pt>
                <c:pt idx="285">
                  <c:v>28</c:v>
                </c:pt>
                <c:pt idx="286">
                  <c:v>-39</c:v>
                </c:pt>
                <c:pt idx="287">
                  <c:v>-70</c:v>
                </c:pt>
                <c:pt idx="288">
                  <c:v>-19</c:v>
                </c:pt>
                <c:pt idx="289">
                  <c:v>-17</c:v>
                </c:pt>
                <c:pt idx="290">
                  <c:v>70</c:v>
                </c:pt>
                <c:pt idx="291">
                  <c:v>0</c:v>
                </c:pt>
                <c:pt idx="292">
                  <c:v>-76</c:v>
                </c:pt>
                <c:pt idx="293">
                  <c:v>33</c:v>
                </c:pt>
                <c:pt idx="294">
                  <c:v>17</c:v>
                </c:pt>
                <c:pt idx="295">
                  <c:v>123</c:v>
                </c:pt>
                <c:pt idx="296">
                  <c:v>-20</c:v>
                </c:pt>
                <c:pt idx="297">
                  <c:v>-100</c:v>
                </c:pt>
                <c:pt idx="298">
                  <c:v>9</c:v>
                </c:pt>
                <c:pt idx="299">
                  <c:v>42</c:v>
                </c:pt>
                <c:pt idx="300">
                  <c:v>119</c:v>
                </c:pt>
                <c:pt idx="301">
                  <c:v>-97</c:v>
                </c:pt>
                <c:pt idx="302">
                  <c:v>-128</c:v>
                </c:pt>
                <c:pt idx="303">
                  <c:v>26</c:v>
                </c:pt>
                <c:pt idx="304">
                  <c:v>10</c:v>
                </c:pt>
                <c:pt idx="305">
                  <c:v>33</c:v>
                </c:pt>
                <c:pt idx="306">
                  <c:v>30</c:v>
                </c:pt>
                <c:pt idx="307">
                  <c:v>-28</c:v>
                </c:pt>
                <c:pt idx="308">
                  <c:v>20</c:v>
                </c:pt>
                <c:pt idx="309">
                  <c:v>100</c:v>
                </c:pt>
                <c:pt idx="310">
                  <c:v>-55</c:v>
                </c:pt>
                <c:pt idx="311">
                  <c:v>-13</c:v>
                </c:pt>
                <c:pt idx="312">
                  <c:v>56</c:v>
                </c:pt>
                <c:pt idx="313">
                  <c:v>-100</c:v>
                </c:pt>
                <c:pt idx="314">
                  <c:v>-55</c:v>
                </c:pt>
                <c:pt idx="315">
                  <c:v>-21</c:v>
                </c:pt>
                <c:pt idx="316">
                  <c:v>36</c:v>
                </c:pt>
                <c:pt idx="317">
                  <c:v>67</c:v>
                </c:pt>
                <c:pt idx="318">
                  <c:v>-55</c:v>
                </c:pt>
                <c:pt idx="319">
                  <c:v>63</c:v>
                </c:pt>
                <c:pt idx="320">
                  <c:v>25</c:v>
                </c:pt>
                <c:pt idx="321">
                  <c:v>-37</c:v>
                </c:pt>
                <c:pt idx="322">
                  <c:v>13</c:v>
                </c:pt>
                <c:pt idx="323">
                  <c:v>-19</c:v>
                </c:pt>
                <c:pt idx="324">
                  <c:v>19</c:v>
                </c:pt>
                <c:pt idx="325">
                  <c:v>-26</c:v>
                </c:pt>
                <c:pt idx="326">
                  <c:v>125</c:v>
                </c:pt>
                <c:pt idx="327">
                  <c:v>41</c:v>
                </c:pt>
                <c:pt idx="328">
                  <c:v>-156</c:v>
                </c:pt>
                <c:pt idx="329">
                  <c:v>-53</c:v>
                </c:pt>
                <c:pt idx="330">
                  <c:v>-7</c:v>
                </c:pt>
                <c:pt idx="331">
                  <c:v>55</c:v>
                </c:pt>
                <c:pt idx="332">
                  <c:v>139</c:v>
                </c:pt>
                <c:pt idx="333">
                  <c:v>-69</c:v>
                </c:pt>
                <c:pt idx="334">
                  <c:v>-50</c:v>
                </c:pt>
                <c:pt idx="335">
                  <c:v>32</c:v>
                </c:pt>
                <c:pt idx="336">
                  <c:v>-83</c:v>
                </c:pt>
                <c:pt idx="337">
                  <c:v>7</c:v>
                </c:pt>
                <c:pt idx="338">
                  <c:v>280</c:v>
                </c:pt>
                <c:pt idx="339">
                  <c:v>32</c:v>
                </c:pt>
                <c:pt idx="340">
                  <c:v>-247</c:v>
                </c:pt>
                <c:pt idx="341">
                  <c:v>-41</c:v>
                </c:pt>
                <c:pt idx="342">
                  <c:v>196</c:v>
                </c:pt>
                <c:pt idx="343">
                  <c:v>63</c:v>
                </c:pt>
                <c:pt idx="344">
                  <c:v>-158</c:v>
                </c:pt>
                <c:pt idx="345">
                  <c:v>-106</c:v>
                </c:pt>
                <c:pt idx="346">
                  <c:v>194</c:v>
                </c:pt>
                <c:pt idx="347">
                  <c:v>114</c:v>
                </c:pt>
                <c:pt idx="348">
                  <c:v>-269</c:v>
                </c:pt>
                <c:pt idx="349">
                  <c:v>-119</c:v>
                </c:pt>
                <c:pt idx="350">
                  <c:v>76</c:v>
                </c:pt>
                <c:pt idx="351">
                  <c:v>140</c:v>
                </c:pt>
                <c:pt idx="352">
                  <c:v>-42</c:v>
                </c:pt>
                <c:pt idx="353">
                  <c:v>-134</c:v>
                </c:pt>
                <c:pt idx="354">
                  <c:v>-29</c:v>
                </c:pt>
                <c:pt idx="355">
                  <c:v>-2</c:v>
                </c:pt>
                <c:pt idx="356">
                  <c:v>111</c:v>
                </c:pt>
                <c:pt idx="357">
                  <c:v>98</c:v>
                </c:pt>
                <c:pt idx="358">
                  <c:v>64</c:v>
                </c:pt>
                <c:pt idx="359">
                  <c:v>-40</c:v>
                </c:pt>
                <c:pt idx="360">
                  <c:v>-144</c:v>
                </c:pt>
                <c:pt idx="361">
                  <c:v>-36</c:v>
                </c:pt>
                <c:pt idx="362">
                  <c:v>-26</c:v>
                </c:pt>
                <c:pt idx="363">
                  <c:v>161</c:v>
                </c:pt>
                <c:pt idx="364">
                  <c:v>-7</c:v>
                </c:pt>
                <c:pt idx="365">
                  <c:v>-169</c:v>
                </c:pt>
                <c:pt idx="366">
                  <c:v>-14</c:v>
                </c:pt>
                <c:pt idx="367">
                  <c:v>18</c:v>
                </c:pt>
                <c:pt idx="368">
                  <c:v>13</c:v>
                </c:pt>
                <c:pt idx="369">
                  <c:v>73</c:v>
                </c:pt>
                <c:pt idx="370">
                  <c:v>68</c:v>
                </c:pt>
                <c:pt idx="371">
                  <c:v>-37</c:v>
                </c:pt>
                <c:pt idx="372">
                  <c:v>-79</c:v>
                </c:pt>
                <c:pt idx="373">
                  <c:v>53</c:v>
                </c:pt>
                <c:pt idx="374">
                  <c:v>21</c:v>
                </c:pt>
                <c:pt idx="375">
                  <c:v>-108</c:v>
                </c:pt>
                <c:pt idx="376">
                  <c:v>61</c:v>
                </c:pt>
                <c:pt idx="377">
                  <c:v>21</c:v>
                </c:pt>
                <c:pt idx="378">
                  <c:v>-83</c:v>
                </c:pt>
                <c:pt idx="379">
                  <c:v>2</c:v>
                </c:pt>
                <c:pt idx="380">
                  <c:v>2</c:v>
                </c:pt>
                <c:pt idx="381">
                  <c:v>-24</c:v>
                </c:pt>
                <c:pt idx="382">
                  <c:v>24</c:v>
                </c:pt>
                <c:pt idx="383">
                  <c:v>-12</c:v>
                </c:pt>
                <c:pt idx="384">
                  <c:v>-27</c:v>
                </c:pt>
                <c:pt idx="385">
                  <c:v>73</c:v>
                </c:pt>
                <c:pt idx="386">
                  <c:v>31</c:v>
                </c:pt>
                <c:pt idx="387">
                  <c:v>-56</c:v>
                </c:pt>
                <c:pt idx="388">
                  <c:v>21</c:v>
                </c:pt>
                <c:pt idx="389">
                  <c:v>27</c:v>
                </c:pt>
                <c:pt idx="390">
                  <c:v>-2</c:v>
                </c:pt>
                <c:pt idx="391">
                  <c:v>-46</c:v>
                </c:pt>
                <c:pt idx="392">
                  <c:v>23</c:v>
                </c:pt>
                <c:pt idx="393">
                  <c:v>58</c:v>
                </c:pt>
                <c:pt idx="394">
                  <c:v>118</c:v>
                </c:pt>
                <c:pt idx="395">
                  <c:v>93</c:v>
                </c:pt>
                <c:pt idx="396">
                  <c:v>-41</c:v>
                </c:pt>
                <c:pt idx="397">
                  <c:v>-148</c:v>
                </c:pt>
                <c:pt idx="398">
                  <c:v>-126</c:v>
                </c:pt>
                <c:pt idx="399">
                  <c:v>-4</c:v>
                </c:pt>
                <c:pt idx="400">
                  <c:v>94</c:v>
                </c:pt>
                <c:pt idx="401">
                  <c:v>1</c:v>
                </c:pt>
                <c:pt idx="402">
                  <c:v>15</c:v>
                </c:pt>
                <c:pt idx="403">
                  <c:v>281</c:v>
                </c:pt>
                <c:pt idx="404">
                  <c:v>-85</c:v>
                </c:pt>
                <c:pt idx="405">
                  <c:v>34</c:v>
                </c:pt>
                <c:pt idx="406">
                  <c:v>-32</c:v>
                </c:pt>
                <c:pt idx="407">
                  <c:v>-319</c:v>
                </c:pt>
                <c:pt idx="408">
                  <c:v>17</c:v>
                </c:pt>
                <c:pt idx="409">
                  <c:v>70</c:v>
                </c:pt>
                <c:pt idx="410">
                  <c:v>-24</c:v>
                </c:pt>
                <c:pt idx="411">
                  <c:v>-62</c:v>
                </c:pt>
                <c:pt idx="412">
                  <c:v>2</c:v>
                </c:pt>
                <c:pt idx="413">
                  <c:v>-20</c:v>
                </c:pt>
                <c:pt idx="414">
                  <c:v>79</c:v>
                </c:pt>
                <c:pt idx="415">
                  <c:v>15</c:v>
                </c:pt>
                <c:pt idx="416">
                  <c:v>-59</c:v>
                </c:pt>
                <c:pt idx="417">
                  <c:v>-2</c:v>
                </c:pt>
                <c:pt idx="418">
                  <c:v>-27</c:v>
                </c:pt>
                <c:pt idx="419">
                  <c:v>79</c:v>
                </c:pt>
                <c:pt idx="420">
                  <c:v>40</c:v>
                </c:pt>
                <c:pt idx="421">
                  <c:v>-78</c:v>
                </c:pt>
                <c:pt idx="422">
                  <c:v>-39</c:v>
                </c:pt>
                <c:pt idx="423">
                  <c:v>61</c:v>
                </c:pt>
                <c:pt idx="424">
                  <c:v>51</c:v>
                </c:pt>
                <c:pt idx="425">
                  <c:v>-67</c:v>
                </c:pt>
                <c:pt idx="426">
                  <c:v>8</c:v>
                </c:pt>
                <c:pt idx="427">
                  <c:v>5</c:v>
                </c:pt>
                <c:pt idx="428">
                  <c:v>94</c:v>
                </c:pt>
                <c:pt idx="429">
                  <c:v>27</c:v>
                </c:pt>
                <c:pt idx="430">
                  <c:v>-123</c:v>
                </c:pt>
                <c:pt idx="431">
                  <c:v>-3</c:v>
                </c:pt>
                <c:pt idx="432">
                  <c:v>-24</c:v>
                </c:pt>
                <c:pt idx="433">
                  <c:v>-9</c:v>
                </c:pt>
                <c:pt idx="434">
                  <c:v>24</c:v>
                </c:pt>
                <c:pt idx="435">
                  <c:v>-18</c:v>
                </c:pt>
                <c:pt idx="436">
                  <c:v>-32</c:v>
                </c:pt>
                <c:pt idx="437">
                  <c:v>2</c:v>
                </c:pt>
                <c:pt idx="438">
                  <c:v>-2</c:v>
                </c:pt>
                <c:pt idx="439">
                  <c:v>12</c:v>
                </c:pt>
                <c:pt idx="440">
                  <c:v>7</c:v>
                </c:pt>
                <c:pt idx="441">
                  <c:v>48</c:v>
                </c:pt>
                <c:pt idx="442">
                  <c:v>24</c:v>
                </c:pt>
                <c:pt idx="443">
                  <c:v>-50</c:v>
                </c:pt>
                <c:pt idx="444">
                  <c:v>63</c:v>
                </c:pt>
                <c:pt idx="445">
                  <c:v>-2</c:v>
                </c:pt>
                <c:pt idx="446">
                  <c:v>-45</c:v>
                </c:pt>
                <c:pt idx="447">
                  <c:v>90</c:v>
                </c:pt>
                <c:pt idx="448">
                  <c:v>27</c:v>
                </c:pt>
                <c:pt idx="449">
                  <c:v>-45</c:v>
                </c:pt>
                <c:pt idx="450">
                  <c:v>-9</c:v>
                </c:pt>
                <c:pt idx="451">
                  <c:v>227</c:v>
                </c:pt>
                <c:pt idx="452">
                  <c:v>-15</c:v>
                </c:pt>
                <c:pt idx="453">
                  <c:v>-225</c:v>
                </c:pt>
                <c:pt idx="454">
                  <c:v>-50</c:v>
                </c:pt>
                <c:pt idx="455">
                  <c:v>-43</c:v>
                </c:pt>
                <c:pt idx="456">
                  <c:v>2</c:v>
                </c:pt>
                <c:pt idx="457">
                  <c:v>-7</c:v>
                </c:pt>
                <c:pt idx="458">
                  <c:v>34</c:v>
                </c:pt>
                <c:pt idx="459">
                  <c:v>-5</c:v>
                </c:pt>
                <c:pt idx="460">
                  <c:v>29</c:v>
                </c:pt>
                <c:pt idx="461">
                  <c:v>3</c:v>
                </c:pt>
                <c:pt idx="462">
                  <c:v>32</c:v>
                </c:pt>
                <c:pt idx="463">
                  <c:v>-8</c:v>
                </c:pt>
                <c:pt idx="464">
                  <c:v>-70</c:v>
                </c:pt>
                <c:pt idx="465">
                  <c:v>3</c:v>
                </c:pt>
                <c:pt idx="466">
                  <c:v>-18</c:v>
                </c:pt>
                <c:pt idx="467">
                  <c:v>26</c:v>
                </c:pt>
                <c:pt idx="468">
                  <c:v>-13</c:v>
                </c:pt>
                <c:pt idx="469">
                  <c:v>-23</c:v>
                </c:pt>
                <c:pt idx="470">
                  <c:v>175</c:v>
                </c:pt>
                <c:pt idx="471">
                  <c:v>-4</c:v>
                </c:pt>
                <c:pt idx="472">
                  <c:v>-138</c:v>
                </c:pt>
                <c:pt idx="473">
                  <c:v>17</c:v>
                </c:pt>
                <c:pt idx="474">
                  <c:v>-10</c:v>
                </c:pt>
                <c:pt idx="475">
                  <c:v>-17</c:v>
                </c:pt>
                <c:pt idx="476">
                  <c:v>-16</c:v>
                </c:pt>
                <c:pt idx="477">
                  <c:v>110</c:v>
                </c:pt>
                <c:pt idx="478">
                  <c:v>-5</c:v>
                </c:pt>
                <c:pt idx="479">
                  <c:v>-87</c:v>
                </c:pt>
                <c:pt idx="480">
                  <c:v>0</c:v>
                </c:pt>
                <c:pt idx="481">
                  <c:v>-3</c:v>
                </c:pt>
                <c:pt idx="482">
                  <c:v>44</c:v>
                </c:pt>
                <c:pt idx="483">
                  <c:v>20</c:v>
                </c:pt>
                <c:pt idx="484">
                  <c:v>-33</c:v>
                </c:pt>
                <c:pt idx="485">
                  <c:v>18</c:v>
                </c:pt>
                <c:pt idx="486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0-D84E-A01B-70F481F35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924879"/>
        <c:axId val="880691759"/>
      </c:scatterChart>
      <c:valAx>
        <c:axId val="93292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80691759"/>
        <c:crosses val="autoZero"/>
        <c:crossBetween val="midCat"/>
      </c:valAx>
      <c:valAx>
        <c:axId val="88069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3292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FREQUENCY HISTOGRAM OF DAY 1 FOR 10</a:t>
            </a:r>
          </a:p>
          <a:p>
            <a:pPr>
              <a:defRPr/>
            </a:pPr>
            <a:r>
              <a:rPr lang="en-US" sz="1800" b="1" i="0" baseline="0">
                <a:effectLst/>
              </a:rPr>
              <a:t> SECONDS INTERVAL</a:t>
            </a:r>
            <a:endParaRPr lang="tr-TR">
              <a:effectLst/>
            </a:endParaRPr>
          </a:p>
        </c:rich>
      </c:tx>
      <c:layout>
        <c:manualLayout>
          <c:xMode val="edge"/>
          <c:yMode val="edge"/>
          <c:x val="0.23069962566154639"/>
          <c:y val="9.58333333333333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'Day1-Bins10'!$A$2:$A$42</c:f>
              <c:strCache>
                <c:ptCount val="41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  <c:pt idx="10">
                  <c:v>101-110</c:v>
                </c:pt>
                <c:pt idx="11">
                  <c:v>111-120</c:v>
                </c:pt>
                <c:pt idx="12">
                  <c:v>121-130</c:v>
                </c:pt>
                <c:pt idx="13">
                  <c:v>131-140</c:v>
                </c:pt>
                <c:pt idx="14">
                  <c:v>141-150</c:v>
                </c:pt>
                <c:pt idx="15">
                  <c:v>151-160</c:v>
                </c:pt>
                <c:pt idx="16">
                  <c:v>161-170</c:v>
                </c:pt>
                <c:pt idx="17">
                  <c:v>171-180</c:v>
                </c:pt>
                <c:pt idx="18">
                  <c:v>181-190</c:v>
                </c:pt>
                <c:pt idx="19">
                  <c:v>191-200</c:v>
                </c:pt>
                <c:pt idx="20">
                  <c:v>201-210</c:v>
                </c:pt>
                <c:pt idx="21">
                  <c:v>211-220</c:v>
                </c:pt>
                <c:pt idx="22">
                  <c:v>221-230</c:v>
                </c:pt>
                <c:pt idx="23">
                  <c:v>231-240</c:v>
                </c:pt>
                <c:pt idx="24">
                  <c:v>241-250</c:v>
                </c:pt>
                <c:pt idx="25">
                  <c:v>251-260</c:v>
                </c:pt>
                <c:pt idx="26">
                  <c:v>261-270</c:v>
                </c:pt>
                <c:pt idx="27">
                  <c:v>271-280</c:v>
                </c:pt>
                <c:pt idx="28">
                  <c:v>281-290</c:v>
                </c:pt>
                <c:pt idx="29">
                  <c:v>291-300</c:v>
                </c:pt>
                <c:pt idx="30">
                  <c:v>301-310</c:v>
                </c:pt>
                <c:pt idx="31">
                  <c:v>311-320</c:v>
                </c:pt>
                <c:pt idx="32">
                  <c:v>321-330</c:v>
                </c:pt>
                <c:pt idx="33">
                  <c:v>331-340</c:v>
                </c:pt>
                <c:pt idx="34">
                  <c:v>341-350</c:v>
                </c:pt>
                <c:pt idx="35">
                  <c:v>351-360</c:v>
                </c:pt>
                <c:pt idx="36">
                  <c:v>361-370</c:v>
                </c:pt>
                <c:pt idx="37">
                  <c:v>371-380</c:v>
                </c:pt>
                <c:pt idx="38">
                  <c:v>381-390</c:v>
                </c:pt>
                <c:pt idx="39">
                  <c:v>391-400</c:v>
                </c:pt>
                <c:pt idx="40">
                  <c:v>More</c:v>
                </c:pt>
              </c:strCache>
            </c:strRef>
          </c:cat>
          <c:val>
            <c:numRef>
              <c:f>'Day1-Bins10'!$B$2:$B$42</c:f>
              <c:numCache>
                <c:formatCode>General</c:formatCode>
                <c:ptCount val="41"/>
                <c:pt idx="0">
                  <c:v>36</c:v>
                </c:pt>
                <c:pt idx="1">
                  <c:v>113</c:v>
                </c:pt>
                <c:pt idx="2">
                  <c:v>67</c:v>
                </c:pt>
                <c:pt idx="3">
                  <c:v>60</c:v>
                </c:pt>
                <c:pt idx="4">
                  <c:v>32</c:v>
                </c:pt>
                <c:pt idx="5">
                  <c:v>32</c:v>
                </c:pt>
                <c:pt idx="6">
                  <c:v>19</c:v>
                </c:pt>
                <c:pt idx="7">
                  <c:v>21</c:v>
                </c:pt>
                <c:pt idx="8">
                  <c:v>20</c:v>
                </c:pt>
                <c:pt idx="9">
                  <c:v>14</c:v>
                </c:pt>
                <c:pt idx="10">
                  <c:v>15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6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8-5046-AA84-BCC9D8A78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498271"/>
        <c:axId val="1453499951"/>
      </c:barChart>
      <c:catAx>
        <c:axId val="1453498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3499951"/>
        <c:crosses val="autoZero"/>
        <c:auto val="1"/>
        <c:lblAlgn val="ctr"/>
        <c:lblOffset val="100"/>
        <c:noMultiLvlLbl val="0"/>
      </c:catAx>
      <c:valAx>
        <c:axId val="1453499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34982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FREQUENCY HISTOGRAM OF DAY 1 FOR 20</a:t>
            </a:r>
            <a:endParaRPr lang="tr-TR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SECONDS INTERVAL</a:t>
            </a:r>
            <a:endParaRPr lang="tr-TR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'Day1-Bins20'!$A$2:$A$22</c:f>
              <c:strCache>
                <c:ptCount val="21"/>
                <c:pt idx="0">
                  <c:v>1-20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More</c:v>
                </c:pt>
              </c:strCache>
            </c:strRef>
          </c:cat>
          <c:val>
            <c:numRef>
              <c:f>'Day1-Bins20'!$B$2:$B$22</c:f>
              <c:numCache>
                <c:formatCode>General</c:formatCode>
                <c:ptCount val="21"/>
                <c:pt idx="0">
                  <c:v>149</c:v>
                </c:pt>
                <c:pt idx="1">
                  <c:v>127</c:v>
                </c:pt>
                <c:pt idx="2">
                  <c:v>64</c:v>
                </c:pt>
                <c:pt idx="3">
                  <c:v>40</c:v>
                </c:pt>
                <c:pt idx="4">
                  <c:v>34</c:v>
                </c:pt>
                <c:pt idx="5">
                  <c:v>23</c:v>
                </c:pt>
                <c:pt idx="6">
                  <c:v>14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3-DC4E-BF9D-E45A179BB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883471"/>
        <c:axId val="1435885151"/>
      </c:barChart>
      <c:catAx>
        <c:axId val="143588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5885151"/>
        <c:crosses val="autoZero"/>
        <c:auto val="1"/>
        <c:lblAlgn val="ctr"/>
        <c:lblOffset val="100"/>
        <c:noMultiLvlLbl val="0"/>
      </c:catAx>
      <c:valAx>
        <c:axId val="1435885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58834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FREQUENCY HISTOGRAM OF DAY 2 FOR 5</a:t>
            </a:r>
            <a:endParaRPr lang="tr-TR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SECONDS INTERVAL</a:t>
            </a:r>
            <a:endParaRPr lang="tr-TR">
              <a:effectLst/>
            </a:endParaRPr>
          </a:p>
        </c:rich>
      </c:tx>
      <c:layout>
        <c:manualLayout>
          <c:xMode val="edge"/>
          <c:yMode val="edge"/>
          <c:x val="0.35512698451778163"/>
          <c:y val="0.11690913601018639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'Day2-Bins5'!$A$2:$A$82</c:f>
              <c:strCache>
                <c:ptCount val="81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  <c:pt idx="16">
                  <c:v>81-85</c:v>
                </c:pt>
                <c:pt idx="17">
                  <c:v>86-90</c:v>
                </c:pt>
                <c:pt idx="18">
                  <c:v>91-95</c:v>
                </c:pt>
                <c:pt idx="19">
                  <c:v>96-100</c:v>
                </c:pt>
                <c:pt idx="20">
                  <c:v>101-105</c:v>
                </c:pt>
                <c:pt idx="21">
                  <c:v>106-110</c:v>
                </c:pt>
                <c:pt idx="22">
                  <c:v>111-115</c:v>
                </c:pt>
                <c:pt idx="23">
                  <c:v>116-120</c:v>
                </c:pt>
                <c:pt idx="24">
                  <c:v>121-125</c:v>
                </c:pt>
                <c:pt idx="25">
                  <c:v>126-130</c:v>
                </c:pt>
                <c:pt idx="26">
                  <c:v>131-135</c:v>
                </c:pt>
                <c:pt idx="27">
                  <c:v>136-140</c:v>
                </c:pt>
                <c:pt idx="28">
                  <c:v>141-145</c:v>
                </c:pt>
                <c:pt idx="29">
                  <c:v>146-150</c:v>
                </c:pt>
                <c:pt idx="30">
                  <c:v>151-155</c:v>
                </c:pt>
                <c:pt idx="31">
                  <c:v>156-160</c:v>
                </c:pt>
                <c:pt idx="32">
                  <c:v>161-165</c:v>
                </c:pt>
                <c:pt idx="33">
                  <c:v>166-170</c:v>
                </c:pt>
                <c:pt idx="34">
                  <c:v>171-175</c:v>
                </c:pt>
                <c:pt idx="35">
                  <c:v>176-180</c:v>
                </c:pt>
                <c:pt idx="36">
                  <c:v>181-185</c:v>
                </c:pt>
                <c:pt idx="37">
                  <c:v>186-190</c:v>
                </c:pt>
                <c:pt idx="38">
                  <c:v>191-195</c:v>
                </c:pt>
                <c:pt idx="39">
                  <c:v>196-200</c:v>
                </c:pt>
                <c:pt idx="40">
                  <c:v>201-205</c:v>
                </c:pt>
                <c:pt idx="41">
                  <c:v>206-210</c:v>
                </c:pt>
                <c:pt idx="42">
                  <c:v>211-215</c:v>
                </c:pt>
                <c:pt idx="43">
                  <c:v>216-220</c:v>
                </c:pt>
                <c:pt idx="44">
                  <c:v>221-225</c:v>
                </c:pt>
                <c:pt idx="45">
                  <c:v>226-230</c:v>
                </c:pt>
                <c:pt idx="46">
                  <c:v>231-235</c:v>
                </c:pt>
                <c:pt idx="47">
                  <c:v>236-240</c:v>
                </c:pt>
                <c:pt idx="48">
                  <c:v>241-245</c:v>
                </c:pt>
                <c:pt idx="49">
                  <c:v>246-250</c:v>
                </c:pt>
                <c:pt idx="50">
                  <c:v>251-255</c:v>
                </c:pt>
                <c:pt idx="51">
                  <c:v>256-260</c:v>
                </c:pt>
                <c:pt idx="52">
                  <c:v>261-265</c:v>
                </c:pt>
                <c:pt idx="53">
                  <c:v>266-270</c:v>
                </c:pt>
                <c:pt idx="54">
                  <c:v>271-275</c:v>
                </c:pt>
                <c:pt idx="55">
                  <c:v>276-280</c:v>
                </c:pt>
                <c:pt idx="56">
                  <c:v>281-285</c:v>
                </c:pt>
                <c:pt idx="57">
                  <c:v>286-290</c:v>
                </c:pt>
                <c:pt idx="58">
                  <c:v>291-295</c:v>
                </c:pt>
                <c:pt idx="59">
                  <c:v>296-300</c:v>
                </c:pt>
                <c:pt idx="60">
                  <c:v>301-305</c:v>
                </c:pt>
                <c:pt idx="61">
                  <c:v>306-310</c:v>
                </c:pt>
                <c:pt idx="62">
                  <c:v>311-315</c:v>
                </c:pt>
                <c:pt idx="63">
                  <c:v>316-320</c:v>
                </c:pt>
                <c:pt idx="64">
                  <c:v>321-325</c:v>
                </c:pt>
                <c:pt idx="65">
                  <c:v>326-330</c:v>
                </c:pt>
                <c:pt idx="66">
                  <c:v>331-335</c:v>
                </c:pt>
                <c:pt idx="67">
                  <c:v>336-340</c:v>
                </c:pt>
                <c:pt idx="68">
                  <c:v>341-345</c:v>
                </c:pt>
                <c:pt idx="69">
                  <c:v>346-350</c:v>
                </c:pt>
                <c:pt idx="70">
                  <c:v>351-355</c:v>
                </c:pt>
                <c:pt idx="71">
                  <c:v>356-360</c:v>
                </c:pt>
                <c:pt idx="72">
                  <c:v>361-365</c:v>
                </c:pt>
                <c:pt idx="73">
                  <c:v>366-370</c:v>
                </c:pt>
                <c:pt idx="74">
                  <c:v>371-375</c:v>
                </c:pt>
                <c:pt idx="75">
                  <c:v>376-380</c:v>
                </c:pt>
                <c:pt idx="76">
                  <c:v>381-385</c:v>
                </c:pt>
                <c:pt idx="77">
                  <c:v>386-390</c:v>
                </c:pt>
                <c:pt idx="78">
                  <c:v>391-395</c:v>
                </c:pt>
                <c:pt idx="79">
                  <c:v>396-400</c:v>
                </c:pt>
                <c:pt idx="80">
                  <c:v>More</c:v>
                </c:pt>
              </c:strCache>
            </c:strRef>
          </c:cat>
          <c:val>
            <c:numRef>
              <c:f>'Day2-Bins5'!$B$2:$B$82</c:f>
              <c:numCache>
                <c:formatCode>General</c:formatCode>
                <c:ptCount val="81"/>
                <c:pt idx="0">
                  <c:v>4</c:v>
                </c:pt>
                <c:pt idx="1">
                  <c:v>19</c:v>
                </c:pt>
                <c:pt idx="2">
                  <c:v>50</c:v>
                </c:pt>
                <c:pt idx="3">
                  <c:v>40</c:v>
                </c:pt>
                <c:pt idx="4">
                  <c:v>38</c:v>
                </c:pt>
                <c:pt idx="5">
                  <c:v>28</c:v>
                </c:pt>
                <c:pt idx="6">
                  <c:v>21</c:v>
                </c:pt>
                <c:pt idx="7">
                  <c:v>22</c:v>
                </c:pt>
                <c:pt idx="8">
                  <c:v>31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15</c:v>
                </c:pt>
                <c:pt idx="16">
                  <c:v>8</c:v>
                </c:pt>
                <c:pt idx="17">
                  <c:v>7</c:v>
                </c:pt>
                <c:pt idx="18">
                  <c:v>10</c:v>
                </c:pt>
                <c:pt idx="19">
                  <c:v>8</c:v>
                </c:pt>
                <c:pt idx="20">
                  <c:v>10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7</c:v>
                </c:pt>
                <c:pt idx="29">
                  <c:v>2</c:v>
                </c:pt>
                <c:pt idx="30">
                  <c:v>3</c:v>
                </c:pt>
                <c:pt idx="31">
                  <c:v>6</c:v>
                </c:pt>
                <c:pt idx="32">
                  <c:v>3</c:v>
                </c:pt>
                <c:pt idx="33">
                  <c:v>5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6-4E4D-97CF-D8FB1199D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799807"/>
        <c:axId val="1442728399"/>
      </c:barChart>
      <c:catAx>
        <c:axId val="1442799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2728399"/>
        <c:crosses val="autoZero"/>
        <c:auto val="1"/>
        <c:lblAlgn val="ctr"/>
        <c:lblOffset val="100"/>
        <c:noMultiLvlLbl val="0"/>
      </c:catAx>
      <c:valAx>
        <c:axId val="1442728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279980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9984842404103"/>
          <c:y val="0.5006394719660856"/>
          <c:w val="7.8670049698779165E-2"/>
          <c:h val="5.1751639797538683E-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FREQUENCY HISTOGRAM OF DAY 2 FOR 10</a:t>
            </a:r>
            <a:endParaRPr lang="tr-TR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SECONDS INTERVAL</a:t>
            </a:r>
            <a:endParaRPr lang="tr-TR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'Day2-Bins10'!$A$2:$A$42</c:f>
              <c:strCache>
                <c:ptCount val="41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  <c:pt idx="10">
                  <c:v>101-110</c:v>
                </c:pt>
                <c:pt idx="11">
                  <c:v>111-120</c:v>
                </c:pt>
                <c:pt idx="12">
                  <c:v>121-130</c:v>
                </c:pt>
                <c:pt idx="13">
                  <c:v>131-140</c:v>
                </c:pt>
                <c:pt idx="14">
                  <c:v>141-150</c:v>
                </c:pt>
                <c:pt idx="15">
                  <c:v>151-160</c:v>
                </c:pt>
                <c:pt idx="16">
                  <c:v>161-170</c:v>
                </c:pt>
                <c:pt idx="17">
                  <c:v>171-180</c:v>
                </c:pt>
                <c:pt idx="18">
                  <c:v>181-190</c:v>
                </c:pt>
                <c:pt idx="19">
                  <c:v>191-200</c:v>
                </c:pt>
                <c:pt idx="20">
                  <c:v>201-210</c:v>
                </c:pt>
                <c:pt idx="21">
                  <c:v>211-220</c:v>
                </c:pt>
                <c:pt idx="22">
                  <c:v>221-230</c:v>
                </c:pt>
                <c:pt idx="23">
                  <c:v>231-240</c:v>
                </c:pt>
                <c:pt idx="24">
                  <c:v>241-250</c:v>
                </c:pt>
                <c:pt idx="25">
                  <c:v>251-260</c:v>
                </c:pt>
                <c:pt idx="26">
                  <c:v>261-270</c:v>
                </c:pt>
                <c:pt idx="27">
                  <c:v>271-280</c:v>
                </c:pt>
                <c:pt idx="28">
                  <c:v>281-290</c:v>
                </c:pt>
                <c:pt idx="29">
                  <c:v>291-300</c:v>
                </c:pt>
                <c:pt idx="30">
                  <c:v>301-310</c:v>
                </c:pt>
                <c:pt idx="31">
                  <c:v>311-320</c:v>
                </c:pt>
                <c:pt idx="32">
                  <c:v>321-330</c:v>
                </c:pt>
                <c:pt idx="33">
                  <c:v>331-340</c:v>
                </c:pt>
                <c:pt idx="34">
                  <c:v>341-350</c:v>
                </c:pt>
                <c:pt idx="35">
                  <c:v>351-360</c:v>
                </c:pt>
                <c:pt idx="36">
                  <c:v>361-370</c:v>
                </c:pt>
                <c:pt idx="37">
                  <c:v>371-380</c:v>
                </c:pt>
                <c:pt idx="38">
                  <c:v>381-390</c:v>
                </c:pt>
                <c:pt idx="39">
                  <c:v>391-400</c:v>
                </c:pt>
                <c:pt idx="40">
                  <c:v>More</c:v>
                </c:pt>
              </c:strCache>
            </c:strRef>
          </c:cat>
          <c:val>
            <c:numRef>
              <c:f>'Day2-Bins10'!$B$2:$B$42</c:f>
              <c:numCache>
                <c:formatCode>General</c:formatCode>
                <c:ptCount val="41"/>
                <c:pt idx="0">
                  <c:v>23</c:v>
                </c:pt>
                <c:pt idx="1">
                  <c:v>90</c:v>
                </c:pt>
                <c:pt idx="2">
                  <c:v>66</c:v>
                </c:pt>
                <c:pt idx="3">
                  <c:v>43</c:v>
                </c:pt>
                <c:pt idx="4">
                  <c:v>45</c:v>
                </c:pt>
                <c:pt idx="5">
                  <c:v>32</c:v>
                </c:pt>
                <c:pt idx="6">
                  <c:v>27</c:v>
                </c:pt>
                <c:pt idx="7">
                  <c:v>31</c:v>
                </c:pt>
                <c:pt idx="8">
                  <c:v>15</c:v>
                </c:pt>
                <c:pt idx="9">
                  <c:v>18</c:v>
                </c:pt>
                <c:pt idx="10">
                  <c:v>15</c:v>
                </c:pt>
                <c:pt idx="11">
                  <c:v>11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2-1B4A-8DEF-A02BA232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324015"/>
        <c:axId val="1455612479"/>
      </c:barChart>
      <c:catAx>
        <c:axId val="1456324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5612479"/>
        <c:crosses val="autoZero"/>
        <c:auto val="1"/>
        <c:lblAlgn val="ctr"/>
        <c:lblOffset val="100"/>
        <c:noMultiLvlLbl val="0"/>
      </c:catAx>
      <c:valAx>
        <c:axId val="1455612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3240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FREQUENCY HISTOGRAM OF DAY 2 FOR 20</a:t>
            </a:r>
            <a:endParaRPr lang="tr-TR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SECONDS INTERVAL</a:t>
            </a:r>
            <a:endParaRPr lang="tr-TR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'Day2-Bins20'!$A$2:$A$22</c:f>
              <c:strCache>
                <c:ptCount val="21"/>
                <c:pt idx="0">
                  <c:v>1-20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More</c:v>
                </c:pt>
              </c:strCache>
            </c:strRef>
          </c:cat>
          <c:val>
            <c:numRef>
              <c:f>'Day2-Bins20'!$B$2:$B$22</c:f>
              <c:numCache>
                <c:formatCode>General</c:formatCode>
                <c:ptCount val="21"/>
                <c:pt idx="0">
                  <c:v>113</c:v>
                </c:pt>
                <c:pt idx="1">
                  <c:v>109</c:v>
                </c:pt>
                <c:pt idx="2">
                  <c:v>77</c:v>
                </c:pt>
                <c:pt idx="3">
                  <c:v>58</c:v>
                </c:pt>
                <c:pt idx="4">
                  <c:v>33</c:v>
                </c:pt>
                <c:pt idx="5">
                  <c:v>26</c:v>
                </c:pt>
                <c:pt idx="6">
                  <c:v>15</c:v>
                </c:pt>
                <c:pt idx="7">
                  <c:v>18</c:v>
                </c:pt>
                <c:pt idx="8">
                  <c:v>10</c:v>
                </c:pt>
                <c:pt idx="9">
                  <c:v>7</c:v>
                </c:pt>
                <c:pt idx="10">
                  <c:v>8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1-2343-8915-1DE5B91F1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285599"/>
        <c:axId val="1458287279"/>
      </c:barChart>
      <c:catAx>
        <c:axId val="1458285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8287279"/>
        <c:crosses val="autoZero"/>
        <c:auto val="1"/>
        <c:lblAlgn val="ctr"/>
        <c:lblOffset val="100"/>
        <c:noMultiLvlLbl val="0"/>
      </c:catAx>
      <c:valAx>
        <c:axId val="1458287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82855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Question5!$M$1</c:f>
              <c:strCache>
                <c:ptCount val="1"/>
                <c:pt idx="0">
                  <c:v>Day1-Z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053037167754953"/>
                  <c:y val="6.416141967035551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0,9534x + 2,2275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Question5!$D$2:$D$489</c:f>
              <c:numCache>
                <c:formatCode>General</c:formatCode>
                <c:ptCount val="48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38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41</c:v>
                </c:pt>
                <c:pt idx="277">
                  <c:v>41</c:v>
                </c:pt>
                <c:pt idx="278">
                  <c:v>42</c:v>
                </c:pt>
                <c:pt idx="279">
                  <c:v>42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45</c:v>
                </c:pt>
                <c:pt idx="293">
                  <c:v>46</c:v>
                </c:pt>
                <c:pt idx="294">
                  <c:v>46</c:v>
                </c:pt>
                <c:pt idx="295">
                  <c:v>47</c:v>
                </c:pt>
                <c:pt idx="296">
                  <c:v>47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50</c:v>
                </c:pt>
                <c:pt idx="307">
                  <c:v>50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53</c:v>
                </c:pt>
                <c:pt idx="321">
                  <c:v>53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55</c:v>
                </c:pt>
                <c:pt idx="326">
                  <c:v>55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57</c:v>
                </c:pt>
                <c:pt idx="331">
                  <c:v>58</c:v>
                </c:pt>
                <c:pt idx="332">
                  <c:v>58</c:v>
                </c:pt>
                <c:pt idx="333">
                  <c:v>59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61</c:v>
                </c:pt>
                <c:pt idx="341">
                  <c:v>61</c:v>
                </c:pt>
                <c:pt idx="342">
                  <c:v>61</c:v>
                </c:pt>
                <c:pt idx="343">
                  <c:v>61</c:v>
                </c:pt>
                <c:pt idx="344">
                  <c:v>62</c:v>
                </c:pt>
                <c:pt idx="345">
                  <c:v>63</c:v>
                </c:pt>
                <c:pt idx="346">
                  <c:v>63</c:v>
                </c:pt>
                <c:pt idx="347">
                  <c:v>63</c:v>
                </c:pt>
                <c:pt idx="348">
                  <c:v>64</c:v>
                </c:pt>
                <c:pt idx="349">
                  <c:v>65</c:v>
                </c:pt>
                <c:pt idx="350">
                  <c:v>65</c:v>
                </c:pt>
                <c:pt idx="351">
                  <c:v>65</c:v>
                </c:pt>
                <c:pt idx="352">
                  <c:v>69</c:v>
                </c:pt>
                <c:pt idx="353">
                  <c:v>69</c:v>
                </c:pt>
                <c:pt idx="354">
                  <c:v>69</c:v>
                </c:pt>
                <c:pt idx="355">
                  <c:v>69</c:v>
                </c:pt>
                <c:pt idx="356">
                  <c:v>69</c:v>
                </c:pt>
                <c:pt idx="357">
                  <c:v>69</c:v>
                </c:pt>
                <c:pt idx="358">
                  <c:v>70</c:v>
                </c:pt>
                <c:pt idx="359">
                  <c:v>71</c:v>
                </c:pt>
                <c:pt idx="360">
                  <c:v>71</c:v>
                </c:pt>
                <c:pt idx="361">
                  <c:v>72</c:v>
                </c:pt>
                <c:pt idx="362">
                  <c:v>73</c:v>
                </c:pt>
                <c:pt idx="363">
                  <c:v>74</c:v>
                </c:pt>
                <c:pt idx="364">
                  <c:v>74</c:v>
                </c:pt>
                <c:pt idx="365">
                  <c:v>74</c:v>
                </c:pt>
                <c:pt idx="366">
                  <c:v>74</c:v>
                </c:pt>
                <c:pt idx="367">
                  <c:v>76</c:v>
                </c:pt>
                <c:pt idx="368">
                  <c:v>76</c:v>
                </c:pt>
                <c:pt idx="369">
                  <c:v>76</c:v>
                </c:pt>
                <c:pt idx="370">
                  <c:v>77</c:v>
                </c:pt>
                <c:pt idx="371">
                  <c:v>77</c:v>
                </c:pt>
                <c:pt idx="372">
                  <c:v>78</c:v>
                </c:pt>
                <c:pt idx="373">
                  <c:v>78</c:v>
                </c:pt>
                <c:pt idx="374">
                  <c:v>79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81</c:v>
                </c:pt>
                <c:pt idx="381">
                  <c:v>81</c:v>
                </c:pt>
                <c:pt idx="382">
                  <c:v>81</c:v>
                </c:pt>
                <c:pt idx="383">
                  <c:v>82</c:v>
                </c:pt>
                <c:pt idx="384">
                  <c:v>83</c:v>
                </c:pt>
                <c:pt idx="385">
                  <c:v>83</c:v>
                </c:pt>
                <c:pt idx="386">
                  <c:v>84</c:v>
                </c:pt>
                <c:pt idx="387">
                  <c:v>84</c:v>
                </c:pt>
                <c:pt idx="388">
                  <c:v>85</c:v>
                </c:pt>
                <c:pt idx="389">
                  <c:v>85</c:v>
                </c:pt>
                <c:pt idx="390">
                  <c:v>85</c:v>
                </c:pt>
                <c:pt idx="391">
                  <c:v>85</c:v>
                </c:pt>
                <c:pt idx="392">
                  <c:v>86</c:v>
                </c:pt>
                <c:pt idx="393">
                  <c:v>86</c:v>
                </c:pt>
                <c:pt idx="394">
                  <c:v>87</c:v>
                </c:pt>
                <c:pt idx="395">
                  <c:v>88</c:v>
                </c:pt>
                <c:pt idx="396">
                  <c:v>88</c:v>
                </c:pt>
                <c:pt idx="397">
                  <c:v>89</c:v>
                </c:pt>
                <c:pt idx="398">
                  <c:v>89</c:v>
                </c:pt>
                <c:pt idx="399">
                  <c:v>90</c:v>
                </c:pt>
                <c:pt idx="400">
                  <c:v>91</c:v>
                </c:pt>
                <c:pt idx="401">
                  <c:v>92</c:v>
                </c:pt>
                <c:pt idx="402">
                  <c:v>92</c:v>
                </c:pt>
                <c:pt idx="403">
                  <c:v>95</c:v>
                </c:pt>
                <c:pt idx="404">
                  <c:v>96</c:v>
                </c:pt>
                <c:pt idx="405">
                  <c:v>96</c:v>
                </c:pt>
                <c:pt idx="406">
                  <c:v>96</c:v>
                </c:pt>
                <c:pt idx="407">
                  <c:v>97</c:v>
                </c:pt>
                <c:pt idx="408">
                  <c:v>97</c:v>
                </c:pt>
                <c:pt idx="409">
                  <c:v>98</c:v>
                </c:pt>
                <c:pt idx="410">
                  <c:v>98</c:v>
                </c:pt>
                <c:pt idx="411">
                  <c:v>99</c:v>
                </c:pt>
                <c:pt idx="412">
                  <c:v>99</c:v>
                </c:pt>
                <c:pt idx="413">
                  <c:v>99</c:v>
                </c:pt>
                <c:pt idx="414">
                  <c:v>102</c:v>
                </c:pt>
                <c:pt idx="415">
                  <c:v>102</c:v>
                </c:pt>
                <c:pt idx="416">
                  <c:v>104</c:v>
                </c:pt>
                <c:pt idx="417">
                  <c:v>104</c:v>
                </c:pt>
                <c:pt idx="418">
                  <c:v>104</c:v>
                </c:pt>
                <c:pt idx="419">
                  <c:v>105</c:v>
                </c:pt>
                <c:pt idx="420">
                  <c:v>105</c:v>
                </c:pt>
                <c:pt idx="421">
                  <c:v>107</c:v>
                </c:pt>
                <c:pt idx="422">
                  <c:v>108</c:v>
                </c:pt>
                <c:pt idx="423">
                  <c:v>108</c:v>
                </c:pt>
                <c:pt idx="424">
                  <c:v>108</c:v>
                </c:pt>
                <c:pt idx="425">
                  <c:v>109</c:v>
                </c:pt>
                <c:pt idx="426">
                  <c:v>110</c:v>
                </c:pt>
                <c:pt idx="427">
                  <c:v>110</c:v>
                </c:pt>
                <c:pt idx="428">
                  <c:v>110</c:v>
                </c:pt>
                <c:pt idx="429">
                  <c:v>112</c:v>
                </c:pt>
                <c:pt idx="430">
                  <c:v>112</c:v>
                </c:pt>
                <c:pt idx="431">
                  <c:v>113</c:v>
                </c:pt>
                <c:pt idx="432">
                  <c:v>113</c:v>
                </c:pt>
                <c:pt idx="433">
                  <c:v>115</c:v>
                </c:pt>
                <c:pt idx="434">
                  <c:v>116</c:v>
                </c:pt>
                <c:pt idx="435">
                  <c:v>116</c:v>
                </c:pt>
                <c:pt idx="436">
                  <c:v>118</c:v>
                </c:pt>
                <c:pt idx="437">
                  <c:v>122</c:v>
                </c:pt>
                <c:pt idx="438">
                  <c:v>124</c:v>
                </c:pt>
                <c:pt idx="439">
                  <c:v>125</c:v>
                </c:pt>
                <c:pt idx="440">
                  <c:v>127</c:v>
                </c:pt>
                <c:pt idx="441">
                  <c:v>127</c:v>
                </c:pt>
                <c:pt idx="442">
                  <c:v>128</c:v>
                </c:pt>
                <c:pt idx="443">
                  <c:v>129</c:v>
                </c:pt>
                <c:pt idx="444">
                  <c:v>130</c:v>
                </c:pt>
                <c:pt idx="445">
                  <c:v>131</c:v>
                </c:pt>
                <c:pt idx="446">
                  <c:v>133</c:v>
                </c:pt>
                <c:pt idx="447">
                  <c:v>135</c:v>
                </c:pt>
                <c:pt idx="448">
                  <c:v>135</c:v>
                </c:pt>
                <c:pt idx="449">
                  <c:v>136</c:v>
                </c:pt>
                <c:pt idx="450">
                  <c:v>138</c:v>
                </c:pt>
                <c:pt idx="451">
                  <c:v>141</c:v>
                </c:pt>
                <c:pt idx="452">
                  <c:v>142</c:v>
                </c:pt>
                <c:pt idx="453">
                  <c:v>143</c:v>
                </c:pt>
                <c:pt idx="454">
                  <c:v>143</c:v>
                </c:pt>
                <c:pt idx="455">
                  <c:v>144</c:v>
                </c:pt>
                <c:pt idx="456">
                  <c:v>146</c:v>
                </c:pt>
                <c:pt idx="457">
                  <c:v>153</c:v>
                </c:pt>
                <c:pt idx="458">
                  <c:v>159</c:v>
                </c:pt>
                <c:pt idx="459">
                  <c:v>163</c:v>
                </c:pt>
                <c:pt idx="460">
                  <c:v>173</c:v>
                </c:pt>
                <c:pt idx="461">
                  <c:v>177</c:v>
                </c:pt>
                <c:pt idx="462">
                  <c:v>178</c:v>
                </c:pt>
                <c:pt idx="463">
                  <c:v>178</c:v>
                </c:pt>
                <c:pt idx="464">
                  <c:v>182</c:v>
                </c:pt>
                <c:pt idx="465">
                  <c:v>182</c:v>
                </c:pt>
                <c:pt idx="466">
                  <c:v>190</c:v>
                </c:pt>
                <c:pt idx="467">
                  <c:v>195</c:v>
                </c:pt>
                <c:pt idx="468">
                  <c:v>196</c:v>
                </c:pt>
                <c:pt idx="469">
                  <c:v>198</c:v>
                </c:pt>
                <c:pt idx="470">
                  <c:v>202</c:v>
                </c:pt>
                <c:pt idx="471">
                  <c:v>203</c:v>
                </c:pt>
                <c:pt idx="472">
                  <c:v>203</c:v>
                </c:pt>
                <c:pt idx="473">
                  <c:v>206</c:v>
                </c:pt>
                <c:pt idx="474">
                  <c:v>206</c:v>
                </c:pt>
                <c:pt idx="475">
                  <c:v>219</c:v>
                </c:pt>
                <c:pt idx="476">
                  <c:v>221</c:v>
                </c:pt>
                <c:pt idx="477">
                  <c:v>223</c:v>
                </c:pt>
                <c:pt idx="478">
                  <c:v>226</c:v>
                </c:pt>
                <c:pt idx="479">
                  <c:v>243</c:v>
                </c:pt>
                <c:pt idx="480">
                  <c:v>250</c:v>
                </c:pt>
                <c:pt idx="481">
                  <c:v>252</c:v>
                </c:pt>
                <c:pt idx="482">
                  <c:v>268</c:v>
                </c:pt>
                <c:pt idx="483">
                  <c:v>281</c:v>
                </c:pt>
                <c:pt idx="484">
                  <c:v>288</c:v>
                </c:pt>
                <c:pt idx="485">
                  <c:v>304</c:v>
                </c:pt>
                <c:pt idx="486">
                  <c:v>333</c:v>
                </c:pt>
                <c:pt idx="487">
                  <c:v>391</c:v>
                </c:pt>
              </c:numCache>
            </c:numRef>
          </c:xVal>
          <c:yVal>
            <c:numRef>
              <c:f>Question5!$M$2:$M$489</c:f>
              <c:numCache>
                <c:formatCode>General</c:formatCode>
                <c:ptCount val="488"/>
                <c:pt idx="0">
                  <c:v>0.11293357636080954</c:v>
                </c:pt>
                <c:pt idx="1">
                  <c:v>0.22609881150209568</c:v>
                </c:pt>
                <c:pt idx="2">
                  <c:v>0.33949665777338223</c:v>
                </c:pt>
                <c:pt idx="3">
                  <c:v>0.45312807340898115</c:v>
                </c:pt>
                <c:pt idx="4">
                  <c:v>0.56699402257652709</c:v>
                </c:pt>
                <c:pt idx="5">
                  <c:v>0.68109547542611448</c:v>
                </c:pt>
                <c:pt idx="6">
                  <c:v>0.79543340813984231</c:v>
                </c:pt>
                <c:pt idx="7">
                  <c:v>0.91000880298197473</c:v>
                </c:pt>
                <c:pt idx="8">
                  <c:v>1.0248226483495233</c:v>
                </c:pt>
                <c:pt idx="9">
                  <c:v>1.1398759388234496</c:v>
                </c:pt>
                <c:pt idx="10">
                  <c:v>1.255169675220343</c:v>
                </c:pt>
                <c:pt idx="11">
                  <c:v>1.3707048646446343</c:v>
                </c:pt>
                <c:pt idx="12">
                  <c:v>1.4864825205414267</c:v>
                </c:pt>
                <c:pt idx="13">
                  <c:v>1.602503662749782</c:v>
                </c:pt>
                <c:pt idx="14">
                  <c:v>1.7187693175566732</c:v>
                </c:pt>
                <c:pt idx="15">
                  <c:v>1.8352805177514042</c:v>
                </c:pt>
                <c:pt idx="16">
                  <c:v>1.9520383026806991</c:v>
                </c:pt>
                <c:pt idx="17">
                  <c:v>2.0690437183043162</c:v>
                </c:pt>
                <c:pt idx="18">
                  <c:v>2.1862978172512468</c:v>
                </c:pt>
                <c:pt idx="19">
                  <c:v>2.3038016588765826</c:v>
                </c:pt>
                <c:pt idx="20">
                  <c:v>2.4215563093188903</c:v>
                </c:pt>
                <c:pt idx="21">
                  <c:v>2.539562841558304</c:v>
                </c:pt>
                <c:pt idx="22">
                  <c:v>2.6578223354751356</c:v>
                </c:pt>
                <c:pt idx="23">
                  <c:v>2.7763358779092204</c:v>
                </c:pt>
                <c:pt idx="24">
                  <c:v>2.895104562719796</c:v>
                </c:pt>
                <c:pt idx="25">
                  <c:v>3.0141294908461265</c:v>
                </c:pt>
                <c:pt idx="26">
                  <c:v>3.1334117703687125</c:v>
                </c:pt>
                <c:pt idx="27">
                  <c:v>3.2529525165711726</c:v>
                </c:pt>
                <c:pt idx="28">
                  <c:v>3.3727528520028525</c:v>
                </c:pt>
                <c:pt idx="29">
                  <c:v>3.4928139065420236</c:v>
                </c:pt>
                <c:pt idx="30">
                  <c:v>3.6131368174598735</c:v>
                </c:pt>
                <c:pt idx="31">
                  <c:v>3.733722729485093</c:v>
                </c:pt>
                <c:pt idx="32">
                  <c:v>3.8545727948692705</c:v>
                </c:pt>
                <c:pt idx="33">
                  <c:v>3.9756881734529048</c:v>
                </c:pt>
                <c:pt idx="34">
                  <c:v>4.0970700327322396</c:v>
                </c:pt>
                <c:pt idx="35">
                  <c:v>4.218719547926769</c:v>
                </c:pt>
                <c:pt idx="36">
                  <c:v>4.340637902047491</c:v>
                </c:pt>
                <c:pt idx="37">
                  <c:v>4.4628262859659822</c:v>
                </c:pt>
                <c:pt idx="38">
                  <c:v>4.5852858984841349</c:v>
                </c:pt>
                <c:pt idx="39">
                  <c:v>4.7080179464047873</c:v>
                </c:pt>
                <c:pt idx="40">
                  <c:v>4.8310236446030208</c:v>
                </c:pt>
                <c:pt idx="41">
                  <c:v>4.9543042160983672</c:v>
                </c:pt>
                <c:pt idx="42">
                  <c:v>5.0778608921277462</c:v>
                </c:pt>
                <c:pt idx="43">
                  <c:v>5.2016949122192306</c:v>
                </c:pt>
                <c:pt idx="44">
                  <c:v>5.3258075242667022</c:v>
                </c:pt>
                <c:pt idx="45">
                  <c:v>5.4501999846052502</c:v>
                </c:pt>
                <c:pt idx="46">
                  <c:v>5.5748735580875346</c:v>
                </c:pt>
                <c:pt idx="47">
                  <c:v>5.699829518160894</c:v>
                </c:pt>
                <c:pt idx="48">
                  <c:v>5.8250691469454461</c:v>
                </c:pt>
                <c:pt idx="49">
                  <c:v>5.950593735312995</c:v>
                </c:pt>
                <c:pt idx="50">
                  <c:v>6.0764045829668456</c:v>
                </c:pt>
                <c:pt idx="51">
                  <c:v>6.202502998522597</c:v>
                </c:pt>
                <c:pt idx="52">
                  <c:v>6.3288902995897578</c:v>
                </c:pt>
                <c:pt idx="53">
                  <c:v>6.4555678128544107</c:v>
                </c:pt>
                <c:pt idx="54">
                  <c:v>6.5825368741627139</c:v>
                </c:pt>
                <c:pt idx="55">
                  <c:v>6.7097988286054804</c:v>
                </c:pt>
                <c:pt idx="56">
                  <c:v>6.8373550306036197</c:v>
                </c:pt>
                <c:pt idx="57">
                  <c:v>6.9652068439946886</c:v>
                </c:pt>
                <c:pt idx="58">
                  <c:v>7.0933556421203274</c:v>
                </c:pt>
                <c:pt idx="59">
                  <c:v>7.2218028079148162</c:v>
                </c:pt>
                <c:pt idx="60">
                  <c:v>7.3505497339946153</c:v>
                </c:pt>
                <c:pt idx="61">
                  <c:v>7.4795978227489215</c:v>
                </c:pt>
                <c:pt idx="62">
                  <c:v>7.6089484864313839</c:v>
                </c:pt>
                <c:pt idx="63">
                  <c:v>7.7386031472527756</c:v>
                </c:pt>
                <c:pt idx="64">
                  <c:v>7.8685632374748753</c:v>
                </c:pt>
                <c:pt idx="65">
                  <c:v>7.9988301995053472</c:v>
                </c:pt>
                <c:pt idx="66">
                  <c:v>8.1294054859938374</c:v>
                </c:pt>
                <c:pt idx="67">
                  <c:v>8.2602905599291656</c:v>
                </c:pt>
                <c:pt idx="68">
                  <c:v>8.391486894737632</c:v>
                </c:pt>
                <c:pt idx="69">
                  <c:v>8.52299597438261</c:v>
                </c:pt>
                <c:pt idx="70">
                  <c:v>8.6548192934651933</c:v>
                </c:pt>
                <c:pt idx="71">
                  <c:v>8.7869583573261743</c:v>
                </c:pt>
                <c:pt idx="72">
                  <c:v>8.9194146821491263</c:v>
                </c:pt>
                <c:pt idx="73">
                  <c:v>9.0521897950648427</c:v>
                </c:pt>
                <c:pt idx="74">
                  <c:v>9.1852852342569484</c:v>
                </c:pt>
                <c:pt idx="75">
                  <c:v>9.3187025490688171</c:v>
                </c:pt>
                <c:pt idx="76">
                  <c:v>9.4524433001117938</c:v>
                </c:pt>
                <c:pt idx="77">
                  <c:v>9.5865090593747446</c:v>
                </c:pt>
                <c:pt idx="78">
                  <c:v>9.7209014103349034</c:v>
                </c:pt>
                <c:pt idx="79">
                  <c:v>9.8556219480700733</c:v>
                </c:pt>
                <c:pt idx="80">
                  <c:v>9.9906722793722569</c:v>
                </c:pt>
                <c:pt idx="81">
                  <c:v>10.126054022862627</c:v>
                </c:pt>
                <c:pt idx="82">
                  <c:v>10.26176880910791</c:v>
                </c:pt>
                <c:pt idx="83">
                  <c:v>10.397818280738234</c:v>
                </c:pt>
                <c:pt idx="84">
                  <c:v>10.534204092566437</c:v>
                </c:pt>
                <c:pt idx="85">
                  <c:v>10.670927911708825</c:v>
                </c:pt>
                <c:pt idx="86">
                  <c:v>10.807991417707415</c:v>
                </c:pt>
                <c:pt idx="87">
                  <c:v>10.945396302653792</c:v>
                </c:pt>
                <c:pt idx="88">
                  <c:v>11.083144271314371</c:v>
                </c:pt>
                <c:pt idx="89">
                  <c:v>11.221237041257382</c:v>
                </c:pt>
                <c:pt idx="90">
                  <c:v>11.359676342981297</c:v>
                </c:pt>
                <c:pt idx="91">
                  <c:v>11.498463920045007</c:v>
                </c:pt>
                <c:pt idx="92">
                  <c:v>11.637601529199548</c:v>
                </c:pt>
                <c:pt idx="93">
                  <c:v>11.777090940521518</c:v>
                </c:pt>
                <c:pt idx="94">
                  <c:v>11.916933937548221</c:v>
                </c:pt>
                <c:pt idx="95">
                  <c:v>12.057132317414453</c:v>
                </c:pt>
                <c:pt idx="96">
                  <c:v>12.197687890991135</c:v>
                </c:pt>
                <c:pt idx="97">
                  <c:v>12.338602483025589</c:v>
                </c:pt>
                <c:pt idx="98">
                  <c:v>12.479877932283737</c:v>
                </c:pt>
                <c:pt idx="99">
                  <c:v>12.621516091694044</c:v>
                </c:pt>
                <c:pt idx="100">
                  <c:v>12.763518828493318</c:v>
                </c:pt>
                <c:pt idx="101">
                  <c:v>12.905888024374425</c:v>
                </c:pt>
                <c:pt idx="102">
                  <c:v>13.048625575635915</c:v>
                </c:pt>
                <c:pt idx="103">
                  <c:v>13.191733393333564</c:v>
                </c:pt>
                <c:pt idx="104">
                  <c:v>13.335213403433855</c:v>
                </c:pt>
                <c:pt idx="105">
                  <c:v>13.479067546969572</c:v>
                </c:pt>
                <c:pt idx="106">
                  <c:v>13.62329778019731</c:v>
                </c:pt>
                <c:pt idx="107">
                  <c:v>13.767906074757096</c:v>
                </c:pt>
                <c:pt idx="108">
                  <c:v>13.912894417834119</c:v>
                </c:pt>
                <c:pt idx="109">
                  <c:v>14.058264812322586</c:v>
                </c:pt>
                <c:pt idx="110">
                  <c:v>14.204019276991733</c:v>
                </c:pt>
                <c:pt idx="111">
                  <c:v>14.350159846654012</c:v>
                </c:pt>
                <c:pt idx="112">
                  <c:v>14.496688572335584</c:v>
                </c:pt>
                <c:pt idx="113">
                  <c:v>14.643607521448985</c:v>
                </c:pt>
                <c:pt idx="114">
                  <c:v>14.790918777968193</c:v>
                </c:pt>
                <c:pt idx="115">
                  <c:v>14.938624442605947</c:v>
                </c:pt>
                <c:pt idx="116">
                  <c:v>15.08672663299355</c:v>
                </c:pt>
                <c:pt idx="117">
                  <c:v>15.235227483862985</c:v>
                </c:pt>
                <c:pt idx="118">
                  <c:v>15.384129147231548</c:v>
                </c:pt>
                <c:pt idx="119">
                  <c:v>15.533433792589001</c:v>
                </c:pt>
                <c:pt idx="120">
                  <c:v>15.683143607087183</c:v>
                </c:pt>
                <c:pt idx="121">
                  <c:v>15.833260795732306</c:v>
                </c:pt>
                <c:pt idx="122">
                  <c:v>15.983787581579758</c:v>
                </c:pt>
                <c:pt idx="123">
                  <c:v>16.134726205931692</c:v>
                </c:pt>
                <c:pt idx="124">
                  <c:v>16.286078928537236</c:v>
                </c:pt>
                <c:pt idx="125">
                  <c:v>16.437848027795479</c:v>
                </c:pt>
                <c:pt idx="126">
                  <c:v>16.590035800961264</c:v>
                </c:pt>
                <c:pt idx="127">
                  <c:v>16.74264456435386</c:v>
                </c:pt>
                <c:pt idx="128">
                  <c:v>16.895676653568472</c:v>
                </c:pt>
                <c:pt idx="129">
                  <c:v>17.049134423690695</c:v>
                </c:pt>
                <c:pt idx="130">
                  <c:v>17.203020249514033</c:v>
                </c:pt>
                <c:pt idx="131">
                  <c:v>17.35733652576037</c:v>
                </c:pt>
                <c:pt idx="132">
                  <c:v>17.512085667303573</c:v>
                </c:pt>
                <c:pt idx="133">
                  <c:v>17.667270109396231</c:v>
                </c:pt>
                <c:pt idx="134">
                  <c:v>17.822892307899647</c:v>
                </c:pt>
                <c:pt idx="135">
                  <c:v>17.97895473951699</c:v>
                </c:pt>
                <c:pt idx="136">
                  <c:v>18.135459902029783</c:v>
                </c:pt>
                <c:pt idx="137">
                  <c:v>18.292410314537836</c:v>
                </c:pt>
                <c:pt idx="138">
                  <c:v>18.449808517702483</c:v>
                </c:pt>
                <c:pt idx="139">
                  <c:v>18.607657073993366</c:v>
                </c:pt>
                <c:pt idx="140">
                  <c:v>18.765958567938743</c:v>
                </c:pt>
                <c:pt idx="141">
                  <c:v>18.924715606379426</c:v>
                </c:pt>
                <c:pt idx="142">
                  <c:v>19.083930818726341</c:v>
                </c:pt>
                <c:pt idx="143">
                  <c:v>19.243606857221803</c:v>
                </c:pt>
                <c:pt idx="144">
                  <c:v>19.40374639720466</c:v>
                </c:pt>
                <c:pt idx="145">
                  <c:v>19.564352137379242</c:v>
                </c:pt>
                <c:pt idx="146">
                  <c:v>19.725426800088218</c:v>
                </c:pt>
                <c:pt idx="147">
                  <c:v>19.886973131589478</c:v>
                </c:pt>
                <c:pt idx="148">
                  <c:v>20.048993902337106</c:v>
                </c:pt>
                <c:pt idx="149">
                  <c:v>20.211491907266442</c:v>
                </c:pt>
                <c:pt idx="150">
                  <c:v>20.374469966083353</c:v>
                </c:pt>
                <c:pt idx="151">
                  <c:v>20.537930923557834</c:v>
                </c:pt>
                <c:pt idx="152">
                  <c:v>20.701877649821963</c:v>
                </c:pt>
                <c:pt idx="153">
                  <c:v>20.866313040672271</c:v>
                </c:pt>
                <c:pt idx="154">
                  <c:v>21.031240017876591</c:v>
                </c:pt>
                <c:pt idx="155">
                  <c:v>21.196661529485642</c:v>
                </c:pt>
                <c:pt idx="156">
                  <c:v>21.362580550149183</c:v>
                </c:pt>
                <c:pt idx="157">
                  <c:v>21.529000081436926</c:v>
                </c:pt>
                <c:pt idx="158">
                  <c:v>21.695923152164401</c:v>
                </c:pt>
                <c:pt idx="159">
                  <c:v>21.863352818723691</c:v>
                </c:pt>
                <c:pt idx="160">
                  <c:v>22.031292165419238</c:v>
                </c:pt>
                <c:pt idx="161">
                  <c:v>22.199744304808704</c:v>
                </c:pt>
                <c:pt idx="162">
                  <c:v>22.368712378049178</c:v>
                </c:pt>
                <c:pt idx="163">
                  <c:v>22.538199555248589</c:v>
                </c:pt>
                <c:pt idx="164">
                  <c:v>22.708209035822573</c:v>
                </c:pt>
                <c:pt idx="165">
                  <c:v>22.878744048856852</c:v>
                </c:pt>
                <c:pt idx="166">
                  <c:v>23.04980785347529</c:v>
                </c:pt>
                <c:pt idx="167">
                  <c:v>23.22140373921356</c:v>
                </c:pt>
                <c:pt idx="168">
                  <c:v>23.393535026398713</c:v>
                </c:pt>
                <c:pt idx="169">
                  <c:v>23.566205066534664</c:v>
                </c:pt>
                <c:pt idx="170">
                  <c:v>23.739417242693815</c:v>
                </c:pt>
                <c:pt idx="171">
                  <c:v>23.913174969914667</c:v>
                </c:pt>
                <c:pt idx="172">
                  <c:v>24.087481695605852</c:v>
                </c:pt>
                <c:pt idx="173">
                  <c:v>24.262340899956577</c:v>
                </c:pt>
                <c:pt idx="174">
                  <c:v>24.4377560963535</c:v>
                </c:pt>
                <c:pt idx="175">
                  <c:v>24.613730831804308</c:v>
                </c:pt>
                <c:pt idx="176">
                  <c:v>24.790268687368076</c:v>
                </c:pt>
                <c:pt idx="177">
                  <c:v>24.967373278592547</c:v>
                </c:pt>
                <c:pt idx="178">
                  <c:v>25.145048255958404</c:v>
                </c:pt>
                <c:pt idx="179">
                  <c:v>25.323297305330737</c:v>
                </c:pt>
                <c:pt idx="180">
                  <c:v>25.502124148417892</c:v>
                </c:pt>
                <c:pt idx="181">
                  <c:v>25.681532543237672</c:v>
                </c:pt>
                <c:pt idx="182">
                  <c:v>25.861526284591214</c:v>
                </c:pt>
                <c:pt idx="183">
                  <c:v>26.042109204544609</c:v>
                </c:pt>
                <c:pt idx="184">
                  <c:v>26.223285172918448</c:v>
                </c:pt>
                <c:pt idx="185">
                  <c:v>26.405058097785389</c:v>
                </c:pt>
                <c:pt idx="186">
                  <c:v>26.587431925975949</c:v>
                </c:pt>
                <c:pt idx="187">
                  <c:v>26.770410643592765</c:v>
                </c:pt>
                <c:pt idx="188">
                  <c:v>26.953998276533319</c:v>
                </c:pt>
                <c:pt idx="189">
                  <c:v>27.138198891021407</c:v>
                </c:pt>
                <c:pt idx="190">
                  <c:v>27.323016594147553</c:v>
                </c:pt>
                <c:pt idx="191">
                  <c:v>27.508455534418491</c:v>
                </c:pt>
                <c:pt idx="192">
                  <c:v>27.694519902315886</c:v>
                </c:pt>
                <c:pt idx="193">
                  <c:v>27.881213930864508</c:v>
                </c:pt>
                <c:pt idx="194">
                  <c:v>28.068541896210068</c:v>
                </c:pt>
                <c:pt idx="195">
                  <c:v>28.256508118207002</c:v>
                </c:pt>
                <c:pt idx="196">
                  <c:v>28.445116961016037</c:v>
                </c:pt>
                <c:pt idx="197">
                  <c:v>28.634372833712259</c:v>
                </c:pt>
                <c:pt idx="198">
                  <c:v>28.824280190903586</c:v>
                </c:pt>
                <c:pt idx="199">
                  <c:v>29.014843533359851</c:v>
                </c:pt>
                <c:pt idx="200">
                  <c:v>29.20606740865281</c:v>
                </c:pt>
                <c:pt idx="201">
                  <c:v>29.397956411807346</c:v>
                </c:pt>
                <c:pt idx="202">
                  <c:v>29.590515185964001</c:v>
                </c:pt>
                <c:pt idx="203">
                  <c:v>29.783748423053069</c:v>
                </c:pt>
                <c:pt idx="204">
                  <c:v>29.977660864480566</c:v>
                </c:pt>
                <c:pt idx="205">
                  <c:v>30.172257301826349</c:v>
                </c:pt>
                <c:pt idx="206">
                  <c:v>30.367542577554527</c:v>
                </c:pt>
                <c:pt idx="207">
                  <c:v>30.563521585736485</c:v>
                </c:pt>
                <c:pt idx="208">
                  <c:v>30.760199272786817</c:v>
                </c:pt>
                <c:pt idx="209">
                  <c:v>30.957580638212498</c:v>
                </c:pt>
                <c:pt idx="210">
                  <c:v>31.155670735375359</c:v>
                </c:pt>
                <c:pt idx="211">
                  <c:v>31.354474672268392</c:v>
                </c:pt>
                <c:pt idx="212">
                  <c:v>31.553997612306123</c:v>
                </c:pt>
                <c:pt idx="213">
                  <c:v>31.754244775129248</c:v>
                </c:pt>
                <c:pt idx="214">
                  <c:v>31.955221437423933</c:v>
                </c:pt>
                <c:pt idx="215">
                  <c:v>32.156932933756181</c:v>
                </c:pt>
                <c:pt idx="216">
                  <c:v>32.359384657421437</c:v>
                </c:pt>
                <c:pt idx="217">
                  <c:v>32.562582061309833</c:v>
                </c:pt>
                <c:pt idx="218">
                  <c:v>32.766530658787424</c:v>
                </c:pt>
                <c:pt idx="219">
                  <c:v>32.971236024593829</c:v>
                </c:pt>
                <c:pt idx="220">
                  <c:v>33.176703795756595</c:v>
                </c:pt>
                <c:pt idx="221">
                  <c:v>33.382939672522518</c:v>
                </c:pt>
                <c:pt idx="222">
                  <c:v>33.589949419306556</c:v>
                </c:pt>
                <c:pt idx="223">
                  <c:v>33.797738865658665</c:v>
                </c:pt>
                <c:pt idx="224">
                  <c:v>34.006313907248732</c:v>
                </c:pt>
                <c:pt idx="225">
                  <c:v>34.215680506870349</c:v>
                </c:pt>
                <c:pt idx="226">
                  <c:v>34.425844695463638</c:v>
                </c:pt>
                <c:pt idx="227">
                  <c:v>34.636812573157684</c:v>
                </c:pt>
                <c:pt idx="228">
                  <c:v>34.848590310332931</c:v>
                </c:pt>
                <c:pt idx="229">
                  <c:v>35.061184148703994</c:v>
                </c:pt>
                <c:pt idx="230">
                  <c:v>35.274600402423602</c:v>
                </c:pt>
                <c:pt idx="231">
                  <c:v>35.488845459207781</c:v>
                </c:pt>
                <c:pt idx="232">
                  <c:v>35.703925781483051</c:v>
                </c:pt>
                <c:pt idx="233">
                  <c:v>35.919847907556054</c:v>
                </c:pt>
                <c:pt idx="234">
                  <c:v>36.136618452806275</c:v>
                </c:pt>
                <c:pt idx="235">
                  <c:v>36.354244110902066</c:v>
                </c:pt>
                <c:pt idx="236">
                  <c:v>36.572731655040911</c:v>
                </c:pt>
                <c:pt idx="237">
                  <c:v>36.792087939214376</c:v>
                </c:pt>
                <c:pt idx="238">
                  <c:v>37.012319899498166</c:v>
                </c:pt>
                <c:pt idx="239">
                  <c:v>37.233434555368135</c:v>
                </c:pt>
                <c:pt idx="240">
                  <c:v>37.455439011042735</c:v>
                </c:pt>
                <c:pt idx="241">
                  <c:v>37.678340456852666</c:v>
                </c:pt>
                <c:pt idx="242">
                  <c:v>37.902146170638183</c:v>
                </c:pt>
                <c:pt idx="243">
                  <c:v>38.12686351917494</c:v>
                </c:pt>
                <c:pt idx="244">
                  <c:v>38.352499959628943</c:v>
                </c:pt>
                <c:pt idx="245">
                  <c:v>38.579063041041515</c:v>
                </c:pt>
                <c:pt idx="246">
                  <c:v>38.806560405844664</c:v>
                </c:pt>
                <c:pt idx="247">
                  <c:v>39.034999791407969</c:v>
                </c:pt>
                <c:pt idx="248">
                  <c:v>39.264389031617647</c:v>
                </c:pt>
                <c:pt idx="249">
                  <c:v>39.494736058488478</c:v>
                </c:pt>
                <c:pt idx="250">
                  <c:v>39.726048903809549</c:v>
                </c:pt>
                <c:pt idx="251">
                  <c:v>39.958335700824797</c:v>
                </c:pt>
                <c:pt idx="252">
                  <c:v>40.191604685948832</c:v>
                </c:pt>
                <c:pt idx="253">
                  <c:v>40.425864200519385</c:v>
                </c:pt>
                <c:pt idx="254">
                  <c:v>40.661122692587021</c:v>
                </c:pt>
                <c:pt idx="255">
                  <c:v>40.897388718743272</c:v>
                </c:pt>
                <c:pt idx="256">
                  <c:v>41.134670945987928</c:v>
                </c:pt>
                <c:pt idx="257">
                  <c:v>41.372978153636836</c:v>
                </c:pt>
                <c:pt idx="258">
                  <c:v>41.612319235270981</c:v>
                </c:pt>
                <c:pt idx="259">
                  <c:v>41.852703200727994</c:v>
                </c:pt>
                <c:pt idx="260">
                  <c:v>42.094139178137397</c:v>
                </c:pt>
                <c:pt idx="261">
                  <c:v>42.336636416000367</c:v>
                </c:pt>
                <c:pt idx="262">
                  <c:v>42.580204285315631</c:v>
                </c:pt>
                <c:pt idx="263">
                  <c:v>42.824852281752264</c:v>
                </c:pt>
                <c:pt idx="264">
                  <c:v>43.070590027871162</c:v>
                </c:pt>
                <c:pt idx="265">
                  <c:v>43.317427275395879</c:v>
                </c:pt>
                <c:pt idx="266">
                  <c:v>43.565373907534827</c:v>
                </c:pt>
                <c:pt idx="267">
                  <c:v>43.814439941355666</c:v>
                </c:pt>
                <c:pt idx="268">
                  <c:v>44.064635530213572</c:v>
                </c:pt>
                <c:pt idx="269">
                  <c:v>44.315970966234985</c:v>
                </c:pt>
                <c:pt idx="270">
                  <c:v>44.568456682857885</c:v>
                </c:pt>
                <c:pt idx="271">
                  <c:v>44.822103257430854</c:v>
                </c:pt>
                <c:pt idx="272">
                  <c:v>45.076921413871752</c:v>
                </c:pt>
                <c:pt idx="273">
                  <c:v>45.332922025388449</c:v>
                </c:pt>
                <c:pt idx="274">
                  <c:v>45.590116117262745</c:v>
                </c:pt>
                <c:pt idx="275">
                  <c:v>45.848514869699507</c:v>
                </c:pt>
                <c:pt idx="276">
                  <c:v>46.108129620743</c:v>
                </c:pt>
                <c:pt idx="277">
                  <c:v>46.368971869261969</c:v>
                </c:pt>
                <c:pt idx="278">
                  <c:v>46.631053278005766</c:v>
                </c:pt>
                <c:pt idx="279">
                  <c:v>46.894385676733322</c:v>
                </c:pt>
                <c:pt idx="280">
                  <c:v>47.158981065417265</c:v>
                </c:pt>
                <c:pt idx="281">
                  <c:v>47.424851617525078</c:v>
                </c:pt>
                <c:pt idx="282">
                  <c:v>47.692009683379922</c:v>
                </c:pt>
                <c:pt idx="283">
                  <c:v>47.960467793603037</c:v>
                </c:pt>
                <c:pt idx="284">
                  <c:v>48.230238662640389</c:v>
                </c:pt>
                <c:pt idx="285">
                  <c:v>48.50133519237604</c:v>
                </c:pt>
                <c:pt idx="286">
                  <c:v>48.773770475834567</c:v>
                </c:pt>
                <c:pt idx="287">
                  <c:v>49.047557800975554</c:v>
                </c:pt>
                <c:pt idx="288">
                  <c:v>49.322710654582501</c:v>
                </c:pt>
                <c:pt idx="289">
                  <c:v>49.599242726249436</c:v>
                </c:pt>
                <c:pt idx="290">
                  <c:v>49.877167912467677</c:v>
                </c:pt>
                <c:pt idx="291">
                  <c:v>50.156500320816342</c:v>
                </c:pt>
                <c:pt idx="292">
                  <c:v>50.437254274259267</c:v>
                </c:pt>
                <c:pt idx="293">
                  <c:v>50.719444315551868</c:v>
                </c:pt>
                <c:pt idx="294">
                  <c:v>51.003085211761451</c:v>
                </c:pt>
                <c:pt idx="295">
                  <c:v>51.288191958904044</c:v>
                </c:pt>
                <c:pt idx="296">
                  <c:v>51.574779786701995</c:v>
                </c:pt>
                <c:pt idx="297">
                  <c:v>51.862864163465439</c:v>
                </c:pt>
                <c:pt idx="298">
                  <c:v>52.152460801102237</c:v>
                </c:pt>
                <c:pt idx="299">
                  <c:v>52.443585660259863</c:v>
                </c:pt>
                <c:pt idx="300">
                  <c:v>52.736254955603712</c:v>
                </c:pt>
                <c:pt idx="301">
                  <c:v>53.030485161236321</c:v>
                </c:pt>
                <c:pt idx="302">
                  <c:v>53.326293016261673</c:v>
                </c:pt>
                <c:pt idx="303">
                  <c:v>53.623695530499681</c:v>
                </c:pt>
                <c:pt idx="304">
                  <c:v>53.922709990355315</c:v>
                </c:pt>
                <c:pt idx="305">
                  <c:v>54.223353964847895</c:v>
                </c:pt>
                <c:pt idx="306">
                  <c:v>54.52564531180537</c:v>
                </c:pt>
                <c:pt idx="307">
                  <c:v>54.829602184229387</c:v>
                </c:pt>
                <c:pt idx="308">
                  <c:v>55.135243036836606</c:v>
                </c:pt>
                <c:pt idx="309">
                  <c:v>55.442586632782167</c:v>
                </c:pt>
                <c:pt idx="310">
                  <c:v>55.751652050571693</c:v>
                </c:pt>
                <c:pt idx="311">
                  <c:v>56.062458691167777</c:v>
                </c:pt>
                <c:pt idx="312">
                  <c:v>56.37502628529792</c:v>
                </c:pt>
                <c:pt idx="313">
                  <c:v>56.689374900970606</c:v>
                </c:pt>
                <c:pt idx="314">
                  <c:v>57.005524951206858</c:v>
                </c:pt>
                <c:pt idx="315">
                  <c:v>57.323497201994464</c:v>
                </c:pt>
                <c:pt idx="316">
                  <c:v>57.64331278047279</c:v>
                </c:pt>
                <c:pt idx="317">
                  <c:v>57.964993183356349</c:v>
                </c:pt>
                <c:pt idx="318">
                  <c:v>58.288560285605243</c:v>
                </c:pt>
                <c:pt idx="319">
                  <c:v>58.61403634935148</c:v>
                </c:pt>
                <c:pt idx="320">
                  <c:v>58.9414440330901</c:v>
                </c:pt>
                <c:pt idx="321">
                  <c:v>59.270806401144732</c:v>
                </c:pt>
                <c:pt idx="322">
                  <c:v>59.602146933417316</c:v>
                </c:pt>
                <c:pt idx="323">
                  <c:v>59.935489535432517</c:v>
                </c:pt>
                <c:pt idx="324">
                  <c:v>60.270858548687364</c:v>
                </c:pt>
                <c:pt idx="325">
                  <c:v>60.608278761317308</c:v>
                </c:pt>
                <c:pt idx="326">
                  <c:v>60.947775419090704</c:v>
                </c:pt>
                <c:pt idx="327">
                  <c:v>61.28937423674342</c:v>
                </c:pt>
                <c:pt idx="328">
                  <c:v>61.63310140966685</c:v>
                </c:pt>
                <c:pt idx="329">
                  <c:v>61.978983625961945</c:v>
                </c:pt>
                <c:pt idx="330">
                  <c:v>62.327048078873993</c:v>
                </c:pt>
                <c:pt idx="331">
                  <c:v>62.67732247962163</c:v>
                </c:pt>
                <c:pt idx="332">
                  <c:v>63.029835070636196</c:v>
                </c:pt>
                <c:pt idx="333">
                  <c:v>63.384614639226541</c:v>
                </c:pt>
                <c:pt idx="334">
                  <c:v>63.741690531686025</c:v>
                </c:pt>
                <c:pt idx="335">
                  <c:v>64.101092667859348</c:v>
                </c:pt>
                <c:pt idx="336">
                  <c:v>64.462851556186578</c:v>
                </c:pt>
                <c:pt idx="337">
                  <c:v>64.82699830924409</c:v>
                </c:pt>
                <c:pt idx="338">
                  <c:v>65.193564659801453</c:v>
                </c:pt>
                <c:pt idx="339">
                  <c:v>65.562582977415673</c:v>
                </c:pt>
                <c:pt idx="340">
                  <c:v>65.934086285584016</c:v>
                </c:pt>
                <c:pt idx="341">
                  <c:v>66.308108279478205</c:v>
                </c:pt>
                <c:pt idx="342">
                  <c:v>66.684683344284167</c:v>
                </c:pt>
                <c:pt idx="343">
                  <c:v>67.06384657417172</c:v>
                </c:pt>
                <c:pt idx="344">
                  <c:v>67.44563379192094</c:v>
                </c:pt>
                <c:pt idx="345">
                  <c:v>67.830081569232135</c:v>
                </c:pt>
                <c:pt idx="346">
                  <c:v>68.21722724774871</c:v>
                </c:pt>
                <c:pt idx="347">
                  <c:v>68.607108960822657</c:v>
                </c:pt>
                <c:pt idx="348">
                  <c:v>68.999765656054933</c:v>
                </c:pt>
                <c:pt idx="349">
                  <c:v>69.395237118643493</c:v>
                </c:pt>
                <c:pt idx="350">
                  <c:v>69.79356399557426</c:v>
                </c:pt>
                <c:pt idx="351">
                  <c:v>70.194787820692071</c:v>
                </c:pt>
                <c:pt idx="352">
                  <c:v>70.59895104068957</c:v>
                </c:pt>
                <c:pt idx="353">
                  <c:v>71.006097042055558</c:v>
                </c:pt>
                <c:pt idx="354">
                  <c:v>71.416270179024721</c:v>
                </c:pt>
                <c:pt idx="355">
                  <c:v>71.829515802574704</c:v>
                </c:pt>
                <c:pt idx="356">
                  <c:v>72.245880290516851</c:v>
                </c:pt>
                <c:pt idx="357">
                  <c:v>72.665411078731751</c:v>
                </c:pt>
                <c:pt idx="358">
                  <c:v>73.088156693601064</c:v>
                </c:pt>
                <c:pt idx="359">
                  <c:v>73.514166785691728</c:v>
                </c:pt>
                <c:pt idx="360">
                  <c:v>73.943492164751177</c:v>
                </c:pt>
                <c:pt idx="361">
                  <c:v>74.376184836074401</c:v>
                </c:pt>
                <c:pt idx="362">
                  <c:v>74.812298038309052</c:v>
                </c:pt>
                <c:pt idx="363">
                  <c:v>75.251886282766293</c:v>
                </c:pt>
                <c:pt idx="364">
                  <c:v>75.695005394310854</c:v>
                </c:pt>
                <c:pt idx="365">
                  <c:v>76.141712553906316</c:v>
                </c:pt>
                <c:pt idx="366">
                  <c:v>76.59206634289707</c:v>
                </c:pt>
                <c:pt idx="367">
                  <c:v>77.04612678911279</c:v>
                </c:pt>
                <c:pt idx="368">
                  <c:v>77.50395541488578</c:v>
                </c:pt>
                <c:pt idx="369">
                  <c:v>77.965615287077696</c:v>
                </c:pt>
                <c:pt idx="370">
                  <c:v>78.431171069216958</c:v>
                </c:pt>
                <c:pt idx="371">
                  <c:v>78.900689075855155</c:v>
                </c:pt>
                <c:pt idx="372">
                  <c:v>79.374237329256061</c:v>
                </c:pt>
                <c:pt idx="373">
                  <c:v>79.8518856185391</c:v>
                </c:pt>
                <c:pt idx="374">
                  <c:v>80.333705561405537</c:v>
                </c:pt>
                <c:pt idx="375">
                  <c:v>80.819770668583743</c:v>
                </c:pt>
                <c:pt idx="376">
                  <c:v>81.310156411139289</c:v>
                </c:pt>
                <c:pt idx="377">
                  <c:v>81.804940290802961</c:v>
                </c:pt>
                <c:pt idx="378">
                  <c:v>82.30420191348172</c:v>
                </c:pt>
                <c:pt idx="379">
                  <c:v>82.808023066126012</c:v>
                </c:pt>
                <c:pt idx="380">
                  <c:v>83.316487797139899</c:v>
                </c:pt>
                <c:pt idx="381">
                  <c:v>83.829682500530879</c:v>
                </c:pt>
                <c:pt idx="382">
                  <c:v>84.347696004011127</c:v>
                </c:pt>
                <c:pt idx="383">
                  <c:v>84.870619661273906</c:v>
                </c:pt>
                <c:pt idx="384">
                  <c:v>85.398547448685378</c:v>
                </c:pt>
                <c:pt idx="385">
                  <c:v>85.931576066648063</c:v>
                </c:pt>
                <c:pt idx="386">
                  <c:v>86.469805045908515</c:v>
                </c:pt>
                <c:pt idx="387">
                  <c:v>87.013336859102722</c:v>
                </c:pt>
                <c:pt idx="388">
                  <c:v>87.56227703785062</c:v>
                </c:pt>
                <c:pt idx="389">
                  <c:v>88.116734295735796</c:v>
                </c:pt>
                <c:pt idx="390">
                  <c:v>88.676820657527401</c:v>
                </c:pt>
                <c:pt idx="391">
                  <c:v>89.242651595029571</c:v>
                </c:pt>
                <c:pt idx="392">
                  <c:v>89.814346169970136</c:v>
                </c:pt>
                <c:pt idx="393">
                  <c:v>90.392027184370377</c:v>
                </c:pt>
                <c:pt idx="394">
                  <c:v>90.975821338871853</c:v>
                </c:pt>
                <c:pt idx="395">
                  <c:v>91.565859399529813</c:v>
                </c:pt>
                <c:pt idx="396">
                  <c:v>92.16227637362347</c:v>
                </c:pt>
                <c:pt idx="397">
                  <c:v>92.765211695073489</c:v>
                </c:pt>
                <c:pt idx="398">
                  <c:v>93.374809420104711</c:v>
                </c:pt>
                <c:pt idx="399">
                  <c:v>93.991218433839833</c:v>
                </c:pt>
                <c:pt idx="400">
                  <c:v>94.614592668566047</c:v>
                </c:pt>
                <c:pt idx="401">
                  <c:v>95.245091334475006</c:v>
                </c:pt>
                <c:pt idx="402">
                  <c:v>95.88287916374091</c:v>
                </c:pt>
                <c:pt idx="403">
                  <c:v>96.528126668873384</c:v>
                </c:pt>
                <c:pt idx="404">
                  <c:v>97.18101041635822</c:v>
                </c:pt>
                <c:pt idx="405">
                  <c:v>97.841713316685471</c:v>
                </c:pt>
                <c:pt idx="406">
                  <c:v>98.510424931955498</c:v>
                </c:pt>
                <c:pt idx="407">
                  <c:v>99.187341802358816</c:v>
                </c:pt>
                <c:pt idx="408">
                  <c:v>99.872667792934976</c:v>
                </c:pt>
                <c:pt idx="409">
                  <c:v>100.56661446214211</c:v>
                </c:pt>
                <c:pt idx="410">
                  <c:v>101.26940145390434</c:v>
                </c:pt>
                <c:pt idx="411">
                  <c:v>101.98125691495414</c:v>
                </c:pt>
                <c:pt idx="412">
                  <c:v>102.70241793945473</c:v>
                </c:pt>
                <c:pt idx="413">
                  <c:v>103.43313104306958</c:v>
                </c:pt>
                <c:pt idx="414">
                  <c:v>104.17365266885213</c:v>
                </c:pt>
                <c:pt idx="415">
                  <c:v>104.92424972755229</c:v>
                </c:pt>
                <c:pt idx="416">
                  <c:v>105.68520017518904</c:v>
                </c:pt>
                <c:pt idx="417">
                  <c:v>106.45679363101684</c:v>
                </c:pt>
                <c:pt idx="418">
                  <c:v>107.23933203932306</c:v>
                </c:pt>
                <c:pt idx="419">
                  <c:v>108.0331303788424</c:v>
                </c:pt>
                <c:pt idx="420">
                  <c:v>108.8385174239577</c:v>
                </c:pt>
                <c:pt idx="421">
                  <c:v>109.65583656229289</c:v>
                </c:pt>
                <c:pt idx="422">
                  <c:v>110.48544667378501</c:v>
                </c:pt>
                <c:pt idx="423">
                  <c:v>111.32772307686918</c:v>
                </c:pt>
                <c:pt idx="424">
                  <c:v>112.18305854801932</c:v>
                </c:pt>
                <c:pt idx="425">
                  <c:v>113.05186442157715</c:v>
                </c:pt>
                <c:pt idx="426">
                  <c:v>113.93457177757901</c:v>
                </c:pt>
                <c:pt idx="427">
                  <c:v>114.8316327261652</c:v>
                </c:pt>
                <c:pt idx="428">
                  <c:v>115.74352179815392</c:v>
                </c:pt>
                <c:pt idx="429">
                  <c:v>116.6707374524851</c:v>
                </c:pt>
                <c:pt idx="430">
                  <c:v>117.61380371252417</c:v>
                </c:pt>
                <c:pt idx="431">
                  <c:v>118.57327194467366</c:v>
                </c:pt>
                <c:pt idx="432">
                  <c:v>119.54972279440739</c:v>
                </c:pt>
                <c:pt idx="433">
                  <c:v>120.54376829674985</c:v>
                </c:pt>
                <c:pt idx="434">
                  <c:v>121.556054180408</c:v>
                </c:pt>
                <c:pt idx="435">
                  <c:v>122.58726238727927</c:v>
                </c:pt>
                <c:pt idx="436">
                  <c:v>123.6381138319535</c:v>
                </c:pt>
                <c:pt idx="437">
                  <c:v>124.70937142917667</c:v>
                </c:pt>
                <c:pt idx="438">
                  <c:v>125.80184342111876</c:v>
                </c:pt>
                <c:pt idx="439">
                  <c:v>126.9163870407955</c:v>
                </c:pt>
                <c:pt idx="440">
                  <c:v>128.05391255323826</c:v>
                </c:pt>
                <c:pt idx="441">
                  <c:v>129.21538772213995</c:v>
                </c:pt>
                <c:pt idx="442">
                  <c:v>130.4018427568916</c:v>
                </c:pt>
                <c:pt idx="443">
                  <c:v>131.61437580337284</c:v>
                </c:pt>
                <c:pt idx="444">
                  <c:v>132.85415905183419</c:v>
                </c:pt>
                <c:pt idx="445">
                  <c:v>134.12244554700905</c:v>
                </c:pt>
                <c:pt idx="446">
                  <c:v>135.42057679962639</c:v>
                </c:pt>
                <c:pt idx="447">
                  <c:v>136.74999131522364</c:v>
                </c:pt>
                <c:pt idx="448">
                  <c:v>138.11223417620306</c:v>
                </c:pt>
                <c:pt idx="449">
                  <c:v>139.50896783717246</c:v>
                </c:pt>
                <c:pt idx="450">
                  <c:v>140.94198432272282</c:v>
                </c:pt>
                <c:pt idx="451">
                  <c:v>142.4132190521203</c:v>
                </c:pt>
                <c:pt idx="452">
                  <c:v>143.92476655845718</c:v>
                </c:pt>
                <c:pt idx="453">
                  <c:v>145.47889842259124</c:v>
                </c:pt>
                <c:pt idx="454">
                  <c:v>147.07808380722585</c:v>
                </c:pt>
                <c:pt idx="455">
                  <c:v>148.72501305705308</c:v>
                </c:pt>
                <c:pt idx="456">
                  <c:v>150.42262493128746</c:v>
                </c:pt>
                <c:pt idx="457">
                  <c:v>152.17413816084709</c:v>
                </c:pt>
                <c:pt idx="458">
                  <c:v>153.98308818142206</c:v>
                </c:pt>
                <c:pt idx="459">
                  <c:v>155.85337009579231</c:v>
                </c:pt>
                <c:pt idx="460">
                  <c:v>157.78928917767556</c:v>
                </c:pt>
                <c:pt idx="461">
                  <c:v>159.79562056367612</c:v>
                </c:pt>
                <c:pt idx="462">
                  <c:v>161.87768021522172</c:v>
                </c:pt>
                <c:pt idx="463">
                  <c:v>164.04140980438689</c:v>
                </c:pt>
                <c:pt idx="464">
                  <c:v>166.29347893650632</c:v>
                </c:pt>
                <c:pt idx="465">
                  <c:v>168.64140914015974</c:v>
                </c:pt>
                <c:pt idx="466">
                  <c:v>171.09372543510227</c:v>
                </c:pt>
                <c:pt idx="467">
                  <c:v>173.66014318289453</c:v>
                </c:pt>
                <c:pt idx="468">
                  <c:v>176.3518005594712</c:v>
                </c:pt>
                <c:pt idx="469">
                  <c:v>179.18155070599101</c:v>
                </c:pt>
                <c:pt idx="470">
                  <c:v>182.16433294172529</c:v>
                </c:pt>
                <c:pt idx="471">
                  <c:v>185.31765019049405</c:v>
                </c:pt>
                <c:pt idx="472">
                  <c:v>188.66219131455557</c:v>
                </c:pt>
                <c:pt idx="473">
                  <c:v>192.22265456469009</c:v>
                </c:pt>
                <c:pt idx="474">
                  <c:v>196.0288555609437</c:v>
                </c:pt>
                <c:pt idx="475">
                  <c:v>200.11724659848971</c:v>
                </c:pt>
                <c:pt idx="476">
                  <c:v>204.53304531977457</c:v>
                </c:pt>
                <c:pt idx="477">
                  <c:v>209.33329181837038</c:v>
                </c:pt>
                <c:pt idx="478">
                  <c:v>214.59136694273948</c:v>
                </c:pt>
                <c:pt idx="479">
                  <c:v>220.40389932499343</c:v>
                </c:pt>
                <c:pt idx="480">
                  <c:v>226.90175769782351</c:v>
                </c:pt>
                <c:pt idx="481">
                  <c:v>234.26842194421181</c:v>
                </c:pt>
                <c:pt idx="482">
                  <c:v>242.77261170304243</c:v>
                </c:pt>
                <c:pt idx="483">
                  <c:v>252.8309333260076</c:v>
                </c:pt>
                <c:pt idx="484">
                  <c:v>265.14132408109162</c:v>
                </c:pt>
                <c:pt idx="485">
                  <c:v>281.01217808631111</c:v>
                </c:pt>
                <c:pt idx="486">
                  <c:v>303.38089046435977</c:v>
                </c:pt>
                <c:pt idx="487">
                  <c:v>341.62045684762944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A-ED42-9639-6F8B9206D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138607"/>
        <c:axId val="931643343"/>
      </c:scatterChart>
      <c:valAx>
        <c:axId val="91913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31643343"/>
        <c:crosses val="autoZero"/>
        <c:crossBetween val="midCat"/>
      </c:valAx>
      <c:valAx>
        <c:axId val="93164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1913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Question5!$N$1</c:f>
              <c:strCache>
                <c:ptCount val="1"/>
                <c:pt idx="0">
                  <c:v>Day2- Z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045046474933277E-2"/>
                  <c:y val="-3.781574396178403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effectLst>
                          <a:glow>
                            <a:schemeClr val="accent1">
                              <a:alpha val="40000"/>
                            </a:schemeClr>
                          </a:glow>
                        </a:effectLst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>
                        <a:effectLst>
                          <a:glow>
                            <a:schemeClr val="accent1">
                              <a:alpha val="40000"/>
                            </a:schemeClr>
                          </a:glow>
                        </a:effectLst>
                      </a:rPr>
                      <a:t>y = 0,9171x - 4,0709</a:t>
                    </a:r>
                    <a:endParaRPr lang="en-US" sz="2000">
                      <a:effectLst>
                        <a:glow>
                          <a:schemeClr val="accent1">
                            <a:alpha val="40000"/>
                          </a:schemeClr>
                        </a:glow>
                      </a:effectLst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effectLst>
                        <a:glow>
                          <a:schemeClr val="accent1">
                            <a:alpha val="40000"/>
                          </a:schemeClr>
                        </a:glo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Question5!$E$2:$E$489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34</c:v>
                </c:pt>
                <c:pt idx="196">
                  <c:v>34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38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46</c:v>
                </c:pt>
                <c:pt idx="254">
                  <c:v>46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49</c:v>
                </c:pt>
                <c:pt idx="263">
                  <c:v>49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51</c:v>
                </c:pt>
                <c:pt idx="268">
                  <c:v>51</c:v>
                </c:pt>
                <c:pt idx="269">
                  <c:v>52</c:v>
                </c:pt>
                <c:pt idx="270">
                  <c:v>52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54</c:v>
                </c:pt>
                <c:pt idx="276">
                  <c:v>54</c:v>
                </c:pt>
                <c:pt idx="277">
                  <c:v>54</c:v>
                </c:pt>
                <c:pt idx="278">
                  <c:v>55</c:v>
                </c:pt>
                <c:pt idx="279">
                  <c:v>55</c:v>
                </c:pt>
                <c:pt idx="280">
                  <c:v>55</c:v>
                </c:pt>
                <c:pt idx="281">
                  <c:v>55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57</c:v>
                </c:pt>
                <c:pt idx="286">
                  <c:v>57</c:v>
                </c:pt>
                <c:pt idx="287">
                  <c:v>57</c:v>
                </c:pt>
                <c:pt idx="288">
                  <c:v>58</c:v>
                </c:pt>
                <c:pt idx="289">
                  <c:v>58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59</c:v>
                </c:pt>
                <c:pt idx="294">
                  <c:v>59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61</c:v>
                </c:pt>
                <c:pt idx="300">
                  <c:v>62</c:v>
                </c:pt>
                <c:pt idx="301">
                  <c:v>62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64</c:v>
                </c:pt>
                <c:pt idx="308">
                  <c:v>64</c:v>
                </c:pt>
                <c:pt idx="309">
                  <c:v>65</c:v>
                </c:pt>
                <c:pt idx="310">
                  <c:v>65</c:v>
                </c:pt>
                <c:pt idx="311">
                  <c:v>65</c:v>
                </c:pt>
                <c:pt idx="312">
                  <c:v>66</c:v>
                </c:pt>
                <c:pt idx="313">
                  <c:v>66</c:v>
                </c:pt>
                <c:pt idx="314">
                  <c:v>66</c:v>
                </c:pt>
                <c:pt idx="315">
                  <c:v>67</c:v>
                </c:pt>
                <c:pt idx="316">
                  <c:v>67</c:v>
                </c:pt>
                <c:pt idx="317">
                  <c:v>68</c:v>
                </c:pt>
                <c:pt idx="318">
                  <c:v>68</c:v>
                </c:pt>
                <c:pt idx="319">
                  <c:v>68</c:v>
                </c:pt>
                <c:pt idx="320">
                  <c:v>69</c:v>
                </c:pt>
                <c:pt idx="321">
                  <c:v>69</c:v>
                </c:pt>
                <c:pt idx="322">
                  <c:v>69</c:v>
                </c:pt>
                <c:pt idx="323">
                  <c:v>69</c:v>
                </c:pt>
                <c:pt idx="324">
                  <c:v>69</c:v>
                </c:pt>
                <c:pt idx="325">
                  <c:v>69</c:v>
                </c:pt>
                <c:pt idx="326">
                  <c:v>71</c:v>
                </c:pt>
                <c:pt idx="327">
                  <c:v>72</c:v>
                </c:pt>
                <c:pt idx="328">
                  <c:v>72</c:v>
                </c:pt>
                <c:pt idx="329">
                  <c:v>72</c:v>
                </c:pt>
                <c:pt idx="330">
                  <c:v>73</c:v>
                </c:pt>
                <c:pt idx="331">
                  <c:v>73</c:v>
                </c:pt>
                <c:pt idx="332">
                  <c:v>73</c:v>
                </c:pt>
                <c:pt idx="333">
                  <c:v>73</c:v>
                </c:pt>
                <c:pt idx="334">
                  <c:v>73</c:v>
                </c:pt>
                <c:pt idx="335">
                  <c:v>73</c:v>
                </c:pt>
                <c:pt idx="336">
                  <c:v>74</c:v>
                </c:pt>
                <c:pt idx="337">
                  <c:v>74</c:v>
                </c:pt>
                <c:pt idx="338">
                  <c:v>74</c:v>
                </c:pt>
                <c:pt idx="339">
                  <c:v>75</c:v>
                </c:pt>
                <c:pt idx="340">
                  <c:v>75</c:v>
                </c:pt>
                <c:pt idx="341">
                  <c:v>75</c:v>
                </c:pt>
                <c:pt idx="342">
                  <c:v>76</c:v>
                </c:pt>
                <c:pt idx="343">
                  <c:v>77</c:v>
                </c:pt>
                <c:pt idx="344">
                  <c:v>77</c:v>
                </c:pt>
                <c:pt idx="345">
                  <c:v>78</c:v>
                </c:pt>
                <c:pt idx="346">
                  <c:v>78</c:v>
                </c:pt>
                <c:pt idx="347">
                  <c:v>78</c:v>
                </c:pt>
                <c:pt idx="348">
                  <c:v>78</c:v>
                </c:pt>
                <c:pt idx="349">
                  <c:v>78</c:v>
                </c:pt>
                <c:pt idx="350">
                  <c:v>79</c:v>
                </c:pt>
                <c:pt idx="351">
                  <c:v>79</c:v>
                </c:pt>
                <c:pt idx="352">
                  <c:v>79</c:v>
                </c:pt>
                <c:pt idx="353">
                  <c:v>79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81</c:v>
                </c:pt>
                <c:pt idx="358">
                  <c:v>82</c:v>
                </c:pt>
                <c:pt idx="359">
                  <c:v>83</c:v>
                </c:pt>
                <c:pt idx="360">
                  <c:v>83</c:v>
                </c:pt>
                <c:pt idx="361">
                  <c:v>83</c:v>
                </c:pt>
                <c:pt idx="362">
                  <c:v>83</c:v>
                </c:pt>
                <c:pt idx="363">
                  <c:v>83</c:v>
                </c:pt>
                <c:pt idx="364">
                  <c:v>85</c:v>
                </c:pt>
                <c:pt idx="365">
                  <c:v>86</c:v>
                </c:pt>
                <c:pt idx="366">
                  <c:v>87</c:v>
                </c:pt>
                <c:pt idx="367">
                  <c:v>87</c:v>
                </c:pt>
                <c:pt idx="368">
                  <c:v>87</c:v>
                </c:pt>
                <c:pt idx="369">
                  <c:v>87</c:v>
                </c:pt>
                <c:pt idx="370">
                  <c:v>89</c:v>
                </c:pt>
                <c:pt idx="371">
                  <c:v>90</c:v>
                </c:pt>
                <c:pt idx="372">
                  <c:v>91</c:v>
                </c:pt>
                <c:pt idx="373">
                  <c:v>91</c:v>
                </c:pt>
                <c:pt idx="374">
                  <c:v>91</c:v>
                </c:pt>
                <c:pt idx="375">
                  <c:v>92</c:v>
                </c:pt>
                <c:pt idx="376">
                  <c:v>92</c:v>
                </c:pt>
                <c:pt idx="377">
                  <c:v>92</c:v>
                </c:pt>
                <c:pt idx="378">
                  <c:v>93</c:v>
                </c:pt>
                <c:pt idx="379">
                  <c:v>93</c:v>
                </c:pt>
                <c:pt idx="380">
                  <c:v>94</c:v>
                </c:pt>
                <c:pt idx="381">
                  <c:v>95</c:v>
                </c:pt>
                <c:pt idx="382">
                  <c:v>96</c:v>
                </c:pt>
                <c:pt idx="383">
                  <c:v>96</c:v>
                </c:pt>
                <c:pt idx="384">
                  <c:v>97</c:v>
                </c:pt>
                <c:pt idx="385">
                  <c:v>99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101</c:v>
                </c:pt>
                <c:pt idx="391">
                  <c:v>101</c:v>
                </c:pt>
                <c:pt idx="392">
                  <c:v>102</c:v>
                </c:pt>
                <c:pt idx="393">
                  <c:v>102</c:v>
                </c:pt>
                <c:pt idx="394">
                  <c:v>102</c:v>
                </c:pt>
                <c:pt idx="395">
                  <c:v>103</c:v>
                </c:pt>
                <c:pt idx="396">
                  <c:v>103</c:v>
                </c:pt>
                <c:pt idx="397">
                  <c:v>104</c:v>
                </c:pt>
                <c:pt idx="398">
                  <c:v>104</c:v>
                </c:pt>
                <c:pt idx="399">
                  <c:v>105</c:v>
                </c:pt>
                <c:pt idx="400">
                  <c:v>106</c:v>
                </c:pt>
                <c:pt idx="401">
                  <c:v>108</c:v>
                </c:pt>
                <c:pt idx="402">
                  <c:v>110</c:v>
                </c:pt>
                <c:pt idx="403">
                  <c:v>110</c:v>
                </c:pt>
                <c:pt idx="404">
                  <c:v>110</c:v>
                </c:pt>
                <c:pt idx="405">
                  <c:v>111</c:v>
                </c:pt>
                <c:pt idx="406">
                  <c:v>111</c:v>
                </c:pt>
                <c:pt idx="407">
                  <c:v>112</c:v>
                </c:pt>
                <c:pt idx="408">
                  <c:v>112</c:v>
                </c:pt>
                <c:pt idx="409">
                  <c:v>113</c:v>
                </c:pt>
                <c:pt idx="410">
                  <c:v>117</c:v>
                </c:pt>
                <c:pt idx="411">
                  <c:v>117</c:v>
                </c:pt>
                <c:pt idx="412">
                  <c:v>118</c:v>
                </c:pt>
                <c:pt idx="413">
                  <c:v>119</c:v>
                </c:pt>
                <c:pt idx="414">
                  <c:v>120</c:v>
                </c:pt>
                <c:pt idx="415">
                  <c:v>120</c:v>
                </c:pt>
                <c:pt idx="416">
                  <c:v>122</c:v>
                </c:pt>
                <c:pt idx="417">
                  <c:v>124</c:v>
                </c:pt>
                <c:pt idx="418">
                  <c:v>124</c:v>
                </c:pt>
                <c:pt idx="419">
                  <c:v>125</c:v>
                </c:pt>
                <c:pt idx="420">
                  <c:v>126</c:v>
                </c:pt>
                <c:pt idx="421">
                  <c:v>128</c:v>
                </c:pt>
                <c:pt idx="422">
                  <c:v>130</c:v>
                </c:pt>
                <c:pt idx="423">
                  <c:v>132</c:v>
                </c:pt>
                <c:pt idx="424">
                  <c:v>134</c:v>
                </c:pt>
                <c:pt idx="425">
                  <c:v>134</c:v>
                </c:pt>
                <c:pt idx="426">
                  <c:v>137</c:v>
                </c:pt>
                <c:pt idx="427">
                  <c:v>137</c:v>
                </c:pt>
                <c:pt idx="428">
                  <c:v>137</c:v>
                </c:pt>
                <c:pt idx="429">
                  <c:v>137</c:v>
                </c:pt>
                <c:pt idx="430">
                  <c:v>140</c:v>
                </c:pt>
                <c:pt idx="431">
                  <c:v>141</c:v>
                </c:pt>
                <c:pt idx="432">
                  <c:v>141</c:v>
                </c:pt>
                <c:pt idx="433">
                  <c:v>141</c:v>
                </c:pt>
                <c:pt idx="434">
                  <c:v>142</c:v>
                </c:pt>
                <c:pt idx="435">
                  <c:v>143</c:v>
                </c:pt>
                <c:pt idx="436">
                  <c:v>143</c:v>
                </c:pt>
                <c:pt idx="437">
                  <c:v>145</c:v>
                </c:pt>
                <c:pt idx="438">
                  <c:v>146</c:v>
                </c:pt>
                <c:pt idx="439">
                  <c:v>148</c:v>
                </c:pt>
                <c:pt idx="440">
                  <c:v>151</c:v>
                </c:pt>
                <c:pt idx="441">
                  <c:v>153</c:v>
                </c:pt>
                <c:pt idx="442">
                  <c:v>155</c:v>
                </c:pt>
                <c:pt idx="443">
                  <c:v>157</c:v>
                </c:pt>
                <c:pt idx="444">
                  <c:v>158</c:v>
                </c:pt>
                <c:pt idx="445">
                  <c:v>158</c:v>
                </c:pt>
                <c:pt idx="446">
                  <c:v>158</c:v>
                </c:pt>
                <c:pt idx="447">
                  <c:v>159</c:v>
                </c:pt>
                <c:pt idx="448">
                  <c:v>160</c:v>
                </c:pt>
                <c:pt idx="449">
                  <c:v>161</c:v>
                </c:pt>
                <c:pt idx="450">
                  <c:v>162</c:v>
                </c:pt>
                <c:pt idx="451">
                  <c:v>162</c:v>
                </c:pt>
                <c:pt idx="452">
                  <c:v>166</c:v>
                </c:pt>
                <c:pt idx="453">
                  <c:v>167</c:v>
                </c:pt>
                <c:pt idx="454">
                  <c:v>168</c:v>
                </c:pt>
                <c:pt idx="455">
                  <c:v>168</c:v>
                </c:pt>
                <c:pt idx="456">
                  <c:v>169</c:v>
                </c:pt>
                <c:pt idx="457">
                  <c:v>174</c:v>
                </c:pt>
                <c:pt idx="458">
                  <c:v>175</c:v>
                </c:pt>
                <c:pt idx="459">
                  <c:v>182</c:v>
                </c:pt>
                <c:pt idx="460">
                  <c:v>183</c:v>
                </c:pt>
                <c:pt idx="461">
                  <c:v>184</c:v>
                </c:pt>
                <c:pt idx="462">
                  <c:v>193</c:v>
                </c:pt>
                <c:pt idx="463">
                  <c:v>195</c:v>
                </c:pt>
                <c:pt idx="464">
                  <c:v>199</c:v>
                </c:pt>
                <c:pt idx="465">
                  <c:v>200</c:v>
                </c:pt>
                <c:pt idx="466">
                  <c:v>201</c:v>
                </c:pt>
                <c:pt idx="467">
                  <c:v>201</c:v>
                </c:pt>
                <c:pt idx="468">
                  <c:v>202</c:v>
                </c:pt>
                <c:pt idx="469">
                  <c:v>203</c:v>
                </c:pt>
                <c:pt idx="470">
                  <c:v>207</c:v>
                </c:pt>
                <c:pt idx="471">
                  <c:v>215</c:v>
                </c:pt>
                <c:pt idx="472">
                  <c:v>216</c:v>
                </c:pt>
                <c:pt idx="473">
                  <c:v>220</c:v>
                </c:pt>
                <c:pt idx="474">
                  <c:v>225</c:v>
                </c:pt>
                <c:pt idx="475">
                  <c:v>225</c:v>
                </c:pt>
                <c:pt idx="476">
                  <c:v>230</c:v>
                </c:pt>
                <c:pt idx="477">
                  <c:v>241</c:v>
                </c:pt>
                <c:pt idx="478">
                  <c:v>250</c:v>
                </c:pt>
                <c:pt idx="479">
                  <c:v>251</c:v>
                </c:pt>
                <c:pt idx="480">
                  <c:v>254</c:v>
                </c:pt>
                <c:pt idx="481">
                  <c:v>281</c:v>
                </c:pt>
                <c:pt idx="482">
                  <c:v>290</c:v>
                </c:pt>
                <c:pt idx="483">
                  <c:v>293</c:v>
                </c:pt>
                <c:pt idx="484">
                  <c:v>298</c:v>
                </c:pt>
                <c:pt idx="485">
                  <c:v>305</c:v>
                </c:pt>
                <c:pt idx="486">
                  <c:v>332</c:v>
                </c:pt>
              </c:numCache>
            </c:numRef>
          </c:xVal>
          <c:yVal>
            <c:numRef>
              <c:f>Question5!$N$2:$N$489</c:f>
              <c:numCache>
                <c:formatCode>General</c:formatCode>
                <c:ptCount val="488"/>
                <c:pt idx="0">
                  <c:v>0.11316523514128128</c:v>
                </c:pt>
                <c:pt idx="1">
                  <c:v>0.22656308141256915</c:v>
                </c:pt>
                <c:pt idx="2">
                  <c:v>0.34019449704816929</c:v>
                </c:pt>
                <c:pt idx="3">
                  <c:v>0.45406044621571673</c:v>
                </c:pt>
                <c:pt idx="4">
                  <c:v>0.56816189906529913</c:v>
                </c:pt>
                <c:pt idx="5">
                  <c:v>0.68249983177902818</c:v>
                </c:pt>
                <c:pt idx="6">
                  <c:v>0.79707522662116193</c:v>
                </c:pt>
                <c:pt idx="7">
                  <c:v>0.91188907198871172</c:v>
                </c:pt>
                <c:pt idx="8">
                  <c:v>1.0269423624626397</c:v>
                </c:pt>
                <c:pt idx="9">
                  <c:v>1.1422360988595279</c:v>
                </c:pt>
                <c:pt idx="10">
                  <c:v>1.2577712882838268</c:v>
                </c:pt>
                <c:pt idx="11">
                  <c:v>1.3735489441806141</c:v>
                </c:pt>
                <c:pt idx="12">
                  <c:v>1.4895700863889707</c:v>
                </c:pt>
                <c:pt idx="13">
                  <c:v>1.605835741195857</c:v>
                </c:pt>
                <c:pt idx="14">
                  <c:v>1.7223469413905892</c:v>
                </c:pt>
                <c:pt idx="15">
                  <c:v>1.8391047263198923</c:v>
                </c:pt>
                <c:pt idx="16">
                  <c:v>1.9561101419435041</c:v>
                </c:pt>
                <c:pt idx="17">
                  <c:v>2.0733642408904362</c:v>
                </c:pt>
                <c:pt idx="18">
                  <c:v>2.1908680825157667</c:v>
                </c:pt>
                <c:pt idx="19">
                  <c:v>2.3086227329580824</c:v>
                </c:pt>
                <c:pt idx="20">
                  <c:v>2.4266292651974908</c:v>
                </c:pt>
                <c:pt idx="21">
                  <c:v>2.5448887591143237</c:v>
                </c:pt>
                <c:pt idx="22">
                  <c:v>2.6634023015484036</c:v>
                </c:pt>
                <c:pt idx="23">
                  <c:v>2.7821709863589867</c:v>
                </c:pt>
                <c:pt idx="24">
                  <c:v>2.9011959144853185</c:v>
                </c:pt>
                <c:pt idx="25">
                  <c:v>3.0204781940078997</c:v>
                </c:pt>
                <c:pt idx="26">
                  <c:v>3.1400189402103611</c:v>
                </c:pt>
                <c:pt idx="27">
                  <c:v>3.2598192756420357</c:v>
                </c:pt>
                <c:pt idx="28">
                  <c:v>3.3798803301812144</c:v>
                </c:pt>
                <c:pt idx="29">
                  <c:v>3.5002032410990602</c:v>
                </c:pt>
                <c:pt idx="30">
                  <c:v>3.6207891531242811</c:v>
                </c:pt>
                <c:pt idx="31">
                  <c:v>3.7416392185084533</c:v>
                </c:pt>
                <c:pt idx="32">
                  <c:v>3.8627545970920951</c:v>
                </c:pt>
                <c:pt idx="33">
                  <c:v>3.9841364563714317</c:v>
                </c:pt>
                <c:pt idx="34">
                  <c:v>4.1057859715659557</c:v>
                </c:pt>
                <c:pt idx="35">
                  <c:v>4.2277043256866795</c:v>
                </c:pt>
                <c:pt idx="36">
                  <c:v>4.3498927096051645</c:v>
                </c:pt>
                <c:pt idx="37">
                  <c:v>4.4723523221233252</c:v>
                </c:pt>
                <c:pt idx="38">
                  <c:v>4.5950843700439723</c:v>
                </c:pt>
                <c:pt idx="39">
                  <c:v>4.7180900682422076</c:v>
                </c:pt>
                <c:pt idx="40">
                  <c:v>4.8413706397375549</c:v>
                </c:pt>
                <c:pt idx="41">
                  <c:v>4.9649273157669356</c:v>
                </c:pt>
                <c:pt idx="42">
                  <c:v>5.0887613358584218</c:v>
                </c:pt>
                <c:pt idx="43">
                  <c:v>5.2128739479058881</c:v>
                </c:pt>
                <c:pt idx="44">
                  <c:v>5.3372664082444379</c:v>
                </c:pt>
                <c:pt idx="45">
                  <c:v>5.461939981726716</c:v>
                </c:pt>
                <c:pt idx="46">
                  <c:v>5.5868959418000843</c:v>
                </c:pt>
                <c:pt idx="47">
                  <c:v>5.7121355705846382</c:v>
                </c:pt>
                <c:pt idx="48">
                  <c:v>5.8376601589521808</c:v>
                </c:pt>
                <c:pt idx="49">
                  <c:v>5.9634710066060395</c:v>
                </c:pt>
                <c:pt idx="50">
                  <c:v>6.0895694221617855</c:v>
                </c:pt>
                <c:pt idx="51">
                  <c:v>6.2159567232289481</c:v>
                </c:pt>
                <c:pt idx="52">
                  <c:v>6.3426342364935957</c:v>
                </c:pt>
                <c:pt idx="53">
                  <c:v>6.4696032978019007</c:v>
                </c:pt>
                <c:pt idx="54">
                  <c:v>6.5968652522446671</c:v>
                </c:pt>
                <c:pt idx="55">
                  <c:v>6.72442145424281</c:v>
                </c:pt>
                <c:pt idx="56">
                  <c:v>6.8522732676338727</c:v>
                </c:pt>
                <c:pt idx="57">
                  <c:v>6.9804220657595124</c:v>
                </c:pt>
                <c:pt idx="58">
                  <c:v>7.108869231554011</c:v>
                </c:pt>
                <c:pt idx="59">
                  <c:v>7.2376161576338029</c:v>
                </c:pt>
                <c:pt idx="60">
                  <c:v>7.3666642463881109</c:v>
                </c:pt>
                <c:pt idx="61">
                  <c:v>7.4960149100705671</c:v>
                </c:pt>
                <c:pt idx="62">
                  <c:v>7.6256695708919606</c:v>
                </c:pt>
                <c:pt idx="63">
                  <c:v>7.755629661114062</c:v>
                </c:pt>
                <c:pt idx="64">
                  <c:v>7.8858966231445349</c:v>
                </c:pt>
                <c:pt idx="65">
                  <c:v>8.0164719096330295</c:v>
                </c:pt>
                <c:pt idx="66">
                  <c:v>8.1473569835683559</c:v>
                </c:pt>
                <c:pt idx="67">
                  <c:v>8.2785533183768241</c:v>
                </c:pt>
                <c:pt idx="68">
                  <c:v>8.4100623980217968</c:v>
                </c:pt>
                <c:pt idx="69">
                  <c:v>8.5418857171043818</c:v>
                </c:pt>
                <c:pt idx="70">
                  <c:v>8.6740247809653575</c:v>
                </c:pt>
                <c:pt idx="71">
                  <c:v>8.8064811057883112</c:v>
                </c:pt>
                <c:pt idx="72">
                  <c:v>8.9392562187040365</c:v>
                </c:pt>
                <c:pt idx="73">
                  <c:v>9.072351657896137</c:v>
                </c:pt>
                <c:pt idx="74">
                  <c:v>9.2057689727079985</c:v>
                </c:pt>
                <c:pt idx="75">
                  <c:v>9.3395097237509859</c:v>
                </c:pt>
                <c:pt idx="76">
                  <c:v>9.4735754830139367</c:v>
                </c:pt>
                <c:pt idx="77">
                  <c:v>9.6079678339740902</c:v>
                </c:pt>
                <c:pt idx="78">
                  <c:v>9.7426883717092601</c:v>
                </c:pt>
                <c:pt idx="79">
                  <c:v>9.8777387030114472</c:v>
                </c:pt>
                <c:pt idx="80">
                  <c:v>10.013120446501812</c:v>
                </c:pt>
                <c:pt idx="81">
                  <c:v>10.148835232747096</c:v>
                </c:pt>
                <c:pt idx="82">
                  <c:v>10.28488470437742</c:v>
                </c:pt>
                <c:pt idx="83">
                  <c:v>10.421270516205626</c:v>
                </c:pt>
                <c:pt idx="84">
                  <c:v>10.557994335348013</c:v>
                </c:pt>
                <c:pt idx="85">
                  <c:v>10.695057841346607</c:v>
                </c:pt>
                <c:pt idx="86">
                  <c:v>10.832462726292977</c:v>
                </c:pt>
                <c:pt idx="87">
                  <c:v>10.970210694953559</c:v>
                </c:pt>
                <c:pt idx="88">
                  <c:v>11.108303464896563</c:v>
                </c:pt>
                <c:pt idx="89">
                  <c:v>11.246742766620487</c:v>
                </c:pt>
                <c:pt idx="90">
                  <c:v>11.385530343684197</c:v>
                </c:pt>
                <c:pt idx="91">
                  <c:v>11.524667952838735</c:v>
                </c:pt>
                <c:pt idx="92">
                  <c:v>11.664157364160705</c:v>
                </c:pt>
                <c:pt idx="93">
                  <c:v>11.804000361187409</c:v>
                </c:pt>
                <c:pt idx="94">
                  <c:v>11.944198741053643</c:v>
                </c:pt>
                <c:pt idx="95">
                  <c:v>12.08475431463032</c:v>
                </c:pt>
                <c:pt idx="96">
                  <c:v>12.225668906664774</c:v>
                </c:pt>
                <c:pt idx="97">
                  <c:v>12.366944355922925</c:v>
                </c:pt>
                <c:pt idx="98">
                  <c:v>12.508582515333234</c:v>
                </c:pt>
                <c:pt idx="99">
                  <c:v>12.650585252132501</c:v>
                </c:pt>
                <c:pt idx="100">
                  <c:v>12.79295444801361</c:v>
                </c:pt>
                <c:pt idx="101">
                  <c:v>12.935691999275111</c:v>
                </c:pt>
                <c:pt idx="102">
                  <c:v>13.078799816972751</c:v>
                </c:pt>
                <c:pt idx="103">
                  <c:v>13.222279827073047</c:v>
                </c:pt>
                <c:pt idx="104">
                  <c:v>13.366133970608763</c:v>
                </c:pt>
                <c:pt idx="105">
                  <c:v>13.510364203836497</c:v>
                </c:pt>
                <c:pt idx="106">
                  <c:v>13.654972498396276</c:v>
                </c:pt>
                <c:pt idx="107">
                  <c:v>13.799960841473307</c:v>
                </c:pt>
                <c:pt idx="108">
                  <c:v>13.945331235961774</c:v>
                </c:pt>
                <c:pt idx="109">
                  <c:v>14.091085700630918</c:v>
                </c:pt>
                <c:pt idx="110">
                  <c:v>14.237226270293206</c:v>
                </c:pt>
                <c:pt idx="111">
                  <c:v>14.383754995974773</c:v>
                </c:pt>
                <c:pt idx="112">
                  <c:v>14.530673945088173</c:v>
                </c:pt>
                <c:pt idx="113">
                  <c:v>14.677985201607374</c:v>
                </c:pt>
                <c:pt idx="114">
                  <c:v>14.825690866245132</c:v>
                </c:pt>
                <c:pt idx="115">
                  <c:v>14.973793056632735</c:v>
                </c:pt>
                <c:pt idx="116">
                  <c:v>15.122293907502172</c:v>
                </c:pt>
                <c:pt idx="117">
                  <c:v>15.271195570870736</c:v>
                </c:pt>
                <c:pt idx="118">
                  <c:v>15.420500216228183</c:v>
                </c:pt>
                <c:pt idx="119">
                  <c:v>15.570210030726377</c:v>
                </c:pt>
                <c:pt idx="120">
                  <c:v>15.720327219371493</c:v>
                </c:pt>
                <c:pt idx="121">
                  <c:v>15.870854005218945</c:v>
                </c:pt>
                <c:pt idx="122">
                  <c:v>16.021792629570882</c:v>
                </c:pt>
                <c:pt idx="123">
                  <c:v>16.173145352176423</c:v>
                </c:pt>
                <c:pt idx="124">
                  <c:v>16.324914451434658</c:v>
                </c:pt>
                <c:pt idx="125">
                  <c:v>16.477102224600451</c:v>
                </c:pt>
                <c:pt idx="126">
                  <c:v>16.62971098799305</c:v>
                </c:pt>
                <c:pt idx="127">
                  <c:v>16.782743077207662</c:v>
                </c:pt>
                <c:pt idx="128">
                  <c:v>16.936200847329889</c:v>
                </c:pt>
                <c:pt idx="129">
                  <c:v>17.090086673153227</c:v>
                </c:pt>
                <c:pt idx="130">
                  <c:v>17.244402949399561</c:v>
                </c:pt>
                <c:pt idx="131">
                  <c:v>17.399152090942753</c:v>
                </c:pt>
                <c:pt idx="132">
                  <c:v>17.554336533035414</c:v>
                </c:pt>
                <c:pt idx="133">
                  <c:v>17.70995873153884</c:v>
                </c:pt>
                <c:pt idx="134">
                  <c:v>17.866021163156173</c:v>
                </c:pt>
                <c:pt idx="135">
                  <c:v>18.02252632566897</c:v>
                </c:pt>
                <c:pt idx="136">
                  <c:v>18.179476738177033</c:v>
                </c:pt>
                <c:pt idx="137">
                  <c:v>18.336874941341673</c:v>
                </c:pt>
                <c:pt idx="138">
                  <c:v>18.494723497632553</c:v>
                </c:pt>
                <c:pt idx="139">
                  <c:v>18.653024991577929</c:v>
                </c:pt>
                <c:pt idx="140">
                  <c:v>18.811782030018612</c:v>
                </c:pt>
                <c:pt idx="141">
                  <c:v>18.97099724236552</c:v>
                </c:pt>
                <c:pt idx="142">
                  <c:v>19.130673280860989</c:v>
                </c:pt>
                <c:pt idx="143">
                  <c:v>19.290812820843847</c:v>
                </c:pt>
                <c:pt idx="144">
                  <c:v>19.451418561018436</c:v>
                </c:pt>
                <c:pt idx="145">
                  <c:v>19.612493223727405</c:v>
                </c:pt>
                <c:pt idx="146">
                  <c:v>19.774039555228669</c:v>
                </c:pt>
                <c:pt idx="147">
                  <c:v>19.936060325976296</c:v>
                </c:pt>
                <c:pt idx="148">
                  <c:v>20.098558330905625</c:v>
                </c:pt>
                <c:pt idx="149">
                  <c:v>20.261536389722529</c:v>
                </c:pt>
                <c:pt idx="150">
                  <c:v>20.424997347197017</c:v>
                </c:pt>
                <c:pt idx="151">
                  <c:v>20.588944073461157</c:v>
                </c:pt>
                <c:pt idx="152">
                  <c:v>20.753379464311454</c:v>
                </c:pt>
                <c:pt idx="153">
                  <c:v>20.918306441515785</c:v>
                </c:pt>
                <c:pt idx="154">
                  <c:v>21.083727953124839</c:v>
                </c:pt>
                <c:pt idx="155">
                  <c:v>21.249646973788369</c:v>
                </c:pt>
                <c:pt idx="156">
                  <c:v>21.41606650507611</c:v>
                </c:pt>
                <c:pt idx="157">
                  <c:v>21.58298957580358</c:v>
                </c:pt>
                <c:pt idx="158">
                  <c:v>21.750419242362877</c:v>
                </c:pt>
                <c:pt idx="159">
                  <c:v>21.918358589058418</c:v>
                </c:pt>
                <c:pt idx="160">
                  <c:v>22.086810728447897</c:v>
                </c:pt>
                <c:pt idx="161">
                  <c:v>22.255778801688368</c:v>
                </c:pt>
                <c:pt idx="162">
                  <c:v>22.425265978887783</c:v>
                </c:pt>
                <c:pt idx="163">
                  <c:v>22.595275459461757</c:v>
                </c:pt>
                <c:pt idx="164">
                  <c:v>22.765810472496046</c:v>
                </c:pt>
                <c:pt idx="165">
                  <c:v>22.936874277114484</c:v>
                </c:pt>
                <c:pt idx="166">
                  <c:v>23.108470162852747</c:v>
                </c:pt>
                <c:pt idx="167">
                  <c:v>23.280601450037889</c:v>
                </c:pt>
                <c:pt idx="168">
                  <c:v>23.453271490173858</c:v>
                </c:pt>
                <c:pt idx="169">
                  <c:v>23.626483666333009</c:v>
                </c:pt>
                <c:pt idx="170">
                  <c:v>23.800241393553851</c:v>
                </c:pt>
                <c:pt idx="171">
                  <c:v>23.974548119245046</c:v>
                </c:pt>
                <c:pt idx="172">
                  <c:v>24.149407323595774</c:v>
                </c:pt>
                <c:pt idx="173">
                  <c:v>24.32482251999269</c:v>
                </c:pt>
                <c:pt idx="174">
                  <c:v>24.500797255443491</c:v>
                </c:pt>
                <c:pt idx="175">
                  <c:v>24.67733511100726</c:v>
                </c:pt>
                <c:pt idx="176">
                  <c:v>24.85443970223173</c:v>
                </c:pt>
                <c:pt idx="177">
                  <c:v>25.032114679597591</c:v>
                </c:pt>
                <c:pt idx="178">
                  <c:v>25.210363728969927</c:v>
                </c:pt>
                <c:pt idx="179">
                  <c:v>25.389190572057093</c:v>
                </c:pt>
                <c:pt idx="180">
                  <c:v>25.568598966876863</c:v>
                </c:pt>
                <c:pt idx="181">
                  <c:v>25.748592708230397</c:v>
                </c:pt>
                <c:pt idx="182">
                  <c:v>25.929175628183799</c:v>
                </c:pt>
                <c:pt idx="183">
                  <c:v>26.110351596557635</c:v>
                </c:pt>
                <c:pt idx="184">
                  <c:v>26.292124521424572</c:v>
                </c:pt>
                <c:pt idx="185">
                  <c:v>26.474498349615132</c:v>
                </c:pt>
                <c:pt idx="186">
                  <c:v>26.657477067231962</c:v>
                </c:pt>
                <c:pt idx="187">
                  <c:v>26.841064700172506</c:v>
                </c:pt>
                <c:pt idx="188">
                  <c:v>27.025265314660597</c:v>
                </c:pt>
                <c:pt idx="189">
                  <c:v>27.210083017786744</c:v>
                </c:pt>
                <c:pt idx="190">
                  <c:v>27.395521958057685</c:v>
                </c:pt>
                <c:pt idx="191">
                  <c:v>27.581586325955069</c:v>
                </c:pt>
                <c:pt idx="192">
                  <c:v>27.768280354503684</c:v>
                </c:pt>
                <c:pt idx="193">
                  <c:v>27.955608319849262</c:v>
                </c:pt>
                <c:pt idx="194">
                  <c:v>28.143574541846196</c:v>
                </c:pt>
                <c:pt idx="195">
                  <c:v>28.33218338465522</c:v>
                </c:pt>
                <c:pt idx="196">
                  <c:v>28.521439257351446</c:v>
                </c:pt>
                <c:pt idx="197">
                  <c:v>28.711346614542787</c:v>
                </c:pt>
                <c:pt idx="198">
                  <c:v>28.901909956999042</c:v>
                </c:pt>
                <c:pt idx="199">
                  <c:v>29.09313383229199</c:v>
                </c:pt>
                <c:pt idx="200">
                  <c:v>29.285022835446533</c:v>
                </c:pt>
                <c:pt idx="201">
                  <c:v>29.477581609603188</c:v>
                </c:pt>
                <c:pt idx="202">
                  <c:v>29.670814846692245</c:v>
                </c:pt>
                <c:pt idx="203">
                  <c:v>29.864727288119756</c:v>
                </c:pt>
                <c:pt idx="204">
                  <c:v>30.059323725465539</c:v>
                </c:pt>
                <c:pt idx="205">
                  <c:v>30.254609001193725</c:v>
                </c:pt>
                <c:pt idx="206">
                  <c:v>30.450588009375668</c:v>
                </c:pt>
                <c:pt idx="207">
                  <c:v>30.647265696426008</c:v>
                </c:pt>
                <c:pt idx="208">
                  <c:v>30.844647061851688</c:v>
                </c:pt>
                <c:pt idx="209">
                  <c:v>31.042737159014543</c:v>
                </c:pt>
                <c:pt idx="210">
                  <c:v>31.241541095907579</c:v>
                </c:pt>
                <c:pt idx="211">
                  <c:v>31.441064035945313</c:v>
                </c:pt>
                <c:pt idx="212">
                  <c:v>31.641311198768435</c:v>
                </c:pt>
                <c:pt idx="213">
                  <c:v>31.84228786106312</c:v>
                </c:pt>
                <c:pt idx="214">
                  <c:v>32.043999357395379</c:v>
                </c:pt>
                <c:pt idx="215">
                  <c:v>32.246451081060634</c:v>
                </c:pt>
                <c:pt idx="216">
                  <c:v>32.449648484949016</c:v>
                </c:pt>
                <c:pt idx="217">
                  <c:v>32.653597082426607</c:v>
                </c:pt>
                <c:pt idx="218">
                  <c:v>32.858302448233026</c:v>
                </c:pt>
                <c:pt idx="219">
                  <c:v>33.063770219395778</c:v>
                </c:pt>
                <c:pt idx="220">
                  <c:v>33.270006096161694</c:v>
                </c:pt>
                <c:pt idx="221">
                  <c:v>33.477015842945747</c:v>
                </c:pt>
                <c:pt idx="222">
                  <c:v>33.684805289297856</c:v>
                </c:pt>
                <c:pt idx="223">
                  <c:v>33.893380330887922</c:v>
                </c:pt>
                <c:pt idx="224">
                  <c:v>34.102746930509532</c:v>
                </c:pt>
                <c:pt idx="225">
                  <c:v>34.312911119102822</c:v>
                </c:pt>
                <c:pt idx="226">
                  <c:v>34.523878996796874</c:v>
                </c:pt>
                <c:pt idx="227">
                  <c:v>34.735656733972107</c:v>
                </c:pt>
                <c:pt idx="228">
                  <c:v>34.948250572343177</c:v>
                </c:pt>
                <c:pt idx="229">
                  <c:v>35.161666826062799</c:v>
                </c:pt>
                <c:pt idx="230">
                  <c:v>35.375911882846971</c:v>
                </c:pt>
                <c:pt idx="231">
                  <c:v>35.590992205122227</c:v>
                </c:pt>
                <c:pt idx="232">
                  <c:v>35.806914331195252</c:v>
                </c:pt>
                <c:pt idx="233">
                  <c:v>36.023684876445465</c:v>
                </c:pt>
                <c:pt idx="234">
                  <c:v>36.241310534541249</c:v>
                </c:pt>
                <c:pt idx="235">
                  <c:v>36.459798078680102</c:v>
                </c:pt>
                <c:pt idx="236">
                  <c:v>36.679154362853566</c:v>
                </c:pt>
                <c:pt idx="237">
                  <c:v>36.89938632313735</c:v>
                </c:pt>
                <c:pt idx="238">
                  <c:v>37.120500979007318</c:v>
                </c:pt>
                <c:pt idx="239">
                  <c:v>37.342505434681918</c:v>
                </c:pt>
                <c:pt idx="240">
                  <c:v>37.565406880491864</c:v>
                </c:pt>
                <c:pt idx="241">
                  <c:v>37.78921259427738</c:v>
                </c:pt>
                <c:pt idx="242">
                  <c:v>38.013929942814116</c:v>
                </c:pt>
                <c:pt idx="243">
                  <c:v>38.239566383268127</c:v>
                </c:pt>
                <c:pt idx="244">
                  <c:v>38.466129464680698</c:v>
                </c:pt>
                <c:pt idx="245">
                  <c:v>38.69362682948384</c:v>
                </c:pt>
                <c:pt idx="246">
                  <c:v>38.92206621504716</c:v>
                </c:pt>
                <c:pt idx="247">
                  <c:v>39.151455455256844</c:v>
                </c:pt>
                <c:pt idx="248">
                  <c:v>39.381802482127661</c:v>
                </c:pt>
                <c:pt idx="249">
                  <c:v>39.613115327448739</c:v>
                </c:pt>
                <c:pt idx="250">
                  <c:v>39.845402124463995</c:v>
                </c:pt>
                <c:pt idx="251">
                  <c:v>40.078671109588022</c:v>
                </c:pt>
                <c:pt idx="252">
                  <c:v>40.312930624158561</c:v>
                </c:pt>
                <c:pt idx="253">
                  <c:v>40.548189116226212</c:v>
                </c:pt>
                <c:pt idx="254">
                  <c:v>40.784455142382463</c:v>
                </c:pt>
                <c:pt idx="255">
                  <c:v>41.021737369627118</c:v>
                </c:pt>
                <c:pt idx="256">
                  <c:v>41.260044577276027</c:v>
                </c:pt>
                <c:pt idx="257">
                  <c:v>41.499385658910164</c:v>
                </c:pt>
                <c:pt idx="258">
                  <c:v>41.739769624367177</c:v>
                </c:pt>
                <c:pt idx="259">
                  <c:v>41.981205601776587</c:v>
                </c:pt>
                <c:pt idx="260">
                  <c:v>42.223702839639557</c:v>
                </c:pt>
                <c:pt idx="261">
                  <c:v>42.467270708954807</c:v>
                </c:pt>
                <c:pt idx="262">
                  <c:v>42.711918705391447</c:v>
                </c:pt>
                <c:pt idx="263">
                  <c:v>42.957656451510346</c:v>
                </c:pt>
                <c:pt idx="264">
                  <c:v>43.204493699035069</c:v>
                </c:pt>
                <c:pt idx="265">
                  <c:v>43.452440331174017</c:v>
                </c:pt>
                <c:pt idx="266">
                  <c:v>43.701506364994849</c:v>
                </c:pt>
                <c:pt idx="267">
                  <c:v>43.951701953852776</c:v>
                </c:pt>
                <c:pt idx="268">
                  <c:v>44.203037389874169</c:v>
                </c:pt>
                <c:pt idx="269">
                  <c:v>44.455523106497076</c:v>
                </c:pt>
                <c:pt idx="270">
                  <c:v>44.70916968107003</c:v>
                </c:pt>
                <c:pt idx="271">
                  <c:v>44.963987837510935</c:v>
                </c:pt>
                <c:pt idx="272">
                  <c:v>45.219988449027646</c:v>
                </c:pt>
                <c:pt idx="273">
                  <c:v>45.477182540901936</c:v>
                </c:pt>
                <c:pt idx="274">
                  <c:v>45.735581293338704</c:v>
                </c:pt>
                <c:pt idx="275">
                  <c:v>45.99519604438219</c:v>
                </c:pt>
                <c:pt idx="276">
                  <c:v>46.256038292901167</c:v>
                </c:pt>
                <c:pt idx="277">
                  <c:v>46.518119701644956</c:v>
                </c:pt>
                <c:pt idx="278">
                  <c:v>46.781452100372512</c:v>
                </c:pt>
                <c:pt idx="279">
                  <c:v>47.046047489056441</c:v>
                </c:pt>
                <c:pt idx="280">
                  <c:v>47.311918041164262</c:v>
                </c:pt>
                <c:pt idx="281">
                  <c:v>47.579076107019119</c:v>
                </c:pt>
                <c:pt idx="282">
                  <c:v>47.84753421724222</c:v>
                </c:pt>
                <c:pt idx="283">
                  <c:v>48.117305086279572</c:v>
                </c:pt>
                <c:pt idx="284">
                  <c:v>48.388401616015216</c:v>
                </c:pt>
                <c:pt idx="285">
                  <c:v>48.660836899473757</c:v>
                </c:pt>
                <c:pt idx="286">
                  <c:v>48.934624224614737</c:v>
                </c:pt>
                <c:pt idx="287">
                  <c:v>49.209777078221691</c:v>
                </c:pt>
                <c:pt idx="288">
                  <c:v>49.486309149888612</c:v>
                </c:pt>
                <c:pt idx="289">
                  <c:v>49.764234336106874</c:v>
                </c:pt>
                <c:pt idx="290">
                  <c:v>50.043566744455539</c:v>
                </c:pt>
                <c:pt idx="291">
                  <c:v>50.32432069789845</c:v>
                </c:pt>
                <c:pt idx="292">
                  <c:v>50.606510739191052</c:v>
                </c:pt>
                <c:pt idx="293">
                  <c:v>50.89015163540062</c:v>
                </c:pt>
                <c:pt idx="294">
                  <c:v>51.175258382543241</c:v>
                </c:pt>
                <c:pt idx="295">
                  <c:v>51.461846210341172</c:v>
                </c:pt>
                <c:pt idx="296">
                  <c:v>51.749930587104622</c:v>
                </c:pt>
                <c:pt idx="297">
                  <c:v>52.039527224741427</c:v>
                </c:pt>
                <c:pt idx="298">
                  <c:v>52.330652083899054</c:v>
                </c:pt>
                <c:pt idx="299">
                  <c:v>52.623321379242903</c:v>
                </c:pt>
                <c:pt idx="300">
                  <c:v>52.917551584875504</c:v>
                </c:pt>
                <c:pt idx="301">
                  <c:v>53.213359439900863</c:v>
                </c:pt>
                <c:pt idx="302">
                  <c:v>53.510761954138871</c:v>
                </c:pt>
                <c:pt idx="303">
                  <c:v>53.809776413994513</c:v>
                </c:pt>
                <c:pt idx="304">
                  <c:v>54.110420388487071</c:v>
                </c:pt>
                <c:pt idx="305">
                  <c:v>54.412711735444553</c:v>
                </c:pt>
                <c:pt idx="306">
                  <c:v>54.71666860786857</c:v>
                </c:pt>
                <c:pt idx="307">
                  <c:v>55.022309460475796</c:v>
                </c:pt>
                <c:pt idx="308">
                  <c:v>55.329653056421357</c:v>
                </c:pt>
                <c:pt idx="309">
                  <c:v>55.63871847421089</c:v>
                </c:pt>
                <c:pt idx="310">
                  <c:v>55.94952511480696</c:v>
                </c:pt>
                <c:pt idx="311">
                  <c:v>56.262092708937111</c:v>
                </c:pt>
                <c:pt idx="312">
                  <c:v>56.576441324609796</c:v>
                </c:pt>
                <c:pt idx="313">
                  <c:v>56.892591374846063</c:v>
                </c:pt>
                <c:pt idx="314">
                  <c:v>57.210563625633647</c:v>
                </c:pt>
                <c:pt idx="315">
                  <c:v>57.530379204111995</c:v>
                </c:pt>
                <c:pt idx="316">
                  <c:v>57.852059606995539</c:v>
                </c:pt>
                <c:pt idx="317">
                  <c:v>58.175626709244433</c:v>
                </c:pt>
                <c:pt idx="318">
                  <c:v>58.501102772990663</c:v>
                </c:pt>
                <c:pt idx="319">
                  <c:v>58.828510456729276</c:v>
                </c:pt>
                <c:pt idx="320">
                  <c:v>59.157872824783908</c:v>
                </c:pt>
                <c:pt idx="321">
                  <c:v>59.489213357056492</c:v>
                </c:pt>
                <c:pt idx="322">
                  <c:v>59.822555959071714</c:v>
                </c:pt>
                <c:pt idx="323">
                  <c:v>60.157924972326548</c:v>
                </c:pt>
                <c:pt idx="324">
                  <c:v>60.495345184956513</c:v>
                </c:pt>
                <c:pt idx="325">
                  <c:v>60.834841842729894</c:v>
                </c:pt>
                <c:pt idx="326">
                  <c:v>61.176440660382617</c:v>
                </c:pt>
                <c:pt idx="327">
                  <c:v>61.520167833306012</c:v>
                </c:pt>
                <c:pt idx="328">
                  <c:v>61.866050049601149</c:v>
                </c:pt>
                <c:pt idx="329">
                  <c:v>62.214114502513176</c:v>
                </c:pt>
                <c:pt idx="330">
                  <c:v>62.56438890326082</c:v>
                </c:pt>
                <c:pt idx="331">
                  <c:v>62.916901494275386</c:v>
                </c:pt>
                <c:pt idx="332">
                  <c:v>63.271681062865703</c:v>
                </c:pt>
                <c:pt idx="333">
                  <c:v>63.628756955325223</c:v>
                </c:pt>
                <c:pt idx="334">
                  <c:v>63.988159091498531</c:v>
                </c:pt>
                <c:pt idx="335">
                  <c:v>64.349917979825761</c:v>
                </c:pt>
                <c:pt idx="336">
                  <c:v>64.714064732883273</c:v>
                </c:pt>
                <c:pt idx="337">
                  <c:v>65.08063108344065</c:v>
                </c:pt>
                <c:pt idx="338">
                  <c:v>65.44964940105487</c:v>
                </c:pt>
                <c:pt idx="339">
                  <c:v>65.821152709223199</c:v>
                </c:pt>
                <c:pt idx="340">
                  <c:v>66.195174703117402</c:v>
                </c:pt>
                <c:pt idx="341">
                  <c:v>66.571749767923336</c:v>
                </c:pt>
                <c:pt idx="342">
                  <c:v>66.950912997810917</c:v>
                </c:pt>
                <c:pt idx="343">
                  <c:v>67.332700215560124</c:v>
                </c:pt>
                <c:pt idx="344">
                  <c:v>67.717147992871318</c:v>
                </c:pt>
                <c:pt idx="345">
                  <c:v>68.104293671387879</c:v>
                </c:pt>
                <c:pt idx="346">
                  <c:v>68.494175384461855</c:v>
                </c:pt>
                <c:pt idx="347">
                  <c:v>68.886832079694145</c:v>
                </c:pt>
                <c:pt idx="348">
                  <c:v>69.282303542282676</c:v>
                </c:pt>
                <c:pt idx="349">
                  <c:v>69.680630419213443</c:v>
                </c:pt>
                <c:pt idx="350">
                  <c:v>70.081854244331254</c:v>
                </c:pt>
                <c:pt idx="351">
                  <c:v>70.486017464328768</c:v>
                </c:pt>
                <c:pt idx="352">
                  <c:v>70.893163465694727</c:v>
                </c:pt>
                <c:pt idx="353">
                  <c:v>71.303336602663919</c:v>
                </c:pt>
                <c:pt idx="354">
                  <c:v>71.716582226213873</c:v>
                </c:pt>
                <c:pt idx="355">
                  <c:v>72.132946714156063</c:v>
                </c:pt>
                <c:pt idx="356">
                  <c:v>72.552477502370962</c:v>
                </c:pt>
                <c:pt idx="357">
                  <c:v>72.975223117240233</c:v>
                </c:pt>
                <c:pt idx="358">
                  <c:v>73.401233209330925</c:v>
                </c:pt>
                <c:pt idx="359">
                  <c:v>73.830558588390375</c:v>
                </c:pt>
                <c:pt idx="360">
                  <c:v>74.263251259713599</c:v>
                </c:pt>
                <c:pt idx="361">
                  <c:v>74.699364461948235</c:v>
                </c:pt>
                <c:pt idx="362">
                  <c:v>75.138952706405476</c:v>
                </c:pt>
                <c:pt idx="363">
                  <c:v>75.582071817950066</c:v>
                </c:pt>
                <c:pt idx="364">
                  <c:v>76.028778977545514</c:v>
                </c:pt>
                <c:pt idx="365">
                  <c:v>76.479132766536253</c:v>
                </c:pt>
                <c:pt idx="366">
                  <c:v>76.933193212751974</c:v>
                </c:pt>
                <c:pt idx="367">
                  <c:v>77.391021838524964</c:v>
                </c:pt>
                <c:pt idx="368">
                  <c:v>77.85268171071688</c:v>
                </c:pt>
                <c:pt idx="369">
                  <c:v>78.318237492856156</c:v>
                </c:pt>
                <c:pt idx="370">
                  <c:v>78.787755499494338</c:v>
                </c:pt>
                <c:pt idx="371">
                  <c:v>79.26130375289523</c:v>
                </c:pt>
                <c:pt idx="372">
                  <c:v>79.738952042178312</c:v>
                </c:pt>
                <c:pt idx="373">
                  <c:v>80.220771985044721</c:v>
                </c:pt>
                <c:pt idx="374">
                  <c:v>80.706837092222941</c:v>
                </c:pt>
                <c:pt idx="375">
                  <c:v>81.197222834778458</c:v>
                </c:pt>
                <c:pt idx="376">
                  <c:v>81.692006714442158</c:v>
                </c:pt>
                <c:pt idx="377">
                  <c:v>82.191268337120903</c:v>
                </c:pt>
                <c:pt idx="378">
                  <c:v>82.695089489765209</c:v>
                </c:pt>
                <c:pt idx="379">
                  <c:v>83.203554220779068</c:v>
                </c:pt>
                <c:pt idx="380">
                  <c:v>83.716748924170062</c:v>
                </c:pt>
                <c:pt idx="381">
                  <c:v>84.234762427650324</c:v>
                </c:pt>
                <c:pt idx="382">
                  <c:v>84.757686084913075</c:v>
                </c:pt>
                <c:pt idx="383">
                  <c:v>85.285613872324575</c:v>
                </c:pt>
                <c:pt idx="384">
                  <c:v>85.818642490287232</c:v>
                </c:pt>
                <c:pt idx="385">
                  <c:v>86.356871469547727</c:v>
                </c:pt>
                <c:pt idx="386">
                  <c:v>86.900403282741891</c:v>
                </c:pt>
                <c:pt idx="387">
                  <c:v>87.449343461489818</c:v>
                </c:pt>
                <c:pt idx="388">
                  <c:v>88.003800719374993</c:v>
                </c:pt>
                <c:pt idx="389">
                  <c:v>88.563887081166598</c:v>
                </c:pt>
                <c:pt idx="390">
                  <c:v>89.129718018668768</c:v>
                </c:pt>
                <c:pt idx="391">
                  <c:v>89.701412593609305</c:v>
                </c:pt>
                <c:pt idx="392">
                  <c:v>90.279093608009561</c:v>
                </c:pt>
                <c:pt idx="393">
                  <c:v>90.862887762511022</c:v>
                </c:pt>
                <c:pt idx="394">
                  <c:v>91.452925823169011</c:v>
                </c:pt>
                <c:pt idx="395">
                  <c:v>92.049342797262639</c:v>
                </c:pt>
                <c:pt idx="396">
                  <c:v>92.652278118712687</c:v>
                </c:pt>
                <c:pt idx="397">
                  <c:v>93.261875843743908</c:v>
                </c:pt>
                <c:pt idx="398">
                  <c:v>93.878284857479031</c:v>
                </c:pt>
                <c:pt idx="399">
                  <c:v>94.501659092205244</c:v>
                </c:pt>
                <c:pt idx="400">
                  <c:v>95.13215775811419</c:v>
                </c:pt>
                <c:pt idx="401">
                  <c:v>95.769945587380107</c:v>
                </c:pt>
                <c:pt idx="402">
                  <c:v>96.415193092512538</c:v>
                </c:pt>
                <c:pt idx="403">
                  <c:v>97.068076839997431</c:v>
                </c:pt>
                <c:pt idx="404">
                  <c:v>97.728779740324626</c:v>
                </c:pt>
                <c:pt idx="405">
                  <c:v>98.397491355594681</c:v>
                </c:pt>
                <c:pt idx="406">
                  <c:v>99.074408225997999</c:v>
                </c:pt>
                <c:pt idx="407">
                  <c:v>99.759734216574174</c:v>
                </c:pt>
                <c:pt idx="408">
                  <c:v>100.45368088578131</c:v>
                </c:pt>
                <c:pt idx="409">
                  <c:v>101.15646787754352</c:v>
                </c:pt>
                <c:pt idx="410">
                  <c:v>101.86832333859334</c:v>
                </c:pt>
                <c:pt idx="411">
                  <c:v>102.58948436309392</c:v>
                </c:pt>
                <c:pt idx="412">
                  <c:v>103.32019746670878</c:v>
                </c:pt>
                <c:pt idx="413">
                  <c:v>104.06071909249133</c:v>
                </c:pt>
                <c:pt idx="414">
                  <c:v>104.81131615119148</c:v>
                </c:pt>
                <c:pt idx="415">
                  <c:v>105.57226659882824</c:v>
                </c:pt>
                <c:pt idx="416">
                  <c:v>106.34386005465603</c:v>
                </c:pt>
                <c:pt idx="417">
                  <c:v>107.12639846296227</c:v>
                </c:pt>
                <c:pt idx="418">
                  <c:v>107.92019680248157</c:v>
                </c:pt>
                <c:pt idx="419">
                  <c:v>108.72558384759688</c:v>
                </c:pt>
                <c:pt idx="420">
                  <c:v>109.54290298593206</c:v>
                </c:pt>
                <c:pt idx="421">
                  <c:v>110.37251309742419</c:v>
                </c:pt>
                <c:pt idx="422">
                  <c:v>111.21478950050836</c:v>
                </c:pt>
                <c:pt idx="423">
                  <c:v>112.07012497165849</c:v>
                </c:pt>
                <c:pt idx="424">
                  <c:v>112.93893084521639</c:v>
                </c:pt>
                <c:pt idx="425">
                  <c:v>113.82163820121819</c:v>
                </c:pt>
                <c:pt idx="426">
                  <c:v>114.71869914980438</c:v>
                </c:pt>
                <c:pt idx="427">
                  <c:v>115.63058822179309</c:v>
                </c:pt>
                <c:pt idx="428">
                  <c:v>116.55780387612427</c:v>
                </c:pt>
                <c:pt idx="429">
                  <c:v>117.50087013616339</c:v>
                </c:pt>
                <c:pt idx="430">
                  <c:v>118.46033836831286</c:v>
                </c:pt>
                <c:pt idx="431">
                  <c:v>119.4367892180466</c:v>
                </c:pt>
                <c:pt idx="432">
                  <c:v>120.43083472038902</c:v>
                </c:pt>
                <c:pt idx="433">
                  <c:v>121.44312060404721</c:v>
                </c:pt>
                <c:pt idx="434">
                  <c:v>122.47432881091846</c:v>
                </c:pt>
                <c:pt idx="435">
                  <c:v>123.52518025559269</c:v>
                </c:pt>
                <c:pt idx="436">
                  <c:v>124.59643785281581</c:v>
                </c:pt>
                <c:pt idx="437">
                  <c:v>125.68890984475797</c:v>
                </c:pt>
                <c:pt idx="438">
                  <c:v>126.80345346443471</c:v>
                </c:pt>
                <c:pt idx="439">
                  <c:v>127.94097897687745</c:v>
                </c:pt>
                <c:pt idx="440">
                  <c:v>129.10245414577915</c:v>
                </c:pt>
                <c:pt idx="441">
                  <c:v>130.28890918053074</c:v>
                </c:pt>
                <c:pt idx="442">
                  <c:v>131.50144222701206</c:v>
                </c:pt>
                <c:pt idx="443">
                  <c:v>132.74122547547336</c:v>
                </c:pt>
                <c:pt idx="444">
                  <c:v>134.00951197064825</c:v>
                </c:pt>
                <c:pt idx="445">
                  <c:v>135.3076432232655</c:v>
                </c:pt>
                <c:pt idx="446">
                  <c:v>136.63705773886286</c:v>
                </c:pt>
                <c:pt idx="447">
                  <c:v>137.99930059984231</c:v>
                </c:pt>
                <c:pt idx="448">
                  <c:v>139.39603426081166</c:v>
                </c:pt>
                <c:pt idx="449">
                  <c:v>140.82905074636201</c:v>
                </c:pt>
                <c:pt idx="450">
                  <c:v>142.30028547575952</c:v>
                </c:pt>
                <c:pt idx="451">
                  <c:v>143.8118329820964</c:v>
                </c:pt>
                <c:pt idx="452">
                  <c:v>145.36596484623041</c:v>
                </c:pt>
                <c:pt idx="453">
                  <c:v>146.96515023086502</c:v>
                </c:pt>
                <c:pt idx="454">
                  <c:v>148.61207948069227</c:v>
                </c:pt>
                <c:pt idx="455">
                  <c:v>150.30969135492663</c:v>
                </c:pt>
                <c:pt idx="456">
                  <c:v>152.06120458448632</c:v>
                </c:pt>
                <c:pt idx="457">
                  <c:v>153.87015460506123</c:v>
                </c:pt>
                <c:pt idx="458">
                  <c:v>155.74043651943148</c:v>
                </c:pt>
                <c:pt idx="459">
                  <c:v>157.67635560131478</c:v>
                </c:pt>
                <c:pt idx="460">
                  <c:v>159.68268698731535</c:v>
                </c:pt>
                <c:pt idx="461">
                  <c:v>161.76474663886083</c:v>
                </c:pt>
                <c:pt idx="462">
                  <c:v>163.92847622802603</c:v>
                </c:pt>
                <c:pt idx="463">
                  <c:v>166.18054536014552</c:v>
                </c:pt>
                <c:pt idx="464">
                  <c:v>168.52847556379893</c:v>
                </c:pt>
                <c:pt idx="465">
                  <c:v>170.9807918587415</c:v>
                </c:pt>
                <c:pt idx="466">
                  <c:v>173.54720960653364</c:v>
                </c:pt>
                <c:pt idx="467">
                  <c:v>176.23886698311034</c:v>
                </c:pt>
                <c:pt idx="468">
                  <c:v>179.06861712963021</c:v>
                </c:pt>
                <c:pt idx="469">
                  <c:v>182.05139936536455</c:v>
                </c:pt>
                <c:pt idx="470">
                  <c:v>185.20471661413313</c:v>
                </c:pt>
                <c:pt idx="471">
                  <c:v>188.54925773819468</c:v>
                </c:pt>
                <c:pt idx="472">
                  <c:v>192.10972098832946</c:v>
                </c:pt>
                <c:pt idx="473">
                  <c:v>195.91592198458292</c:v>
                </c:pt>
                <c:pt idx="474">
                  <c:v>200.00431302212897</c:v>
                </c:pt>
                <c:pt idx="475">
                  <c:v>204.42011174341363</c:v>
                </c:pt>
                <c:pt idx="476">
                  <c:v>209.2203582420095</c:v>
                </c:pt>
                <c:pt idx="477">
                  <c:v>214.47843336637862</c:v>
                </c:pt>
                <c:pt idx="478">
                  <c:v>220.29096574863266</c:v>
                </c:pt>
                <c:pt idx="479">
                  <c:v>226.78882412146282</c:v>
                </c:pt>
                <c:pt idx="480">
                  <c:v>234.15548836785081</c:v>
                </c:pt>
                <c:pt idx="481">
                  <c:v>242.65967812668202</c:v>
                </c:pt>
                <c:pt idx="482">
                  <c:v>252.71799974964679</c:v>
                </c:pt>
                <c:pt idx="483">
                  <c:v>265.02839050473096</c:v>
                </c:pt>
                <c:pt idx="484">
                  <c:v>280.89924450994965</c:v>
                </c:pt>
                <c:pt idx="485">
                  <c:v>303.26795688799984</c:v>
                </c:pt>
                <c:pt idx="486">
                  <c:v>341.50752327126798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B-E846-B431-134B11461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535087"/>
        <c:axId val="922536767"/>
      </c:scatterChart>
      <c:valAx>
        <c:axId val="92253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22536767"/>
        <c:crosses val="autoZero"/>
        <c:crossBetween val="midCat"/>
      </c:valAx>
      <c:valAx>
        <c:axId val="9225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2253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Day1- (Interarrival x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Question6!$D$1</c:f>
              <c:strCache>
                <c:ptCount val="1"/>
                <c:pt idx="0">
                  <c:v>Day1-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Question6!$A$2:$A$489</c:f>
              <c:numCache>
                <c:formatCode>General</c:formatCode>
                <c:ptCount val="488"/>
                <c:pt idx="0">
                  <c:v>219</c:v>
                </c:pt>
                <c:pt idx="1">
                  <c:v>57</c:v>
                </c:pt>
                <c:pt idx="2">
                  <c:v>8</c:v>
                </c:pt>
                <c:pt idx="3">
                  <c:v>81</c:v>
                </c:pt>
                <c:pt idx="4">
                  <c:v>23</c:v>
                </c:pt>
                <c:pt idx="5">
                  <c:v>8</c:v>
                </c:pt>
                <c:pt idx="6">
                  <c:v>28</c:v>
                </c:pt>
                <c:pt idx="7">
                  <c:v>15</c:v>
                </c:pt>
                <c:pt idx="8">
                  <c:v>51</c:v>
                </c:pt>
                <c:pt idx="9">
                  <c:v>31</c:v>
                </c:pt>
                <c:pt idx="10">
                  <c:v>10</c:v>
                </c:pt>
                <c:pt idx="11">
                  <c:v>16</c:v>
                </c:pt>
                <c:pt idx="12">
                  <c:v>17</c:v>
                </c:pt>
                <c:pt idx="13">
                  <c:v>221</c:v>
                </c:pt>
                <c:pt idx="14">
                  <c:v>98</c:v>
                </c:pt>
                <c:pt idx="15">
                  <c:v>74</c:v>
                </c:pt>
                <c:pt idx="16">
                  <c:v>61</c:v>
                </c:pt>
                <c:pt idx="17">
                  <c:v>11</c:v>
                </c:pt>
                <c:pt idx="18">
                  <c:v>33</c:v>
                </c:pt>
                <c:pt idx="19">
                  <c:v>13</c:v>
                </c:pt>
                <c:pt idx="20">
                  <c:v>4</c:v>
                </c:pt>
                <c:pt idx="21">
                  <c:v>16</c:v>
                </c:pt>
                <c:pt idx="22">
                  <c:v>11</c:v>
                </c:pt>
                <c:pt idx="23">
                  <c:v>13</c:v>
                </c:pt>
                <c:pt idx="24">
                  <c:v>33</c:v>
                </c:pt>
                <c:pt idx="25">
                  <c:v>25</c:v>
                </c:pt>
                <c:pt idx="26">
                  <c:v>84</c:v>
                </c:pt>
                <c:pt idx="27">
                  <c:v>146</c:v>
                </c:pt>
                <c:pt idx="28">
                  <c:v>42</c:v>
                </c:pt>
                <c:pt idx="29">
                  <c:v>34</c:v>
                </c:pt>
                <c:pt idx="30">
                  <c:v>13</c:v>
                </c:pt>
                <c:pt idx="31">
                  <c:v>43</c:v>
                </c:pt>
                <c:pt idx="32">
                  <c:v>44</c:v>
                </c:pt>
                <c:pt idx="33">
                  <c:v>138</c:v>
                </c:pt>
                <c:pt idx="34">
                  <c:v>24</c:v>
                </c:pt>
                <c:pt idx="35">
                  <c:v>32</c:v>
                </c:pt>
                <c:pt idx="36">
                  <c:v>23</c:v>
                </c:pt>
                <c:pt idx="37">
                  <c:v>116</c:v>
                </c:pt>
                <c:pt idx="38">
                  <c:v>59</c:v>
                </c:pt>
                <c:pt idx="39">
                  <c:v>6</c:v>
                </c:pt>
                <c:pt idx="40">
                  <c:v>21</c:v>
                </c:pt>
                <c:pt idx="41">
                  <c:v>13</c:v>
                </c:pt>
                <c:pt idx="42">
                  <c:v>12</c:v>
                </c:pt>
                <c:pt idx="43">
                  <c:v>24</c:v>
                </c:pt>
                <c:pt idx="44">
                  <c:v>10</c:v>
                </c:pt>
                <c:pt idx="45">
                  <c:v>33</c:v>
                </c:pt>
                <c:pt idx="46">
                  <c:v>16</c:v>
                </c:pt>
                <c:pt idx="47">
                  <c:v>20</c:v>
                </c:pt>
                <c:pt idx="48">
                  <c:v>19</c:v>
                </c:pt>
                <c:pt idx="49">
                  <c:v>105</c:v>
                </c:pt>
                <c:pt idx="50">
                  <c:v>11</c:v>
                </c:pt>
                <c:pt idx="51">
                  <c:v>8</c:v>
                </c:pt>
                <c:pt idx="52">
                  <c:v>61</c:v>
                </c:pt>
                <c:pt idx="53">
                  <c:v>12</c:v>
                </c:pt>
                <c:pt idx="54">
                  <c:v>50</c:v>
                </c:pt>
                <c:pt idx="55">
                  <c:v>17</c:v>
                </c:pt>
                <c:pt idx="56">
                  <c:v>74</c:v>
                </c:pt>
                <c:pt idx="57">
                  <c:v>33</c:v>
                </c:pt>
                <c:pt idx="58">
                  <c:v>15</c:v>
                </c:pt>
                <c:pt idx="59">
                  <c:v>9</c:v>
                </c:pt>
                <c:pt idx="60">
                  <c:v>13</c:v>
                </c:pt>
                <c:pt idx="61">
                  <c:v>96</c:v>
                </c:pt>
                <c:pt idx="62">
                  <c:v>45</c:v>
                </c:pt>
                <c:pt idx="63">
                  <c:v>163</c:v>
                </c:pt>
                <c:pt idx="64">
                  <c:v>59</c:v>
                </c:pt>
                <c:pt idx="65">
                  <c:v>104</c:v>
                </c:pt>
                <c:pt idx="66">
                  <c:v>178</c:v>
                </c:pt>
                <c:pt idx="67">
                  <c:v>17</c:v>
                </c:pt>
                <c:pt idx="68">
                  <c:v>21</c:v>
                </c:pt>
                <c:pt idx="69">
                  <c:v>49</c:v>
                </c:pt>
                <c:pt idx="70">
                  <c:v>33</c:v>
                </c:pt>
                <c:pt idx="71">
                  <c:v>49</c:v>
                </c:pt>
                <c:pt idx="72">
                  <c:v>25</c:v>
                </c:pt>
                <c:pt idx="73">
                  <c:v>31</c:v>
                </c:pt>
                <c:pt idx="74">
                  <c:v>177</c:v>
                </c:pt>
                <c:pt idx="75">
                  <c:v>54</c:v>
                </c:pt>
                <c:pt idx="76">
                  <c:v>64</c:v>
                </c:pt>
                <c:pt idx="77">
                  <c:v>10</c:v>
                </c:pt>
                <c:pt idx="78">
                  <c:v>74</c:v>
                </c:pt>
                <c:pt idx="79">
                  <c:v>23</c:v>
                </c:pt>
                <c:pt idx="80">
                  <c:v>78</c:v>
                </c:pt>
                <c:pt idx="81">
                  <c:v>74</c:v>
                </c:pt>
                <c:pt idx="82">
                  <c:v>16</c:v>
                </c:pt>
                <c:pt idx="83">
                  <c:v>90</c:v>
                </c:pt>
                <c:pt idx="84">
                  <c:v>96</c:v>
                </c:pt>
                <c:pt idx="85">
                  <c:v>20</c:v>
                </c:pt>
                <c:pt idx="86">
                  <c:v>391</c:v>
                </c:pt>
                <c:pt idx="87">
                  <c:v>10</c:v>
                </c:pt>
                <c:pt idx="88">
                  <c:v>18</c:v>
                </c:pt>
                <c:pt idx="89">
                  <c:v>17</c:v>
                </c:pt>
                <c:pt idx="90">
                  <c:v>16</c:v>
                </c:pt>
                <c:pt idx="91">
                  <c:v>21</c:v>
                </c:pt>
                <c:pt idx="92">
                  <c:v>14</c:v>
                </c:pt>
                <c:pt idx="93">
                  <c:v>16</c:v>
                </c:pt>
                <c:pt idx="94">
                  <c:v>110</c:v>
                </c:pt>
                <c:pt idx="95">
                  <c:v>14</c:v>
                </c:pt>
                <c:pt idx="96">
                  <c:v>28</c:v>
                </c:pt>
                <c:pt idx="97">
                  <c:v>18</c:v>
                </c:pt>
                <c:pt idx="98">
                  <c:v>19</c:v>
                </c:pt>
                <c:pt idx="99">
                  <c:v>48</c:v>
                </c:pt>
                <c:pt idx="100">
                  <c:v>21</c:v>
                </c:pt>
                <c:pt idx="101">
                  <c:v>30</c:v>
                </c:pt>
                <c:pt idx="102">
                  <c:v>127</c:v>
                </c:pt>
                <c:pt idx="103">
                  <c:v>104</c:v>
                </c:pt>
                <c:pt idx="104">
                  <c:v>52</c:v>
                </c:pt>
                <c:pt idx="105">
                  <c:v>39</c:v>
                </c:pt>
                <c:pt idx="106">
                  <c:v>15</c:v>
                </c:pt>
                <c:pt idx="107">
                  <c:v>2</c:v>
                </c:pt>
                <c:pt idx="108">
                  <c:v>5</c:v>
                </c:pt>
                <c:pt idx="109">
                  <c:v>10</c:v>
                </c:pt>
                <c:pt idx="110">
                  <c:v>12</c:v>
                </c:pt>
                <c:pt idx="111">
                  <c:v>35</c:v>
                </c:pt>
                <c:pt idx="112">
                  <c:v>58</c:v>
                </c:pt>
                <c:pt idx="113">
                  <c:v>14</c:v>
                </c:pt>
                <c:pt idx="114">
                  <c:v>9</c:v>
                </c:pt>
                <c:pt idx="115">
                  <c:v>17</c:v>
                </c:pt>
                <c:pt idx="116">
                  <c:v>44</c:v>
                </c:pt>
                <c:pt idx="117">
                  <c:v>35</c:v>
                </c:pt>
                <c:pt idx="118">
                  <c:v>36</c:v>
                </c:pt>
                <c:pt idx="119">
                  <c:v>26</c:v>
                </c:pt>
                <c:pt idx="120">
                  <c:v>102</c:v>
                </c:pt>
                <c:pt idx="121">
                  <c:v>14</c:v>
                </c:pt>
                <c:pt idx="122">
                  <c:v>15</c:v>
                </c:pt>
                <c:pt idx="123">
                  <c:v>9</c:v>
                </c:pt>
                <c:pt idx="124">
                  <c:v>52</c:v>
                </c:pt>
                <c:pt idx="125">
                  <c:v>43</c:v>
                </c:pt>
                <c:pt idx="126">
                  <c:v>34</c:v>
                </c:pt>
                <c:pt idx="127">
                  <c:v>268</c:v>
                </c:pt>
                <c:pt idx="128">
                  <c:v>18</c:v>
                </c:pt>
                <c:pt idx="129">
                  <c:v>29</c:v>
                </c:pt>
                <c:pt idx="130">
                  <c:v>13</c:v>
                </c:pt>
                <c:pt idx="131">
                  <c:v>13</c:v>
                </c:pt>
                <c:pt idx="132">
                  <c:v>37</c:v>
                </c:pt>
                <c:pt idx="133">
                  <c:v>63</c:v>
                </c:pt>
                <c:pt idx="134">
                  <c:v>99</c:v>
                </c:pt>
                <c:pt idx="135">
                  <c:v>16</c:v>
                </c:pt>
                <c:pt idx="136">
                  <c:v>11</c:v>
                </c:pt>
                <c:pt idx="137">
                  <c:v>22</c:v>
                </c:pt>
                <c:pt idx="138">
                  <c:v>71</c:v>
                </c:pt>
                <c:pt idx="139">
                  <c:v>109</c:v>
                </c:pt>
                <c:pt idx="140">
                  <c:v>25</c:v>
                </c:pt>
                <c:pt idx="141">
                  <c:v>34</c:v>
                </c:pt>
                <c:pt idx="142">
                  <c:v>12</c:v>
                </c:pt>
                <c:pt idx="143">
                  <c:v>32</c:v>
                </c:pt>
                <c:pt idx="144">
                  <c:v>31</c:v>
                </c:pt>
                <c:pt idx="145">
                  <c:v>37</c:v>
                </c:pt>
                <c:pt idx="146">
                  <c:v>11</c:v>
                </c:pt>
                <c:pt idx="147">
                  <c:v>40</c:v>
                </c:pt>
                <c:pt idx="148">
                  <c:v>18</c:v>
                </c:pt>
                <c:pt idx="149">
                  <c:v>333</c:v>
                </c:pt>
                <c:pt idx="150">
                  <c:v>22</c:v>
                </c:pt>
                <c:pt idx="151">
                  <c:v>143</c:v>
                </c:pt>
                <c:pt idx="152">
                  <c:v>243</c:v>
                </c:pt>
                <c:pt idx="153">
                  <c:v>25</c:v>
                </c:pt>
                <c:pt idx="154">
                  <c:v>50</c:v>
                </c:pt>
                <c:pt idx="155">
                  <c:v>178</c:v>
                </c:pt>
                <c:pt idx="156">
                  <c:v>49</c:v>
                </c:pt>
                <c:pt idx="157">
                  <c:v>10</c:v>
                </c:pt>
                <c:pt idx="158">
                  <c:v>26</c:v>
                </c:pt>
                <c:pt idx="159">
                  <c:v>76</c:v>
                </c:pt>
                <c:pt idx="160">
                  <c:v>85</c:v>
                </c:pt>
                <c:pt idx="161">
                  <c:v>135</c:v>
                </c:pt>
                <c:pt idx="162">
                  <c:v>69</c:v>
                </c:pt>
                <c:pt idx="163">
                  <c:v>16</c:v>
                </c:pt>
                <c:pt idx="164">
                  <c:v>19</c:v>
                </c:pt>
                <c:pt idx="165">
                  <c:v>17</c:v>
                </c:pt>
                <c:pt idx="166">
                  <c:v>42</c:v>
                </c:pt>
                <c:pt idx="167">
                  <c:v>226</c:v>
                </c:pt>
                <c:pt idx="168">
                  <c:v>40</c:v>
                </c:pt>
                <c:pt idx="169">
                  <c:v>11</c:v>
                </c:pt>
                <c:pt idx="170">
                  <c:v>65</c:v>
                </c:pt>
                <c:pt idx="171">
                  <c:v>23</c:v>
                </c:pt>
                <c:pt idx="172">
                  <c:v>16</c:v>
                </c:pt>
                <c:pt idx="173">
                  <c:v>48</c:v>
                </c:pt>
                <c:pt idx="174">
                  <c:v>52</c:v>
                </c:pt>
                <c:pt idx="175">
                  <c:v>23</c:v>
                </c:pt>
                <c:pt idx="176">
                  <c:v>17</c:v>
                </c:pt>
                <c:pt idx="177">
                  <c:v>36</c:v>
                </c:pt>
                <c:pt idx="178">
                  <c:v>11</c:v>
                </c:pt>
                <c:pt idx="179">
                  <c:v>26</c:v>
                </c:pt>
                <c:pt idx="180">
                  <c:v>252</c:v>
                </c:pt>
                <c:pt idx="181">
                  <c:v>141</c:v>
                </c:pt>
                <c:pt idx="182">
                  <c:v>56</c:v>
                </c:pt>
                <c:pt idx="183">
                  <c:v>39</c:v>
                </c:pt>
                <c:pt idx="184">
                  <c:v>39</c:v>
                </c:pt>
                <c:pt idx="185">
                  <c:v>10</c:v>
                </c:pt>
                <c:pt idx="186">
                  <c:v>133</c:v>
                </c:pt>
                <c:pt idx="187">
                  <c:v>42</c:v>
                </c:pt>
                <c:pt idx="188">
                  <c:v>19</c:v>
                </c:pt>
                <c:pt idx="189">
                  <c:v>63</c:v>
                </c:pt>
                <c:pt idx="190">
                  <c:v>20</c:v>
                </c:pt>
                <c:pt idx="191">
                  <c:v>27</c:v>
                </c:pt>
                <c:pt idx="192">
                  <c:v>23</c:v>
                </c:pt>
                <c:pt idx="193">
                  <c:v>84</c:v>
                </c:pt>
                <c:pt idx="194">
                  <c:v>12</c:v>
                </c:pt>
                <c:pt idx="195">
                  <c:v>43</c:v>
                </c:pt>
                <c:pt idx="196">
                  <c:v>69</c:v>
                </c:pt>
                <c:pt idx="197">
                  <c:v>12</c:v>
                </c:pt>
                <c:pt idx="198">
                  <c:v>24</c:v>
                </c:pt>
                <c:pt idx="199">
                  <c:v>104</c:v>
                </c:pt>
                <c:pt idx="200">
                  <c:v>83</c:v>
                </c:pt>
                <c:pt idx="201">
                  <c:v>26</c:v>
                </c:pt>
                <c:pt idx="202">
                  <c:v>43</c:v>
                </c:pt>
                <c:pt idx="203">
                  <c:v>32</c:v>
                </c:pt>
                <c:pt idx="204">
                  <c:v>16</c:v>
                </c:pt>
                <c:pt idx="205">
                  <c:v>59</c:v>
                </c:pt>
                <c:pt idx="206">
                  <c:v>83</c:v>
                </c:pt>
                <c:pt idx="207">
                  <c:v>34</c:v>
                </c:pt>
                <c:pt idx="208">
                  <c:v>182</c:v>
                </c:pt>
                <c:pt idx="209">
                  <c:v>55</c:v>
                </c:pt>
                <c:pt idx="210">
                  <c:v>16</c:v>
                </c:pt>
                <c:pt idx="211">
                  <c:v>28</c:v>
                </c:pt>
                <c:pt idx="212">
                  <c:v>36</c:v>
                </c:pt>
                <c:pt idx="213">
                  <c:v>25</c:v>
                </c:pt>
                <c:pt idx="214">
                  <c:v>41</c:v>
                </c:pt>
                <c:pt idx="215">
                  <c:v>116</c:v>
                </c:pt>
                <c:pt idx="216">
                  <c:v>8</c:v>
                </c:pt>
                <c:pt idx="217">
                  <c:v>92</c:v>
                </c:pt>
                <c:pt idx="218">
                  <c:v>14</c:v>
                </c:pt>
                <c:pt idx="219">
                  <c:v>25</c:v>
                </c:pt>
                <c:pt idx="220">
                  <c:v>72</c:v>
                </c:pt>
                <c:pt idx="221">
                  <c:v>97</c:v>
                </c:pt>
                <c:pt idx="222">
                  <c:v>30</c:v>
                </c:pt>
                <c:pt idx="223">
                  <c:v>36</c:v>
                </c:pt>
                <c:pt idx="224">
                  <c:v>16</c:v>
                </c:pt>
                <c:pt idx="225">
                  <c:v>88</c:v>
                </c:pt>
                <c:pt idx="226">
                  <c:v>14</c:v>
                </c:pt>
                <c:pt idx="227">
                  <c:v>17</c:v>
                </c:pt>
                <c:pt idx="228">
                  <c:v>16</c:v>
                </c:pt>
                <c:pt idx="229">
                  <c:v>37</c:v>
                </c:pt>
                <c:pt idx="230">
                  <c:v>107</c:v>
                </c:pt>
                <c:pt idx="231">
                  <c:v>60</c:v>
                </c:pt>
                <c:pt idx="232">
                  <c:v>10</c:v>
                </c:pt>
                <c:pt idx="233">
                  <c:v>33</c:v>
                </c:pt>
                <c:pt idx="234">
                  <c:v>30</c:v>
                </c:pt>
                <c:pt idx="235">
                  <c:v>52</c:v>
                </c:pt>
                <c:pt idx="236">
                  <c:v>80</c:v>
                </c:pt>
                <c:pt idx="237">
                  <c:v>54</c:v>
                </c:pt>
                <c:pt idx="238">
                  <c:v>33</c:v>
                </c:pt>
                <c:pt idx="239">
                  <c:v>59</c:v>
                </c:pt>
                <c:pt idx="240">
                  <c:v>98</c:v>
                </c:pt>
                <c:pt idx="241">
                  <c:v>23</c:v>
                </c:pt>
                <c:pt idx="242">
                  <c:v>16</c:v>
                </c:pt>
                <c:pt idx="243">
                  <c:v>118</c:v>
                </c:pt>
                <c:pt idx="244">
                  <c:v>42</c:v>
                </c:pt>
                <c:pt idx="245">
                  <c:v>47</c:v>
                </c:pt>
                <c:pt idx="246">
                  <c:v>18</c:v>
                </c:pt>
                <c:pt idx="247">
                  <c:v>61</c:v>
                </c:pt>
                <c:pt idx="248">
                  <c:v>82</c:v>
                </c:pt>
                <c:pt idx="249">
                  <c:v>69</c:v>
                </c:pt>
                <c:pt idx="250">
                  <c:v>39</c:v>
                </c:pt>
                <c:pt idx="251">
                  <c:v>15</c:v>
                </c:pt>
                <c:pt idx="252">
                  <c:v>48</c:v>
                </c:pt>
                <c:pt idx="253">
                  <c:v>30</c:v>
                </c:pt>
                <c:pt idx="254">
                  <c:v>12</c:v>
                </c:pt>
                <c:pt idx="255">
                  <c:v>113</c:v>
                </c:pt>
                <c:pt idx="256">
                  <c:v>135</c:v>
                </c:pt>
                <c:pt idx="257">
                  <c:v>15</c:v>
                </c:pt>
                <c:pt idx="258">
                  <c:v>9</c:v>
                </c:pt>
                <c:pt idx="259">
                  <c:v>18</c:v>
                </c:pt>
                <c:pt idx="260">
                  <c:v>52</c:v>
                </c:pt>
                <c:pt idx="261">
                  <c:v>99</c:v>
                </c:pt>
                <c:pt idx="262">
                  <c:v>42</c:v>
                </c:pt>
                <c:pt idx="263">
                  <c:v>33</c:v>
                </c:pt>
                <c:pt idx="264">
                  <c:v>7</c:v>
                </c:pt>
                <c:pt idx="265">
                  <c:v>15</c:v>
                </c:pt>
                <c:pt idx="266">
                  <c:v>86</c:v>
                </c:pt>
                <c:pt idx="267">
                  <c:v>28</c:v>
                </c:pt>
                <c:pt idx="268">
                  <c:v>89</c:v>
                </c:pt>
                <c:pt idx="269">
                  <c:v>136</c:v>
                </c:pt>
                <c:pt idx="270">
                  <c:v>38</c:v>
                </c:pt>
                <c:pt idx="271">
                  <c:v>97</c:v>
                </c:pt>
                <c:pt idx="272">
                  <c:v>51</c:v>
                </c:pt>
                <c:pt idx="273">
                  <c:v>18</c:v>
                </c:pt>
                <c:pt idx="274">
                  <c:v>13</c:v>
                </c:pt>
                <c:pt idx="275">
                  <c:v>31</c:v>
                </c:pt>
                <c:pt idx="276">
                  <c:v>223</c:v>
                </c:pt>
                <c:pt idx="277">
                  <c:v>88</c:v>
                </c:pt>
                <c:pt idx="278">
                  <c:v>12</c:v>
                </c:pt>
                <c:pt idx="279">
                  <c:v>47</c:v>
                </c:pt>
                <c:pt idx="280">
                  <c:v>69</c:v>
                </c:pt>
                <c:pt idx="281">
                  <c:v>39</c:v>
                </c:pt>
                <c:pt idx="282">
                  <c:v>41</c:v>
                </c:pt>
                <c:pt idx="283">
                  <c:v>46</c:v>
                </c:pt>
                <c:pt idx="284">
                  <c:v>76</c:v>
                </c:pt>
                <c:pt idx="285">
                  <c:v>25</c:v>
                </c:pt>
                <c:pt idx="286">
                  <c:v>26</c:v>
                </c:pt>
                <c:pt idx="287">
                  <c:v>195</c:v>
                </c:pt>
                <c:pt idx="288">
                  <c:v>281</c:v>
                </c:pt>
                <c:pt idx="289">
                  <c:v>115</c:v>
                </c:pt>
                <c:pt idx="290">
                  <c:v>52</c:v>
                </c:pt>
                <c:pt idx="291">
                  <c:v>124</c:v>
                </c:pt>
                <c:pt idx="292">
                  <c:v>27</c:v>
                </c:pt>
                <c:pt idx="293">
                  <c:v>63</c:v>
                </c:pt>
                <c:pt idx="294">
                  <c:v>40</c:v>
                </c:pt>
                <c:pt idx="295">
                  <c:v>24</c:v>
                </c:pt>
                <c:pt idx="296">
                  <c:v>95</c:v>
                </c:pt>
                <c:pt idx="297">
                  <c:v>182</c:v>
                </c:pt>
                <c:pt idx="298">
                  <c:v>35</c:v>
                </c:pt>
                <c:pt idx="299">
                  <c:v>32</c:v>
                </c:pt>
                <c:pt idx="300">
                  <c:v>20</c:v>
                </c:pt>
                <c:pt idx="301">
                  <c:v>122</c:v>
                </c:pt>
                <c:pt idx="302">
                  <c:v>108</c:v>
                </c:pt>
                <c:pt idx="303">
                  <c:v>80</c:v>
                </c:pt>
                <c:pt idx="304">
                  <c:v>18</c:v>
                </c:pt>
                <c:pt idx="305">
                  <c:v>13</c:v>
                </c:pt>
                <c:pt idx="306">
                  <c:v>13</c:v>
                </c:pt>
                <c:pt idx="307">
                  <c:v>29</c:v>
                </c:pt>
                <c:pt idx="308">
                  <c:v>65</c:v>
                </c:pt>
                <c:pt idx="309">
                  <c:v>20</c:v>
                </c:pt>
                <c:pt idx="310">
                  <c:v>89</c:v>
                </c:pt>
                <c:pt idx="311">
                  <c:v>2</c:v>
                </c:pt>
                <c:pt idx="312">
                  <c:v>92</c:v>
                </c:pt>
                <c:pt idx="313">
                  <c:v>198</c:v>
                </c:pt>
                <c:pt idx="314">
                  <c:v>21</c:v>
                </c:pt>
                <c:pt idx="315">
                  <c:v>19</c:v>
                </c:pt>
                <c:pt idx="316">
                  <c:v>24</c:v>
                </c:pt>
                <c:pt idx="317">
                  <c:v>52</c:v>
                </c:pt>
                <c:pt idx="318">
                  <c:v>69</c:v>
                </c:pt>
                <c:pt idx="319">
                  <c:v>21</c:v>
                </c:pt>
                <c:pt idx="320">
                  <c:v>20</c:v>
                </c:pt>
                <c:pt idx="321">
                  <c:v>44</c:v>
                </c:pt>
                <c:pt idx="322">
                  <c:v>86</c:v>
                </c:pt>
                <c:pt idx="323">
                  <c:v>37</c:v>
                </c:pt>
                <c:pt idx="324">
                  <c:v>53</c:v>
                </c:pt>
                <c:pt idx="325">
                  <c:v>49</c:v>
                </c:pt>
                <c:pt idx="326">
                  <c:v>85</c:v>
                </c:pt>
                <c:pt idx="327">
                  <c:v>31</c:v>
                </c:pt>
                <c:pt idx="328">
                  <c:v>9</c:v>
                </c:pt>
                <c:pt idx="329">
                  <c:v>20</c:v>
                </c:pt>
                <c:pt idx="330">
                  <c:v>13</c:v>
                </c:pt>
                <c:pt idx="331">
                  <c:v>19</c:v>
                </c:pt>
                <c:pt idx="332">
                  <c:v>23</c:v>
                </c:pt>
                <c:pt idx="333">
                  <c:v>125</c:v>
                </c:pt>
                <c:pt idx="334">
                  <c:v>113</c:v>
                </c:pt>
                <c:pt idx="335">
                  <c:v>2</c:v>
                </c:pt>
                <c:pt idx="336">
                  <c:v>11</c:v>
                </c:pt>
                <c:pt idx="337">
                  <c:v>56</c:v>
                </c:pt>
                <c:pt idx="338">
                  <c:v>35</c:v>
                </c:pt>
                <c:pt idx="339">
                  <c:v>21</c:v>
                </c:pt>
                <c:pt idx="340">
                  <c:v>42</c:v>
                </c:pt>
                <c:pt idx="341">
                  <c:v>19</c:v>
                </c:pt>
                <c:pt idx="342">
                  <c:v>20</c:v>
                </c:pt>
                <c:pt idx="343">
                  <c:v>80</c:v>
                </c:pt>
                <c:pt idx="344">
                  <c:v>32</c:v>
                </c:pt>
                <c:pt idx="345">
                  <c:v>43</c:v>
                </c:pt>
                <c:pt idx="346">
                  <c:v>108</c:v>
                </c:pt>
                <c:pt idx="347">
                  <c:v>25</c:v>
                </c:pt>
                <c:pt idx="348">
                  <c:v>206</c:v>
                </c:pt>
                <c:pt idx="349">
                  <c:v>96</c:v>
                </c:pt>
                <c:pt idx="350">
                  <c:v>22</c:v>
                </c:pt>
                <c:pt idx="351">
                  <c:v>51</c:v>
                </c:pt>
                <c:pt idx="352">
                  <c:v>22</c:v>
                </c:pt>
                <c:pt idx="353">
                  <c:v>60</c:v>
                </c:pt>
                <c:pt idx="354">
                  <c:v>85</c:v>
                </c:pt>
                <c:pt idx="355">
                  <c:v>29</c:v>
                </c:pt>
                <c:pt idx="356">
                  <c:v>62</c:v>
                </c:pt>
                <c:pt idx="357">
                  <c:v>46</c:v>
                </c:pt>
                <c:pt idx="358">
                  <c:v>24</c:v>
                </c:pt>
                <c:pt idx="359">
                  <c:v>35</c:v>
                </c:pt>
                <c:pt idx="360">
                  <c:v>16</c:v>
                </c:pt>
                <c:pt idx="361">
                  <c:v>130</c:v>
                </c:pt>
                <c:pt idx="362">
                  <c:v>23</c:v>
                </c:pt>
                <c:pt idx="363">
                  <c:v>23</c:v>
                </c:pt>
                <c:pt idx="364">
                  <c:v>31</c:v>
                </c:pt>
                <c:pt idx="365">
                  <c:v>23</c:v>
                </c:pt>
                <c:pt idx="366">
                  <c:v>70</c:v>
                </c:pt>
                <c:pt idx="367">
                  <c:v>61</c:v>
                </c:pt>
                <c:pt idx="368">
                  <c:v>1</c:v>
                </c:pt>
                <c:pt idx="369">
                  <c:v>20</c:v>
                </c:pt>
                <c:pt idx="370">
                  <c:v>17</c:v>
                </c:pt>
                <c:pt idx="371">
                  <c:v>206</c:v>
                </c:pt>
                <c:pt idx="372">
                  <c:v>9</c:v>
                </c:pt>
                <c:pt idx="373">
                  <c:v>153</c:v>
                </c:pt>
                <c:pt idx="374">
                  <c:v>13</c:v>
                </c:pt>
                <c:pt idx="375">
                  <c:v>77</c:v>
                </c:pt>
                <c:pt idx="376">
                  <c:v>16</c:v>
                </c:pt>
                <c:pt idx="377">
                  <c:v>49</c:v>
                </c:pt>
                <c:pt idx="378">
                  <c:v>81</c:v>
                </c:pt>
                <c:pt idx="379">
                  <c:v>6</c:v>
                </c:pt>
                <c:pt idx="380">
                  <c:v>173</c:v>
                </c:pt>
                <c:pt idx="381">
                  <c:v>10</c:v>
                </c:pt>
                <c:pt idx="382">
                  <c:v>71</c:v>
                </c:pt>
                <c:pt idx="383">
                  <c:v>108</c:v>
                </c:pt>
                <c:pt idx="384">
                  <c:v>203</c:v>
                </c:pt>
                <c:pt idx="385">
                  <c:v>52</c:v>
                </c:pt>
                <c:pt idx="386">
                  <c:v>80</c:v>
                </c:pt>
                <c:pt idx="387">
                  <c:v>10</c:v>
                </c:pt>
                <c:pt idx="388">
                  <c:v>23</c:v>
                </c:pt>
                <c:pt idx="389">
                  <c:v>27</c:v>
                </c:pt>
                <c:pt idx="390">
                  <c:v>16</c:v>
                </c:pt>
                <c:pt idx="391">
                  <c:v>20</c:v>
                </c:pt>
                <c:pt idx="392">
                  <c:v>81</c:v>
                </c:pt>
                <c:pt idx="393">
                  <c:v>143</c:v>
                </c:pt>
                <c:pt idx="394">
                  <c:v>9</c:v>
                </c:pt>
                <c:pt idx="395">
                  <c:v>35</c:v>
                </c:pt>
                <c:pt idx="396">
                  <c:v>13</c:v>
                </c:pt>
                <c:pt idx="397">
                  <c:v>203</c:v>
                </c:pt>
                <c:pt idx="398">
                  <c:v>34</c:v>
                </c:pt>
                <c:pt idx="399">
                  <c:v>76</c:v>
                </c:pt>
                <c:pt idx="400">
                  <c:v>55</c:v>
                </c:pt>
                <c:pt idx="401">
                  <c:v>112</c:v>
                </c:pt>
                <c:pt idx="402">
                  <c:v>24</c:v>
                </c:pt>
                <c:pt idx="403">
                  <c:v>19</c:v>
                </c:pt>
                <c:pt idx="404">
                  <c:v>24</c:v>
                </c:pt>
                <c:pt idx="405">
                  <c:v>196</c:v>
                </c:pt>
                <c:pt idx="406">
                  <c:v>31</c:v>
                </c:pt>
                <c:pt idx="407">
                  <c:v>22</c:v>
                </c:pt>
                <c:pt idx="408">
                  <c:v>85</c:v>
                </c:pt>
                <c:pt idx="409">
                  <c:v>28</c:v>
                </c:pt>
                <c:pt idx="410">
                  <c:v>112</c:v>
                </c:pt>
                <c:pt idx="411">
                  <c:v>56</c:v>
                </c:pt>
                <c:pt idx="412">
                  <c:v>53</c:v>
                </c:pt>
                <c:pt idx="413">
                  <c:v>36</c:v>
                </c:pt>
                <c:pt idx="414">
                  <c:v>37</c:v>
                </c:pt>
                <c:pt idx="415">
                  <c:v>15</c:v>
                </c:pt>
                <c:pt idx="416">
                  <c:v>128</c:v>
                </c:pt>
                <c:pt idx="417">
                  <c:v>304</c:v>
                </c:pt>
                <c:pt idx="418">
                  <c:v>32</c:v>
                </c:pt>
                <c:pt idx="419">
                  <c:v>60</c:v>
                </c:pt>
                <c:pt idx="420">
                  <c:v>8</c:v>
                </c:pt>
                <c:pt idx="421">
                  <c:v>7</c:v>
                </c:pt>
                <c:pt idx="422">
                  <c:v>26</c:v>
                </c:pt>
                <c:pt idx="423">
                  <c:v>110</c:v>
                </c:pt>
                <c:pt idx="424">
                  <c:v>69</c:v>
                </c:pt>
                <c:pt idx="425">
                  <c:v>87</c:v>
                </c:pt>
                <c:pt idx="426">
                  <c:v>19</c:v>
                </c:pt>
                <c:pt idx="427">
                  <c:v>129</c:v>
                </c:pt>
                <c:pt idx="428">
                  <c:v>159</c:v>
                </c:pt>
                <c:pt idx="429">
                  <c:v>54</c:v>
                </c:pt>
                <c:pt idx="430">
                  <c:v>17</c:v>
                </c:pt>
                <c:pt idx="431">
                  <c:v>33</c:v>
                </c:pt>
                <c:pt idx="432">
                  <c:v>15</c:v>
                </c:pt>
                <c:pt idx="433">
                  <c:v>7</c:v>
                </c:pt>
                <c:pt idx="434">
                  <c:v>6</c:v>
                </c:pt>
                <c:pt idx="435">
                  <c:v>142</c:v>
                </c:pt>
                <c:pt idx="436">
                  <c:v>15</c:v>
                </c:pt>
                <c:pt idx="437">
                  <c:v>16</c:v>
                </c:pt>
                <c:pt idx="438">
                  <c:v>24</c:v>
                </c:pt>
                <c:pt idx="439">
                  <c:v>19</c:v>
                </c:pt>
                <c:pt idx="440">
                  <c:v>29</c:v>
                </c:pt>
                <c:pt idx="441">
                  <c:v>20</c:v>
                </c:pt>
                <c:pt idx="442">
                  <c:v>14</c:v>
                </c:pt>
                <c:pt idx="443">
                  <c:v>110</c:v>
                </c:pt>
                <c:pt idx="444">
                  <c:v>79</c:v>
                </c:pt>
                <c:pt idx="445">
                  <c:v>36</c:v>
                </c:pt>
                <c:pt idx="446">
                  <c:v>77</c:v>
                </c:pt>
                <c:pt idx="447">
                  <c:v>288</c:v>
                </c:pt>
                <c:pt idx="448">
                  <c:v>16</c:v>
                </c:pt>
                <c:pt idx="449">
                  <c:v>25</c:v>
                </c:pt>
                <c:pt idx="450">
                  <c:v>31</c:v>
                </c:pt>
                <c:pt idx="451">
                  <c:v>190</c:v>
                </c:pt>
                <c:pt idx="452">
                  <c:v>11</c:v>
                </c:pt>
                <c:pt idx="453">
                  <c:v>73</c:v>
                </c:pt>
                <c:pt idx="454">
                  <c:v>30</c:v>
                </c:pt>
                <c:pt idx="455">
                  <c:v>40</c:v>
                </c:pt>
                <c:pt idx="456">
                  <c:v>99</c:v>
                </c:pt>
                <c:pt idx="457">
                  <c:v>48</c:v>
                </c:pt>
                <c:pt idx="458">
                  <c:v>102</c:v>
                </c:pt>
                <c:pt idx="459">
                  <c:v>91</c:v>
                </c:pt>
                <c:pt idx="460">
                  <c:v>9</c:v>
                </c:pt>
                <c:pt idx="461">
                  <c:v>20</c:v>
                </c:pt>
                <c:pt idx="462">
                  <c:v>31</c:v>
                </c:pt>
                <c:pt idx="463">
                  <c:v>23</c:v>
                </c:pt>
                <c:pt idx="464">
                  <c:v>105</c:v>
                </c:pt>
                <c:pt idx="465">
                  <c:v>28</c:v>
                </c:pt>
                <c:pt idx="466">
                  <c:v>16</c:v>
                </c:pt>
                <c:pt idx="467">
                  <c:v>131</c:v>
                </c:pt>
                <c:pt idx="468">
                  <c:v>20</c:v>
                </c:pt>
                <c:pt idx="469">
                  <c:v>80</c:v>
                </c:pt>
                <c:pt idx="470">
                  <c:v>14</c:v>
                </c:pt>
                <c:pt idx="471">
                  <c:v>19</c:v>
                </c:pt>
                <c:pt idx="472">
                  <c:v>58</c:v>
                </c:pt>
                <c:pt idx="473">
                  <c:v>78</c:v>
                </c:pt>
                <c:pt idx="474">
                  <c:v>51</c:v>
                </c:pt>
                <c:pt idx="475">
                  <c:v>34</c:v>
                </c:pt>
                <c:pt idx="476">
                  <c:v>250</c:v>
                </c:pt>
                <c:pt idx="477">
                  <c:v>127</c:v>
                </c:pt>
                <c:pt idx="478">
                  <c:v>16</c:v>
                </c:pt>
                <c:pt idx="479">
                  <c:v>31</c:v>
                </c:pt>
                <c:pt idx="480">
                  <c:v>65</c:v>
                </c:pt>
                <c:pt idx="481">
                  <c:v>202</c:v>
                </c:pt>
                <c:pt idx="482">
                  <c:v>39</c:v>
                </c:pt>
                <c:pt idx="483">
                  <c:v>10</c:v>
                </c:pt>
                <c:pt idx="484">
                  <c:v>31</c:v>
                </c:pt>
                <c:pt idx="485">
                  <c:v>16</c:v>
                </c:pt>
                <c:pt idx="486">
                  <c:v>144</c:v>
                </c:pt>
                <c:pt idx="487">
                  <c:v>17</c:v>
                </c:pt>
              </c:numCache>
            </c:numRef>
          </c:xVal>
          <c:yVal>
            <c:numRef>
              <c:f>Question6!$D$2:$D$489</c:f>
              <c:numCache>
                <c:formatCode>General</c:formatCode>
                <c:ptCount val="488"/>
                <c:pt idx="0">
                  <c:v>0</c:v>
                </c:pt>
                <c:pt idx="1">
                  <c:v>219</c:v>
                </c:pt>
                <c:pt idx="2">
                  <c:v>276</c:v>
                </c:pt>
                <c:pt idx="3">
                  <c:v>284</c:v>
                </c:pt>
                <c:pt idx="4">
                  <c:v>365</c:v>
                </c:pt>
                <c:pt idx="5">
                  <c:v>388</c:v>
                </c:pt>
                <c:pt idx="6">
                  <c:v>396</c:v>
                </c:pt>
                <c:pt idx="7">
                  <c:v>424</c:v>
                </c:pt>
                <c:pt idx="8">
                  <c:v>439</c:v>
                </c:pt>
                <c:pt idx="9">
                  <c:v>490</c:v>
                </c:pt>
                <c:pt idx="10">
                  <c:v>521</c:v>
                </c:pt>
                <c:pt idx="11">
                  <c:v>531</c:v>
                </c:pt>
                <c:pt idx="12">
                  <c:v>547</c:v>
                </c:pt>
                <c:pt idx="13">
                  <c:v>564</c:v>
                </c:pt>
                <c:pt idx="14">
                  <c:v>785</c:v>
                </c:pt>
                <c:pt idx="15">
                  <c:v>883</c:v>
                </c:pt>
                <c:pt idx="16">
                  <c:v>957</c:v>
                </c:pt>
                <c:pt idx="17">
                  <c:v>1018</c:v>
                </c:pt>
                <c:pt idx="18">
                  <c:v>1029</c:v>
                </c:pt>
                <c:pt idx="19">
                  <c:v>1062</c:v>
                </c:pt>
                <c:pt idx="20">
                  <c:v>1075</c:v>
                </c:pt>
                <c:pt idx="21">
                  <c:v>1079</c:v>
                </c:pt>
                <c:pt idx="22">
                  <c:v>1095</c:v>
                </c:pt>
                <c:pt idx="23">
                  <c:v>1106</c:v>
                </c:pt>
                <c:pt idx="24">
                  <c:v>1119</c:v>
                </c:pt>
                <c:pt idx="25">
                  <c:v>1152</c:v>
                </c:pt>
                <c:pt idx="26">
                  <c:v>1177</c:v>
                </c:pt>
                <c:pt idx="27">
                  <c:v>1261</c:v>
                </c:pt>
                <c:pt idx="28">
                  <c:v>1407</c:v>
                </c:pt>
                <c:pt idx="29">
                  <c:v>1449</c:v>
                </c:pt>
                <c:pt idx="30">
                  <c:v>1483</c:v>
                </c:pt>
                <c:pt idx="31">
                  <c:v>1496</c:v>
                </c:pt>
                <c:pt idx="32">
                  <c:v>1539</c:v>
                </c:pt>
                <c:pt idx="33">
                  <c:v>1583</c:v>
                </c:pt>
                <c:pt idx="34">
                  <c:v>1721</c:v>
                </c:pt>
                <c:pt idx="35">
                  <c:v>1745</c:v>
                </c:pt>
                <c:pt idx="36">
                  <c:v>1777</c:v>
                </c:pt>
                <c:pt idx="37">
                  <c:v>1800</c:v>
                </c:pt>
                <c:pt idx="38">
                  <c:v>1916</c:v>
                </c:pt>
                <c:pt idx="39">
                  <c:v>1975</c:v>
                </c:pt>
                <c:pt idx="40">
                  <c:v>1981</c:v>
                </c:pt>
                <c:pt idx="41">
                  <c:v>2002</c:v>
                </c:pt>
                <c:pt idx="42">
                  <c:v>2015</c:v>
                </c:pt>
                <c:pt idx="43">
                  <c:v>2027</c:v>
                </c:pt>
                <c:pt idx="44">
                  <c:v>2051</c:v>
                </c:pt>
                <c:pt idx="45">
                  <c:v>2061</c:v>
                </c:pt>
                <c:pt idx="46">
                  <c:v>2094</c:v>
                </c:pt>
                <c:pt idx="47">
                  <c:v>2110</c:v>
                </c:pt>
                <c:pt idx="48">
                  <c:v>2130</c:v>
                </c:pt>
                <c:pt idx="49">
                  <c:v>2149</c:v>
                </c:pt>
                <c:pt idx="50">
                  <c:v>2254</c:v>
                </c:pt>
                <c:pt idx="51">
                  <c:v>2265</c:v>
                </c:pt>
                <c:pt idx="52">
                  <c:v>2273</c:v>
                </c:pt>
                <c:pt idx="53">
                  <c:v>2334</c:v>
                </c:pt>
                <c:pt idx="54">
                  <c:v>2346</c:v>
                </c:pt>
                <c:pt idx="55">
                  <c:v>2396</c:v>
                </c:pt>
                <c:pt idx="56">
                  <c:v>2413</c:v>
                </c:pt>
                <c:pt idx="57">
                  <c:v>2487</c:v>
                </c:pt>
                <c:pt idx="58">
                  <c:v>2520</c:v>
                </c:pt>
                <c:pt idx="59">
                  <c:v>2535</c:v>
                </c:pt>
                <c:pt idx="60">
                  <c:v>2544</c:v>
                </c:pt>
                <c:pt idx="61">
                  <c:v>2557</c:v>
                </c:pt>
                <c:pt idx="62">
                  <c:v>2653</c:v>
                </c:pt>
                <c:pt idx="63">
                  <c:v>2698</c:v>
                </c:pt>
                <c:pt idx="64">
                  <c:v>2861</c:v>
                </c:pt>
                <c:pt idx="65">
                  <c:v>2920</c:v>
                </c:pt>
                <c:pt idx="66">
                  <c:v>3024</c:v>
                </c:pt>
                <c:pt idx="67">
                  <c:v>3202</c:v>
                </c:pt>
                <c:pt idx="68">
                  <c:v>3219</c:v>
                </c:pt>
                <c:pt idx="69">
                  <c:v>3240</c:v>
                </c:pt>
                <c:pt idx="70">
                  <c:v>3289</c:v>
                </c:pt>
                <c:pt idx="71">
                  <c:v>3322</c:v>
                </c:pt>
                <c:pt idx="72">
                  <c:v>3371</c:v>
                </c:pt>
                <c:pt idx="73">
                  <c:v>3396</c:v>
                </c:pt>
                <c:pt idx="74">
                  <c:v>3427</c:v>
                </c:pt>
                <c:pt idx="75">
                  <c:v>3604</c:v>
                </c:pt>
                <c:pt idx="76">
                  <c:v>3658</c:v>
                </c:pt>
                <c:pt idx="77">
                  <c:v>3722</c:v>
                </c:pt>
                <c:pt idx="78">
                  <c:v>3732</c:v>
                </c:pt>
                <c:pt idx="79">
                  <c:v>3806</c:v>
                </c:pt>
                <c:pt idx="80">
                  <c:v>3829</c:v>
                </c:pt>
                <c:pt idx="81">
                  <c:v>3907</c:v>
                </c:pt>
                <c:pt idx="82">
                  <c:v>3981</c:v>
                </c:pt>
                <c:pt idx="83">
                  <c:v>3997</c:v>
                </c:pt>
                <c:pt idx="84">
                  <c:v>4087</c:v>
                </c:pt>
                <c:pt idx="85">
                  <c:v>4183</c:v>
                </c:pt>
                <c:pt idx="86">
                  <c:v>4203</c:v>
                </c:pt>
                <c:pt idx="87">
                  <c:v>4594</c:v>
                </c:pt>
                <c:pt idx="88">
                  <c:v>4604</c:v>
                </c:pt>
                <c:pt idx="89">
                  <c:v>4622</c:v>
                </c:pt>
                <c:pt idx="90">
                  <c:v>4639</c:v>
                </c:pt>
                <c:pt idx="91">
                  <c:v>4655</c:v>
                </c:pt>
                <c:pt idx="92">
                  <c:v>4676</c:v>
                </c:pt>
                <c:pt idx="93">
                  <c:v>4690</c:v>
                </c:pt>
                <c:pt idx="94">
                  <c:v>4706</c:v>
                </c:pt>
                <c:pt idx="95">
                  <c:v>4816</c:v>
                </c:pt>
                <c:pt idx="96">
                  <c:v>4830</c:v>
                </c:pt>
                <c:pt idx="97">
                  <c:v>4858</c:v>
                </c:pt>
                <c:pt idx="98">
                  <c:v>4876</c:v>
                </c:pt>
                <c:pt idx="99">
                  <c:v>4895</c:v>
                </c:pt>
                <c:pt idx="100">
                  <c:v>4943</c:v>
                </c:pt>
                <c:pt idx="101">
                  <c:v>4964</c:v>
                </c:pt>
                <c:pt idx="102">
                  <c:v>4994</c:v>
                </c:pt>
                <c:pt idx="103">
                  <c:v>5121</c:v>
                </c:pt>
                <c:pt idx="104">
                  <c:v>5225</c:v>
                </c:pt>
                <c:pt idx="105">
                  <c:v>5277</c:v>
                </c:pt>
                <c:pt idx="106">
                  <c:v>5316</c:v>
                </c:pt>
                <c:pt idx="107">
                  <c:v>5331</c:v>
                </c:pt>
                <c:pt idx="108">
                  <c:v>5333</c:v>
                </c:pt>
                <c:pt idx="109">
                  <c:v>5338</c:v>
                </c:pt>
                <c:pt idx="110">
                  <c:v>5348</c:v>
                </c:pt>
                <c:pt idx="111">
                  <c:v>5360</c:v>
                </c:pt>
                <c:pt idx="112">
                  <c:v>5395</c:v>
                </c:pt>
                <c:pt idx="113">
                  <c:v>5453</c:v>
                </c:pt>
                <c:pt idx="114">
                  <c:v>5467</c:v>
                </c:pt>
                <c:pt idx="115">
                  <c:v>5476</c:v>
                </c:pt>
                <c:pt idx="116">
                  <c:v>5493</c:v>
                </c:pt>
                <c:pt idx="117">
                  <c:v>5537</c:v>
                </c:pt>
                <c:pt idx="118">
                  <c:v>5572</c:v>
                </c:pt>
                <c:pt idx="119">
                  <c:v>5608</c:v>
                </c:pt>
                <c:pt idx="120">
                  <c:v>5634</c:v>
                </c:pt>
                <c:pt idx="121">
                  <c:v>5736</c:v>
                </c:pt>
                <c:pt idx="122">
                  <c:v>5750</c:v>
                </c:pt>
                <c:pt idx="123">
                  <c:v>5765</c:v>
                </c:pt>
                <c:pt idx="124">
                  <c:v>5774</c:v>
                </c:pt>
                <c:pt idx="125">
                  <c:v>5826</c:v>
                </c:pt>
                <c:pt idx="126">
                  <c:v>5869</c:v>
                </c:pt>
                <c:pt idx="127">
                  <c:v>5903</c:v>
                </c:pt>
                <c:pt idx="128">
                  <c:v>6171</c:v>
                </c:pt>
                <c:pt idx="129">
                  <c:v>6189</c:v>
                </c:pt>
                <c:pt idx="130">
                  <c:v>6218</c:v>
                </c:pt>
                <c:pt idx="131">
                  <c:v>6231</c:v>
                </c:pt>
                <c:pt idx="132">
                  <c:v>6244</c:v>
                </c:pt>
                <c:pt idx="133">
                  <c:v>6281</c:v>
                </c:pt>
                <c:pt idx="134">
                  <c:v>6344</c:v>
                </c:pt>
                <c:pt idx="135">
                  <c:v>6443</c:v>
                </c:pt>
                <c:pt idx="136">
                  <c:v>6459</c:v>
                </c:pt>
                <c:pt idx="137">
                  <c:v>6470</c:v>
                </c:pt>
                <c:pt idx="138">
                  <c:v>6492</c:v>
                </c:pt>
                <c:pt idx="139">
                  <c:v>6563</c:v>
                </c:pt>
                <c:pt idx="140">
                  <c:v>6672</c:v>
                </c:pt>
                <c:pt idx="141">
                  <c:v>6697</c:v>
                </c:pt>
                <c:pt idx="142">
                  <c:v>6731</c:v>
                </c:pt>
                <c:pt idx="143">
                  <c:v>6743</c:v>
                </c:pt>
                <c:pt idx="144">
                  <c:v>6775</c:v>
                </c:pt>
                <c:pt idx="145">
                  <c:v>6806</c:v>
                </c:pt>
                <c:pt idx="146">
                  <c:v>6843</c:v>
                </c:pt>
                <c:pt idx="147">
                  <c:v>6854</c:v>
                </c:pt>
                <c:pt idx="148">
                  <c:v>6894</c:v>
                </c:pt>
                <c:pt idx="149">
                  <c:v>6912</c:v>
                </c:pt>
                <c:pt idx="150">
                  <c:v>7245</c:v>
                </c:pt>
                <c:pt idx="151">
                  <c:v>7267</c:v>
                </c:pt>
                <c:pt idx="152">
                  <c:v>7410</c:v>
                </c:pt>
                <c:pt idx="153">
                  <c:v>7653</c:v>
                </c:pt>
                <c:pt idx="154">
                  <c:v>7678</c:v>
                </c:pt>
                <c:pt idx="155">
                  <c:v>7728</c:v>
                </c:pt>
                <c:pt idx="156">
                  <c:v>7906</c:v>
                </c:pt>
                <c:pt idx="157">
                  <c:v>7955</c:v>
                </c:pt>
                <c:pt idx="158">
                  <c:v>7965</c:v>
                </c:pt>
                <c:pt idx="159">
                  <c:v>7991</c:v>
                </c:pt>
                <c:pt idx="160">
                  <c:v>8067</c:v>
                </c:pt>
                <c:pt idx="161">
                  <c:v>8152</c:v>
                </c:pt>
                <c:pt idx="162">
                  <c:v>8287</c:v>
                </c:pt>
                <c:pt idx="163">
                  <c:v>8356</c:v>
                </c:pt>
                <c:pt idx="164">
                  <c:v>8372</c:v>
                </c:pt>
                <c:pt idx="165">
                  <c:v>8391</c:v>
                </c:pt>
                <c:pt idx="166">
                  <c:v>8408</c:v>
                </c:pt>
                <c:pt idx="167">
                  <c:v>8450</c:v>
                </c:pt>
                <c:pt idx="168">
                  <c:v>8676</c:v>
                </c:pt>
                <c:pt idx="169">
                  <c:v>8716</c:v>
                </c:pt>
                <c:pt idx="170">
                  <c:v>8727</c:v>
                </c:pt>
                <c:pt idx="171">
                  <c:v>8792</c:v>
                </c:pt>
                <c:pt idx="172">
                  <c:v>8815</c:v>
                </c:pt>
                <c:pt idx="173">
                  <c:v>8831</c:v>
                </c:pt>
                <c:pt idx="174">
                  <c:v>8879</c:v>
                </c:pt>
                <c:pt idx="175">
                  <c:v>8931</c:v>
                </c:pt>
                <c:pt idx="176">
                  <c:v>8954</c:v>
                </c:pt>
                <c:pt idx="177">
                  <c:v>8971</c:v>
                </c:pt>
                <c:pt idx="178">
                  <c:v>9007</c:v>
                </c:pt>
                <c:pt idx="179">
                  <c:v>9018</c:v>
                </c:pt>
                <c:pt idx="180">
                  <c:v>9044</c:v>
                </c:pt>
                <c:pt idx="181">
                  <c:v>9296</c:v>
                </c:pt>
                <c:pt idx="182">
                  <c:v>9437</c:v>
                </c:pt>
                <c:pt idx="183">
                  <c:v>9493</c:v>
                </c:pt>
                <c:pt idx="184">
                  <c:v>9532</c:v>
                </c:pt>
                <c:pt idx="185">
                  <c:v>9571</c:v>
                </c:pt>
                <c:pt idx="186">
                  <c:v>9581</c:v>
                </c:pt>
                <c:pt idx="187">
                  <c:v>9714</c:v>
                </c:pt>
                <c:pt idx="188">
                  <c:v>9756</c:v>
                </c:pt>
                <c:pt idx="189">
                  <c:v>9775</c:v>
                </c:pt>
                <c:pt idx="190">
                  <c:v>9838</c:v>
                </c:pt>
                <c:pt idx="191">
                  <c:v>9858</c:v>
                </c:pt>
                <c:pt idx="192">
                  <c:v>9885</c:v>
                </c:pt>
                <c:pt idx="193">
                  <c:v>9908</c:v>
                </c:pt>
                <c:pt idx="194">
                  <c:v>9992</c:v>
                </c:pt>
                <c:pt idx="195">
                  <c:v>10004</c:v>
                </c:pt>
                <c:pt idx="196">
                  <c:v>10047</c:v>
                </c:pt>
                <c:pt idx="197">
                  <c:v>10116</c:v>
                </c:pt>
                <c:pt idx="198">
                  <c:v>10128</c:v>
                </c:pt>
                <c:pt idx="199">
                  <c:v>10152</c:v>
                </c:pt>
                <c:pt idx="200">
                  <c:v>10256</c:v>
                </c:pt>
                <c:pt idx="201">
                  <c:v>10339</c:v>
                </c:pt>
                <c:pt idx="202">
                  <c:v>10365</c:v>
                </c:pt>
                <c:pt idx="203">
                  <c:v>10408</c:v>
                </c:pt>
                <c:pt idx="204">
                  <c:v>10440</c:v>
                </c:pt>
                <c:pt idx="205">
                  <c:v>10456</c:v>
                </c:pt>
                <c:pt idx="206">
                  <c:v>10515</c:v>
                </c:pt>
                <c:pt idx="207">
                  <c:v>10598</c:v>
                </c:pt>
                <c:pt idx="208">
                  <c:v>10632</c:v>
                </c:pt>
                <c:pt idx="209">
                  <c:v>10814</c:v>
                </c:pt>
                <c:pt idx="210">
                  <c:v>10869</c:v>
                </c:pt>
                <c:pt idx="211">
                  <c:v>10885</c:v>
                </c:pt>
                <c:pt idx="212">
                  <c:v>10913</c:v>
                </c:pt>
                <c:pt idx="213">
                  <c:v>10949</c:v>
                </c:pt>
                <c:pt idx="214">
                  <c:v>10974</c:v>
                </c:pt>
                <c:pt idx="215">
                  <c:v>11015</c:v>
                </c:pt>
                <c:pt idx="216">
                  <c:v>11131</c:v>
                </c:pt>
                <c:pt idx="217">
                  <c:v>11139</c:v>
                </c:pt>
                <c:pt idx="218">
                  <c:v>11231</c:v>
                </c:pt>
                <c:pt idx="219">
                  <c:v>11245</c:v>
                </c:pt>
                <c:pt idx="220">
                  <c:v>11270</c:v>
                </c:pt>
                <c:pt idx="221">
                  <c:v>11342</c:v>
                </c:pt>
                <c:pt idx="222">
                  <c:v>11439</c:v>
                </c:pt>
                <c:pt idx="223">
                  <c:v>11469</c:v>
                </c:pt>
                <c:pt idx="224">
                  <c:v>11505</c:v>
                </c:pt>
                <c:pt idx="225">
                  <c:v>11521</c:v>
                </c:pt>
                <c:pt idx="226">
                  <c:v>11609</c:v>
                </c:pt>
                <c:pt idx="227">
                  <c:v>11623</c:v>
                </c:pt>
                <c:pt idx="228">
                  <c:v>11640</c:v>
                </c:pt>
                <c:pt idx="229">
                  <c:v>11656</c:v>
                </c:pt>
                <c:pt idx="230">
                  <c:v>11693</c:v>
                </c:pt>
                <c:pt idx="231">
                  <c:v>11800</c:v>
                </c:pt>
                <c:pt idx="232">
                  <c:v>11860</c:v>
                </c:pt>
                <c:pt idx="233">
                  <c:v>11870</c:v>
                </c:pt>
                <c:pt idx="234">
                  <c:v>11903</c:v>
                </c:pt>
                <c:pt idx="235">
                  <c:v>11933</c:v>
                </c:pt>
                <c:pt idx="236">
                  <c:v>11985</c:v>
                </c:pt>
                <c:pt idx="237">
                  <c:v>12065</c:v>
                </c:pt>
                <c:pt idx="238">
                  <c:v>12119</c:v>
                </c:pt>
                <c:pt idx="239">
                  <c:v>12152</c:v>
                </c:pt>
                <c:pt idx="240">
                  <c:v>12211</c:v>
                </c:pt>
                <c:pt idx="241">
                  <c:v>12309</c:v>
                </c:pt>
                <c:pt idx="242">
                  <c:v>12332</c:v>
                </c:pt>
                <c:pt idx="243">
                  <c:v>12348</c:v>
                </c:pt>
                <c:pt idx="244">
                  <c:v>12466</c:v>
                </c:pt>
                <c:pt idx="245">
                  <c:v>12508</c:v>
                </c:pt>
                <c:pt idx="246">
                  <c:v>12555</c:v>
                </c:pt>
                <c:pt idx="247">
                  <c:v>12573</c:v>
                </c:pt>
                <c:pt idx="248">
                  <c:v>12634</c:v>
                </c:pt>
                <c:pt idx="249">
                  <c:v>12716</c:v>
                </c:pt>
                <c:pt idx="250">
                  <c:v>12785</c:v>
                </c:pt>
                <c:pt idx="251">
                  <c:v>12824</c:v>
                </c:pt>
                <c:pt idx="252">
                  <c:v>12839</c:v>
                </c:pt>
                <c:pt idx="253">
                  <c:v>12887</c:v>
                </c:pt>
                <c:pt idx="254">
                  <c:v>12917</c:v>
                </c:pt>
                <c:pt idx="255">
                  <c:v>12929</c:v>
                </c:pt>
                <c:pt idx="256">
                  <c:v>13042</c:v>
                </c:pt>
                <c:pt idx="257">
                  <c:v>13177</c:v>
                </c:pt>
                <c:pt idx="258">
                  <c:v>13192</c:v>
                </c:pt>
                <c:pt idx="259">
                  <c:v>13201</c:v>
                </c:pt>
                <c:pt idx="260">
                  <c:v>13219</c:v>
                </c:pt>
                <c:pt idx="261">
                  <c:v>13271</c:v>
                </c:pt>
                <c:pt idx="262">
                  <c:v>13370</c:v>
                </c:pt>
                <c:pt idx="263">
                  <c:v>13412</c:v>
                </c:pt>
                <c:pt idx="264">
                  <c:v>13445</c:v>
                </c:pt>
                <c:pt idx="265">
                  <c:v>13452</c:v>
                </c:pt>
                <c:pt idx="266">
                  <c:v>13467</c:v>
                </c:pt>
                <c:pt idx="267">
                  <c:v>13553</c:v>
                </c:pt>
                <c:pt idx="268">
                  <c:v>13581</c:v>
                </c:pt>
                <c:pt idx="269">
                  <c:v>13670</c:v>
                </c:pt>
                <c:pt idx="270">
                  <c:v>13806</c:v>
                </c:pt>
                <c:pt idx="271">
                  <c:v>13844</c:v>
                </c:pt>
                <c:pt idx="272">
                  <c:v>13941</c:v>
                </c:pt>
                <c:pt idx="273">
                  <c:v>13992</c:v>
                </c:pt>
                <c:pt idx="274">
                  <c:v>14010</c:v>
                </c:pt>
                <c:pt idx="275">
                  <c:v>14023</c:v>
                </c:pt>
                <c:pt idx="276">
                  <c:v>14054</c:v>
                </c:pt>
                <c:pt idx="277">
                  <c:v>14277</c:v>
                </c:pt>
                <c:pt idx="278">
                  <c:v>14365</c:v>
                </c:pt>
                <c:pt idx="279">
                  <c:v>14377</c:v>
                </c:pt>
                <c:pt idx="280">
                  <c:v>14424</c:v>
                </c:pt>
                <c:pt idx="281">
                  <c:v>14493</c:v>
                </c:pt>
                <c:pt idx="282">
                  <c:v>14532</c:v>
                </c:pt>
                <c:pt idx="283">
                  <c:v>14573</c:v>
                </c:pt>
                <c:pt idx="284">
                  <c:v>14619</c:v>
                </c:pt>
                <c:pt idx="285">
                  <c:v>14695</c:v>
                </c:pt>
                <c:pt idx="286">
                  <c:v>14720</c:v>
                </c:pt>
                <c:pt idx="287">
                  <c:v>14746</c:v>
                </c:pt>
                <c:pt idx="288">
                  <c:v>14941</c:v>
                </c:pt>
                <c:pt idx="289">
                  <c:v>15222</c:v>
                </c:pt>
                <c:pt idx="290">
                  <c:v>15337</c:v>
                </c:pt>
                <c:pt idx="291">
                  <c:v>15389</c:v>
                </c:pt>
                <c:pt idx="292">
                  <c:v>15513</c:v>
                </c:pt>
                <c:pt idx="293">
                  <c:v>15540</c:v>
                </c:pt>
                <c:pt idx="294">
                  <c:v>15603</c:v>
                </c:pt>
                <c:pt idx="295">
                  <c:v>15643</c:v>
                </c:pt>
                <c:pt idx="296">
                  <c:v>15667</c:v>
                </c:pt>
                <c:pt idx="297">
                  <c:v>15762</c:v>
                </c:pt>
                <c:pt idx="298">
                  <c:v>15944</c:v>
                </c:pt>
                <c:pt idx="299">
                  <c:v>15979</c:v>
                </c:pt>
                <c:pt idx="300">
                  <c:v>16011</c:v>
                </c:pt>
                <c:pt idx="301">
                  <c:v>16031</c:v>
                </c:pt>
                <c:pt idx="302">
                  <c:v>16153</c:v>
                </c:pt>
                <c:pt idx="303">
                  <c:v>16261</c:v>
                </c:pt>
                <c:pt idx="304">
                  <c:v>16341</c:v>
                </c:pt>
                <c:pt idx="305">
                  <c:v>16359</c:v>
                </c:pt>
                <c:pt idx="306">
                  <c:v>16372</c:v>
                </c:pt>
                <c:pt idx="307">
                  <c:v>16385</c:v>
                </c:pt>
                <c:pt idx="308">
                  <c:v>16414</c:v>
                </c:pt>
                <c:pt idx="309">
                  <c:v>16479</c:v>
                </c:pt>
                <c:pt idx="310">
                  <c:v>16499</c:v>
                </c:pt>
                <c:pt idx="311">
                  <c:v>16588</c:v>
                </c:pt>
                <c:pt idx="312">
                  <c:v>16590</c:v>
                </c:pt>
                <c:pt idx="313">
                  <c:v>16682</c:v>
                </c:pt>
                <c:pt idx="314">
                  <c:v>16880</c:v>
                </c:pt>
                <c:pt idx="315">
                  <c:v>16901</c:v>
                </c:pt>
                <c:pt idx="316">
                  <c:v>16920</c:v>
                </c:pt>
                <c:pt idx="317">
                  <c:v>16944</c:v>
                </c:pt>
                <c:pt idx="318">
                  <c:v>16996</c:v>
                </c:pt>
                <c:pt idx="319">
                  <c:v>17065</c:v>
                </c:pt>
                <c:pt idx="320">
                  <c:v>17086</c:v>
                </c:pt>
                <c:pt idx="321">
                  <c:v>17106</c:v>
                </c:pt>
                <c:pt idx="322">
                  <c:v>17150</c:v>
                </c:pt>
                <c:pt idx="323">
                  <c:v>17236</c:v>
                </c:pt>
                <c:pt idx="324">
                  <c:v>17273</c:v>
                </c:pt>
                <c:pt idx="325">
                  <c:v>17326</c:v>
                </c:pt>
                <c:pt idx="326">
                  <c:v>17375</c:v>
                </c:pt>
                <c:pt idx="327">
                  <c:v>17460</c:v>
                </c:pt>
                <c:pt idx="328">
                  <c:v>17491</c:v>
                </c:pt>
                <c:pt idx="329">
                  <c:v>17500</c:v>
                </c:pt>
                <c:pt idx="330">
                  <c:v>17520</c:v>
                </c:pt>
                <c:pt idx="331">
                  <c:v>17533</c:v>
                </c:pt>
                <c:pt idx="332">
                  <c:v>17552</c:v>
                </c:pt>
                <c:pt idx="333">
                  <c:v>17575</c:v>
                </c:pt>
                <c:pt idx="334">
                  <c:v>17700</c:v>
                </c:pt>
                <c:pt idx="335">
                  <c:v>17813</c:v>
                </c:pt>
                <c:pt idx="336">
                  <c:v>17815</c:v>
                </c:pt>
                <c:pt idx="337">
                  <c:v>17826</c:v>
                </c:pt>
                <c:pt idx="338">
                  <c:v>17882</c:v>
                </c:pt>
                <c:pt idx="339">
                  <c:v>17917</c:v>
                </c:pt>
                <c:pt idx="340">
                  <c:v>17938</c:v>
                </c:pt>
                <c:pt idx="341">
                  <c:v>17980</c:v>
                </c:pt>
                <c:pt idx="342">
                  <c:v>17999</c:v>
                </c:pt>
                <c:pt idx="343">
                  <c:v>18019</c:v>
                </c:pt>
                <c:pt idx="344">
                  <c:v>18099</c:v>
                </c:pt>
                <c:pt idx="345">
                  <c:v>18131</c:v>
                </c:pt>
                <c:pt idx="346">
                  <c:v>18174</c:v>
                </c:pt>
                <c:pt idx="347">
                  <c:v>18282</c:v>
                </c:pt>
                <c:pt idx="348">
                  <c:v>18307</c:v>
                </c:pt>
                <c:pt idx="349">
                  <c:v>18513</c:v>
                </c:pt>
                <c:pt idx="350">
                  <c:v>18609</c:v>
                </c:pt>
                <c:pt idx="351">
                  <c:v>18631</c:v>
                </c:pt>
                <c:pt idx="352">
                  <c:v>18682</c:v>
                </c:pt>
                <c:pt idx="353">
                  <c:v>18704</c:v>
                </c:pt>
                <c:pt idx="354">
                  <c:v>18764</c:v>
                </c:pt>
                <c:pt idx="355">
                  <c:v>18849</c:v>
                </c:pt>
                <c:pt idx="356">
                  <c:v>18878</c:v>
                </c:pt>
                <c:pt idx="357">
                  <c:v>18940</c:v>
                </c:pt>
                <c:pt idx="358">
                  <c:v>18986</c:v>
                </c:pt>
                <c:pt idx="359">
                  <c:v>19010</c:v>
                </c:pt>
                <c:pt idx="360">
                  <c:v>19045</c:v>
                </c:pt>
                <c:pt idx="361">
                  <c:v>19061</c:v>
                </c:pt>
                <c:pt idx="362">
                  <c:v>19191</c:v>
                </c:pt>
                <c:pt idx="363">
                  <c:v>19214</c:v>
                </c:pt>
                <c:pt idx="364">
                  <c:v>19237</c:v>
                </c:pt>
                <c:pt idx="365">
                  <c:v>19268</c:v>
                </c:pt>
                <c:pt idx="366">
                  <c:v>19291</c:v>
                </c:pt>
                <c:pt idx="367">
                  <c:v>19361</c:v>
                </c:pt>
                <c:pt idx="368">
                  <c:v>19422</c:v>
                </c:pt>
                <c:pt idx="369">
                  <c:v>19423</c:v>
                </c:pt>
                <c:pt idx="370">
                  <c:v>19443</c:v>
                </c:pt>
                <c:pt idx="371">
                  <c:v>19460</c:v>
                </c:pt>
                <c:pt idx="372">
                  <c:v>19666</c:v>
                </c:pt>
                <c:pt idx="373">
                  <c:v>19675</c:v>
                </c:pt>
                <c:pt idx="374">
                  <c:v>19828</c:v>
                </c:pt>
                <c:pt idx="375">
                  <c:v>19841</c:v>
                </c:pt>
                <c:pt idx="376">
                  <c:v>19918</c:v>
                </c:pt>
                <c:pt idx="377">
                  <c:v>19934</c:v>
                </c:pt>
                <c:pt idx="378">
                  <c:v>19983</c:v>
                </c:pt>
                <c:pt idx="379">
                  <c:v>20064</c:v>
                </c:pt>
                <c:pt idx="380">
                  <c:v>20070</c:v>
                </c:pt>
                <c:pt idx="381">
                  <c:v>20243</c:v>
                </c:pt>
                <c:pt idx="382">
                  <c:v>20253</c:v>
                </c:pt>
                <c:pt idx="383">
                  <c:v>20324</c:v>
                </c:pt>
                <c:pt idx="384">
                  <c:v>20432</c:v>
                </c:pt>
                <c:pt idx="385">
                  <c:v>20635</c:v>
                </c:pt>
                <c:pt idx="386">
                  <c:v>20687</c:v>
                </c:pt>
                <c:pt idx="387">
                  <c:v>20767</c:v>
                </c:pt>
                <c:pt idx="388">
                  <c:v>20777</c:v>
                </c:pt>
                <c:pt idx="389">
                  <c:v>20800</c:v>
                </c:pt>
                <c:pt idx="390">
                  <c:v>20827</c:v>
                </c:pt>
                <c:pt idx="391">
                  <c:v>20843</c:v>
                </c:pt>
                <c:pt idx="392">
                  <c:v>20863</c:v>
                </c:pt>
                <c:pt idx="393">
                  <c:v>20944</c:v>
                </c:pt>
                <c:pt idx="394">
                  <c:v>21087</c:v>
                </c:pt>
                <c:pt idx="395">
                  <c:v>21096</c:v>
                </c:pt>
                <c:pt idx="396">
                  <c:v>21131</c:v>
                </c:pt>
                <c:pt idx="397">
                  <c:v>21144</c:v>
                </c:pt>
                <c:pt idx="398">
                  <c:v>21347</c:v>
                </c:pt>
                <c:pt idx="399">
                  <c:v>21381</c:v>
                </c:pt>
                <c:pt idx="400">
                  <c:v>21457</c:v>
                </c:pt>
                <c:pt idx="401">
                  <c:v>21512</c:v>
                </c:pt>
                <c:pt idx="402">
                  <c:v>21624</c:v>
                </c:pt>
                <c:pt idx="403">
                  <c:v>21648</c:v>
                </c:pt>
                <c:pt idx="404">
                  <c:v>21667</c:v>
                </c:pt>
                <c:pt idx="405">
                  <c:v>21691</c:v>
                </c:pt>
                <c:pt idx="406">
                  <c:v>21887</c:v>
                </c:pt>
                <c:pt idx="407">
                  <c:v>21918</c:v>
                </c:pt>
                <c:pt idx="408">
                  <c:v>21940</c:v>
                </c:pt>
                <c:pt idx="409">
                  <c:v>22025</c:v>
                </c:pt>
                <c:pt idx="410">
                  <c:v>22053</c:v>
                </c:pt>
                <c:pt idx="411">
                  <c:v>22165</c:v>
                </c:pt>
                <c:pt idx="412">
                  <c:v>22221</c:v>
                </c:pt>
                <c:pt idx="413">
                  <c:v>22274</c:v>
                </c:pt>
                <c:pt idx="414">
                  <c:v>22310</c:v>
                </c:pt>
                <c:pt idx="415">
                  <c:v>22347</c:v>
                </c:pt>
                <c:pt idx="416">
                  <c:v>22362</c:v>
                </c:pt>
                <c:pt idx="417">
                  <c:v>22490</c:v>
                </c:pt>
                <c:pt idx="418">
                  <c:v>22794</c:v>
                </c:pt>
                <c:pt idx="419">
                  <c:v>22826</c:v>
                </c:pt>
                <c:pt idx="420">
                  <c:v>22886</c:v>
                </c:pt>
                <c:pt idx="421">
                  <c:v>22894</c:v>
                </c:pt>
                <c:pt idx="422">
                  <c:v>22901</c:v>
                </c:pt>
                <c:pt idx="423">
                  <c:v>22927</c:v>
                </c:pt>
                <c:pt idx="424">
                  <c:v>23037</c:v>
                </c:pt>
                <c:pt idx="425">
                  <c:v>23106</c:v>
                </c:pt>
                <c:pt idx="426">
                  <c:v>23193</c:v>
                </c:pt>
                <c:pt idx="427">
                  <c:v>23212</c:v>
                </c:pt>
                <c:pt idx="428">
                  <c:v>23341</c:v>
                </c:pt>
                <c:pt idx="429">
                  <c:v>23500</c:v>
                </c:pt>
                <c:pt idx="430">
                  <c:v>23554</c:v>
                </c:pt>
                <c:pt idx="431">
                  <c:v>23571</c:v>
                </c:pt>
                <c:pt idx="432">
                  <c:v>23604</c:v>
                </c:pt>
                <c:pt idx="433">
                  <c:v>23619</c:v>
                </c:pt>
                <c:pt idx="434">
                  <c:v>23626</c:v>
                </c:pt>
                <c:pt idx="435">
                  <c:v>23632</c:v>
                </c:pt>
                <c:pt idx="436">
                  <c:v>23774</c:v>
                </c:pt>
                <c:pt idx="437">
                  <c:v>23789</c:v>
                </c:pt>
                <c:pt idx="438">
                  <c:v>23805</c:v>
                </c:pt>
                <c:pt idx="439">
                  <c:v>23829</c:v>
                </c:pt>
                <c:pt idx="440">
                  <c:v>23848</c:v>
                </c:pt>
                <c:pt idx="441">
                  <c:v>23877</c:v>
                </c:pt>
                <c:pt idx="442">
                  <c:v>23897</c:v>
                </c:pt>
                <c:pt idx="443">
                  <c:v>23911</c:v>
                </c:pt>
                <c:pt idx="444">
                  <c:v>24021</c:v>
                </c:pt>
                <c:pt idx="445">
                  <c:v>24100</c:v>
                </c:pt>
                <c:pt idx="446">
                  <c:v>24136</c:v>
                </c:pt>
                <c:pt idx="447">
                  <c:v>24213</c:v>
                </c:pt>
                <c:pt idx="448">
                  <c:v>24501</c:v>
                </c:pt>
                <c:pt idx="449">
                  <c:v>24517</c:v>
                </c:pt>
                <c:pt idx="450">
                  <c:v>24542</c:v>
                </c:pt>
                <c:pt idx="451">
                  <c:v>24573</c:v>
                </c:pt>
                <c:pt idx="452">
                  <c:v>24763</c:v>
                </c:pt>
                <c:pt idx="453">
                  <c:v>24774</c:v>
                </c:pt>
                <c:pt idx="454">
                  <c:v>24847</c:v>
                </c:pt>
                <c:pt idx="455">
                  <c:v>24877</c:v>
                </c:pt>
                <c:pt idx="456">
                  <c:v>24917</c:v>
                </c:pt>
                <c:pt idx="457">
                  <c:v>25016</c:v>
                </c:pt>
                <c:pt idx="458">
                  <c:v>25064</c:v>
                </c:pt>
                <c:pt idx="459">
                  <c:v>25166</c:v>
                </c:pt>
                <c:pt idx="460">
                  <c:v>25257</c:v>
                </c:pt>
                <c:pt idx="461">
                  <c:v>25266</c:v>
                </c:pt>
                <c:pt idx="462">
                  <c:v>25286</c:v>
                </c:pt>
                <c:pt idx="463">
                  <c:v>25317</c:v>
                </c:pt>
                <c:pt idx="464">
                  <c:v>25340</c:v>
                </c:pt>
                <c:pt idx="465">
                  <c:v>25445</c:v>
                </c:pt>
                <c:pt idx="466">
                  <c:v>25473</c:v>
                </c:pt>
                <c:pt idx="467">
                  <c:v>25489</c:v>
                </c:pt>
                <c:pt idx="468">
                  <c:v>25620</c:v>
                </c:pt>
                <c:pt idx="469">
                  <c:v>25640</c:v>
                </c:pt>
                <c:pt idx="470">
                  <c:v>25720</c:v>
                </c:pt>
                <c:pt idx="471">
                  <c:v>25734</c:v>
                </c:pt>
                <c:pt idx="472">
                  <c:v>25753</c:v>
                </c:pt>
                <c:pt idx="473">
                  <c:v>25811</c:v>
                </c:pt>
                <c:pt idx="474">
                  <c:v>25889</c:v>
                </c:pt>
                <c:pt idx="475">
                  <c:v>25940</c:v>
                </c:pt>
                <c:pt idx="476">
                  <c:v>25974</c:v>
                </c:pt>
                <c:pt idx="477">
                  <c:v>26224</c:v>
                </c:pt>
                <c:pt idx="478">
                  <c:v>26351</c:v>
                </c:pt>
                <c:pt idx="479">
                  <c:v>26367</c:v>
                </c:pt>
                <c:pt idx="480">
                  <c:v>26398</c:v>
                </c:pt>
                <c:pt idx="481">
                  <c:v>26463</c:v>
                </c:pt>
                <c:pt idx="482">
                  <c:v>26665</c:v>
                </c:pt>
                <c:pt idx="483">
                  <c:v>26704</c:v>
                </c:pt>
                <c:pt idx="484">
                  <c:v>26714</c:v>
                </c:pt>
                <c:pt idx="485">
                  <c:v>26745</c:v>
                </c:pt>
                <c:pt idx="486">
                  <c:v>26761</c:v>
                </c:pt>
                <c:pt idx="487">
                  <c:v>26905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4-234A-BE69-18FA6DA56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027583"/>
        <c:axId val="879969727"/>
      </c:scatterChart>
      <c:valAx>
        <c:axId val="88002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79969727"/>
        <c:crosses val="autoZero"/>
        <c:crossBetween val="midCat"/>
      </c:valAx>
      <c:valAx>
        <c:axId val="87996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8002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279399</xdr:colOff>
      <xdr:row>1</xdr:row>
      <xdr:rowOff>63500</xdr:rowOff>
    </xdr:from>
    <xdr:to>
      <xdr:col>26</xdr:col>
      <xdr:colOff>516609</xdr:colOff>
      <xdr:row>45</xdr:row>
      <xdr:rowOff>129152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ED225-1705-2142-8C14-D74B2C41E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16</xdr:col>
      <xdr:colOff>393700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04ECD-2CDF-4D4A-8361-95D2894C5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12</xdr:col>
      <xdr:colOff>101600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F3696-06C1-AE41-B36A-E842AFFFD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279399</xdr:colOff>
      <xdr:row>1</xdr:row>
      <xdr:rowOff>63499</xdr:rowOff>
    </xdr:from>
    <xdr:to>
      <xdr:col>20</xdr:col>
      <xdr:colOff>440266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D3BBA-46AD-E145-8AA5-7CE8E82C2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14</xdr:col>
      <xdr:colOff>12700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41AF8-9698-6543-B19E-D9377C5F8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12</xdr:col>
      <xdr:colOff>139700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C2A0C-3224-9141-9451-3584E6A98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38486</xdr:colOff>
      <xdr:row>4</xdr:row>
      <xdr:rowOff>57728</xdr:rowOff>
    </xdr:from>
    <xdr:to>
      <xdr:col>26</xdr:col>
      <xdr:colOff>577273</xdr:colOff>
      <xdr:row>30</xdr:row>
      <xdr:rowOff>38485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861A4-B454-7A4D-8E65-F723B6BDA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821650</xdr:colOff>
      <xdr:row>30</xdr:row>
      <xdr:rowOff>167794</xdr:rowOff>
    </xdr:from>
    <xdr:to>
      <xdr:col>26</xdr:col>
      <xdr:colOff>692726</xdr:colOff>
      <xdr:row>55</xdr:row>
      <xdr:rowOff>173180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46D74-423A-DA41-82D3-0E256648A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1</xdr:row>
      <xdr:rowOff>33867</xdr:rowOff>
    </xdr:from>
    <xdr:to>
      <xdr:col>16</xdr:col>
      <xdr:colOff>558800</xdr:colOff>
      <xdr:row>35</xdr:row>
      <xdr:rowOff>169333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51491E-B590-3842-9D2B-1940492B1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35325</xdr:colOff>
      <xdr:row>37</xdr:row>
      <xdr:rowOff>4087</xdr:rowOff>
    </xdr:from>
    <xdr:to>
      <xdr:col>16</xdr:col>
      <xdr:colOff>547414</xdr:colOff>
      <xdr:row>67</xdr:row>
      <xdr:rowOff>153276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CE8F9F-6522-4E40-9256-840453F2F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795867</xdr:colOff>
      <xdr:row>13</xdr:row>
      <xdr:rowOff>50800</xdr:rowOff>
    </xdr:from>
    <xdr:to>
      <xdr:col>26</xdr:col>
      <xdr:colOff>812800</xdr:colOff>
      <xdr:row>40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7B0262-EAC6-EB4D-945B-E7FF2A064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76199</xdr:colOff>
      <xdr:row>13</xdr:row>
      <xdr:rowOff>33866</xdr:rowOff>
    </xdr:from>
    <xdr:to>
      <xdr:col>36</xdr:col>
      <xdr:colOff>677333</xdr:colOff>
      <xdr:row>40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455516-DC6A-D443-858C-95016D326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804335</xdr:colOff>
      <xdr:row>42</xdr:row>
      <xdr:rowOff>47720</xdr:rowOff>
    </xdr:from>
    <xdr:to>
      <xdr:col>26</xdr:col>
      <xdr:colOff>812800</xdr:colOff>
      <xdr:row>70</xdr:row>
      <xdr:rowOff>126999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2E52D2-0259-F24F-B999-A59069181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63500</xdr:colOff>
      <xdr:row>42</xdr:row>
      <xdr:rowOff>25400</xdr:rowOff>
    </xdr:from>
    <xdr:to>
      <xdr:col>36</xdr:col>
      <xdr:colOff>609600</xdr:colOff>
      <xdr:row>70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909335-541A-6243-805A-E71CBF91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2"/>
  <sheetViews>
    <sheetView zoomScale="64" workbookViewId="0">
      <selection activeCell="E51" sqref="E51"/>
    </sheetView>
  </sheetViews>
  <sheetFormatPr baseColWidth="10" defaultRowHeight="16" x14ac:dyDescent="0.2"/>
  <sheetData>
    <row r="1" spans="1:2" x14ac:dyDescent="0.2">
      <c r="A1" s="9" t="s">
        <v>27</v>
      </c>
      <c r="B1" s="9" t="s">
        <v>29</v>
      </c>
    </row>
    <row r="2" spans="1:2" x14ac:dyDescent="0.2">
      <c r="A2" s="6" t="str">
        <f>CONCATENATE(((ROW(A1)-1)*5 + 1),"-",ROW(A1)*5)</f>
        <v>1-5</v>
      </c>
      <c r="B2" s="7">
        <v>6</v>
      </c>
    </row>
    <row r="3" spans="1:2" x14ac:dyDescent="0.2">
      <c r="A3" s="6" t="str">
        <f t="shared" ref="A3:A66" si="0">CONCATENATE(((ROW(A2)-1)*5 + 1),"-",ROW(A2)*5)</f>
        <v>6-10</v>
      </c>
      <c r="B3" s="7">
        <v>30</v>
      </c>
    </row>
    <row r="4" spans="1:2" x14ac:dyDescent="0.2">
      <c r="A4" s="6" t="str">
        <f t="shared" si="0"/>
        <v>11-15</v>
      </c>
      <c r="B4" s="7">
        <v>48</v>
      </c>
    </row>
    <row r="5" spans="1:2" x14ac:dyDescent="0.2">
      <c r="A5" s="6" t="str">
        <f t="shared" si="0"/>
        <v>16-20</v>
      </c>
      <c r="B5" s="7">
        <v>65</v>
      </c>
    </row>
    <row r="6" spans="1:2" x14ac:dyDescent="0.2">
      <c r="A6" s="6" t="str">
        <f t="shared" si="0"/>
        <v>21-25</v>
      </c>
      <c r="B6" s="7">
        <v>43</v>
      </c>
    </row>
    <row r="7" spans="1:2" x14ac:dyDescent="0.2">
      <c r="A7" s="6" t="str">
        <f t="shared" si="0"/>
        <v>26-30</v>
      </c>
      <c r="B7" s="7">
        <v>24</v>
      </c>
    </row>
    <row r="8" spans="1:2" x14ac:dyDescent="0.2">
      <c r="A8" s="6" t="str">
        <f t="shared" si="0"/>
        <v>31-35</v>
      </c>
      <c r="B8" s="7">
        <v>38</v>
      </c>
    </row>
    <row r="9" spans="1:2" x14ac:dyDescent="0.2">
      <c r="A9" s="6" t="str">
        <f t="shared" si="0"/>
        <v>36-40</v>
      </c>
      <c r="B9" s="7">
        <v>22</v>
      </c>
    </row>
    <row r="10" spans="1:2" x14ac:dyDescent="0.2">
      <c r="A10" s="6" t="str">
        <f t="shared" si="0"/>
        <v>41-45</v>
      </c>
      <c r="B10" s="7">
        <v>17</v>
      </c>
    </row>
    <row r="11" spans="1:2" x14ac:dyDescent="0.2">
      <c r="A11" s="6" t="str">
        <f t="shared" si="0"/>
        <v>46-50</v>
      </c>
      <c r="B11" s="7">
        <v>15</v>
      </c>
    </row>
    <row r="12" spans="1:2" x14ac:dyDescent="0.2">
      <c r="A12" s="6" t="str">
        <f t="shared" si="0"/>
        <v>51-55</v>
      </c>
      <c r="B12" s="7">
        <v>19</v>
      </c>
    </row>
    <row r="13" spans="1:2" x14ac:dyDescent="0.2">
      <c r="A13" s="6" t="str">
        <f t="shared" si="0"/>
        <v>56-60</v>
      </c>
      <c r="B13" s="7">
        <v>13</v>
      </c>
    </row>
    <row r="14" spans="1:2" x14ac:dyDescent="0.2">
      <c r="A14" s="6" t="str">
        <f t="shared" si="0"/>
        <v>61-65</v>
      </c>
      <c r="B14" s="7">
        <v>12</v>
      </c>
    </row>
    <row r="15" spans="1:2" x14ac:dyDescent="0.2">
      <c r="A15" s="6" t="str">
        <f t="shared" si="0"/>
        <v>66-70</v>
      </c>
      <c r="B15" s="7">
        <v>7</v>
      </c>
    </row>
    <row r="16" spans="1:2" x14ac:dyDescent="0.2">
      <c r="A16" s="6" t="str">
        <f t="shared" si="0"/>
        <v>71-75</v>
      </c>
      <c r="B16" s="7">
        <v>8</v>
      </c>
    </row>
    <row r="17" spans="1:2" x14ac:dyDescent="0.2">
      <c r="A17" s="6" t="str">
        <f t="shared" si="0"/>
        <v>76-80</v>
      </c>
      <c r="B17" s="7">
        <v>13</v>
      </c>
    </row>
    <row r="18" spans="1:2" x14ac:dyDescent="0.2">
      <c r="A18" s="6" t="str">
        <f t="shared" si="0"/>
        <v>81-85</v>
      </c>
      <c r="B18" s="7">
        <v>12</v>
      </c>
    </row>
    <row r="19" spans="1:2" x14ac:dyDescent="0.2">
      <c r="A19" s="6" t="str">
        <f t="shared" si="0"/>
        <v>86-90</v>
      </c>
      <c r="B19" s="7">
        <v>8</v>
      </c>
    </row>
    <row r="20" spans="1:2" x14ac:dyDescent="0.2">
      <c r="A20" s="6" t="str">
        <f t="shared" si="0"/>
        <v>91-95</v>
      </c>
      <c r="B20" s="7">
        <v>4</v>
      </c>
    </row>
    <row r="21" spans="1:2" x14ac:dyDescent="0.2">
      <c r="A21" s="6" t="str">
        <f t="shared" si="0"/>
        <v>96-100</v>
      </c>
      <c r="B21" s="7">
        <v>10</v>
      </c>
    </row>
    <row r="22" spans="1:2" x14ac:dyDescent="0.2">
      <c r="A22" s="6" t="str">
        <f t="shared" si="0"/>
        <v>101-105</v>
      </c>
      <c r="B22" s="7">
        <v>7</v>
      </c>
    </row>
    <row r="23" spans="1:2" x14ac:dyDescent="0.2">
      <c r="A23" s="6" t="str">
        <f t="shared" si="0"/>
        <v>106-110</v>
      </c>
      <c r="B23" s="7">
        <v>8</v>
      </c>
    </row>
    <row r="24" spans="1:2" x14ac:dyDescent="0.2">
      <c r="A24" s="6" t="str">
        <f t="shared" si="0"/>
        <v>111-115</v>
      </c>
      <c r="B24" s="7">
        <v>5</v>
      </c>
    </row>
    <row r="25" spans="1:2" x14ac:dyDescent="0.2">
      <c r="A25" s="6" t="str">
        <f t="shared" si="0"/>
        <v>116-120</v>
      </c>
      <c r="B25" s="7">
        <v>3</v>
      </c>
    </row>
    <row r="26" spans="1:2" x14ac:dyDescent="0.2">
      <c r="A26" s="6" t="str">
        <f t="shared" si="0"/>
        <v>121-125</v>
      </c>
      <c r="B26" s="7">
        <v>3</v>
      </c>
    </row>
    <row r="27" spans="1:2" x14ac:dyDescent="0.2">
      <c r="A27" s="6" t="str">
        <f t="shared" si="0"/>
        <v>126-130</v>
      </c>
      <c r="B27" s="7">
        <v>5</v>
      </c>
    </row>
    <row r="28" spans="1:2" x14ac:dyDescent="0.2">
      <c r="A28" s="6" t="str">
        <f t="shared" si="0"/>
        <v>131-135</v>
      </c>
      <c r="B28" s="7">
        <v>4</v>
      </c>
    </row>
    <row r="29" spans="1:2" x14ac:dyDescent="0.2">
      <c r="A29" s="6" t="str">
        <f t="shared" si="0"/>
        <v>136-140</v>
      </c>
      <c r="B29" s="7">
        <v>2</v>
      </c>
    </row>
    <row r="30" spans="1:2" x14ac:dyDescent="0.2">
      <c r="A30" s="6" t="str">
        <f t="shared" si="0"/>
        <v>141-145</v>
      </c>
      <c r="B30" s="7">
        <v>5</v>
      </c>
    </row>
    <row r="31" spans="1:2" x14ac:dyDescent="0.2">
      <c r="A31" s="6" t="str">
        <f t="shared" si="0"/>
        <v>146-150</v>
      </c>
      <c r="B31" s="7">
        <v>1</v>
      </c>
    </row>
    <row r="32" spans="1:2" x14ac:dyDescent="0.2">
      <c r="A32" s="6" t="str">
        <f t="shared" si="0"/>
        <v>151-155</v>
      </c>
      <c r="B32" s="7">
        <v>1</v>
      </c>
    </row>
    <row r="33" spans="1:2" x14ac:dyDescent="0.2">
      <c r="A33" s="6" t="str">
        <f t="shared" si="0"/>
        <v>156-160</v>
      </c>
      <c r="B33" s="7">
        <v>1</v>
      </c>
    </row>
    <row r="34" spans="1:2" x14ac:dyDescent="0.2">
      <c r="A34" s="6" t="str">
        <f t="shared" si="0"/>
        <v>161-165</v>
      </c>
      <c r="B34" s="7">
        <v>1</v>
      </c>
    </row>
    <row r="35" spans="1:2" x14ac:dyDescent="0.2">
      <c r="A35" s="6" t="str">
        <f t="shared" si="0"/>
        <v>166-170</v>
      </c>
      <c r="B35" s="7">
        <v>0</v>
      </c>
    </row>
    <row r="36" spans="1:2" x14ac:dyDescent="0.2">
      <c r="A36" s="6" t="str">
        <f t="shared" si="0"/>
        <v>171-175</v>
      </c>
      <c r="B36" s="7">
        <v>1</v>
      </c>
    </row>
    <row r="37" spans="1:2" x14ac:dyDescent="0.2">
      <c r="A37" s="6" t="str">
        <f t="shared" si="0"/>
        <v>176-180</v>
      </c>
      <c r="B37" s="7">
        <v>3</v>
      </c>
    </row>
    <row r="38" spans="1:2" x14ac:dyDescent="0.2">
      <c r="A38" s="6" t="str">
        <f t="shared" si="0"/>
        <v>181-185</v>
      </c>
      <c r="B38" s="7">
        <v>2</v>
      </c>
    </row>
    <row r="39" spans="1:2" x14ac:dyDescent="0.2">
      <c r="A39" s="6" t="str">
        <f t="shared" si="0"/>
        <v>186-190</v>
      </c>
      <c r="B39" s="7">
        <v>1</v>
      </c>
    </row>
    <row r="40" spans="1:2" x14ac:dyDescent="0.2">
      <c r="A40" s="6" t="str">
        <f t="shared" si="0"/>
        <v>191-195</v>
      </c>
      <c r="B40" s="7">
        <v>1</v>
      </c>
    </row>
    <row r="41" spans="1:2" x14ac:dyDescent="0.2">
      <c r="A41" s="6" t="str">
        <f t="shared" si="0"/>
        <v>196-200</v>
      </c>
      <c r="B41" s="7">
        <v>2</v>
      </c>
    </row>
    <row r="42" spans="1:2" x14ac:dyDescent="0.2">
      <c r="A42" s="6" t="str">
        <f t="shared" si="0"/>
        <v>201-205</v>
      </c>
      <c r="B42" s="7">
        <v>3</v>
      </c>
    </row>
    <row r="43" spans="1:2" x14ac:dyDescent="0.2">
      <c r="A43" s="6" t="str">
        <f t="shared" si="0"/>
        <v>206-210</v>
      </c>
      <c r="B43" s="7">
        <v>2</v>
      </c>
    </row>
    <row r="44" spans="1:2" x14ac:dyDescent="0.2">
      <c r="A44" s="6" t="str">
        <f t="shared" si="0"/>
        <v>211-215</v>
      </c>
      <c r="B44" s="7">
        <v>0</v>
      </c>
    </row>
    <row r="45" spans="1:2" x14ac:dyDescent="0.2">
      <c r="A45" s="6" t="str">
        <f t="shared" si="0"/>
        <v>216-220</v>
      </c>
      <c r="B45" s="7">
        <v>1</v>
      </c>
    </row>
    <row r="46" spans="1:2" x14ac:dyDescent="0.2">
      <c r="A46" s="6" t="str">
        <f t="shared" si="0"/>
        <v>221-225</v>
      </c>
      <c r="B46" s="7">
        <v>2</v>
      </c>
    </row>
    <row r="47" spans="1:2" x14ac:dyDescent="0.2">
      <c r="A47" s="6" t="str">
        <f t="shared" si="0"/>
        <v>226-230</v>
      </c>
      <c r="B47" s="7">
        <v>1</v>
      </c>
    </row>
    <row r="48" spans="1:2" x14ac:dyDescent="0.2">
      <c r="A48" s="6" t="str">
        <f t="shared" si="0"/>
        <v>231-235</v>
      </c>
      <c r="B48" s="7">
        <v>0</v>
      </c>
    </row>
    <row r="49" spans="1:2" x14ac:dyDescent="0.2">
      <c r="A49" s="6" t="str">
        <f t="shared" si="0"/>
        <v>236-240</v>
      </c>
      <c r="B49" s="7">
        <v>0</v>
      </c>
    </row>
    <row r="50" spans="1:2" x14ac:dyDescent="0.2">
      <c r="A50" s="6" t="str">
        <f t="shared" si="0"/>
        <v>241-245</v>
      </c>
      <c r="B50" s="7">
        <v>1</v>
      </c>
    </row>
    <row r="51" spans="1:2" x14ac:dyDescent="0.2">
      <c r="A51" s="6" t="str">
        <f t="shared" si="0"/>
        <v>246-250</v>
      </c>
      <c r="B51" s="7">
        <v>1</v>
      </c>
    </row>
    <row r="52" spans="1:2" x14ac:dyDescent="0.2">
      <c r="A52" s="6" t="str">
        <f t="shared" si="0"/>
        <v>251-255</v>
      </c>
      <c r="B52" s="7">
        <v>1</v>
      </c>
    </row>
    <row r="53" spans="1:2" x14ac:dyDescent="0.2">
      <c r="A53" s="6" t="str">
        <f t="shared" si="0"/>
        <v>256-260</v>
      </c>
      <c r="B53" s="7">
        <v>0</v>
      </c>
    </row>
    <row r="54" spans="1:2" x14ac:dyDescent="0.2">
      <c r="A54" s="6" t="str">
        <f t="shared" si="0"/>
        <v>261-265</v>
      </c>
      <c r="B54" s="7">
        <v>0</v>
      </c>
    </row>
    <row r="55" spans="1:2" x14ac:dyDescent="0.2">
      <c r="A55" s="6" t="str">
        <f t="shared" si="0"/>
        <v>266-270</v>
      </c>
      <c r="B55" s="7">
        <v>1</v>
      </c>
    </row>
    <row r="56" spans="1:2" x14ac:dyDescent="0.2">
      <c r="A56" s="6" t="str">
        <f t="shared" si="0"/>
        <v>271-275</v>
      </c>
      <c r="B56" s="7">
        <v>0</v>
      </c>
    </row>
    <row r="57" spans="1:2" x14ac:dyDescent="0.2">
      <c r="A57" s="6" t="str">
        <f t="shared" si="0"/>
        <v>276-280</v>
      </c>
      <c r="B57" s="7">
        <v>0</v>
      </c>
    </row>
    <row r="58" spans="1:2" x14ac:dyDescent="0.2">
      <c r="A58" s="6" t="str">
        <f t="shared" si="0"/>
        <v>281-285</v>
      </c>
      <c r="B58" s="7">
        <v>1</v>
      </c>
    </row>
    <row r="59" spans="1:2" x14ac:dyDescent="0.2">
      <c r="A59" s="6" t="str">
        <f t="shared" si="0"/>
        <v>286-290</v>
      </c>
      <c r="B59" s="7">
        <v>1</v>
      </c>
    </row>
    <row r="60" spans="1:2" x14ac:dyDescent="0.2">
      <c r="A60" s="6" t="str">
        <f t="shared" si="0"/>
        <v>291-295</v>
      </c>
      <c r="B60" s="7">
        <v>0</v>
      </c>
    </row>
    <row r="61" spans="1:2" x14ac:dyDescent="0.2">
      <c r="A61" s="6" t="str">
        <f t="shared" si="0"/>
        <v>296-300</v>
      </c>
      <c r="B61" s="7">
        <v>0</v>
      </c>
    </row>
    <row r="62" spans="1:2" x14ac:dyDescent="0.2">
      <c r="A62" s="6" t="str">
        <f t="shared" si="0"/>
        <v>301-305</v>
      </c>
      <c r="B62" s="7">
        <v>1</v>
      </c>
    </row>
    <row r="63" spans="1:2" x14ac:dyDescent="0.2">
      <c r="A63" s="6" t="str">
        <f t="shared" si="0"/>
        <v>306-310</v>
      </c>
      <c r="B63" s="7">
        <v>0</v>
      </c>
    </row>
    <row r="64" spans="1:2" x14ac:dyDescent="0.2">
      <c r="A64" s="6" t="str">
        <f t="shared" si="0"/>
        <v>311-315</v>
      </c>
      <c r="B64" s="7">
        <v>0</v>
      </c>
    </row>
    <row r="65" spans="1:2" x14ac:dyDescent="0.2">
      <c r="A65" s="6" t="str">
        <f t="shared" si="0"/>
        <v>316-320</v>
      </c>
      <c r="B65" s="7">
        <v>0</v>
      </c>
    </row>
    <row r="66" spans="1:2" x14ac:dyDescent="0.2">
      <c r="A66" s="6" t="str">
        <f t="shared" si="0"/>
        <v>321-325</v>
      </c>
      <c r="B66" s="7">
        <v>0</v>
      </c>
    </row>
    <row r="67" spans="1:2" x14ac:dyDescent="0.2">
      <c r="A67" s="6" t="str">
        <f t="shared" ref="A67:A81" si="1">CONCATENATE(((ROW(A66)-1)*5 + 1),"-",ROW(A66)*5)</f>
        <v>326-330</v>
      </c>
      <c r="B67" s="7">
        <v>0</v>
      </c>
    </row>
    <row r="68" spans="1:2" x14ac:dyDescent="0.2">
      <c r="A68" s="6" t="str">
        <f t="shared" si="1"/>
        <v>331-335</v>
      </c>
      <c r="B68" s="7">
        <v>1</v>
      </c>
    </row>
    <row r="69" spans="1:2" x14ac:dyDescent="0.2">
      <c r="A69" s="6" t="str">
        <f t="shared" si="1"/>
        <v>336-340</v>
      </c>
      <c r="B69" s="7">
        <v>0</v>
      </c>
    </row>
    <row r="70" spans="1:2" x14ac:dyDescent="0.2">
      <c r="A70" s="6" t="str">
        <f t="shared" si="1"/>
        <v>341-345</v>
      </c>
      <c r="B70" s="7">
        <v>0</v>
      </c>
    </row>
    <row r="71" spans="1:2" x14ac:dyDescent="0.2">
      <c r="A71" s="6" t="str">
        <f t="shared" si="1"/>
        <v>346-350</v>
      </c>
      <c r="B71" s="7">
        <v>0</v>
      </c>
    </row>
    <row r="72" spans="1:2" x14ac:dyDescent="0.2">
      <c r="A72" s="6" t="str">
        <f t="shared" si="1"/>
        <v>351-355</v>
      </c>
      <c r="B72" s="7">
        <v>0</v>
      </c>
    </row>
    <row r="73" spans="1:2" x14ac:dyDescent="0.2">
      <c r="A73" s="6" t="str">
        <f t="shared" si="1"/>
        <v>356-360</v>
      </c>
      <c r="B73" s="7">
        <v>0</v>
      </c>
    </row>
    <row r="74" spans="1:2" x14ac:dyDescent="0.2">
      <c r="A74" s="6" t="str">
        <f t="shared" si="1"/>
        <v>361-365</v>
      </c>
      <c r="B74" s="7">
        <v>0</v>
      </c>
    </row>
    <row r="75" spans="1:2" x14ac:dyDescent="0.2">
      <c r="A75" s="6" t="str">
        <f t="shared" si="1"/>
        <v>366-370</v>
      </c>
      <c r="B75" s="7">
        <v>0</v>
      </c>
    </row>
    <row r="76" spans="1:2" x14ac:dyDescent="0.2">
      <c r="A76" s="6" t="str">
        <f t="shared" si="1"/>
        <v>371-375</v>
      </c>
      <c r="B76" s="7">
        <v>0</v>
      </c>
    </row>
    <row r="77" spans="1:2" x14ac:dyDescent="0.2">
      <c r="A77" s="6" t="str">
        <f t="shared" si="1"/>
        <v>376-380</v>
      </c>
      <c r="B77" s="7">
        <v>0</v>
      </c>
    </row>
    <row r="78" spans="1:2" x14ac:dyDescent="0.2">
      <c r="A78" s="6" t="str">
        <f t="shared" si="1"/>
        <v>381-385</v>
      </c>
      <c r="B78" s="7">
        <v>0</v>
      </c>
    </row>
    <row r="79" spans="1:2" x14ac:dyDescent="0.2">
      <c r="A79" s="6" t="str">
        <f t="shared" si="1"/>
        <v>386-390</v>
      </c>
      <c r="B79" s="7">
        <v>0</v>
      </c>
    </row>
    <row r="80" spans="1:2" x14ac:dyDescent="0.2">
      <c r="A80" s="6" t="str">
        <f t="shared" si="1"/>
        <v>391-395</v>
      </c>
      <c r="B80" s="7">
        <v>1</v>
      </c>
    </row>
    <row r="81" spans="1:2" x14ac:dyDescent="0.2">
      <c r="A81" s="6" t="str">
        <f t="shared" si="1"/>
        <v>396-400</v>
      </c>
      <c r="B81" s="7">
        <v>0</v>
      </c>
    </row>
    <row r="82" spans="1:2" ht="17" thickBot="1" x14ac:dyDescent="0.25">
      <c r="A82" s="8" t="s">
        <v>28</v>
      </c>
      <c r="B82" s="8">
        <v>0</v>
      </c>
    </row>
  </sheetData>
  <sortState xmlns:xlrd2="http://schemas.microsoft.com/office/spreadsheetml/2017/richdata2" ref="A2:A81">
    <sortCondition ref="A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89"/>
  <sheetViews>
    <sheetView topLeftCell="A29" zoomScale="82" workbookViewId="0">
      <selection activeCell="S59" sqref="S59"/>
    </sheetView>
  </sheetViews>
  <sheetFormatPr baseColWidth="10" defaultRowHeight="16" x14ac:dyDescent="0.2"/>
  <cols>
    <col min="4" max="4" width="13.1640625" customWidth="1"/>
    <col min="5" max="5" width="12.5" customWidth="1"/>
  </cols>
  <sheetData>
    <row r="1" spans="1:5" x14ac:dyDescent="0.2">
      <c r="A1" s="10" t="s">
        <v>0</v>
      </c>
      <c r="B1" s="10" t="s">
        <v>1</v>
      </c>
      <c r="D1" s="5" t="s">
        <v>85</v>
      </c>
      <c r="E1" s="5" t="s">
        <v>86</v>
      </c>
    </row>
    <row r="2" spans="1:5" x14ac:dyDescent="0.2">
      <c r="A2" s="11">
        <v>219</v>
      </c>
      <c r="B2" s="11">
        <v>112</v>
      </c>
      <c r="D2">
        <v>0</v>
      </c>
      <c r="E2">
        <v>0</v>
      </c>
    </row>
    <row r="3" spans="1:5" x14ac:dyDescent="0.2">
      <c r="A3" s="11">
        <v>57</v>
      </c>
      <c r="B3" s="11">
        <v>101</v>
      </c>
      <c r="D3">
        <f>A2+D2</f>
        <v>219</v>
      </c>
      <c r="E3">
        <f>B2+E2</f>
        <v>112</v>
      </c>
    </row>
    <row r="4" spans="1:5" x14ac:dyDescent="0.2">
      <c r="A4" s="11">
        <v>8</v>
      </c>
      <c r="B4" s="11">
        <v>80</v>
      </c>
      <c r="D4">
        <f t="shared" ref="D4:D67" si="0">A3+D3</f>
        <v>276</v>
      </c>
      <c r="E4">
        <f t="shared" ref="E4:E67" si="1">B3+E3</f>
        <v>213</v>
      </c>
    </row>
    <row r="5" spans="1:5" x14ac:dyDescent="0.2">
      <c r="A5" s="11">
        <v>81</v>
      </c>
      <c r="B5" s="11">
        <v>19</v>
      </c>
      <c r="D5">
        <f t="shared" si="0"/>
        <v>284</v>
      </c>
      <c r="E5">
        <f t="shared" si="1"/>
        <v>293</v>
      </c>
    </row>
    <row r="6" spans="1:5" x14ac:dyDescent="0.2">
      <c r="A6" s="11">
        <v>23</v>
      </c>
      <c r="B6" s="11">
        <v>9</v>
      </c>
      <c r="D6">
        <f t="shared" si="0"/>
        <v>365</v>
      </c>
      <c r="E6">
        <f t="shared" si="1"/>
        <v>312</v>
      </c>
    </row>
    <row r="7" spans="1:5" x14ac:dyDescent="0.2">
      <c r="A7" s="11">
        <v>8</v>
      </c>
      <c r="B7" s="11">
        <v>220</v>
      </c>
      <c r="D7">
        <f t="shared" si="0"/>
        <v>388</v>
      </c>
      <c r="E7">
        <f t="shared" si="1"/>
        <v>321</v>
      </c>
    </row>
    <row r="8" spans="1:5" x14ac:dyDescent="0.2">
      <c r="A8" s="11">
        <v>28</v>
      </c>
      <c r="B8" s="11">
        <v>29</v>
      </c>
      <c r="D8">
        <f t="shared" si="0"/>
        <v>396</v>
      </c>
      <c r="E8">
        <f t="shared" si="1"/>
        <v>541</v>
      </c>
    </row>
    <row r="9" spans="1:5" x14ac:dyDescent="0.2">
      <c r="A9" s="11">
        <v>15</v>
      </c>
      <c r="B9" s="11">
        <v>14</v>
      </c>
      <c r="D9">
        <f t="shared" si="0"/>
        <v>424</v>
      </c>
      <c r="E9">
        <f t="shared" si="1"/>
        <v>570</v>
      </c>
    </row>
    <row r="10" spans="1:5" x14ac:dyDescent="0.2">
      <c r="A10" s="11">
        <v>51</v>
      </c>
      <c r="B10" s="11">
        <v>43</v>
      </c>
      <c r="D10">
        <f t="shared" si="0"/>
        <v>439</v>
      </c>
      <c r="E10">
        <f t="shared" si="1"/>
        <v>584</v>
      </c>
    </row>
    <row r="11" spans="1:5" x14ac:dyDescent="0.2">
      <c r="A11" s="11">
        <v>31</v>
      </c>
      <c r="B11" s="11">
        <v>17</v>
      </c>
      <c r="D11">
        <f t="shared" si="0"/>
        <v>490</v>
      </c>
      <c r="E11">
        <f t="shared" si="1"/>
        <v>627</v>
      </c>
    </row>
    <row r="12" spans="1:5" x14ac:dyDescent="0.2">
      <c r="A12" s="11">
        <v>10</v>
      </c>
      <c r="B12" s="11">
        <v>22</v>
      </c>
      <c r="D12">
        <f t="shared" si="0"/>
        <v>521</v>
      </c>
      <c r="E12">
        <f t="shared" si="1"/>
        <v>644</v>
      </c>
    </row>
    <row r="13" spans="1:5" x14ac:dyDescent="0.2">
      <c r="A13" s="11">
        <v>16</v>
      </c>
      <c r="B13" s="11">
        <v>66</v>
      </c>
      <c r="D13">
        <f t="shared" si="0"/>
        <v>531</v>
      </c>
      <c r="E13">
        <f t="shared" si="1"/>
        <v>666</v>
      </c>
    </row>
    <row r="14" spans="1:5" x14ac:dyDescent="0.2">
      <c r="A14" s="11">
        <v>17</v>
      </c>
      <c r="B14" s="11">
        <v>47</v>
      </c>
      <c r="D14">
        <f t="shared" si="0"/>
        <v>547</v>
      </c>
      <c r="E14">
        <f t="shared" si="1"/>
        <v>732</v>
      </c>
    </row>
    <row r="15" spans="1:5" x14ac:dyDescent="0.2">
      <c r="A15" s="11">
        <v>221</v>
      </c>
      <c r="B15" s="11">
        <v>28</v>
      </c>
      <c r="D15">
        <f t="shared" si="0"/>
        <v>564</v>
      </c>
      <c r="E15">
        <f t="shared" si="1"/>
        <v>779</v>
      </c>
    </row>
    <row r="16" spans="1:5" x14ac:dyDescent="0.2">
      <c r="A16" s="11">
        <v>98</v>
      </c>
      <c r="B16" s="11">
        <v>83</v>
      </c>
      <c r="D16">
        <f t="shared" si="0"/>
        <v>785</v>
      </c>
      <c r="E16">
        <f t="shared" si="1"/>
        <v>807</v>
      </c>
    </row>
    <row r="17" spans="1:5" x14ac:dyDescent="0.2">
      <c r="A17" s="11">
        <v>74</v>
      </c>
      <c r="B17" s="11">
        <v>15</v>
      </c>
      <c r="D17">
        <f t="shared" si="0"/>
        <v>883</v>
      </c>
      <c r="E17">
        <f t="shared" si="1"/>
        <v>890</v>
      </c>
    </row>
    <row r="18" spans="1:5" x14ac:dyDescent="0.2">
      <c r="A18" s="11">
        <v>61</v>
      </c>
      <c r="B18" s="11">
        <v>113</v>
      </c>
      <c r="D18">
        <f t="shared" si="0"/>
        <v>957</v>
      </c>
      <c r="E18">
        <f t="shared" si="1"/>
        <v>905</v>
      </c>
    </row>
    <row r="19" spans="1:5" x14ac:dyDescent="0.2">
      <c r="A19" s="11">
        <v>11</v>
      </c>
      <c r="B19" s="11">
        <v>23</v>
      </c>
      <c r="D19">
        <f t="shared" si="0"/>
        <v>1018</v>
      </c>
      <c r="E19">
        <f t="shared" si="1"/>
        <v>1018</v>
      </c>
    </row>
    <row r="20" spans="1:5" x14ac:dyDescent="0.2">
      <c r="A20" s="11">
        <v>33</v>
      </c>
      <c r="B20" s="11">
        <v>48</v>
      </c>
      <c r="D20">
        <f t="shared" si="0"/>
        <v>1029</v>
      </c>
      <c r="E20">
        <f t="shared" si="1"/>
        <v>1041</v>
      </c>
    </row>
    <row r="21" spans="1:5" x14ac:dyDescent="0.2">
      <c r="A21" s="11">
        <v>13</v>
      </c>
      <c r="B21" s="11">
        <v>19</v>
      </c>
      <c r="D21">
        <f t="shared" si="0"/>
        <v>1062</v>
      </c>
      <c r="E21">
        <f t="shared" si="1"/>
        <v>1089</v>
      </c>
    </row>
    <row r="22" spans="1:5" x14ac:dyDescent="0.2">
      <c r="A22" s="11">
        <v>4</v>
      </c>
      <c r="B22" s="11">
        <v>103</v>
      </c>
      <c r="D22">
        <f t="shared" si="0"/>
        <v>1075</v>
      </c>
      <c r="E22">
        <f t="shared" si="1"/>
        <v>1108</v>
      </c>
    </row>
    <row r="23" spans="1:5" x14ac:dyDescent="0.2">
      <c r="A23" s="11">
        <v>16</v>
      </c>
      <c r="B23" s="11">
        <v>27</v>
      </c>
      <c r="D23">
        <f t="shared" si="0"/>
        <v>1079</v>
      </c>
      <c r="E23">
        <f t="shared" si="1"/>
        <v>1211</v>
      </c>
    </row>
    <row r="24" spans="1:5" x14ac:dyDescent="0.2">
      <c r="A24" s="11">
        <v>11</v>
      </c>
      <c r="B24" s="11">
        <v>99</v>
      </c>
      <c r="D24">
        <f t="shared" si="0"/>
        <v>1095</v>
      </c>
      <c r="E24">
        <f t="shared" si="1"/>
        <v>1238</v>
      </c>
    </row>
    <row r="25" spans="1:5" x14ac:dyDescent="0.2">
      <c r="A25" s="11">
        <v>13</v>
      </c>
      <c r="B25" s="11">
        <v>22</v>
      </c>
      <c r="D25">
        <f t="shared" si="0"/>
        <v>1106</v>
      </c>
      <c r="E25">
        <f t="shared" si="1"/>
        <v>1337</v>
      </c>
    </row>
    <row r="26" spans="1:5" x14ac:dyDescent="0.2">
      <c r="A26" s="11">
        <v>33</v>
      </c>
      <c r="B26" s="11">
        <v>44</v>
      </c>
      <c r="D26">
        <f t="shared" si="0"/>
        <v>1119</v>
      </c>
      <c r="E26">
        <f t="shared" si="1"/>
        <v>1359</v>
      </c>
    </row>
    <row r="27" spans="1:5" x14ac:dyDescent="0.2">
      <c r="A27" s="11">
        <v>25</v>
      </c>
      <c r="B27" s="11">
        <v>44</v>
      </c>
      <c r="D27">
        <f t="shared" si="0"/>
        <v>1152</v>
      </c>
      <c r="E27">
        <f t="shared" si="1"/>
        <v>1403</v>
      </c>
    </row>
    <row r="28" spans="1:5" x14ac:dyDescent="0.2">
      <c r="A28" s="11">
        <v>84</v>
      </c>
      <c r="B28" s="11">
        <v>7</v>
      </c>
      <c r="D28">
        <f t="shared" si="0"/>
        <v>1177</v>
      </c>
      <c r="E28">
        <f t="shared" si="1"/>
        <v>1447</v>
      </c>
    </row>
    <row r="29" spans="1:5" x14ac:dyDescent="0.2">
      <c r="A29" s="11">
        <v>146</v>
      </c>
      <c r="B29" s="11">
        <v>89</v>
      </c>
      <c r="D29">
        <f t="shared" si="0"/>
        <v>1261</v>
      </c>
      <c r="E29">
        <f t="shared" si="1"/>
        <v>1454</v>
      </c>
    </row>
    <row r="30" spans="1:5" x14ac:dyDescent="0.2">
      <c r="A30" s="11">
        <v>42</v>
      </c>
      <c r="B30" s="11">
        <v>142</v>
      </c>
      <c r="D30">
        <f t="shared" si="0"/>
        <v>1407</v>
      </c>
      <c r="E30">
        <f t="shared" si="1"/>
        <v>1543</v>
      </c>
    </row>
    <row r="31" spans="1:5" x14ac:dyDescent="0.2">
      <c r="A31" s="11">
        <v>34</v>
      </c>
      <c r="B31" s="11">
        <v>6</v>
      </c>
      <c r="D31">
        <f t="shared" si="0"/>
        <v>1449</v>
      </c>
      <c r="E31">
        <f t="shared" si="1"/>
        <v>1685</v>
      </c>
    </row>
    <row r="32" spans="1:5" x14ac:dyDescent="0.2">
      <c r="A32" s="11">
        <v>13</v>
      </c>
      <c r="B32" s="11">
        <v>45</v>
      </c>
      <c r="D32">
        <f t="shared" si="0"/>
        <v>1483</v>
      </c>
      <c r="E32">
        <f t="shared" si="1"/>
        <v>1691</v>
      </c>
    </row>
    <row r="33" spans="1:5" x14ac:dyDescent="0.2">
      <c r="A33" s="11">
        <v>43</v>
      </c>
      <c r="B33" s="11">
        <v>24</v>
      </c>
      <c r="D33">
        <f t="shared" si="0"/>
        <v>1496</v>
      </c>
      <c r="E33">
        <f t="shared" si="1"/>
        <v>1736</v>
      </c>
    </row>
    <row r="34" spans="1:5" x14ac:dyDescent="0.2">
      <c r="A34" s="11">
        <v>44</v>
      </c>
      <c r="B34" s="11">
        <v>26</v>
      </c>
      <c r="D34">
        <f t="shared" si="0"/>
        <v>1539</v>
      </c>
      <c r="E34">
        <f t="shared" si="1"/>
        <v>1760</v>
      </c>
    </row>
    <row r="35" spans="1:5" x14ac:dyDescent="0.2">
      <c r="A35" s="11">
        <v>138</v>
      </c>
      <c r="B35" s="11">
        <v>112</v>
      </c>
      <c r="D35">
        <f t="shared" si="0"/>
        <v>1583</v>
      </c>
      <c r="E35">
        <f t="shared" si="1"/>
        <v>1786</v>
      </c>
    </row>
    <row r="36" spans="1:5" x14ac:dyDescent="0.2">
      <c r="A36" s="11">
        <v>24</v>
      </c>
      <c r="B36" s="11">
        <v>60</v>
      </c>
      <c r="D36">
        <f t="shared" si="0"/>
        <v>1721</v>
      </c>
      <c r="E36">
        <f t="shared" si="1"/>
        <v>1898</v>
      </c>
    </row>
    <row r="37" spans="1:5" x14ac:dyDescent="0.2">
      <c r="A37" s="11">
        <v>32</v>
      </c>
      <c r="B37" s="11">
        <v>18</v>
      </c>
      <c r="D37">
        <f t="shared" si="0"/>
        <v>1745</v>
      </c>
      <c r="E37">
        <f t="shared" si="1"/>
        <v>1958</v>
      </c>
    </row>
    <row r="38" spans="1:5" x14ac:dyDescent="0.2">
      <c r="A38" s="11">
        <v>23</v>
      </c>
      <c r="B38" s="11">
        <v>151</v>
      </c>
      <c r="D38">
        <f t="shared" si="0"/>
        <v>1777</v>
      </c>
      <c r="E38">
        <f t="shared" si="1"/>
        <v>1976</v>
      </c>
    </row>
    <row r="39" spans="1:5" x14ac:dyDescent="0.2">
      <c r="A39" s="11">
        <v>116</v>
      </c>
      <c r="B39" s="11">
        <v>167</v>
      </c>
      <c r="D39">
        <f t="shared" si="0"/>
        <v>1800</v>
      </c>
      <c r="E39">
        <f t="shared" si="1"/>
        <v>2127</v>
      </c>
    </row>
    <row r="40" spans="1:5" x14ac:dyDescent="0.2">
      <c r="A40" s="11">
        <v>59</v>
      </c>
      <c r="B40" s="11">
        <v>122</v>
      </c>
      <c r="D40">
        <f t="shared" si="0"/>
        <v>1916</v>
      </c>
      <c r="E40">
        <f t="shared" si="1"/>
        <v>2294</v>
      </c>
    </row>
    <row r="41" spans="1:5" x14ac:dyDescent="0.2">
      <c r="A41" s="11">
        <v>6</v>
      </c>
      <c r="B41" s="11">
        <v>51</v>
      </c>
      <c r="D41">
        <f t="shared" si="0"/>
        <v>1975</v>
      </c>
      <c r="E41">
        <f t="shared" si="1"/>
        <v>2416</v>
      </c>
    </row>
    <row r="42" spans="1:5" x14ac:dyDescent="0.2">
      <c r="A42" s="11">
        <v>21</v>
      </c>
      <c r="B42" s="11">
        <v>281</v>
      </c>
      <c r="D42">
        <f t="shared" si="0"/>
        <v>1981</v>
      </c>
      <c r="E42">
        <f t="shared" si="1"/>
        <v>2467</v>
      </c>
    </row>
    <row r="43" spans="1:5" x14ac:dyDescent="0.2">
      <c r="A43" s="11">
        <v>13</v>
      </c>
      <c r="B43" s="11">
        <v>8</v>
      </c>
      <c r="D43">
        <f t="shared" si="0"/>
        <v>2002</v>
      </c>
      <c r="E43">
        <f t="shared" si="1"/>
        <v>2748</v>
      </c>
    </row>
    <row r="44" spans="1:5" x14ac:dyDescent="0.2">
      <c r="A44" s="11">
        <v>12</v>
      </c>
      <c r="B44" s="11">
        <v>146</v>
      </c>
      <c r="D44">
        <f t="shared" si="0"/>
        <v>2015</v>
      </c>
      <c r="E44">
        <f t="shared" si="1"/>
        <v>2756</v>
      </c>
    </row>
    <row r="45" spans="1:5" x14ac:dyDescent="0.2">
      <c r="A45" s="11">
        <v>24</v>
      </c>
      <c r="B45" s="11">
        <v>12</v>
      </c>
      <c r="D45">
        <f t="shared" si="0"/>
        <v>2027</v>
      </c>
      <c r="E45">
        <f t="shared" si="1"/>
        <v>2902</v>
      </c>
    </row>
    <row r="46" spans="1:5" x14ac:dyDescent="0.2">
      <c r="A46" s="11">
        <v>10</v>
      </c>
      <c r="B46" s="11">
        <v>23</v>
      </c>
      <c r="D46">
        <f t="shared" si="0"/>
        <v>2051</v>
      </c>
      <c r="E46">
        <f t="shared" si="1"/>
        <v>2914</v>
      </c>
    </row>
    <row r="47" spans="1:5" x14ac:dyDescent="0.2">
      <c r="A47" s="11">
        <v>33</v>
      </c>
      <c r="B47" s="11">
        <v>49</v>
      </c>
      <c r="D47">
        <f t="shared" si="0"/>
        <v>2061</v>
      </c>
      <c r="E47">
        <f t="shared" si="1"/>
        <v>2937</v>
      </c>
    </row>
    <row r="48" spans="1:5" x14ac:dyDescent="0.2">
      <c r="A48" s="11">
        <v>16</v>
      </c>
      <c r="B48" s="11">
        <v>166</v>
      </c>
      <c r="D48">
        <f t="shared" si="0"/>
        <v>2094</v>
      </c>
      <c r="E48">
        <f t="shared" si="1"/>
        <v>2986</v>
      </c>
    </row>
    <row r="49" spans="1:5" x14ac:dyDescent="0.2">
      <c r="A49" s="11">
        <v>20</v>
      </c>
      <c r="B49" s="11">
        <v>45</v>
      </c>
      <c r="D49">
        <f t="shared" si="0"/>
        <v>2110</v>
      </c>
      <c r="E49">
        <f t="shared" si="1"/>
        <v>3152</v>
      </c>
    </row>
    <row r="50" spans="1:5" x14ac:dyDescent="0.2">
      <c r="A50" s="11">
        <v>19</v>
      </c>
      <c r="B50" s="11">
        <v>143</v>
      </c>
      <c r="D50">
        <f t="shared" si="0"/>
        <v>2130</v>
      </c>
      <c r="E50">
        <f t="shared" si="1"/>
        <v>3197</v>
      </c>
    </row>
    <row r="51" spans="1:5" x14ac:dyDescent="0.2">
      <c r="A51" s="11">
        <v>105</v>
      </c>
      <c r="B51" s="11">
        <v>29</v>
      </c>
      <c r="D51">
        <f t="shared" si="0"/>
        <v>2149</v>
      </c>
      <c r="E51">
        <f t="shared" si="1"/>
        <v>3340</v>
      </c>
    </row>
    <row r="52" spans="1:5" x14ac:dyDescent="0.2">
      <c r="A52" s="11">
        <v>11</v>
      </c>
      <c r="B52" s="11">
        <v>20</v>
      </c>
      <c r="D52">
        <f t="shared" si="0"/>
        <v>2254</v>
      </c>
      <c r="E52">
        <f t="shared" si="1"/>
        <v>3369</v>
      </c>
    </row>
    <row r="53" spans="1:5" x14ac:dyDescent="0.2">
      <c r="A53" s="11">
        <v>8</v>
      </c>
      <c r="B53" s="11">
        <v>40</v>
      </c>
      <c r="D53">
        <f t="shared" si="0"/>
        <v>2265</v>
      </c>
      <c r="E53">
        <f t="shared" si="1"/>
        <v>3389</v>
      </c>
    </row>
    <row r="54" spans="1:5" x14ac:dyDescent="0.2">
      <c r="A54" s="11">
        <v>61</v>
      </c>
      <c r="B54" s="11">
        <v>32</v>
      </c>
      <c r="D54">
        <f t="shared" si="0"/>
        <v>2273</v>
      </c>
      <c r="E54">
        <f t="shared" si="1"/>
        <v>3429</v>
      </c>
    </row>
    <row r="55" spans="1:5" x14ac:dyDescent="0.2">
      <c r="A55" s="11">
        <v>12</v>
      </c>
      <c r="B55" s="11">
        <v>31</v>
      </c>
      <c r="D55">
        <f t="shared" si="0"/>
        <v>2334</v>
      </c>
      <c r="E55">
        <f t="shared" si="1"/>
        <v>3461</v>
      </c>
    </row>
    <row r="56" spans="1:5" x14ac:dyDescent="0.2">
      <c r="A56" s="11">
        <v>50</v>
      </c>
      <c r="B56" s="11">
        <v>15</v>
      </c>
      <c r="D56">
        <f t="shared" si="0"/>
        <v>2346</v>
      </c>
      <c r="E56">
        <f t="shared" si="1"/>
        <v>3492</v>
      </c>
    </row>
    <row r="57" spans="1:5" x14ac:dyDescent="0.2">
      <c r="A57" s="11">
        <v>17</v>
      </c>
      <c r="B57" s="11">
        <v>174</v>
      </c>
      <c r="D57">
        <f t="shared" si="0"/>
        <v>2396</v>
      </c>
      <c r="E57">
        <f t="shared" si="1"/>
        <v>3507</v>
      </c>
    </row>
    <row r="58" spans="1:5" x14ac:dyDescent="0.2">
      <c r="A58" s="11">
        <v>74</v>
      </c>
      <c r="B58" s="11">
        <v>40</v>
      </c>
      <c r="D58">
        <f t="shared" si="0"/>
        <v>2413</v>
      </c>
      <c r="E58">
        <f t="shared" si="1"/>
        <v>3681</v>
      </c>
    </row>
    <row r="59" spans="1:5" x14ac:dyDescent="0.2">
      <c r="A59" s="11">
        <v>33</v>
      </c>
      <c r="B59" s="11">
        <v>79</v>
      </c>
      <c r="D59">
        <f t="shared" si="0"/>
        <v>2487</v>
      </c>
      <c r="E59">
        <f t="shared" si="1"/>
        <v>3721</v>
      </c>
    </row>
    <row r="60" spans="1:5" x14ac:dyDescent="0.2">
      <c r="A60" s="11">
        <v>15</v>
      </c>
      <c r="B60" s="11">
        <v>61</v>
      </c>
      <c r="D60">
        <f t="shared" si="0"/>
        <v>2520</v>
      </c>
      <c r="E60">
        <f t="shared" si="1"/>
        <v>3800</v>
      </c>
    </row>
    <row r="61" spans="1:5" x14ac:dyDescent="0.2">
      <c r="A61" s="11">
        <v>9</v>
      </c>
      <c r="B61" s="11">
        <v>9</v>
      </c>
      <c r="D61">
        <f t="shared" si="0"/>
        <v>2535</v>
      </c>
      <c r="E61">
        <f t="shared" si="1"/>
        <v>3861</v>
      </c>
    </row>
    <row r="62" spans="1:5" x14ac:dyDescent="0.2">
      <c r="A62" s="11">
        <v>13</v>
      </c>
      <c r="B62" s="11">
        <v>31</v>
      </c>
      <c r="D62">
        <f t="shared" si="0"/>
        <v>2544</v>
      </c>
      <c r="E62">
        <f t="shared" si="1"/>
        <v>3870</v>
      </c>
    </row>
    <row r="63" spans="1:5" x14ac:dyDescent="0.2">
      <c r="A63" s="11">
        <v>96</v>
      </c>
      <c r="B63" s="11">
        <v>79</v>
      </c>
      <c r="D63">
        <f t="shared" si="0"/>
        <v>2557</v>
      </c>
      <c r="E63">
        <f t="shared" si="1"/>
        <v>3901</v>
      </c>
    </row>
    <row r="64" spans="1:5" x14ac:dyDescent="0.2">
      <c r="A64" s="11">
        <v>45</v>
      </c>
      <c r="B64" s="11">
        <v>27</v>
      </c>
      <c r="D64">
        <f t="shared" si="0"/>
        <v>2653</v>
      </c>
      <c r="E64">
        <f t="shared" si="1"/>
        <v>3980</v>
      </c>
    </row>
    <row r="65" spans="1:5" x14ac:dyDescent="0.2">
      <c r="A65" s="11">
        <v>163</v>
      </c>
      <c r="B65" s="11">
        <v>26</v>
      </c>
      <c r="D65">
        <f t="shared" si="0"/>
        <v>2698</v>
      </c>
      <c r="E65">
        <f t="shared" si="1"/>
        <v>4007</v>
      </c>
    </row>
    <row r="66" spans="1:5" x14ac:dyDescent="0.2">
      <c r="A66" s="11">
        <v>59</v>
      </c>
      <c r="B66" s="11">
        <v>16</v>
      </c>
      <c r="D66">
        <f t="shared" si="0"/>
        <v>2861</v>
      </c>
      <c r="E66">
        <f t="shared" si="1"/>
        <v>4033</v>
      </c>
    </row>
    <row r="67" spans="1:5" x14ac:dyDescent="0.2">
      <c r="A67" s="11">
        <v>104</v>
      </c>
      <c r="B67" s="11">
        <v>45</v>
      </c>
      <c r="D67">
        <f t="shared" si="0"/>
        <v>2920</v>
      </c>
      <c r="E67">
        <f t="shared" si="1"/>
        <v>4049</v>
      </c>
    </row>
    <row r="68" spans="1:5" x14ac:dyDescent="0.2">
      <c r="A68" s="11">
        <v>178</v>
      </c>
      <c r="B68" s="11">
        <v>23</v>
      </c>
      <c r="D68">
        <f t="shared" ref="D68:D131" si="2">A67+D67</f>
        <v>3024</v>
      </c>
      <c r="E68">
        <f t="shared" ref="E68:E131" si="3">B67+E67</f>
        <v>4094</v>
      </c>
    </row>
    <row r="69" spans="1:5" x14ac:dyDescent="0.2">
      <c r="A69" s="11">
        <v>17</v>
      </c>
      <c r="B69" s="11">
        <v>30</v>
      </c>
      <c r="D69">
        <f t="shared" si="2"/>
        <v>3202</v>
      </c>
      <c r="E69">
        <f t="shared" si="3"/>
        <v>4117</v>
      </c>
    </row>
    <row r="70" spans="1:5" x14ac:dyDescent="0.2">
      <c r="A70" s="11">
        <v>21</v>
      </c>
      <c r="B70" s="11">
        <v>73</v>
      </c>
      <c r="D70">
        <f t="shared" si="2"/>
        <v>3219</v>
      </c>
      <c r="E70">
        <f t="shared" si="3"/>
        <v>4147</v>
      </c>
    </row>
    <row r="71" spans="1:5" x14ac:dyDescent="0.2">
      <c r="A71" s="11">
        <v>49</v>
      </c>
      <c r="B71" s="11">
        <v>42</v>
      </c>
      <c r="D71">
        <f t="shared" si="2"/>
        <v>3240</v>
      </c>
      <c r="E71">
        <f t="shared" si="3"/>
        <v>4220</v>
      </c>
    </row>
    <row r="72" spans="1:5" x14ac:dyDescent="0.2">
      <c r="A72" s="11">
        <v>33</v>
      </c>
      <c r="B72" s="11">
        <v>45</v>
      </c>
      <c r="D72">
        <f t="shared" si="2"/>
        <v>3289</v>
      </c>
      <c r="E72">
        <f t="shared" si="3"/>
        <v>4262</v>
      </c>
    </row>
    <row r="73" spans="1:5" x14ac:dyDescent="0.2">
      <c r="A73" s="11">
        <v>49</v>
      </c>
      <c r="B73" s="11">
        <v>79</v>
      </c>
      <c r="D73">
        <f t="shared" si="2"/>
        <v>3322</v>
      </c>
      <c r="E73">
        <f t="shared" si="3"/>
        <v>4307</v>
      </c>
    </row>
    <row r="74" spans="1:5" x14ac:dyDescent="0.2">
      <c r="A74" s="11">
        <v>25</v>
      </c>
      <c r="B74" s="11">
        <v>175</v>
      </c>
      <c r="D74">
        <f t="shared" si="2"/>
        <v>3371</v>
      </c>
      <c r="E74">
        <f t="shared" si="3"/>
        <v>4386</v>
      </c>
    </row>
    <row r="75" spans="1:5" x14ac:dyDescent="0.2">
      <c r="A75" s="11">
        <v>31</v>
      </c>
      <c r="B75" s="11">
        <v>15</v>
      </c>
      <c r="D75">
        <f t="shared" si="2"/>
        <v>3396</v>
      </c>
      <c r="E75">
        <f t="shared" si="3"/>
        <v>4561</v>
      </c>
    </row>
    <row r="76" spans="1:5" x14ac:dyDescent="0.2">
      <c r="A76" s="11">
        <v>177</v>
      </c>
      <c r="B76" s="11">
        <v>215</v>
      </c>
      <c r="D76">
        <f t="shared" si="2"/>
        <v>3427</v>
      </c>
      <c r="E76">
        <f t="shared" si="3"/>
        <v>4576</v>
      </c>
    </row>
    <row r="77" spans="1:5" x14ac:dyDescent="0.2">
      <c r="A77" s="11">
        <v>54</v>
      </c>
      <c r="B77" s="11">
        <v>7</v>
      </c>
      <c r="D77">
        <f t="shared" si="2"/>
        <v>3604</v>
      </c>
      <c r="E77">
        <f t="shared" si="3"/>
        <v>4791</v>
      </c>
    </row>
    <row r="78" spans="1:5" x14ac:dyDescent="0.2">
      <c r="A78" s="11">
        <v>64</v>
      </c>
      <c r="B78" s="11">
        <v>42</v>
      </c>
      <c r="D78">
        <f t="shared" si="2"/>
        <v>3658</v>
      </c>
      <c r="E78">
        <f t="shared" si="3"/>
        <v>4798</v>
      </c>
    </row>
    <row r="79" spans="1:5" x14ac:dyDescent="0.2">
      <c r="A79" s="11">
        <v>10</v>
      </c>
      <c r="B79" s="11">
        <v>59</v>
      </c>
      <c r="D79">
        <f t="shared" si="2"/>
        <v>3722</v>
      </c>
      <c r="E79">
        <f t="shared" si="3"/>
        <v>4840</v>
      </c>
    </row>
    <row r="80" spans="1:5" x14ac:dyDescent="0.2">
      <c r="A80" s="11">
        <v>74</v>
      </c>
      <c r="B80" s="11">
        <v>13</v>
      </c>
      <c r="D80">
        <f t="shared" si="2"/>
        <v>3732</v>
      </c>
      <c r="E80">
        <f t="shared" si="3"/>
        <v>4899</v>
      </c>
    </row>
    <row r="81" spans="1:5" x14ac:dyDescent="0.2">
      <c r="A81" s="11">
        <v>23</v>
      </c>
      <c r="B81" s="11">
        <v>63</v>
      </c>
      <c r="D81">
        <f t="shared" si="2"/>
        <v>3806</v>
      </c>
      <c r="E81">
        <f t="shared" si="3"/>
        <v>4912</v>
      </c>
    </row>
    <row r="82" spans="1:5" x14ac:dyDescent="0.2">
      <c r="A82" s="11">
        <v>78</v>
      </c>
      <c r="B82" s="11">
        <v>14</v>
      </c>
      <c r="D82">
        <f t="shared" si="2"/>
        <v>3829</v>
      </c>
      <c r="E82">
        <f t="shared" si="3"/>
        <v>4975</v>
      </c>
    </row>
    <row r="83" spans="1:5" x14ac:dyDescent="0.2">
      <c r="A83" s="11">
        <v>74</v>
      </c>
      <c r="B83" s="11">
        <v>72</v>
      </c>
      <c r="D83">
        <f t="shared" si="2"/>
        <v>3907</v>
      </c>
      <c r="E83">
        <f t="shared" si="3"/>
        <v>4989</v>
      </c>
    </row>
    <row r="84" spans="1:5" x14ac:dyDescent="0.2">
      <c r="A84" s="11">
        <v>16</v>
      </c>
      <c r="B84" s="11">
        <v>158</v>
      </c>
      <c r="D84">
        <f t="shared" si="2"/>
        <v>3981</v>
      </c>
      <c r="E84">
        <f t="shared" si="3"/>
        <v>5061</v>
      </c>
    </row>
    <row r="85" spans="1:5" x14ac:dyDescent="0.2">
      <c r="A85" s="11">
        <v>90</v>
      </c>
      <c r="B85" s="11">
        <v>130</v>
      </c>
      <c r="D85">
        <f t="shared" si="2"/>
        <v>3997</v>
      </c>
      <c r="E85">
        <f t="shared" si="3"/>
        <v>5219</v>
      </c>
    </row>
    <row r="86" spans="1:5" x14ac:dyDescent="0.2">
      <c r="A86" s="11">
        <v>96</v>
      </c>
      <c r="B86" s="11">
        <v>64</v>
      </c>
      <c r="D86">
        <f t="shared" si="2"/>
        <v>4087</v>
      </c>
      <c r="E86">
        <f t="shared" si="3"/>
        <v>5349</v>
      </c>
    </row>
    <row r="87" spans="1:5" x14ac:dyDescent="0.2">
      <c r="A87" s="11">
        <v>20</v>
      </c>
      <c r="B87" s="11">
        <v>21</v>
      </c>
      <c r="D87">
        <f t="shared" si="2"/>
        <v>4183</v>
      </c>
      <c r="E87">
        <f t="shared" si="3"/>
        <v>5413</v>
      </c>
    </row>
    <row r="88" spans="1:5" x14ac:dyDescent="0.2">
      <c r="A88" s="11">
        <v>391</v>
      </c>
      <c r="B88" s="11">
        <v>14</v>
      </c>
      <c r="D88">
        <f t="shared" si="2"/>
        <v>4203</v>
      </c>
      <c r="E88">
        <f t="shared" si="3"/>
        <v>5434</v>
      </c>
    </row>
    <row r="89" spans="1:5" x14ac:dyDescent="0.2">
      <c r="A89" s="11">
        <v>10</v>
      </c>
      <c r="B89" s="11">
        <v>183</v>
      </c>
      <c r="D89">
        <f t="shared" si="2"/>
        <v>4594</v>
      </c>
      <c r="E89">
        <f t="shared" si="3"/>
        <v>5448</v>
      </c>
    </row>
    <row r="90" spans="1:5" x14ac:dyDescent="0.2">
      <c r="A90" s="11">
        <v>18</v>
      </c>
      <c r="B90" s="11">
        <v>18</v>
      </c>
      <c r="D90">
        <f t="shared" si="2"/>
        <v>4604</v>
      </c>
      <c r="E90">
        <f t="shared" si="3"/>
        <v>5631</v>
      </c>
    </row>
    <row r="91" spans="1:5" x14ac:dyDescent="0.2">
      <c r="A91" s="11">
        <v>17</v>
      </c>
      <c r="B91" s="11">
        <v>64</v>
      </c>
      <c r="D91">
        <f t="shared" si="2"/>
        <v>4622</v>
      </c>
      <c r="E91">
        <f t="shared" si="3"/>
        <v>5649</v>
      </c>
    </row>
    <row r="92" spans="1:5" x14ac:dyDescent="0.2">
      <c r="A92" s="11">
        <v>16</v>
      </c>
      <c r="B92" s="11">
        <v>162</v>
      </c>
      <c r="D92">
        <f t="shared" si="2"/>
        <v>4639</v>
      </c>
      <c r="E92">
        <f t="shared" si="3"/>
        <v>5713</v>
      </c>
    </row>
    <row r="93" spans="1:5" x14ac:dyDescent="0.2">
      <c r="A93" s="11">
        <v>21</v>
      </c>
      <c r="B93" s="11">
        <v>59</v>
      </c>
      <c r="D93">
        <f t="shared" si="2"/>
        <v>4655</v>
      </c>
      <c r="E93">
        <f t="shared" si="3"/>
        <v>5875</v>
      </c>
    </row>
    <row r="94" spans="1:5" x14ac:dyDescent="0.2">
      <c r="A94" s="11">
        <v>14</v>
      </c>
      <c r="B94" s="11">
        <v>60</v>
      </c>
      <c r="D94">
        <f t="shared" si="2"/>
        <v>4676</v>
      </c>
      <c r="E94">
        <f t="shared" si="3"/>
        <v>5934</v>
      </c>
    </row>
    <row r="95" spans="1:5" x14ac:dyDescent="0.2">
      <c r="A95" s="11">
        <v>16</v>
      </c>
      <c r="B95" s="11">
        <v>28</v>
      </c>
      <c r="D95">
        <f t="shared" si="2"/>
        <v>4690</v>
      </c>
      <c r="E95">
        <f t="shared" si="3"/>
        <v>5994</v>
      </c>
    </row>
    <row r="96" spans="1:5" x14ac:dyDescent="0.2">
      <c r="A96" s="11">
        <v>110</v>
      </c>
      <c r="B96" s="11">
        <v>36</v>
      </c>
      <c r="D96">
        <f t="shared" si="2"/>
        <v>4706</v>
      </c>
      <c r="E96">
        <f t="shared" si="3"/>
        <v>6022</v>
      </c>
    </row>
    <row r="97" spans="1:5" x14ac:dyDescent="0.2">
      <c r="A97" s="11">
        <v>14</v>
      </c>
      <c r="B97" s="11">
        <v>110</v>
      </c>
      <c r="D97">
        <f t="shared" si="2"/>
        <v>4816</v>
      </c>
      <c r="E97">
        <f t="shared" si="3"/>
        <v>6058</v>
      </c>
    </row>
    <row r="98" spans="1:5" x14ac:dyDescent="0.2">
      <c r="A98" s="11">
        <v>28</v>
      </c>
      <c r="B98" s="11">
        <v>14</v>
      </c>
      <c r="D98">
        <f t="shared" si="2"/>
        <v>4830</v>
      </c>
      <c r="E98">
        <f t="shared" si="3"/>
        <v>6168</v>
      </c>
    </row>
    <row r="99" spans="1:5" x14ac:dyDescent="0.2">
      <c r="A99" s="11">
        <v>18</v>
      </c>
      <c r="B99" s="11">
        <v>48</v>
      </c>
      <c r="D99">
        <f t="shared" si="2"/>
        <v>4858</v>
      </c>
      <c r="E99">
        <f t="shared" si="3"/>
        <v>6182</v>
      </c>
    </row>
    <row r="100" spans="1:5" x14ac:dyDescent="0.2">
      <c r="A100" s="11">
        <v>19</v>
      </c>
      <c r="B100" s="11">
        <v>137</v>
      </c>
      <c r="D100">
        <f t="shared" si="2"/>
        <v>4876</v>
      </c>
      <c r="E100">
        <f t="shared" si="3"/>
        <v>6230</v>
      </c>
    </row>
    <row r="101" spans="1:5" x14ac:dyDescent="0.2">
      <c r="A101" s="11">
        <v>48</v>
      </c>
      <c r="B101" s="11">
        <v>119</v>
      </c>
      <c r="D101">
        <f t="shared" si="2"/>
        <v>4895</v>
      </c>
      <c r="E101">
        <f t="shared" si="3"/>
        <v>6367</v>
      </c>
    </row>
    <row r="102" spans="1:5" x14ac:dyDescent="0.2">
      <c r="A102" s="11">
        <v>21</v>
      </c>
      <c r="B102" s="11">
        <v>20</v>
      </c>
      <c r="D102">
        <f t="shared" si="2"/>
        <v>4943</v>
      </c>
      <c r="E102">
        <f t="shared" si="3"/>
        <v>6486</v>
      </c>
    </row>
    <row r="103" spans="1:5" x14ac:dyDescent="0.2">
      <c r="A103" s="11">
        <v>30</v>
      </c>
      <c r="B103" s="11">
        <v>26</v>
      </c>
      <c r="D103">
        <f t="shared" si="2"/>
        <v>4964</v>
      </c>
      <c r="E103">
        <f t="shared" si="3"/>
        <v>6506</v>
      </c>
    </row>
    <row r="104" spans="1:5" x14ac:dyDescent="0.2">
      <c r="A104" s="11">
        <v>127</v>
      </c>
      <c r="B104" s="11">
        <v>67</v>
      </c>
      <c r="D104">
        <f t="shared" si="2"/>
        <v>4994</v>
      </c>
      <c r="E104">
        <f t="shared" si="3"/>
        <v>6532</v>
      </c>
    </row>
    <row r="105" spans="1:5" x14ac:dyDescent="0.2">
      <c r="A105" s="11">
        <v>104</v>
      </c>
      <c r="B105" s="11">
        <v>203</v>
      </c>
      <c r="D105">
        <f t="shared" si="2"/>
        <v>5121</v>
      </c>
      <c r="E105">
        <f t="shared" si="3"/>
        <v>6599</v>
      </c>
    </row>
    <row r="106" spans="1:5" x14ac:dyDescent="0.2">
      <c r="A106" s="11">
        <v>52</v>
      </c>
      <c r="B106" s="11">
        <v>91</v>
      </c>
      <c r="D106">
        <f t="shared" si="2"/>
        <v>5225</v>
      </c>
      <c r="E106">
        <f t="shared" si="3"/>
        <v>6802</v>
      </c>
    </row>
    <row r="107" spans="1:5" x14ac:dyDescent="0.2">
      <c r="A107" s="11">
        <v>39</v>
      </c>
      <c r="B107" s="11">
        <v>45</v>
      </c>
      <c r="D107">
        <f t="shared" si="2"/>
        <v>5277</v>
      </c>
      <c r="E107">
        <f t="shared" si="3"/>
        <v>6893</v>
      </c>
    </row>
    <row r="108" spans="1:5" x14ac:dyDescent="0.2">
      <c r="A108" s="11">
        <v>15</v>
      </c>
      <c r="B108" s="11">
        <v>19</v>
      </c>
      <c r="D108">
        <f t="shared" si="2"/>
        <v>5316</v>
      </c>
      <c r="E108">
        <f t="shared" si="3"/>
        <v>6938</v>
      </c>
    </row>
    <row r="109" spans="1:5" x14ac:dyDescent="0.2">
      <c r="A109" s="11">
        <v>2</v>
      </c>
      <c r="B109" s="11">
        <v>26</v>
      </c>
      <c r="D109">
        <f t="shared" si="2"/>
        <v>5331</v>
      </c>
      <c r="E109">
        <f t="shared" si="3"/>
        <v>6957</v>
      </c>
    </row>
    <row r="110" spans="1:5" x14ac:dyDescent="0.2">
      <c r="A110" s="11">
        <v>5</v>
      </c>
      <c r="B110" s="11">
        <v>11</v>
      </c>
      <c r="D110">
        <f t="shared" si="2"/>
        <v>5333</v>
      </c>
      <c r="E110">
        <f t="shared" si="3"/>
        <v>6983</v>
      </c>
    </row>
    <row r="111" spans="1:5" x14ac:dyDescent="0.2">
      <c r="A111" s="11">
        <v>10</v>
      </c>
      <c r="B111" s="11">
        <v>8</v>
      </c>
      <c r="D111">
        <f t="shared" si="2"/>
        <v>5338</v>
      </c>
      <c r="E111">
        <f t="shared" si="3"/>
        <v>6994</v>
      </c>
    </row>
    <row r="112" spans="1:5" x14ac:dyDescent="0.2">
      <c r="A112" s="11">
        <v>12</v>
      </c>
      <c r="B112" s="11">
        <v>24</v>
      </c>
      <c r="D112">
        <f t="shared" si="2"/>
        <v>5348</v>
      </c>
      <c r="E112">
        <f t="shared" si="3"/>
        <v>7002</v>
      </c>
    </row>
    <row r="113" spans="1:5" x14ac:dyDescent="0.2">
      <c r="A113" s="11">
        <v>35</v>
      </c>
      <c r="B113" s="11">
        <v>120</v>
      </c>
      <c r="D113">
        <f t="shared" si="2"/>
        <v>5360</v>
      </c>
      <c r="E113">
        <f t="shared" si="3"/>
        <v>7026</v>
      </c>
    </row>
    <row r="114" spans="1:5" x14ac:dyDescent="0.2">
      <c r="A114" s="11">
        <v>58</v>
      </c>
      <c r="B114" s="11">
        <v>117</v>
      </c>
      <c r="D114">
        <f t="shared" si="2"/>
        <v>5395</v>
      </c>
      <c r="E114">
        <f t="shared" si="3"/>
        <v>7146</v>
      </c>
    </row>
    <row r="115" spans="1:5" x14ac:dyDescent="0.2">
      <c r="A115" s="11">
        <v>14</v>
      </c>
      <c r="B115" s="11">
        <v>162</v>
      </c>
      <c r="D115">
        <f t="shared" si="2"/>
        <v>5453</v>
      </c>
      <c r="E115">
        <f t="shared" si="3"/>
        <v>7263</v>
      </c>
    </row>
    <row r="116" spans="1:5" x14ac:dyDescent="0.2">
      <c r="A116" s="11">
        <v>9</v>
      </c>
      <c r="B116" s="11">
        <v>71</v>
      </c>
      <c r="D116">
        <f t="shared" si="2"/>
        <v>5467</v>
      </c>
      <c r="E116">
        <f t="shared" si="3"/>
        <v>7425</v>
      </c>
    </row>
    <row r="117" spans="1:5" x14ac:dyDescent="0.2">
      <c r="A117" s="11">
        <v>17</v>
      </c>
      <c r="B117" s="11">
        <v>21</v>
      </c>
      <c r="D117">
        <f t="shared" si="2"/>
        <v>5476</v>
      </c>
      <c r="E117">
        <f t="shared" si="3"/>
        <v>7496</v>
      </c>
    </row>
    <row r="118" spans="1:5" x14ac:dyDescent="0.2">
      <c r="A118" s="11">
        <v>44</v>
      </c>
      <c r="B118" s="11">
        <v>39</v>
      </c>
      <c r="D118">
        <f t="shared" si="2"/>
        <v>5493</v>
      </c>
      <c r="E118">
        <f t="shared" si="3"/>
        <v>7517</v>
      </c>
    </row>
    <row r="119" spans="1:5" x14ac:dyDescent="0.2">
      <c r="A119" s="11">
        <v>35</v>
      </c>
      <c r="B119" s="11">
        <v>17</v>
      </c>
      <c r="D119">
        <f t="shared" si="2"/>
        <v>5537</v>
      </c>
      <c r="E119">
        <f t="shared" si="3"/>
        <v>7556</v>
      </c>
    </row>
    <row r="120" spans="1:5" x14ac:dyDescent="0.2">
      <c r="A120" s="11">
        <v>36</v>
      </c>
      <c r="B120" s="11">
        <v>134</v>
      </c>
      <c r="D120">
        <f t="shared" si="2"/>
        <v>5572</v>
      </c>
      <c r="E120">
        <f t="shared" si="3"/>
        <v>7573</v>
      </c>
    </row>
    <row r="121" spans="1:5" x14ac:dyDescent="0.2">
      <c r="A121" s="11">
        <v>26</v>
      </c>
      <c r="B121" s="11">
        <v>25</v>
      </c>
      <c r="D121">
        <f t="shared" si="2"/>
        <v>5608</v>
      </c>
      <c r="E121">
        <f t="shared" si="3"/>
        <v>7707</v>
      </c>
    </row>
    <row r="122" spans="1:5" x14ac:dyDescent="0.2">
      <c r="A122" s="11">
        <v>102</v>
      </c>
      <c r="B122" s="11">
        <v>19</v>
      </c>
      <c r="D122">
        <f t="shared" si="2"/>
        <v>5634</v>
      </c>
      <c r="E122">
        <f t="shared" si="3"/>
        <v>7732</v>
      </c>
    </row>
    <row r="123" spans="1:5" x14ac:dyDescent="0.2">
      <c r="A123" s="11">
        <v>14</v>
      </c>
      <c r="B123" s="11">
        <v>11</v>
      </c>
      <c r="D123">
        <f t="shared" si="2"/>
        <v>5736</v>
      </c>
      <c r="E123">
        <f t="shared" si="3"/>
        <v>7751</v>
      </c>
    </row>
    <row r="124" spans="1:5" x14ac:dyDescent="0.2">
      <c r="A124" s="11">
        <v>15</v>
      </c>
      <c r="B124" s="11">
        <v>87</v>
      </c>
      <c r="D124">
        <f t="shared" si="2"/>
        <v>5750</v>
      </c>
      <c r="E124">
        <f t="shared" si="3"/>
        <v>7762</v>
      </c>
    </row>
    <row r="125" spans="1:5" x14ac:dyDescent="0.2">
      <c r="A125" s="11">
        <v>9</v>
      </c>
      <c r="B125" s="11">
        <v>27</v>
      </c>
      <c r="D125">
        <f t="shared" si="2"/>
        <v>5765</v>
      </c>
      <c r="E125">
        <f t="shared" si="3"/>
        <v>7849</v>
      </c>
    </row>
    <row r="126" spans="1:5" x14ac:dyDescent="0.2">
      <c r="A126" s="11">
        <v>52</v>
      </c>
      <c r="B126" s="11">
        <v>250</v>
      </c>
      <c r="D126">
        <f t="shared" si="2"/>
        <v>5774</v>
      </c>
      <c r="E126">
        <f t="shared" si="3"/>
        <v>7876</v>
      </c>
    </row>
    <row r="127" spans="1:5" x14ac:dyDescent="0.2">
      <c r="A127" s="11">
        <v>43</v>
      </c>
      <c r="B127" s="11">
        <v>33</v>
      </c>
      <c r="D127">
        <f t="shared" si="2"/>
        <v>5826</v>
      </c>
      <c r="E127">
        <f t="shared" si="3"/>
        <v>8126</v>
      </c>
    </row>
    <row r="128" spans="1:5" x14ac:dyDescent="0.2">
      <c r="A128" s="11">
        <v>34</v>
      </c>
      <c r="B128" s="11">
        <v>59</v>
      </c>
      <c r="D128">
        <f t="shared" si="2"/>
        <v>5869</v>
      </c>
      <c r="E128">
        <f t="shared" si="3"/>
        <v>8159</v>
      </c>
    </row>
    <row r="129" spans="1:5" x14ac:dyDescent="0.2">
      <c r="A129" s="11">
        <v>268</v>
      </c>
      <c r="B129" s="11">
        <v>141</v>
      </c>
      <c r="D129">
        <f t="shared" si="2"/>
        <v>5903</v>
      </c>
      <c r="E129">
        <f t="shared" si="3"/>
        <v>8218</v>
      </c>
    </row>
    <row r="130" spans="1:5" x14ac:dyDescent="0.2">
      <c r="A130" s="11">
        <v>18</v>
      </c>
      <c r="B130" s="11">
        <v>27</v>
      </c>
      <c r="D130">
        <f t="shared" si="2"/>
        <v>6171</v>
      </c>
      <c r="E130">
        <f t="shared" si="3"/>
        <v>8359</v>
      </c>
    </row>
    <row r="131" spans="1:5" x14ac:dyDescent="0.2">
      <c r="A131" s="11">
        <v>29</v>
      </c>
      <c r="B131" s="11">
        <v>241</v>
      </c>
      <c r="D131">
        <f t="shared" si="2"/>
        <v>6189</v>
      </c>
      <c r="E131">
        <f t="shared" si="3"/>
        <v>8386</v>
      </c>
    </row>
    <row r="132" spans="1:5" x14ac:dyDescent="0.2">
      <c r="A132" s="11">
        <v>13</v>
      </c>
      <c r="B132" s="11">
        <v>90</v>
      </c>
      <c r="D132">
        <f t="shared" ref="D132:D195" si="4">A131+D131</f>
        <v>6218</v>
      </c>
      <c r="E132">
        <f t="shared" ref="E132:E195" si="5">B131+E131</f>
        <v>8627</v>
      </c>
    </row>
    <row r="133" spans="1:5" x14ac:dyDescent="0.2">
      <c r="A133" s="11">
        <v>13</v>
      </c>
      <c r="B133" s="11">
        <v>14</v>
      </c>
      <c r="D133">
        <f t="shared" si="4"/>
        <v>6231</v>
      </c>
      <c r="E133">
        <f t="shared" si="5"/>
        <v>8717</v>
      </c>
    </row>
    <row r="134" spans="1:5" x14ac:dyDescent="0.2">
      <c r="A134" s="11">
        <v>37</v>
      </c>
      <c r="B134" s="11">
        <v>225</v>
      </c>
      <c r="D134">
        <f t="shared" si="4"/>
        <v>6244</v>
      </c>
      <c r="E134">
        <f t="shared" si="5"/>
        <v>8731</v>
      </c>
    </row>
    <row r="135" spans="1:5" x14ac:dyDescent="0.2">
      <c r="A135" s="11">
        <v>63</v>
      </c>
      <c r="B135" s="11">
        <v>33</v>
      </c>
      <c r="D135">
        <f t="shared" si="4"/>
        <v>6281</v>
      </c>
      <c r="E135">
        <f t="shared" si="5"/>
        <v>8956</v>
      </c>
    </row>
    <row r="136" spans="1:5" x14ac:dyDescent="0.2">
      <c r="A136" s="11">
        <v>99</v>
      </c>
      <c r="B136" s="11">
        <v>53</v>
      </c>
      <c r="D136">
        <f t="shared" si="4"/>
        <v>6344</v>
      </c>
      <c r="E136">
        <f t="shared" si="5"/>
        <v>8989</v>
      </c>
    </row>
    <row r="137" spans="1:5" x14ac:dyDescent="0.2">
      <c r="A137" s="11">
        <v>16</v>
      </c>
      <c r="B137" s="11">
        <v>26</v>
      </c>
      <c r="D137">
        <f t="shared" si="4"/>
        <v>6443</v>
      </c>
      <c r="E137">
        <f t="shared" si="5"/>
        <v>9042</v>
      </c>
    </row>
    <row r="138" spans="1:5" x14ac:dyDescent="0.2">
      <c r="A138" s="11">
        <v>11</v>
      </c>
      <c r="B138" s="11">
        <v>55</v>
      </c>
      <c r="D138">
        <f t="shared" si="4"/>
        <v>6459</v>
      </c>
      <c r="E138">
        <f t="shared" si="5"/>
        <v>9068</v>
      </c>
    </row>
    <row r="139" spans="1:5" x14ac:dyDescent="0.2">
      <c r="A139" s="11">
        <v>22</v>
      </c>
      <c r="B139" s="11">
        <v>29</v>
      </c>
      <c r="D139">
        <f t="shared" si="4"/>
        <v>6470</v>
      </c>
      <c r="E139">
        <f t="shared" si="5"/>
        <v>9123</v>
      </c>
    </row>
    <row r="140" spans="1:5" x14ac:dyDescent="0.2">
      <c r="A140" s="11">
        <v>71</v>
      </c>
      <c r="B140" s="11">
        <v>2</v>
      </c>
      <c r="D140">
        <f t="shared" si="4"/>
        <v>6492</v>
      </c>
      <c r="E140">
        <f t="shared" si="5"/>
        <v>9152</v>
      </c>
    </row>
    <row r="141" spans="1:5" x14ac:dyDescent="0.2">
      <c r="A141" s="11">
        <v>109</v>
      </c>
      <c r="B141" s="11">
        <v>159</v>
      </c>
      <c r="D141">
        <f t="shared" si="4"/>
        <v>6563</v>
      </c>
      <c r="E141">
        <f t="shared" si="5"/>
        <v>9154</v>
      </c>
    </row>
    <row r="142" spans="1:5" x14ac:dyDescent="0.2">
      <c r="A142" s="11">
        <v>25</v>
      </c>
      <c r="B142" s="11">
        <v>45</v>
      </c>
      <c r="D142">
        <f t="shared" si="4"/>
        <v>6672</v>
      </c>
      <c r="E142">
        <f t="shared" si="5"/>
        <v>9313</v>
      </c>
    </row>
    <row r="143" spans="1:5" x14ac:dyDescent="0.2">
      <c r="A143" s="11">
        <v>34</v>
      </c>
      <c r="B143" s="11">
        <v>75</v>
      </c>
      <c r="D143">
        <f t="shared" si="4"/>
        <v>6697</v>
      </c>
      <c r="E143">
        <f t="shared" si="5"/>
        <v>9358</v>
      </c>
    </row>
    <row r="144" spans="1:5" x14ac:dyDescent="0.2">
      <c r="A144" s="11">
        <v>12</v>
      </c>
      <c r="B144" s="11">
        <v>96</v>
      </c>
      <c r="D144">
        <f t="shared" si="4"/>
        <v>6731</v>
      </c>
      <c r="E144">
        <f t="shared" si="5"/>
        <v>9433</v>
      </c>
    </row>
    <row r="145" spans="1:5" x14ac:dyDescent="0.2">
      <c r="A145" s="11">
        <v>32</v>
      </c>
      <c r="B145" s="11">
        <v>14</v>
      </c>
      <c r="D145">
        <f t="shared" si="4"/>
        <v>6743</v>
      </c>
      <c r="E145">
        <f t="shared" si="5"/>
        <v>9529</v>
      </c>
    </row>
    <row r="146" spans="1:5" x14ac:dyDescent="0.2">
      <c r="A146" s="11">
        <v>31</v>
      </c>
      <c r="B146" s="11">
        <v>118</v>
      </c>
      <c r="D146">
        <f t="shared" si="4"/>
        <v>6775</v>
      </c>
      <c r="E146">
        <f t="shared" si="5"/>
        <v>9543</v>
      </c>
    </row>
    <row r="147" spans="1:5" x14ac:dyDescent="0.2">
      <c r="A147" s="11">
        <v>37</v>
      </c>
      <c r="B147" s="11">
        <v>15</v>
      </c>
      <c r="D147">
        <f t="shared" si="4"/>
        <v>6806</v>
      </c>
      <c r="E147">
        <f t="shared" si="5"/>
        <v>9661</v>
      </c>
    </row>
    <row r="148" spans="1:5" x14ac:dyDescent="0.2">
      <c r="A148" s="11">
        <v>11</v>
      </c>
      <c r="B148" s="11">
        <v>37</v>
      </c>
      <c r="D148">
        <f t="shared" si="4"/>
        <v>6843</v>
      </c>
      <c r="E148">
        <f t="shared" si="5"/>
        <v>9676</v>
      </c>
    </row>
    <row r="149" spans="1:5" x14ac:dyDescent="0.2">
      <c r="A149" s="11">
        <v>40</v>
      </c>
      <c r="B149" s="11">
        <v>69</v>
      </c>
      <c r="D149">
        <f t="shared" si="4"/>
        <v>6854</v>
      </c>
      <c r="E149">
        <f t="shared" si="5"/>
        <v>9713</v>
      </c>
    </row>
    <row r="150" spans="1:5" x14ac:dyDescent="0.2">
      <c r="A150" s="11">
        <v>18</v>
      </c>
      <c r="B150" s="11">
        <v>18</v>
      </c>
      <c r="D150">
        <f t="shared" si="4"/>
        <v>6894</v>
      </c>
      <c r="E150">
        <f t="shared" si="5"/>
        <v>9782</v>
      </c>
    </row>
    <row r="151" spans="1:5" x14ac:dyDescent="0.2">
      <c r="A151" s="11">
        <v>333</v>
      </c>
      <c r="B151" s="11">
        <v>54</v>
      </c>
      <c r="D151">
        <f t="shared" si="4"/>
        <v>6912</v>
      </c>
      <c r="E151">
        <f t="shared" si="5"/>
        <v>9800</v>
      </c>
    </row>
    <row r="152" spans="1:5" x14ac:dyDescent="0.2">
      <c r="A152" s="11">
        <v>22</v>
      </c>
      <c r="B152" s="11">
        <v>39</v>
      </c>
      <c r="D152">
        <f t="shared" si="4"/>
        <v>7245</v>
      </c>
      <c r="E152">
        <f t="shared" si="5"/>
        <v>9854</v>
      </c>
    </row>
    <row r="153" spans="1:5" x14ac:dyDescent="0.2">
      <c r="A153" s="11">
        <v>143</v>
      </c>
      <c r="B153" s="11">
        <v>110</v>
      </c>
      <c r="D153">
        <f t="shared" si="4"/>
        <v>7267</v>
      </c>
      <c r="E153">
        <f t="shared" si="5"/>
        <v>9893</v>
      </c>
    </row>
    <row r="154" spans="1:5" x14ac:dyDescent="0.2">
      <c r="A154" s="11">
        <v>243</v>
      </c>
      <c r="B154" s="11">
        <v>42</v>
      </c>
      <c r="D154">
        <f t="shared" si="4"/>
        <v>7410</v>
      </c>
      <c r="E154">
        <f t="shared" si="5"/>
        <v>10003</v>
      </c>
    </row>
    <row r="155" spans="1:5" x14ac:dyDescent="0.2">
      <c r="A155" s="11">
        <v>25</v>
      </c>
      <c r="B155" s="11">
        <v>195</v>
      </c>
      <c r="D155">
        <f t="shared" si="4"/>
        <v>7653</v>
      </c>
      <c r="E155">
        <f t="shared" si="5"/>
        <v>10045</v>
      </c>
    </row>
    <row r="156" spans="1:5" x14ac:dyDescent="0.2">
      <c r="A156" s="11">
        <v>50</v>
      </c>
      <c r="B156" s="11">
        <v>13</v>
      </c>
      <c r="D156">
        <f t="shared" si="4"/>
        <v>7678</v>
      </c>
      <c r="E156">
        <f t="shared" si="5"/>
        <v>10240</v>
      </c>
    </row>
    <row r="157" spans="1:5" x14ac:dyDescent="0.2">
      <c r="A157" s="11">
        <v>178</v>
      </c>
      <c r="B157" s="11">
        <v>21</v>
      </c>
      <c r="D157">
        <f t="shared" si="4"/>
        <v>7728</v>
      </c>
      <c r="E157">
        <f t="shared" si="5"/>
        <v>10253</v>
      </c>
    </row>
    <row r="158" spans="1:5" x14ac:dyDescent="0.2">
      <c r="A158" s="11">
        <v>49</v>
      </c>
      <c r="B158" s="11">
        <v>102</v>
      </c>
      <c r="D158">
        <f t="shared" si="4"/>
        <v>7906</v>
      </c>
      <c r="E158">
        <f t="shared" si="5"/>
        <v>10274</v>
      </c>
    </row>
    <row r="159" spans="1:5" x14ac:dyDescent="0.2">
      <c r="A159" s="11">
        <v>10</v>
      </c>
      <c r="B159" s="11">
        <v>31</v>
      </c>
      <c r="D159">
        <f t="shared" si="4"/>
        <v>7955</v>
      </c>
      <c r="E159">
        <f t="shared" si="5"/>
        <v>10376</v>
      </c>
    </row>
    <row r="160" spans="1:5" x14ac:dyDescent="0.2">
      <c r="A160" s="11">
        <v>26</v>
      </c>
      <c r="B160" s="11">
        <v>69</v>
      </c>
      <c r="D160">
        <f t="shared" si="4"/>
        <v>7965</v>
      </c>
      <c r="E160">
        <f t="shared" si="5"/>
        <v>10407</v>
      </c>
    </row>
    <row r="161" spans="1:5" x14ac:dyDescent="0.2">
      <c r="A161" s="11">
        <v>76</v>
      </c>
      <c r="B161" s="11">
        <v>83</v>
      </c>
      <c r="D161">
        <f t="shared" si="4"/>
        <v>7991</v>
      </c>
      <c r="E161">
        <f t="shared" si="5"/>
        <v>10476</v>
      </c>
    </row>
    <row r="162" spans="1:5" x14ac:dyDescent="0.2">
      <c r="A162" s="11">
        <v>85</v>
      </c>
      <c r="B162" s="11">
        <v>101</v>
      </c>
      <c r="D162">
        <f t="shared" si="4"/>
        <v>8067</v>
      </c>
      <c r="E162">
        <f t="shared" si="5"/>
        <v>10559</v>
      </c>
    </row>
    <row r="163" spans="1:5" x14ac:dyDescent="0.2">
      <c r="A163" s="11">
        <v>135</v>
      </c>
      <c r="B163" s="11">
        <v>47</v>
      </c>
      <c r="D163">
        <f t="shared" si="4"/>
        <v>8152</v>
      </c>
      <c r="E163">
        <f t="shared" si="5"/>
        <v>10660</v>
      </c>
    </row>
    <row r="164" spans="1:5" x14ac:dyDescent="0.2">
      <c r="A164" s="11">
        <v>69</v>
      </c>
      <c r="B164" s="11">
        <v>200</v>
      </c>
      <c r="D164">
        <f t="shared" si="4"/>
        <v>8287</v>
      </c>
      <c r="E164">
        <f t="shared" si="5"/>
        <v>10707</v>
      </c>
    </row>
    <row r="165" spans="1:5" x14ac:dyDescent="0.2">
      <c r="A165" s="11">
        <v>16</v>
      </c>
      <c r="B165" s="11">
        <v>21</v>
      </c>
      <c r="D165">
        <f t="shared" si="4"/>
        <v>8356</v>
      </c>
      <c r="E165">
        <f t="shared" si="5"/>
        <v>10907</v>
      </c>
    </row>
    <row r="166" spans="1:5" x14ac:dyDescent="0.2">
      <c r="A166" s="11">
        <v>19</v>
      </c>
      <c r="B166" s="11">
        <v>56</v>
      </c>
      <c r="D166">
        <f t="shared" si="4"/>
        <v>8372</v>
      </c>
      <c r="E166">
        <f t="shared" si="5"/>
        <v>10928</v>
      </c>
    </row>
    <row r="167" spans="1:5" x14ac:dyDescent="0.2">
      <c r="A167" s="11">
        <v>17</v>
      </c>
      <c r="B167" s="11">
        <v>216</v>
      </c>
      <c r="D167">
        <f t="shared" si="4"/>
        <v>8391</v>
      </c>
      <c r="E167">
        <f t="shared" si="5"/>
        <v>10984</v>
      </c>
    </row>
    <row r="168" spans="1:5" x14ac:dyDescent="0.2">
      <c r="A168" s="11">
        <v>42</v>
      </c>
      <c r="B168" s="11">
        <v>48</v>
      </c>
      <c r="D168">
        <f t="shared" si="4"/>
        <v>8408</v>
      </c>
      <c r="E168">
        <f t="shared" si="5"/>
        <v>11200</v>
      </c>
    </row>
    <row r="169" spans="1:5" x14ac:dyDescent="0.2">
      <c r="A169" s="11">
        <v>226</v>
      </c>
      <c r="B169" s="11">
        <v>65</v>
      </c>
      <c r="D169">
        <f t="shared" si="4"/>
        <v>8450</v>
      </c>
      <c r="E169">
        <f t="shared" si="5"/>
        <v>11248</v>
      </c>
    </row>
    <row r="170" spans="1:5" x14ac:dyDescent="0.2">
      <c r="A170" s="11">
        <v>40</v>
      </c>
      <c r="B170" s="11">
        <v>50</v>
      </c>
      <c r="D170">
        <f t="shared" si="4"/>
        <v>8676</v>
      </c>
      <c r="E170">
        <f t="shared" si="5"/>
        <v>11313</v>
      </c>
    </row>
    <row r="171" spans="1:5" x14ac:dyDescent="0.2">
      <c r="A171" s="11">
        <v>11</v>
      </c>
      <c r="B171" s="11">
        <v>45</v>
      </c>
      <c r="D171">
        <f t="shared" si="4"/>
        <v>8716</v>
      </c>
      <c r="E171">
        <f t="shared" si="5"/>
        <v>11363</v>
      </c>
    </row>
    <row r="172" spans="1:5" x14ac:dyDescent="0.2">
      <c r="A172" s="11">
        <v>65</v>
      </c>
      <c r="B172" s="11">
        <v>63</v>
      </c>
      <c r="D172">
        <f t="shared" si="4"/>
        <v>8727</v>
      </c>
      <c r="E172">
        <f t="shared" si="5"/>
        <v>11408</v>
      </c>
    </row>
    <row r="173" spans="1:5" x14ac:dyDescent="0.2">
      <c r="A173" s="11">
        <v>23</v>
      </c>
      <c r="B173" s="11">
        <v>77</v>
      </c>
      <c r="D173">
        <f t="shared" si="4"/>
        <v>8792</v>
      </c>
      <c r="E173">
        <f t="shared" si="5"/>
        <v>11471</v>
      </c>
    </row>
    <row r="174" spans="1:5" x14ac:dyDescent="0.2">
      <c r="A174" s="11">
        <v>16</v>
      </c>
      <c r="B174" s="11">
        <v>82</v>
      </c>
      <c r="D174">
        <f t="shared" si="4"/>
        <v>8815</v>
      </c>
      <c r="E174">
        <f t="shared" si="5"/>
        <v>11548</v>
      </c>
    </row>
    <row r="175" spans="1:5" x14ac:dyDescent="0.2">
      <c r="A175" s="11">
        <v>48</v>
      </c>
      <c r="B175" s="11">
        <v>102</v>
      </c>
      <c r="D175">
        <f t="shared" si="4"/>
        <v>8831</v>
      </c>
      <c r="E175">
        <f t="shared" si="5"/>
        <v>11630</v>
      </c>
    </row>
    <row r="176" spans="1:5" x14ac:dyDescent="0.2">
      <c r="A176" s="11">
        <v>52</v>
      </c>
      <c r="B176" s="11">
        <v>9</v>
      </c>
      <c r="D176">
        <f t="shared" si="4"/>
        <v>8879</v>
      </c>
      <c r="E176">
        <f t="shared" si="5"/>
        <v>11732</v>
      </c>
    </row>
    <row r="177" spans="1:5" x14ac:dyDescent="0.2">
      <c r="A177" s="11">
        <v>23</v>
      </c>
      <c r="B177" s="11">
        <v>92</v>
      </c>
      <c r="D177">
        <f t="shared" si="4"/>
        <v>8931</v>
      </c>
      <c r="E177">
        <f t="shared" si="5"/>
        <v>11741</v>
      </c>
    </row>
    <row r="178" spans="1:5" x14ac:dyDescent="0.2">
      <c r="A178" s="11">
        <v>17</v>
      </c>
      <c r="B178" s="11">
        <v>35</v>
      </c>
      <c r="D178">
        <f t="shared" si="4"/>
        <v>8954</v>
      </c>
      <c r="E178">
        <f t="shared" si="5"/>
        <v>11833</v>
      </c>
    </row>
    <row r="179" spans="1:5" x14ac:dyDescent="0.2">
      <c r="A179" s="11">
        <v>36</v>
      </c>
      <c r="B179" s="11">
        <v>91</v>
      </c>
      <c r="D179">
        <f t="shared" si="4"/>
        <v>8971</v>
      </c>
      <c r="E179">
        <f t="shared" si="5"/>
        <v>11868</v>
      </c>
    </row>
    <row r="180" spans="1:5" x14ac:dyDescent="0.2">
      <c r="A180" s="11">
        <v>11</v>
      </c>
      <c r="B180" s="11">
        <v>39</v>
      </c>
      <c r="D180">
        <f t="shared" si="4"/>
        <v>9007</v>
      </c>
      <c r="E180">
        <f t="shared" si="5"/>
        <v>11959</v>
      </c>
    </row>
    <row r="181" spans="1:5" x14ac:dyDescent="0.2">
      <c r="A181" s="11">
        <v>26</v>
      </c>
      <c r="B181" s="11">
        <v>36</v>
      </c>
      <c r="D181">
        <f t="shared" si="4"/>
        <v>9018</v>
      </c>
      <c r="E181">
        <f t="shared" si="5"/>
        <v>11998</v>
      </c>
    </row>
    <row r="182" spans="1:5" x14ac:dyDescent="0.2">
      <c r="A182" s="11">
        <v>252</v>
      </c>
      <c r="B182" s="11">
        <v>26</v>
      </c>
      <c r="D182">
        <f t="shared" si="4"/>
        <v>9044</v>
      </c>
      <c r="E182">
        <f t="shared" si="5"/>
        <v>12034</v>
      </c>
    </row>
    <row r="183" spans="1:5" x14ac:dyDescent="0.2">
      <c r="A183" s="11">
        <v>141</v>
      </c>
      <c r="B183" s="11">
        <v>28</v>
      </c>
      <c r="D183">
        <f t="shared" si="4"/>
        <v>9296</v>
      </c>
      <c r="E183">
        <f t="shared" si="5"/>
        <v>12060</v>
      </c>
    </row>
    <row r="184" spans="1:5" x14ac:dyDescent="0.2">
      <c r="A184" s="11">
        <v>56</v>
      </c>
      <c r="B184" s="11">
        <v>14</v>
      </c>
      <c r="D184">
        <f t="shared" si="4"/>
        <v>9437</v>
      </c>
      <c r="E184">
        <f t="shared" si="5"/>
        <v>12088</v>
      </c>
    </row>
    <row r="185" spans="1:5" x14ac:dyDescent="0.2">
      <c r="A185" s="11">
        <v>39</v>
      </c>
      <c r="B185" s="11">
        <v>14</v>
      </c>
      <c r="D185">
        <f t="shared" si="4"/>
        <v>9493</v>
      </c>
      <c r="E185">
        <f t="shared" si="5"/>
        <v>12102</v>
      </c>
    </row>
    <row r="186" spans="1:5" x14ac:dyDescent="0.2">
      <c r="A186" s="11">
        <v>39</v>
      </c>
      <c r="B186" s="11">
        <v>17</v>
      </c>
      <c r="D186">
        <f t="shared" si="4"/>
        <v>9532</v>
      </c>
      <c r="E186">
        <f t="shared" si="5"/>
        <v>12116</v>
      </c>
    </row>
    <row r="187" spans="1:5" x14ac:dyDescent="0.2">
      <c r="A187" s="11">
        <v>10</v>
      </c>
      <c r="B187" s="11">
        <v>16</v>
      </c>
      <c r="D187">
        <f t="shared" si="4"/>
        <v>9571</v>
      </c>
      <c r="E187">
        <f t="shared" si="5"/>
        <v>12133</v>
      </c>
    </row>
    <row r="188" spans="1:5" x14ac:dyDescent="0.2">
      <c r="A188" s="11">
        <v>133</v>
      </c>
      <c r="B188" s="11">
        <v>148</v>
      </c>
      <c r="D188">
        <f t="shared" si="4"/>
        <v>9581</v>
      </c>
      <c r="E188">
        <f t="shared" si="5"/>
        <v>12149</v>
      </c>
    </row>
    <row r="189" spans="1:5" x14ac:dyDescent="0.2">
      <c r="A189" s="11">
        <v>42</v>
      </c>
      <c r="B189" s="11">
        <v>56</v>
      </c>
      <c r="D189">
        <f t="shared" si="4"/>
        <v>9714</v>
      </c>
      <c r="E189">
        <f t="shared" si="5"/>
        <v>12297</v>
      </c>
    </row>
    <row r="190" spans="1:5" x14ac:dyDescent="0.2">
      <c r="A190" s="11">
        <v>19</v>
      </c>
      <c r="B190" s="11">
        <v>56</v>
      </c>
      <c r="D190">
        <f t="shared" si="4"/>
        <v>9756</v>
      </c>
      <c r="E190">
        <f t="shared" si="5"/>
        <v>12353</v>
      </c>
    </row>
    <row r="191" spans="1:5" x14ac:dyDescent="0.2">
      <c r="A191" s="11">
        <v>63</v>
      </c>
      <c r="B191" s="11">
        <v>5</v>
      </c>
      <c r="D191">
        <f t="shared" si="4"/>
        <v>9775</v>
      </c>
      <c r="E191">
        <f t="shared" si="5"/>
        <v>12409</v>
      </c>
    </row>
    <row r="192" spans="1:5" x14ac:dyDescent="0.2">
      <c r="A192" s="11">
        <v>20</v>
      </c>
      <c r="B192" s="11">
        <v>15</v>
      </c>
      <c r="D192">
        <f t="shared" si="4"/>
        <v>9838</v>
      </c>
      <c r="E192">
        <f t="shared" si="5"/>
        <v>12414</v>
      </c>
    </row>
    <row r="193" spans="1:5" x14ac:dyDescent="0.2">
      <c r="A193" s="11">
        <v>27</v>
      </c>
      <c r="B193" s="11">
        <v>157</v>
      </c>
      <c r="D193">
        <f t="shared" si="4"/>
        <v>9858</v>
      </c>
      <c r="E193">
        <f t="shared" si="5"/>
        <v>12429</v>
      </c>
    </row>
    <row r="194" spans="1:5" x14ac:dyDescent="0.2">
      <c r="A194" s="11">
        <v>23</v>
      </c>
      <c r="B194" s="11">
        <v>41</v>
      </c>
      <c r="D194">
        <f t="shared" si="4"/>
        <v>9885</v>
      </c>
      <c r="E194">
        <f t="shared" si="5"/>
        <v>12586</v>
      </c>
    </row>
    <row r="195" spans="1:5" x14ac:dyDescent="0.2">
      <c r="A195" s="11">
        <v>84</v>
      </c>
      <c r="B195" s="11">
        <v>230</v>
      </c>
      <c r="D195">
        <f t="shared" si="4"/>
        <v>9908</v>
      </c>
      <c r="E195">
        <f t="shared" si="5"/>
        <v>12627</v>
      </c>
    </row>
    <row r="196" spans="1:5" x14ac:dyDescent="0.2">
      <c r="A196" s="11">
        <v>12</v>
      </c>
      <c r="B196" s="11">
        <v>69</v>
      </c>
      <c r="D196">
        <f t="shared" ref="D196:D259" si="6">A195+D195</f>
        <v>9992</v>
      </c>
      <c r="E196">
        <f t="shared" ref="E196:E259" si="7">B195+E195</f>
        <v>12857</v>
      </c>
    </row>
    <row r="197" spans="1:5" x14ac:dyDescent="0.2">
      <c r="A197" s="11">
        <v>43</v>
      </c>
      <c r="B197" s="11">
        <v>7</v>
      </c>
      <c r="D197">
        <f t="shared" si="6"/>
        <v>10004</v>
      </c>
      <c r="E197">
        <f t="shared" si="7"/>
        <v>12926</v>
      </c>
    </row>
    <row r="198" spans="1:5" x14ac:dyDescent="0.2">
      <c r="A198" s="11">
        <v>69</v>
      </c>
      <c r="B198" s="11">
        <v>153</v>
      </c>
      <c r="D198">
        <f t="shared" si="6"/>
        <v>10047</v>
      </c>
      <c r="E198">
        <f t="shared" si="7"/>
        <v>12933</v>
      </c>
    </row>
    <row r="199" spans="1:5" x14ac:dyDescent="0.2">
      <c r="A199" s="11">
        <v>12</v>
      </c>
      <c r="B199" s="11">
        <v>25</v>
      </c>
      <c r="D199">
        <f t="shared" si="6"/>
        <v>10116</v>
      </c>
      <c r="E199">
        <f t="shared" si="7"/>
        <v>13086</v>
      </c>
    </row>
    <row r="200" spans="1:5" x14ac:dyDescent="0.2">
      <c r="A200" s="11">
        <v>24</v>
      </c>
      <c r="B200" s="11">
        <v>124</v>
      </c>
      <c r="D200">
        <f t="shared" si="6"/>
        <v>10128</v>
      </c>
      <c r="E200">
        <f t="shared" si="7"/>
        <v>13111</v>
      </c>
    </row>
    <row r="201" spans="1:5" x14ac:dyDescent="0.2">
      <c r="A201" s="11">
        <v>104</v>
      </c>
      <c r="B201" s="11">
        <v>40</v>
      </c>
      <c r="D201">
        <f t="shared" si="6"/>
        <v>10152</v>
      </c>
      <c r="E201">
        <f t="shared" si="7"/>
        <v>13235</v>
      </c>
    </row>
    <row r="202" spans="1:5" x14ac:dyDescent="0.2">
      <c r="A202" s="11">
        <v>83</v>
      </c>
      <c r="B202" s="11">
        <v>57</v>
      </c>
      <c r="D202">
        <f t="shared" si="6"/>
        <v>10256</v>
      </c>
      <c r="E202">
        <f t="shared" si="7"/>
        <v>13275</v>
      </c>
    </row>
    <row r="203" spans="1:5" x14ac:dyDescent="0.2">
      <c r="A203" s="11">
        <v>26</v>
      </c>
      <c r="B203" s="11">
        <v>41</v>
      </c>
      <c r="D203">
        <f t="shared" si="6"/>
        <v>10339</v>
      </c>
      <c r="E203">
        <f t="shared" si="7"/>
        <v>13332</v>
      </c>
    </row>
    <row r="204" spans="1:5" x14ac:dyDescent="0.2">
      <c r="A204" s="11">
        <v>43</v>
      </c>
      <c r="B204" s="11">
        <v>16</v>
      </c>
      <c r="D204">
        <f t="shared" si="6"/>
        <v>10365</v>
      </c>
      <c r="E204">
        <f t="shared" si="7"/>
        <v>13373</v>
      </c>
    </row>
    <row r="205" spans="1:5" x14ac:dyDescent="0.2">
      <c r="A205" s="11">
        <v>32</v>
      </c>
      <c r="B205" s="11">
        <v>199</v>
      </c>
      <c r="D205">
        <f t="shared" si="6"/>
        <v>10408</v>
      </c>
      <c r="E205">
        <f t="shared" si="7"/>
        <v>13389</v>
      </c>
    </row>
    <row r="206" spans="1:5" x14ac:dyDescent="0.2">
      <c r="A206" s="11">
        <v>16</v>
      </c>
      <c r="B206" s="11">
        <v>65</v>
      </c>
      <c r="D206">
        <f t="shared" si="6"/>
        <v>10440</v>
      </c>
      <c r="E206">
        <f t="shared" si="7"/>
        <v>13588</v>
      </c>
    </row>
    <row r="207" spans="1:5" x14ac:dyDescent="0.2">
      <c r="A207" s="11">
        <v>59</v>
      </c>
      <c r="B207" s="11">
        <v>18</v>
      </c>
      <c r="D207">
        <f t="shared" si="6"/>
        <v>10456</v>
      </c>
      <c r="E207">
        <f t="shared" si="7"/>
        <v>13653</v>
      </c>
    </row>
    <row r="208" spans="1:5" x14ac:dyDescent="0.2">
      <c r="A208" s="11">
        <v>83</v>
      </c>
      <c r="B208" s="11">
        <v>13</v>
      </c>
      <c r="D208">
        <f t="shared" si="6"/>
        <v>10515</v>
      </c>
      <c r="E208">
        <f t="shared" si="7"/>
        <v>13671</v>
      </c>
    </row>
    <row r="209" spans="1:5" x14ac:dyDescent="0.2">
      <c r="A209" s="11">
        <v>34</v>
      </c>
      <c r="B209" s="11">
        <v>29</v>
      </c>
      <c r="D209">
        <f t="shared" si="6"/>
        <v>10598</v>
      </c>
      <c r="E209">
        <f t="shared" si="7"/>
        <v>13684</v>
      </c>
    </row>
    <row r="210" spans="1:5" x14ac:dyDescent="0.2">
      <c r="A210" s="11">
        <v>182</v>
      </c>
      <c r="B210" s="11">
        <v>14</v>
      </c>
      <c r="D210">
        <f t="shared" si="6"/>
        <v>10632</v>
      </c>
      <c r="E210">
        <f t="shared" si="7"/>
        <v>13713</v>
      </c>
    </row>
    <row r="211" spans="1:5" x14ac:dyDescent="0.2">
      <c r="A211" s="11">
        <v>55</v>
      </c>
      <c r="B211" s="11">
        <v>44</v>
      </c>
      <c r="D211">
        <f t="shared" si="6"/>
        <v>10814</v>
      </c>
      <c r="E211">
        <f t="shared" si="7"/>
        <v>13727</v>
      </c>
    </row>
    <row r="212" spans="1:5" x14ac:dyDescent="0.2">
      <c r="A212" s="11">
        <v>16</v>
      </c>
      <c r="B212" s="11">
        <v>18</v>
      </c>
      <c r="D212">
        <f t="shared" si="6"/>
        <v>10869</v>
      </c>
      <c r="E212">
        <f t="shared" si="7"/>
        <v>13771</v>
      </c>
    </row>
    <row r="213" spans="1:5" x14ac:dyDescent="0.2">
      <c r="A213" s="11">
        <v>28</v>
      </c>
      <c r="B213" s="11">
        <v>34</v>
      </c>
      <c r="D213">
        <f t="shared" si="6"/>
        <v>10885</v>
      </c>
      <c r="E213">
        <f t="shared" si="7"/>
        <v>13789</v>
      </c>
    </row>
    <row r="214" spans="1:5" x14ac:dyDescent="0.2">
      <c r="A214" s="11">
        <v>36</v>
      </c>
      <c r="B214" s="11">
        <v>87</v>
      </c>
      <c r="D214">
        <f t="shared" si="6"/>
        <v>10913</v>
      </c>
      <c r="E214">
        <f t="shared" si="7"/>
        <v>13823</v>
      </c>
    </row>
    <row r="215" spans="1:5" x14ac:dyDescent="0.2">
      <c r="A215" s="11">
        <v>25</v>
      </c>
      <c r="B215" s="11">
        <v>79</v>
      </c>
      <c r="D215">
        <f t="shared" si="6"/>
        <v>10949</v>
      </c>
      <c r="E215">
        <f t="shared" si="7"/>
        <v>13910</v>
      </c>
    </row>
    <row r="216" spans="1:5" x14ac:dyDescent="0.2">
      <c r="A216" s="11">
        <v>41</v>
      </c>
      <c r="B216" s="11">
        <v>41</v>
      </c>
      <c r="D216">
        <f t="shared" si="6"/>
        <v>10974</v>
      </c>
      <c r="E216">
        <f t="shared" si="7"/>
        <v>13989</v>
      </c>
    </row>
    <row r="217" spans="1:5" x14ac:dyDescent="0.2">
      <c r="A217" s="11">
        <v>116</v>
      </c>
      <c r="B217" s="11">
        <v>26</v>
      </c>
      <c r="D217">
        <f t="shared" si="6"/>
        <v>11015</v>
      </c>
      <c r="E217">
        <f t="shared" si="7"/>
        <v>14030</v>
      </c>
    </row>
    <row r="218" spans="1:5" x14ac:dyDescent="0.2">
      <c r="A218" s="11">
        <v>8</v>
      </c>
      <c r="B218" s="11">
        <v>137</v>
      </c>
      <c r="D218">
        <f t="shared" si="6"/>
        <v>11131</v>
      </c>
      <c r="E218">
        <f t="shared" si="7"/>
        <v>14056</v>
      </c>
    </row>
    <row r="219" spans="1:5" x14ac:dyDescent="0.2">
      <c r="A219" s="11">
        <v>92</v>
      </c>
      <c r="B219" s="11">
        <v>103</v>
      </c>
      <c r="D219">
        <f t="shared" si="6"/>
        <v>11139</v>
      </c>
      <c r="E219">
        <f t="shared" si="7"/>
        <v>14193</v>
      </c>
    </row>
    <row r="220" spans="1:5" x14ac:dyDescent="0.2">
      <c r="A220" s="11">
        <v>14</v>
      </c>
      <c r="B220" s="11">
        <v>17</v>
      </c>
      <c r="D220">
        <f t="shared" si="6"/>
        <v>11231</v>
      </c>
      <c r="E220">
        <f t="shared" si="7"/>
        <v>14296</v>
      </c>
    </row>
    <row r="221" spans="1:5" x14ac:dyDescent="0.2">
      <c r="A221" s="11">
        <v>25</v>
      </c>
      <c r="B221" s="11">
        <v>52</v>
      </c>
      <c r="D221">
        <f t="shared" si="6"/>
        <v>11245</v>
      </c>
      <c r="E221">
        <f t="shared" si="7"/>
        <v>14313</v>
      </c>
    </row>
    <row r="222" spans="1:5" x14ac:dyDescent="0.2">
      <c r="A222" s="11">
        <v>72</v>
      </c>
      <c r="B222" s="11">
        <v>50</v>
      </c>
      <c r="D222">
        <f t="shared" si="6"/>
        <v>11270</v>
      </c>
      <c r="E222">
        <f t="shared" si="7"/>
        <v>14365</v>
      </c>
    </row>
    <row r="223" spans="1:5" x14ac:dyDescent="0.2">
      <c r="A223" s="11">
        <v>97</v>
      </c>
      <c r="B223" s="11">
        <v>67</v>
      </c>
      <c r="D223">
        <f t="shared" si="6"/>
        <v>11342</v>
      </c>
      <c r="E223">
        <f t="shared" si="7"/>
        <v>14415</v>
      </c>
    </row>
    <row r="224" spans="1:5" x14ac:dyDescent="0.2">
      <c r="A224" s="11">
        <v>30</v>
      </c>
      <c r="B224" s="11">
        <v>47</v>
      </c>
      <c r="D224">
        <f t="shared" si="6"/>
        <v>11439</v>
      </c>
      <c r="E224">
        <f t="shared" si="7"/>
        <v>14482</v>
      </c>
    </row>
    <row r="225" spans="1:5" x14ac:dyDescent="0.2">
      <c r="A225" s="11">
        <v>36</v>
      </c>
      <c r="B225" s="11">
        <v>74</v>
      </c>
      <c r="D225">
        <f t="shared" si="6"/>
        <v>11469</v>
      </c>
      <c r="E225">
        <f t="shared" si="7"/>
        <v>14529</v>
      </c>
    </row>
    <row r="226" spans="1:5" x14ac:dyDescent="0.2">
      <c r="A226" s="11">
        <v>16</v>
      </c>
      <c r="B226" s="11">
        <v>161</v>
      </c>
      <c r="D226">
        <f t="shared" si="6"/>
        <v>11505</v>
      </c>
      <c r="E226">
        <f t="shared" si="7"/>
        <v>14603</v>
      </c>
    </row>
    <row r="227" spans="1:5" x14ac:dyDescent="0.2">
      <c r="A227" s="11">
        <v>88</v>
      </c>
      <c r="B227" s="11">
        <v>68</v>
      </c>
      <c r="D227">
        <f t="shared" si="6"/>
        <v>11521</v>
      </c>
      <c r="E227">
        <f t="shared" si="7"/>
        <v>14764</v>
      </c>
    </row>
    <row r="228" spans="1:5" x14ac:dyDescent="0.2">
      <c r="A228" s="11">
        <v>14</v>
      </c>
      <c r="B228" s="11">
        <v>73</v>
      </c>
      <c r="D228">
        <f t="shared" si="6"/>
        <v>11609</v>
      </c>
      <c r="E228">
        <f t="shared" si="7"/>
        <v>14832</v>
      </c>
    </row>
    <row r="229" spans="1:5" x14ac:dyDescent="0.2">
      <c r="A229" s="11">
        <v>17</v>
      </c>
      <c r="B229" s="11">
        <v>38</v>
      </c>
      <c r="D229">
        <f t="shared" si="6"/>
        <v>11623</v>
      </c>
      <c r="E229">
        <f t="shared" si="7"/>
        <v>14905</v>
      </c>
    </row>
    <row r="230" spans="1:5" x14ac:dyDescent="0.2">
      <c r="A230" s="11">
        <v>16</v>
      </c>
      <c r="B230" s="11">
        <v>69</v>
      </c>
      <c r="D230">
        <f t="shared" si="6"/>
        <v>11640</v>
      </c>
      <c r="E230">
        <f t="shared" si="7"/>
        <v>14943</v>
      </c>
    </row>
    <row r="231" spans="1:5" x14ac:dyDescent="0.2">
      <c r="A231" s="11">
        <v>37</v>
      </c>
      <c r="B231" s="11">
        <v>39</v>
      </c>
      <c r="D231">
        <f t="shared" si="6"/>
        <v>11656</v>
      </c>
      <c r="E231">
        <f t="shared" si="7"/>
        <v>15012</v>
      </c>
    </row>
    <row r="232" spans="1:5" x14ac:dyDescent="0.2">
      <c r="A232" s="11">
        <v>107</v>
      </c>
      <c r="B232" s="11">
        <v>53</v>
      </c>
      <c r="D232">
        <f t="shared" si="6"/>
        <v>11693</v>
      </c>
      <c r="E232">
        <f t="shared" si="7"/>
        <v>15051</v>
      </c>
    </row>
    <row r="233" spans="1:5" x14ac:dyDescent="0.2">
      <c r="A233" s="11">
        <v>60</v>
      </c>
      <c r="B233" s="11">
        <v>106</v>
      </c>
      <c r="D233">
        <f t="shared" si="6"/>
        <v>11800</v>
      </c>
      <c r="E233">
        <f t="shared" si="7"/>
        <v>15104</v>
      </c>
    </row>
    <row r="234" spans="1:5" x14ac:dyDescent="0.2">
      <c r="A234" s="11">
        <v>10</v>
      </c>
      <c r="B234" s="11">
        <v>86</v>
      </c>
      <c r="D234">
        <f t="shared" si="6"/>
        <v>11860</v>
      </c>
      <c r="E234">
        <f t="shared" si="7"/>
        <v>15210</v>
      </c>
    </row>
    <row r="235" spans="1:5" x14ac:dyDescent="0.2">
      <c r="A235" s="11">
        <v>33</v>
      </c>
      <c r="B235" s="11">
        <v>8</v>
      </c>
      <c r="D235">
        <f t="shared" si="6"/>
        <v>11870</v>
      </c>
      <c r="E235">
        <f t="shared" si="7"/>
        <v>15296</v>
      </c>
    </row>
    <row r="236" spans="1:5" x14ac:dyDescent="0.2">
      <c r="A236" s="11">
        <v>30</v>
      </c>
      <c r="B236" s="11">
        <v>125</v>
      </c>
      <c r="D236">
        <f t="shared" si="6"/>
        <v>11903</v>
      </c>
      <c r="E236">
        <f t="shared" si="7"/>
        <v>15304</v>
      </c>
    </row>
    <row r="237" spans="1:5" x14ac:dyDescent="0.2">
      <c r="A237" s="11">
        <v>52</v>
      </c>
      <c r="B237" s="11">
        <v>193</v>
      </c>
      <c r="D237">
        <f t="shared" si="6"/>
        <v>11933</v>
      </c>
      <c r="E237">
        <f t="shared" si="7"/>
        <v>15429</v>
      </c>
    </row>
    <row r="238" spans="1:5" x14ac:dyDescent="0.2">
      <c r="A238" s="11">
        <v>80</v>
      </c>
      <c r="B238" s="11">
        <v>207</v>
      </c>
      <c r="D238">
        <f t="shared" si="6"/>
        <v>11985</v>
      </c>
      <c r="E238">
        <f t="shared" si="7"/>
        <v>15622</v>
      </c>
    </row>
    <row r="239" spans="1:5" x14ac:dyDescent="0.2">
      <c r="A239" s="11">
        <v>54</v>
      </c>
      <c r="B239" s="11">
        <v>80</v>
      </c>
      <c r="D239">
        <f t="shared" si="6"/>
        <v>12065</v>
      </c>
      <c r="E239">
        <f t="shared" si="7"/>
        <v>15829</v>
      </c>
    </row>
    <row r="240" spans="1:5" x14ac:dyDescent="0.2">
      <c r="A240" s="11">
        <v>33</v>
      </c>
      <c r="B240" s="11">
        <v>20</v>
      </c>
      <c r="D240">
        <f t="shared" si="6"/>
        <v>12119</v>
      </c>
      <c r="E240">
        <f t="shared" si="7"/>
        <v>15909</v>
      </c>
    </row>
    <row r="241" spans="1:5" x14ac:dyDescent="0.2">
      <c r="A241" s="11">
        <v>59</v>
      </c>
      <c r="B241" s="11">
        <v>18</v>
      </c>
      <c r="D241">
        <f t="shared" si="6"/>
        <v>12152</v>
      </c>
      <c r="E241">
        <f t="shared" si="7"/>
        <v>15929</v>
      </c>
    </row>
    <row r="242" spans="1:5" x14ac:dyDescent="0.2">
      <c r="A242" s="11">
        <v>98</v>
      </c>
      <c r="B242" s="11">
        <v>43</v>
      </c>
      <c r="D242">
        <f t="shared" si="6"/>
        <v>12211</v>
      </c>
      <c r="E242">
        <f t="shared" si="7"/>
        <v>15947</v>
      </c>
    </row>
    <row r="243" spans="1:5" x14ac:dyDescent="0.2">
      <c r="A243" s="11">
        <v>23</v>
      </c>
      <c r="B243" s="11">
        <v>95</v>
      </c>
      <c r="D243">
        <f t="shared" si="6"/>
        <v>12309</v>
      </c>
      <c r="E243">
        <f t="shared" si="7"/>
        <v>15990</v>
      </c>
    </row>
    <row r="244" spans="1:5" x14ac:dyDescent="0.2">
      <c r="A244" s="11">
        <v>16</v>
      </c>
      <c r="B244" s="11">
        <v>10</v>
      </c>
      <c r="D244">
        <f t="shared" si="6"/>
        <v>12332</v>
      </c>
      <c r="E244">
        <f t="shared" si="7"/>
        <v>16085</v>
      </c>
    </row>
    <row r="245" spans="1:5" x14ac:dyDescent="0.2">
      <c r="A245" s="11">
        <v>118</v>
      </c>
      <c r="B245" s="11">
        <v>23</v>
      </c>
      <c r="D245">
        <f t="shared" si="6"/>
        <v>12348</v>
      </c>
      <c r="E245">
        <f t="shared" si="7"/>
        <v>16095</v>
      </c>
    </row>
    <row r="246" spans="1:5" x14ac:dyDescent="0.2">
      <c r="A246" s="11">
        <v>42</v>
      </c>
      <c r="B246" s="11">
        <v>21</v>
      </c>
      <c r="D246">
        <f t="shared" si="6"/>
        <v>12466</v>
      </c>
      <c r="E246">
        <f t="shared" si="7"/>
        <v>16118</v>
      </c>
    </row>
    <row r="247" spans="1:5" x14ac:dyDescent="0.2">
      <c r="A247" s="11">
        <v>47</v>
      </c>
      <c r="B247" s="11">
        <v>40</v>
      </c>
      <c r="D247">
        <f t="shared" si="6"/>
        <v>12508</v>
      </c>
      <c r="E247">
        <f t="shared" si="7"/>
        <v>16139</v>
      </c>
    </row>
    <row r="248" spans="1:5" x14ac:dyDescent="0.2">
      <c r="A248" s="11">
        <v>18</v>
      </c>
      <c r="B248" s="11">
        <v>69</v>
      </c>
      <c r="D248">
        <f t="shared" si="6"/>
        <v>12555</v>
      </c>
      <c r="E248">
        <f t="shared" si="7"/>
        <v>16179</v>
      </c>
    </row>
    <row r="249" spans="1:5" x14ac:dyDescent="0.2">
      <c r="A249" s="11">
        <v>61</v>
      </c>
      <c r="B249" s="11">
        <v>93</v>
      </c>
      <c r="D249">
        <f t="shared" si="6"/>
        <v>12573</v>
      </c>
      <c r="E249">
        <f t="shared" si="7"/>
        <v>16248</v>
      </c>
    </row>
    <row r="250" spans="1:5" x14ac:dyDescent="0.2">
      <c r="A250" s="11">
        <v>82</v>
      </c>
      <c r="B250" s="11">
        <v>81</v>
      </c>
      <c r="D250">
        <f t="shared" si="6"/>
        <v>12634</v>
      </c>
      <c r="E250">
        <f t="shared" si="7"/>
        <v>16341</v>
      </c>
    </row>
    <row r="251" spans="1:5" x14ac:dyDescent="0.2">
      <c r="A251" s="11">
        <v>69</v>
      </c>
      <c r="B251" s="11">
        <v>62</v>
      </c>
      <c r="D251">
        <f t="shared" si="6"/>
        <v>12716</v>
      </c>
      <c r="E251">
        <f t="shared" si="7"/>
        <v>16422</v>
      </c>
    </row>
    <row r="252" spans="1:5" x14ac:dyDescent="0.2">
      <c r="A252" s="11">
        <v>39</v>
      </c>
      <c r="B252" s="11">
        <v>35</v>
      </c>
      <c r="D252">
        <f t="shared" si="6"/>
        <v>12785</v>
      </c>
      <c r="E252">
        <f t="shared" si="7"/>
        <v>16484</v>
      </c>
    </row>
    <row r="253" spans="1:5" x14ac:dyDescent="0.2">
      <c r="A253" s="11">
        <v>15</v>
      </c>
      <c r="B253" s="11">
        <v>22</v>
      </c>
      <c r="D253">
        <f t="shared" si="6"/>
        <v>12824</v>
      </c>
      <c r="E253">
        <f t="shared" si="7"/>
        <v>16519</v>
      </c>
    </row>
    <row r="254" spans="1:5" x14ac:dyDescent="0.2">
      <c r="A254" s="11">
        <v>48</v>
      </c>
      <c r="B254" s="11">
        <v>33</v>
      </c>
      <c r="D254">
        <f t="shared" si="6"/>
        <v>12839</v>
      </c>
      <c r="E254">
        <f t="shared" si="7"/>
        <v>16541</v>
      </c>
    </row>
    <row r="255" spans="1:5" x14ac:dyDescent="0.2">
      <c r="A255" s="11">
        <v>30</v>
      </c>
      <c r="B255" s="11">
        <v>16</v>
      </c>
      <c r="D255">
        <f t="shared" si="6"/>
        <v>12887</v>
      </c>
      <c r="E255">
        <f t="shared" si="7"/>
        <v>16574</v>
      </c>
    </row>
    <row r="256" spans="1:5" x14ac:dyDescent="0.2">
      <c r="A256" s="11">
        <v>12</v>
      </c>
      <c r="B256" s="11">
        <v>73</v>
      </c>
      <c r="D256">
        <f t="shared" si="6"/>
        <v>12917</v>
      </c>
      <c r="E256">
        <f t="shared" si="7"/>
        <v>16590</v>
      </c>
    </row>
    <row r="257" spans="1:5" x14ac:dyDescent="0.2">
      <c r="A257" s="11">
        <v>113</v>
      </c>
      <c r="B257" s="11">
        <v>83</v>
      </c>
      <c r="D257">
        <f t="shared" si="6"/>
        <v>12929</v>
      </c>
      <c r="E257">
        <f t="shared" si="7"/>
        <v>16663</v>
      </c>
    </row>
    <row r="258" spans="1:5" x14ac:dyDescent="0.2">
      <c r="A258" s="11">
        <v>135</v>
      </c>
      <c r="B258" s="11">
        <v>158</v>
      </c>
      <c r="D258">
        <f t="shared" si="6"/>
        <v>13042</v>
      </c>
      <c r="E258">
        <f t="shared" si="7"/>
        <v>16746</v>
      </c>
    </row>
    <row r="259" spans="1:5" x14ac:dyDescent="0.2">
      <c r="A259" s="11">
        <v>15</v>
      </c>
      <c r="B259" s="11">
        <v>21</v>
      </c>
      <c r="D259">
        <f t="shared" si="6"/>
        <v>13177</v>
      </c>
      <c r="E259">
        <f t="shared" si="7"/>
        <v>16904</v>
      </c>
    </row>
    <row r="260" spans="1:5" x14ac:dyDescent="0.2">
      <c r="A260" s="11">
        <v>9</v>
      </c>
      <c r="B260" s="11">
        <v>52</v>
      </c>
      <c r="D260">
        <f t="shared" ref="D260:D323" si="8">A259+D259</f>
        <v>13192</v>
      </c>
      <c r="E260">
        <f t="shared" ref="E260:E323" si="9">B259+E259</f>
        <v>16925</v>
      </c>
    </row>
    <row r="261" spans="1:5" x14ac:dyDescent="0.2">
      <c r="A261" s="11">
        <v>18</v>
      </c>
      <c r="B261" s="11">
        <v>19</v>
      </c>
      <c r="D261">
        <f t="shared" si="8"/>
        <v>13201</v>
      </c>
      <c r="E261">
        <f t="shared" si="9"/>
        <v>16977</v>
      </c>
    </row>
    <row r="262" spans="1:5" x14ac:dyDescent="0.2">
      <c r="A262" s="11">
        <v>52</v>
      </c>
      <c r="B262" s="11">
        <v>42</v>
      </c>
      <c r="D262">
        <f t="shared" si="8"/>
        <v>13219</v>
      </c>
      <c r="E262">
        <f t="shared" si="9"/>
        <v>16996</v>
      </c>
    </row>
    <row r="263" spans="1:5" x14ac:dyDescent="0.2">
      <c r="A263" s="11">
        <v>99</v>
      </c>
      <c r="B263" s="11">
        <v>37</v>
      </c>
      <c r="D263">
        <f t="shared" si="8"/>
        <v>13271</v>
      </c>
      <c r="E263">
        <f t="shared" si="9"/>
        <v>17038</v>
      </c>
    </row>
    <row r="264" spans="1:5" x14ac:dyDescent="0.2">
      <c r="A264" s="11">
        <v>42</v>
      </c>
      <c r="B264" s="11">
        <v>54</v>
      </c>
      <c r="D264">
        <f t="shared" si="8"/>
        <v>13370</v>
      </c>
      <c r="E264">
        <f t="shared" si="9"/>
        <v>17075</v>
      </c>
    </row>
    <row r="265" spans="1:5" x14ac:dyDescent="0.2">
      <c r="A265" s="11">
        <v>33</v>
      </c>
      <c r="B265" s="11">
        <v>14</v>
      </c>
      <c r="D265">
        <f t="shared" si="8"/>
        <v>13412</v>
      </c>
      <c r="E265">
        <f t="shared" si="9"/>
        <v>17129</v>
      </c>
    </row>
    <row r="266" spans="1:5" x14ac:dyDescent="0.2">
      <c r="A266" s="11">
        <v>7</v>
      </c>
      <c r="B266" s="11">
        <v>78</v>
      </c>
      <c r="D266">
        <f t="shared" si="8"/>
        <v>13445</v>
      </c>
      <c r="E266">
        <f t="shared" si="9"/>
        <v>17143</v>
      </c>
    </row>
    <row r="267" spans="1:5" x14ac:dyDescent="0.2">
      <c r="A267" s="11">
        <v>15</v>
      </c>
      <c r="B267" s="11">
        <v>25</v>
      </c>
      <c r="D267">
        <f t="shared" si="8"/>
        <v>13452</v>
      </c>
      <c r="E267">
        <f t="shared" si="9"/>
        <v>17221</v>
      </c>
    </row>
    <row r="268" spans="1:5" x14ac:dyDescent="0.2">
      <c r="A268" s="11">
        <v>86</v>
      </c>
      <c r="B268" s="11">
        <v>251</v>
      </c>
      <c r="D268">
        <f t="shared" si="8"/>
        <v>13467</v>
      </c>
      <c r="E268">
        <f t="shared" si="9"/>
        <v>17246</v>
      </c>
    </row>
    <row r="269" spans="1:5" x14ac:dyDescent="0.2">
      <c r="A269" s="11">
        <v>28</v>
      </c>
      <c r="B269" s="11">
        <v>29</v>
      </c>
      <c r="D269">
        <f t="shared" si="8"/>
        <v>13553</v>
      </c>
      <c r="E269">
        <f t="shared" si="9"/>
        <v>17497</v>
      </c>
    </row>
    <row r="270" spans="1:5" x14ac:dyDescent="0.2">
      <c r="A270" s="11">
        <v>89</v>
      </c>
      <c r="B270" s="11">
        <v>43</v>
      </c>
      <c r="D270">
        <f t="shared" si="8"/>
        <v>13581</v>
      </c>
      <c r="E270">
        <f t="shared" si="9"/>
        <v>17526</v>
      </c>
    </row>
    <row r="271" spans="1:5" x14ac:dyDescent="0.2">
      <c r="A271" s="11">
        <v>136</v>
      </c>
      <c r="B271" s="11">
        <v>14</v>
      </c>
      <c r="D271">
        <f t="shared" si="8"/>
        <v>13670</v>
      </c>
      <c r="E271">
        <f t="shared" si="9"/>
        <v>17569</v>
      </c>
    </row>
    <row r="272" spans="1:5" x14ac:dyDescent="0.2">
      <c r="A272" s="11">
        <v>38</v>
      </c>
      <c r="B272" s="11">
        <v>78</v>
      </c>
      <c r="D272">
        <f t="shared" si="8"/>
        <v>13806</v>
      </c>
      <c r="E272">
        <f t="shared" si="9"/>
        <v>17583</v>
      </c>
    </row>
    <row r="273" spans="1:5" x14ac:dyDescent="0.2">
      <c r="A273" s="11">
        <v>97</v>
      </c>
      <c r="B273" s="11">
        <v>22</v>
      </c>
      <c r="D273">
        <f t="shared" si="8"/>
        <v>13844</v>
      </c>
      <c r="E273">
        <f t="shared" si="9"/>
        <v>17661</v>
      </c>
    </row>
    <row r="274" spans="1:5" x14ac:dyDescent="0.2">
      <c r="A274" s="11">
        <v>51</v>
      </c>
      <c r="B274" s="11">
        <v>75</v>
      </c>
      <c r="D274">
        <f t="shared" si="8"/>
        <v>13941</v>
      </c>
      <c r="E274">
        <f t="shared" si="9"/>
        <v>17683</v>
      </c>
    </row>
    <row r="275" spans="1:5" x14ac:dyDescent="0.2">
      <c r="A275" s="11">
        <v>18</v>
      </c>
      <c r="B275" s="11">
        <v>13</v>
      </c>
      <c r="D275">
        <f t="shared" si="8"/>
        <v>13992</v>
      </c>
      <c r="E275">
        <f t="shared" si="9"/>
        <v>17758</v>
      </c>
    </row>
    <row r="276" spans="1:5" x14ac:dyDescent="0.2">
      <c r="A276" s="11">
        <v>13</v>
      </c>
      <c r="B276" s="11">
        <v>100</v>
      </c>
      <c r="D276">
        <f t="shared" si="8"/>
        <v>14010</v>
      </c>
      <c r="E276">
        <f t="shared" si="9"/>
        <v>17771</v>
      </c>
    </row>
    <row r="277" spans="1:5" x14ac:dyDescent="0.2">
      <c r="A277" s="11">
        <v>31</v>
      </c>
      <c r="B277" s="11">
        <v>9</v>
      </c>
      <c r="D277">
        <f t="shared" si="8"/>
        <v>14023</v>
      </c>
      <c r="E277">
        <f t="shared" si="9"/>
        <v>17871</v>
      </c>
    </row>
    <row r="278" spans="1:5" x14ac:dyDescent="0.2">
      <c r="A278" s="11">
        <v>223</v>
      </c>
      <c r="B278" s="11">
        <v>35</v>
      </c>
      <c r="D278">
        <f t="shared" si="8"/>
        <v>14054</v>
      </c>
      <c r="E278">
        <f t="shared" si="9"/>
        <v>17880</v>
      </c>
    </row>
    <row r="279" spans="1:5" x14ac:dyDescent="0.2">
      <c r="A279" s="11">
        <v>88</v>
      </c>
      <c r="B279" s="11">
        <v>17</v>
      </c>
      <c r="D279">
        <f t="shared" si="8"/>
        <v>14277</v>
      </c>
      <c r="E279">
        <f t="shared" si="9"/>
        <v>17915</v>
      </c>
    </row>
    <row r="280" spans="1:5" x14ac:dyDescent="0.2">
      <c r="A280" s="11">
        <v>12</v>
      </c>
      <c r="B280" s="11">
        <v>21</v>
      </c>
      <c r="D280">
        <f t="shared" si="8"/>
        <v>14365</v>
      </c>
      <c r="E280">
        <f t="shared" si="9"/>
        <v>17932</v>
      </c>
    </row>
    <row r="281" spans="1:5" x14ac:dyDescent="0.2">
      <c r="A281" s="11">
        <v>47</v>
      </c>
      <c r="B281" s="11">
        <v>225</v>
      </c>
      <c r="D281">
        <f t="shared" si="8"/>
        <v>14377</v>
      </c>
      <c r="E281">
        <f t="shared" si="9"/>
        <v>17953</v>
      </c>
    </row>
    <row r="282" spans="1:5" x14ac:dyDescent="0.2">
      <c r="A282" s="11">
        <v>69</v>
      </c>
      <c r="B282" s="11">
        <v>43</v>
      </c>
      <c r="D282">
        <f t="shared" si="8"/>
        <v>14424</v>
      </c>
      <c r="E282">
        <f t="shared" si="9"/>
        <v>18178</v>
      </c>
    </row>
    <row r="283" spans="1:5" x14ac:dyDescent="0.2">
      <c r="A283" s="11">
        <v>39</v>
      </c>
      <c r="B283" s="11">
        <v>38</v>
      </c>
      <c r="D283">
        <f t="shared" si="8"/>
        <v>14493</v>
      </c>
      <c r="E283">
        <f t="shared" si="9"/>
        <v>18221</v>
      </c>
    </row>
    <row r="284" spans="1:5" x14ac:dyDescent="0.2">
      <c r="A284" s="11">
        <v>41</v>
      </c>
      <c r="B284" s="11">
        <v>137</v>
      </c>
      <c r="D284">
        <f t="shared" si="8"/>
        <v>14532</v>
      </c>
      <c r="E284">
        <f t="shared" si="9"/>
        <v>18259</v>
      </c>
    </row>
    <row r="285" spans="1:5" x14ac:dyDescent="0.2">
      <c r="A285" s="11">
        <v>46</v>
      </c>
      <c r="B285" s="11">
        <v>72</v>
      </c>
      <c r="D285">
        <f t="shared" si="8"/>
        <v>14573</v>
      </c>
      <c r="E285">
        <f t="shared" si="9"/>
        <v>18396</v>
      </c>
    </row>
    <row r="286" spans="1:5" x14ac:dyDescent="0.2">
      <c r="A286" s="11">
        <v>76</v>
      </c>
      <c r="B286" s="11">
        <v>80</v>
      </c>
      <c r="D286">
        <f t="shared" si="8"/>
        <v>14619</v>
      </c>
      <c r="E286">
        <f t="shared" si="9"/>
        <v>18468</v>
      </c>
    </row>
    <row r="287" spans="1:5" x14ac:dyDescent="0.2">
      <c r="A287" s="11">
        <v>25</v>
      </c>
      <c r="B287" s="11">
        <v>100</v>
      </c>
      <c r="D287">
        <f t="shared" si="8"/>
        <v>14695</v>
      </c>
      <c r="E287">
        <f t="shared" si="9"/>
        <v>18548</v>
      </c>
    </row>
    <row r="288" spans="1:5" x14ac:dyDescent="0.2">
      <c r="A288" s="11">
        <v>26</v>
      </c>
      <c r="B288" s="11">
        <v>41</v>
      </c>
      <c r="D288">
        <f t="shared" si="8"/>
        <v>14720</v>
      </c>
      <c r="E288">
        <f t="shared" si="9"/>
        <v>18648</v>
      </c>
    </row>
    <row r="289" spans="1:5" x14ac:dyDescent="0.2">
      <c r="A289" s="11">
        <v>195</v>
      </c>
      <c r="B289" s="11">
        <v>30</v>
      </c>
      <c r="D289">
        <f t="shared" si="8"/>
        <v>14746</v>
      </c>
      <c r="E289">
        <f t="shared" si="9"/>
        <v>18689</v>
      </c>
    </row>
    <row r="290" spans="1:5" x14ac:dyDescent="0.2">
      <c r="A290" s="11">
        <v>281</v>
      </c>
      <c r="B290" s="11">
        <v>22</v>
      </c>
      <c r="D290">
        <f t="shared" si="8"/>
        <v>14941</v>
      </c>
      <c r="E290">
        <f t="shared" si="9"/>
        <v>18719</v>
      </c>
    </row>
    <row r="291" spans="1:5" x14ac:dyDescent="0.2">
      <c r="A291" s="11">
        <v>115</v>
      </c>
      <c r="B291" s="11">
        <v>13</v>
      </c>
      <c r="D291">
        <f t="shared" si="8"/>
        <v>15222</v>
      </c>
      <c r="E291">
        <f t="shared" si="9"/>
        <v>18741</v>
      </c>
    </row>
    <row r="292" spans="1:5" x14ac:dyDescent="0.2">
      <c r="A292" s="11">
        <v>52</v>
      </c>
      <c r="B292" s="11">
        <v>92</v>
      </c>
      <c r="D292">
        <f t="shared" si="8"/>
        <v>15337</v>
      </c>
      <c r="E292">
        <f t="shared" si="9"/>
        <v>18754</v>
      </c>
    </row>
    <row r="293" spans="1:5" x14ac:dyDescent="0.2">
      <c r="A293" s="11">
        <v>124</v>
      </c>
      <c r="B293" s="11">
        <v>13</v>
      </c>
      <c r="D293">
        <f t="shared" si="8"/>
        <v>15389</v>
      </c>
      <c r="E293">
        <f t="shared" si="9"/>
        <v>18846</v>
      </c>
    </row>
    <row r="294" spans="1:5" x14ac:dyDescent="0.2">
      <c r="A294" s="11">
        <v>27</v>
      </c>
      <c r="B294" s="11">
        <v>16</v>
      </c>
      <c r="D294">
        <f t="shared" si="8"/>
        <v>15513</v>
      </c>
      <c r="E294">
        <f t="shared" si="9"/>
        <v>18859</v>
      </c>
    </row>
    <row r="295" spans="1:5" x14ac:dyDescent="0.2">
      <c r="A295" s="11">
        <v>63</v>
      </c>
      <c r="B295" s="11">
        <v>46</v>
      </c>
      <c r="D295">
        <f t="shared" si="8"/>
        <v>15540</v>
      </c>
      <c r="E295">
        <f t="shared" si="9"/>
        <v>18875</v>
      </c>
    </row>
    <row r="296" spans="1:5" x14ac:dyDescent="0.2">
      <c r="A296" s="11">
        <v>40</v>
      </c>
      <c r="B296" s="11">
        <v>33</v>
      </c>
      <c r="D296">
        <f t="shared" si="8"/>
        <v>15603</v>
      </c>
      <c r="E296">
        <f t="shared" si="9"/>
        <v>18921</v>
      </c>
    </row>
    <row r="297" spans="1:5" x14ac:dyDescent="0.2">
      <c r="A297" s="11">
        <v>24</v>
      </c>
      <c r="B297" s="11">
        <v>169</v>
      </c>
      <c r="D297">
        <f t="shared" si="8"/>
        <v>15643</v>
      </c>
      <c r="E297">
        <f t="shared" si="9"/>
        <v>18954</v>
      </c>
    </row>
    <row r="298" spans="1:5" x14ac:dyDescent="0.2">
      <c r="A298" s="11">
        <v>95</v>
      </c>
      <c r="B298" s="11">
        <v>13</v>
      </c>
      <c r="D298">
        <f t="shared" si="8"/>
        <v>15667</v>
      </c>
      <c r="E298">
        <f t="shared" si="9"/>
        <v>19123</v>
      </c>
    </row>
    <row r="299" spans="1:5" x14ac:dyDescent="0.2">
      <c r="A299" s="11">
        <v>182</v>
      </c>
      <c r="B299" s="11">
        <v>69</v>
      </c>
      <c r="D299">
        <f t="shared" si="8"/>
        <v>15762</v>
      </c>
      <c r="E299">
        <f t="shared" si="9"/>
        <v>19136</v>
      </c>
    </row>
    <row r="300" spans="1:5" x14ac:dyDescent="0.2">
      <c r="A300" s="11">
        <v>35</v>
      </c>
      <c r="B300" s="11">
        <v>22</v>
      </c>
      <c r="D300">
        <f t="shared" si="8"/>
        <v>15944</v>
      </c>
      <c r="E300">
        <f t="shared" si="9"/>
        <v>19205</v>
      </c>
    </row>
    <row r="301" spans="1:5" x14ac:dyDescent="0.2">
      <c r="A301" s="11">
        <v>32</v>
      </c>
      <c r="B301" s="11">
        <v>111</v>
      </c>
      <c r="D301">
        <f t="shared" si="8"/>
        <v>15979</v>
      </c>
      <c r="E301">
        <f t="shared" si="9"/>
        <v>19227</v>
      </c>
    </row>
    <row r="302" spans="1:5" x14ac:dyDescent="0.2">
      <c r="A302" s="11">
        <v>20</v>
      </c>
      <c r="B302" s="11">
        <v>141</v>
      </c>
      <c r="D302">
        <f t="shared" si="8"/>
        <v>16011</v>
      </c>
      <c r="E302">
        <f t="shared" si="9"/>
        <v>19338</v>
      </c>
    </row>
    <row r="303" spans="1:5" x14ac:dyDescent="0.2">
      <c r="A303" s="11">
        <v>122</v>
      </c>
      <c r="B303" s="11">
        <v>14</v>
      </c>
      <c r="D303">
        <f t="shared" si="8"/>
        <v>16031</v>
      </c>
      <c r="E303">
        <f t="shared" si="9"/>
        <v>19479</v>
      </c>
    </row>
    <row r="304" spans="1:5" x14ac:dyDescent="0.2">
      <c r="A304" s="11">
        <v>108</v>
      </c>
      <c r="B304" s="11">
        <v>13</v>
      </c>
      <c r="D304">
        <f t="shared" si="8"/>
        <v>16153</v>
      </c>
      <c r="E304">
        <f t="shared" si="9"/>
        <v>19493</v>
      </c>
    </row>
    <row r="305" spans="1:5" x14ac:dyDescent="0.2">
      <c r="A305" s="11">
        <v>80</v>
      </c>
      <c r="B305" s="11">
        <v>40</v>
      </c>
      <c r="D305">
        <f t="shared" si="8"/>
        <v>16261</v>
      </c>
      <c r="E305">
        <f t="shared" si="9"/>
        <v>19506</v>
      </c>
    </row>
    <row r="306" spans="1:5" x14ac:dyDescent="0.2">
      <c r="A306" s="11">
        <v>18</v>
      </c>
      <c r="B306" s="11">
        <v>23</v>
      </c>
      <c r="D306">
        <f t="shared" si="8"/>
        <v>16341</v>
      </c>
      <c r="E306">
        <f t="shared" si="9"/>
        <v>19546</v>
      </c>
    </row>
    <row r="307" spans="1:5" x14ac:dyDescent="0.2">
      <c r="A307" s="11">
        <v>13</v>
      </c>
      <c r="B307" s="11">
        <v>73</v>
      </c>
      <c r="D307">
        <f t="shared" si="8"/>
        <v>16359</v>
      </c>
      <c r="E307">
        <f t="shared" si="9"/>
        <v>19569</v>
      </c>
    </row>
    <row r="308" spans="1:5" x14ac:dyDescent="0.2">
      <c r="A308" s="11">
        <v>13</v>
      </c>
      <c r="B308" s="11">
        <v>53</v>
      </c>
      <c r="D308">
        <f t="shared" si="8"/>
        <v>16372</v>
      </c>
      <c r="E308">
        <f t="shared" si="9"/>
        <v>19642</v>
      </c>
    </row>
    <row r="309" spans="1:5" x14ac:dyDescent="0.2">
      <c r="A309" s="11">
        <v>29</v>
      </c>
      <c r="B309" s="11">
        <v>45</v>
      </c>
      <c r="D309">
        <f t="shared" si="8"/>
        <v>16385</v>
      </c>
      <c r="E309">
        <f t="shared" si="9"/>
        <v>19695</v>
      </c>
    </row>
    <row r="310" spans="1:5" x14ac:dyDescent="0.2">
      <c r="A310" s="11">
        <v>65</v>
      </c>
      <c r="B310" s="11">
        <v>73</v>
      </c>
      <c r="D310">
        <f t="shared" si="8"/>
        <v>16414</v>
      </c>
      <c r="E310">
        <f t="shared" si="9"/>
        <v>19740</v>
      </c>
    </row>
    <row r="311" spans="1:5" x14ac:dyDescent="0.2">
      <c r="A311" s="11">
        <v>20</v>
      </c>
      <c r="B311" s="11">
        <v>145</v>
      </c>
      <c r="D311">
        <f t="shared" si="8"/>
        <v>16479</v>
      </c>
      <c r="E311">
        <f t="shared" si="9"/>
        <v>19813</v>
      </c>
    </row>
    <row r="312" spans="1:5" x14ac:dyDescent="0.2">
      <c r="A312" s="11">
        <v>89</v>
      </c>
      <c r="B312" s="11">
        <v>18</v>
      </c>
      <c r="D312">
        <f t="shared" si="8"/>
        <v>16499</v>
      </c>
      <c r="E312">
        <f t="shared" si="9"/>
        <v>19958</v>
      </c>
    </row>
    <row r="313" spans="1:5" x14ac:dyDescent="0.2">
      <c r="A313" s="11">
        <v>2</v>
      </c>
      <c r="B313" s="11">
        <v>132</v>
      </c>
      <c r="D313">
        <f t="shared" si="8"/>
        <v>16588</v>
      </c>
      <c r="E313">
        <f t="shared" si="9"/>
        <v>19976</v>
      </c>
    </row>
    <row r="314" spans="1:5" x14ac:dyDescent="0.2">
      <c r="A314" s="11">
        <v>92</v>
      </c>
      <c r="B314" s="11">
        <v>74</v>
      </c>
      <c r="D314">
        <f t="shared" si="8"/>
        <v>16590</v>
      </c>
      <c r="E314">
        <f t="shared" si="9"/>
        <v>20108</v>
      </c>
    </row>
    <row r="315" spans="1:5" x14ac:dyDescent="0.2">
      <c r="A315" s="11">
        <v>198</v>
      </c>
      <c r="B315" s="11">
        <v>32</v>
      </c>
      <c r="D315">
        <f t="shared" si="8"/>
        <v>16682</v>
      </c>
      <c r="E315">
        <f t="shared" si="9"/>
        <v>20182</v>
      </c>
    </row>
    <row r="316" spans="1:5" x14ac:dyDescent="0.2">
      <c r="A316" s="11">
        <v>21</v>
      </c>
      <c r="B316" s="11">
        <v>19</v>
      </c>
      <c r="D316">
        <f t="shared" si="8"/>
        <v>16880</v>
      </c>
      <c r="E316">
        <f t="shared" si="9"/>
        <v>20214</v>
      </c>
    </row>
    <row r="317" spans="1:5" x14ac:dyDescent="0.2">
      <c r="A317" s="11">
        <v>19</v>
      </c>
      <c r="B317" s="11">
        <v>11</v>
      </c>
      <c r="D317">
        <f t="shared" si="8"/>
        <v>16901</v>
      </c>
      <c r="E317">
        <f t="shared" si="9"/>
        <v>20233</v>
      </c>
    </row>
    <row r="318" spans="1:5" x14ac:dyDescent="0.2">
      <c r="A318" s="11">
        <v>24</v>
      </c>
      <c r="B318" s="11">
        <v>55</v>
      </c>
      <c r="D318">
        <f t="shared" si="8"/>
        <v>16920</v>
      </c>
      <c r="E318">
        <f t="shared" si="9"/>
        <v>20244</v>
      </c>
    </row>
    <row r="319" spans="1:5" x14ac:dyDescent="0.2">
      <c r="A319" s="11">
        <v>52</v>
      </c>
      <c r="B319" s="11">
        <v>78</v>
      </c>
      <c r="D319">
        <f t="shared" si="8"/>
        <v>16944</v>
      </c>
      <c r="E319">
        <f t="shared" si="9"/>
        <v>20299</v>
      </c>
    </row>
    <row r="320" spans="1:5" x14ac:dyDescent="0.2">
      <c r="A320" s="11">
        <v>69</v>
      </c>
      <c r="B320" s="11">
        <v>0</v>
      </c>
      <c r="D320">
        <f t="shared" si="8"/>
        <v>16996</v>
      </c>
      <c r="E320">
        <f t="shared" si="9"/>
        <v>20377</v>
      </c>
    </row>
    <row r="321" spans="1:5" x14ac:dyDescent="0.2">
      <c r="A321" s="11">
        <v>21</v>
      </c>
      <c r="B321" s="11">
        <v>141</v>
      </c>
      <c r="D321">
        <f t="shared" si="8"/>
        <v>17065</v>
      </c>
      <c r="E321">
        <f t="shared" si="9"/>
        <v>20377</v>
      </c>
    </row>
    <row r="322" spans="1:5" x14ac:dyDescent="0.2">
      <c r="A322" s="11">
        <v>20</v>
      </c>
      <c r="B322" s="11">
        <v>25</v>
      </c>
      <c r="D322">
        <f t="shared" si="8"/>
        <v>17086</v>
      </c>
      <c r="E322">
        <f t="shared" si="9"/>
        <v>20518</v>
      </c>
    </row>
    <row r="323" spans="1:5" x14ac:dyDescent="0.2">
      <c r="A323" s="11">
        <v>44</v>
      </c>
      <c r="B323" s="11">
        <v>104</v>
      </c>
      <c r="D323">
        <f t="shared" si="8"/>
        <v>17106</v>
      </c>
      <c r="E323">
        <f t="shared" si="9"/>
        <v>20543</v>
      </c>
    </row>
    <row r="324" spans="1:5" x14ac:dyDescent="0.2">
      <c r="A324" s="11">
        <v>86</v>
      </c>
      <c r="B324" s="11">
        <v>38</v>
      </c>
      <c r="D324">
        <f t="shared" ref="D324:D387" si="10">A323+D323</f>
        <v>17150</v>
      </c>
      <c r="E324">
        <f t="shared" ref="E324:E387" si="11">B323+E323</f>
        <v>20647</v>
      </c>
    </row>
    <row r="325" spans="1:5" x14ac:dyDescent="0.2">
      <c r="A325" s="11">
        <v>37</v>
      </c>
      <c r="B325" s="11">
        <v>85</v>
      </c>
      <c r="D325">
        <f t="shared" si="10"/>
        <v>17236</v>
      </c>
      <c r="E325">
        <f t="shared" si="11"/>
        <v>20685</v>
      </c>
    </row>
    <row r="326" spans="1:5" x14ac:dyDescent="0.2">
      <c r="A326" s="11">
        <v>53</v>
      </c>
      <c r="B326" s="11">
        <v>57</v>
      </c>
      <c r="D326">
        <f t="shared" si="10"/>
        <v>17273</v>
      </c>
      <c r="E326">
        <f t="shared" si="11"/>
        <v>20770</v>
      </c>
    </row>
    <row r="327" spans="1:5" x14ac:dyDescent="0.2">
      <c r="A327" s="11">
        <v>49</v>
      </c>
      <c r="B327" s="11">
        <v>59</v>
      </c>
      <c r="D327">
        <f t="shared" si="10"/>
        <v>17326</v>
      </c>
      <c r="E327">
        <f t="shared" si="11"/>
        <v>20827</v>
      </c>
    </row>
    <row r="328" spans="1:5" x14ac:dyDescent="0.2">
      <c r="A328" s="11">
        <v>85</v>
      </c>
      <c r="B328" s="11">
        <v>182</v>
      </c>
      <c r="D328">
        <f t="shared" si="10"/>
        <v>17375</v>
      </c>
      <c r="E328">
        <f t="shared" si="11"/>
        <v>20886</v>
      </c>
    </row>
    <row r="329" spans="1:5" x14ac:dyDescent="0.2">
      <c r="A329" s="11">
        <v>31</v>
      </c>
      <c r="B329" s="11">
        <v>100</v>
      </c>
      <c r="D329">
        <f t="shared" si="10"/>
        <v>17460</v>
      </c>
      <c r="E329">
        <f t="shared" si="11"/>
        <v>21068</v>
      </c>
    </row>
    <row r="330" spans="1:5" x14ac:dyDescent="0.2">
      <c r="A330" s="11">
        <v>9</v>
      </c>
      <c r="B330" s="11">
        <v>26</v>
      </c>
      <c r="D330">
        <f t="shared" si="10"/>
        <v>17491</v>
      </c>
      <c r="E330">
        <f t="shared" si="11"/>
        <v>21168</v>
      </c>
    </row>
    <row r="331" spans="1:5" x14ac:dyDescent="0.2">
      <c r="A331" s="11">
        <v>20</v>
      </c>
      <c r="B331" s="11">
        <v>47</v>
      </c>
      <c r="D331">
        <f t="shared" si="10"/>
        <v>17500</v>
      </c>
      <c r="E331">
        <f t="shared" si="11"/>
        <v>21194</v>
      </c>
    </row>
    <row r="332" spans="1:5" x14ac:dyDescent="0.2">
      <c r="A332" s="11">
        <v>13</v>
      </c>
      <c r="B332" s="11">
        <v>19</v>
      </c>
      <c r="D332">
        <f t="shared" si="10"/>
        <v>17520</v>
      </c>
      <c r="E332">
        <f t="shared" si="11"/>
        <v>21241</v>
      </c>
    </row>
    <row r="333" spans="1:5" x14ac:dyDescent="0.2">
      <c r="A333" s="11">
        <v>19</v>
      </c>
      <c r="B333" s="11">
        <v>102</v>
      </c>
      <c r="D333">
        <f t="shared" si="10"/>
        <v>17533</v>
      </c>
      <c r="E333">
        <f t="shared" si="11"/>
        <v>21260</v>
      </c>
    </row>
    <row r="334" spans="1:5" x14ac:dyDescent="0.2">
      <c r="A334" s="11">
        <v>23</v>
      </c>
      <c r="B334" s="11">
        <v>158</v>
      </c>
      <c r="D334">
        <f t="shared" si="10"/>
        <v>17552</v>
      </c>
      <c r="E334">
        <f t="shared" si="11"/>
        <v>21362</v>
      </c>
    </row>
    <row r="335" spans="1:5" x14ac:dyDescent="0.2">
      <c r="A335" s="11">
        <v>125</v>
      </c>
      <c r="B335" s="11">
        <v>33</v>
      </c>
      <c r="D335">
        <f t="shared" si="10"/>
        <v>17575</v>
      </c>
      <c r="E335">
        <f t="shared" si="11"/>
        <v>21520</v>
      </c>
    </row>
    <row r="336" spans="1:5" x14ac:dyDescent="0.2">
      <c r="A336" s="11">
        <v>113</v>
      </c>
      <c r="B336" s="11">
        <v>108</v>
      </c>
      <c r="D336">
        <f t="shared" si="10"/>
        <v>17700</v>
      </c>
      <c r="E336">
        <f t="shared" si="11"/>
        <v>21553</v>
      </c>
    </row>
    <row r="337" spans="1:5" x14ac:dyDescent="0.2">
      <c r="A337" s="11">
        <v>2</v>
      </c>
      <c r="B337" s="11">
        <v>65</v>
      </c>
      <c r="D337">
        <f t="shared" si="10"/>
        <v>17813</v>
      </c>
      <c r="E337">
        <f t="shared" si="11"/>
        <v>21661</v>
      </c>
    </row>
    <row r="338" spans="1:5" x14ac:dyDescent="0.2">
      <c r="A338" s="11">
        <v>11</v>
      </c>
      <c r="B338" s="11">
        <v>25</v>
      </c>
      <c r="D338">
        <f t="shared" si="10"/>
        <v>17815</v>
      </c>
      <c r="E338">
        <f t="shared" si="11"/>
        <v>21726</v>
      </c>
    </row>
    <row r="339" spans="1:5" x14ac:dyDescent="0.2">
      <c r="A339" s="11">
        <v>56</v>
      </c>
      <c r="B339" s="11">
        <v>72</v>
      </c>
      <c r="D339">
        <f t="shared" si="10"/>
        <v>17826</v>
      </c>
      <c r="E339">
        <f t="shared" si="11"/>
        <v>21751</v>
      </c>
    </row>
    <row r="340" spans="1:5" x14ac:dyDescent="0.2">
      <c r="A340" s="11">
        <v>35</v>
      </c>
      <c r="B340" s="11">
        <v>305</v>
      </c>
      <c r="D340">
        <f t="shared" si="10"/>
        <v>17882</v>
      </c>
      <c r="E340">
        <f t="shared" si="11"/>
        <v>21823</v>
      </c>
    </row>
    <row r="341" spans="1:5" x14ac:dyDescent="0.2">
      <c r="A341" s="11">
        <v>21</v>
      </c>
      <c r="B341" s="11">
        <v>104</v>
      </c>
      <c r="D341">
        <f t="shared" si="10"/>
        <v>17917</v>
      </c>
      <c r="E341">
        <f t="shared" si="11"/>
        <v>22128</v>
      </c>
    </row>
    <row r="342" spans="1:5" x14ac:dyDescent="0.2">
      <c r="A342" s="11">
        <v>42</v>
      </c>
      <c r="B342" s="11">
        <v>58</v>
      </c>
      <c r="D342">
        <f t="shared" si="10"/>
        <v>17938</v>
      </c>
      <c r="E342">
        <f t="shared" si="11"/>
        <v>22232</v>
      </c>
    </row>
    <row r="343" spans="1:5" x14ac:dyDescent="0.2">
      <c r="A343" s="11">
        <v>19</v>
      </c>
      <c r="B343" s="11">
        <v>63</v>
      </c>
      <c r="D343">
        <f t="shared" si="10"/>
        <v>17980</v>
      </c>
      <c r="E343">
        <f t="shared" si="11"/>
        <v>22290</v>
      </c>
    </row>
    <row r="344" spans="1:5" x14ac:dyDescent="0.2">
      <c r="A344" s="11">
        <v>20</v>
      </c>
      <c r="B344" s="11">
        <v>254</v>
      </c>
      <c r="D344">
        <f t="shared" si="10"/>
        <v>17999</v>
      </c>
      <c r="E344">
        <f t="shared" si="11"/>
        <v>22353</v>
      </c>
    </row>
    <row r="345" spans="1:5" x14ac:dyDescent="0.2">
      <c r="A345" s="11">
        <v>80</v>
      </c>
      <c r="B345" s="11">
        <v>126</v>
      </c>
      <c r="D345">
        <f t="shared" si="10"/>
        <v>18019</v>
      </c>
      <c r="E345">
        <f t="shared" si="11"/>
        <v>22607</v>
      </c>
    </row>
    <row r="346" spans="1:5" x14ac:dyDescent="0.2">
      <c r="A346" s="11">
        <v>32</v>
      </c>
      <c r="B346" s="11">
        <v>96</v>
      </c>
      <c r="D346">
        <f t="shared" si="10"/>
        <v>18099</v>
      </c>
      <c r="E346">
        <f t="shared" si="11"/>
        <v>22733</v>
      </c>
    </row>
    <row r="347" spans="1:5" x14ac:dyDescent="0.2">
      <c r="A347" s="11">
        <v>43</v>
      </c>
      <c r="B347" s="11">
        <v>20</v>
      </c>
      <c r="D347">
        <f t="shared" si="10"/>
        <v>18131</v>
      </c>
      <c r="E347">
        <f t="shared" si="11"/>
        <v>22829</v>
      </c>
    </row>
    <row r="348" spans="1:5" x14ac:dyDescent="0.2">
      <c r="A348" s="11">
        <v>108</v>
      </c>
      <c r="B348" s="11">
        <v>290</v>
      </c>
      <c r="D348">
        <f t="shared" si="10"/>
        <v>18174</v>
      </c>
      <c r="E348">
        <f t="shared" si="11"/>
        <v>22849</v>
      </c>
    </row>
    <row r="349" spans="1:5" x14ac:dyDescent="0.2">
      <c r="A349" s="11">
        <v>25</v>
      </c>
      <c r="B349" s="11">
        <v>134</v>
      </c>
      <c r="D349">
        <f t="shared" si="10"/>
        <v>18282</v>
      </c>
      <c r="E349">
        <f t="shared" si="11"/>
        <v>23139</v>
      </c>
    </row>
    <row r="350" spans="1:5" x14ac:dyDescent="0.2">
      <c r="A350" s="11">
        <v>206</v>
      </c>
      <c r="B350" s="11">
        <v>21</v>
      </c>
      <c r="D350">
        <f t="shared" si="10"/>
        <v>18307</v>
      </c>
      <c r="E350">
        <f t="shared" si="11"/>
        <v>23273</v>
      </c>
    </row>
    <row r="351" spans="1:5" x14ac:dyDescent="0.2">
      <c r="A351" s="11">
        <v>96</v>
      </c>
      <c r="B351" s="11">
        <v>15</v>
      </c>
      <c r="D351">
        <f t="shared" si="10"/>
        <v>18513</v>
      </c>
      <c r="E351">
        <f t="shared" si="11"/>
        <v>23294</v>
      </c>
    </row>
    <row r="352" spans="1:5" x14ac:dyDescent="0.2">
      <c r="A352" s="11">
        <v>22</v>
      </c>
      <c r="B352" s="11">
        <v>97</v>
      </c>
      <c r="D352">
        <f t="shared" si="10"/>
        <v>18609</v>
      </c>
      <c r="E352">
        <f t="shared" si="11"/>
        <v>23309</v>
      </c>
    </row>
    <row r="353" spans="1:5" x14ac:dyDescent="0.2">
      <c r="A353" s="11">
        <v>51</v>
      </c>
      <c r="B353" s="11">
        <v>155</v>
      </c>
      <c r="D353">
        <f t="shared" si="10"/>
        <v>18631</v>
      </c>
      <c r="E353">
        <f t="shared" si="11"/>
        <v>23406</v>
      </c>
    </row>
    <row r="354" spans="1:5" x14ac:dyDescent="0.2">
      <c r="A354" s="11">
        <v>22</v>
      </c>
      <c r="B354" s="11">
        <v>55</v>
      </c>
      <c r="D354">
        <f t="shared" si="10"/>
        <v>18682</v>
      </c>
      <c r="E354">
        <f t="shared" si="11"/>
        <v>23561</v>
      </c>
    </row>
    <row r="355" spans="1:5" x14ac:dyDescent="0.2">
      <c r="A355" s="11">
        <v>60</v>
      </c>
      <c r="B355" s="11">
        <v>21</v>
      </c>
      <c r="D355">
        <f t="shared" si="10"/>
        <v>18704</v>
      </c>
      <c r="E355">
        <f t="shared" si="11"/>
        <v>23616</v>
      </c>
    </row>
    <row r="356" spans="1:5" x14ac:dyDescent="0.2">
      <c r="A356" s="11">
        <v>85</v>
      </c>
      <c r="B356" s="11">
        <v>26</v>
      </c>
      <c r="D356">
        <f t="shared" si="10"/>
        <v>18764</v>
      </c>
      <c r="E356">
        <f t="shared" si="11"/>
        <v>23637</v>
      </c>
    </row>
    <row r="357" spans="1:5" x14ac:dyDescent="0.2">
      <c r="A357" s="11">
        <v>29</v>
      </c>
      <c r="B357" s="11">
        <v>19</v>
      </c>
      <c r="D357">
        <f t="shared" si="10"/>
        <v>18849</v>
      </c>
      <c r="E357">
        <f t="shared" si="11"/>
        <v>23663</v>
      </c>
    </row>
    <row r="358" spans="1:5" x14ac:dyDescent="0.2">
      <c r="A358" s="11">
        <v>62</v>
      </c>
      <c r="B358" s="11">
        <v>137</v>
      </c>
      <c r="D358">
        <f t="shared" si="10"/>
        <v>18878</v>
      </c>
      <c r="E358">
        <f t="shared" si="11"/>
        <v>23682</v>
      </c>
    </row>
    <row r="359" spans="1:5" x14ac:dyDescent="0.2">
      <c r="A359" s="11">
        <v>46</v>
      </c>
      <c r="B359" s="11">
        <v>117</v>
      </c>
      <c r="D359">
        <f t="shared" si="10"/>
        <v>18940</v>
      </c>
      <c r="E359">
        <f t="shared" si="11"/>
        <v>23819</v>
      </c>
    </row>
    <row r="360" spans="1:5" x14ac:dyDescent="0.2">
      <c r="A360" s="11">
        <v>24</v>
      </c>
      <c r="B360" s="11">
        <v>201</v>
      </c>
      <c r="D360">
        <f t="shared" si="10"/>
        <v>18986</v>
      </c>
      <c r="E360">
        <f t="shared" si="11"/>
        <v>23936</v>
      </c>
    </row>
    <row r="361" spans="1:5" x14ac:dyDescent="0.2">
      <c r="A361" s="11">
        <v>35</v>
      </c>
      <c r="B361" s="11">
        <v>77</v>
      </c>
      <c r="D361">
        <f t="shared" si="10"/>
        <v>19010</v>
      </c>
      <c r="E361">
        <f t="shared" si="11"/>
        <v>24137</v>
      </c>
    </row>
    <row r="362" spans="1:5" x14ac:dyDescent="0.2">
      <c r="A362" s="11">
        <v>16</v>
      </c>
      <c r="B362" s="11">
        <v>57</v>
      </c>
      <c r="D362">
        <f t="shared" si="10"/>
        <v>19045</v>
      </c>
      <c r="E362">
        <f t="shared" si="11"/>
        <v>24214</v>
      </c>
    </row>
    <row r="363" spans="1:5" x14ac:dyDescent="0.2">
      <c r="A363" s="11">
        <v>130</v>
      </c>
      <c r="B363" s="11">
        <v>41</v>
      </c>
      <c r="D363">
        <f t="shared" si="10"/>
        <v>19061</v>
      </c>
      <c r="E363">
        <f t="shared" si="11"/>
        <v>24271</v>
      </c>
    </row>
    <row r="364" spans="1:5" x14ac:dyDescent="0.2">
      <c r="A364" s="11">
        <v>23</v>
      </c>
      <c r="B364" s="11">
        <v>31</v>
      </c>
      <c r="D364">
        <f t="shared" si="10"/>
        <v>19191</v>
      </c>
      <c r="E364">
        <f t="shared" si="11"/>
        <v>24312</v>
      </c>
    </row>
    <row r="365" spans="1:5" x14ac:dyDescent="0.2">
      <c r="A365" s="11">
        <v>23</v>
      </c>
      <c r="B365" s="11">
        <v>202</v>
      </c>
      <c r="D365">
        <f t="shared" si="10"/>
        <v>19214</v>
      </c>
      <c r="E365">
        <f t="shared" si="11"/>
        <v>24343</v>
      </c>
    </row>
    <row r="366" spans="1:5" x14ac:dyDescent="0.2">
      <c r="A366" s="11">
        <v>31</v>
      </c>
      <c r="B366" s="11">
        <v>24</v>
      </c>
      <c r="D366">
        <f t="shared" si="10"/>
        <v>19237</v>
      </c>
      <c r="E366">
        <f t="shared" si="11"/>
        <v>24545</v>
      </c>
    </row>
    <row r="367" spans="1:5" x14ac:dyDescent="0.2">
      <c r="A367" s="11">
        <v>23</v>
      </c>
      <c r="B367" s="11">
        <v>33</v>
      </c>
      <c r="D367">
        <f t="shared" si="10"/>
        <v>19268</v>
      </c>
      <c r="E367">
        <f t="shared" si="11"/>
        <v>24569</v>
      </c>
    </row>
    <row r="368" spans="1:5" x14ac:dyDescent="0.2">
      <c r="A368" s="11">
        <v>70</v>
      </c>
      <c r="B368" s="11">
        <v>10</v>
      </c>
      <c r="D368">
        <f t="shared" si="10"/>
        <v>19291</v>
      </c>
      <c r="E368">
        <f t="shared" si="11"/>
        <v>24602</v>
      </c>
    </row>
    <row r="369" spans="1:5" x14ac:dyDescent="0.2">
      <c r="A369" s="11">
        <v>61</v>
      </c>
      <c r="B369" s="11">
        <v>51</v>
      </c>
      <c r="D369">
        <f t="shared" si="10"/>
        <v>19361</v>
      </c>
      <c r="E369">
        <f t="shared" si="11"/>
        <v>24612</v>
      </c>
    </row>
    <row r="370" spans="1:5" x14ac:dyDescent="0.2">
      <c r="A370" s="11">
        <v>1</v>
      </c>
      <c r="B370" s="11">
        <v>23</v>
      </c>
      <c r="D370">
        <f t="shared" si="10"/>
        <v>19422</v>
      </c>
      <c r="E370">
        <f t="shared" si="11"/>
        <v>24663</v>
      </c>
    </row>
    <row r="371" spans="1:5" x14ac:dyDescent="0.2">
      <c r="A371" s="11">
        <v>20</v>
      </c>
      <c r="B371" s="11">
        <v>124</v>
      </c>
      <c r="D371">
        <f t="shared" si="10"/>
        <v>19423</v>
      </c>
      <c r="E371">
        <f t="shared" si="11"/>
        <v>24686</v>
      </c>
    </row>
    <row r="372" spans="1:5" x14ac:dyDescent="0.2">
      <c r="A372" s="11">
        <v>17</v>
      </c>
      <c r="B372" s="11">
        <v>91</v>
      </c>
      <c r="D372">
        <f t="shared" si="10"/>
        <v>19443</v>
      </c>
      <c r="E372">
        <f t="shared" si="11"/>
        <v>24810</v>
      </c>
    </row>
    <row r="373" spans="1:5" x14ac:dyDescent="0.2">
      <c r="A373" s="11">
        <v>206</v>
      </c>
      <c r="B373" s="11">
        <v>87</v>
      </c>
      <c r="D373">
        <f t="shared" si="10"/>
        <v>19460</v>
      </c>
      <c r="E373">
        <f t="shared" si="11"/>
        <v>24901</v>
      </c>
    </row>
    <row r="374" spans="1:5" x14ac:dyDescent="0.2">
      <c r="A374" s="11">
        <v>9</v>
      </c>
      <c r="B374" s="11">
        <v>12</v>
      </c>
      <c r="D374">
        <f t="shared" si="10"/>
        <v>19666</v>
      </c>
      <c r="E374">
        <f t="shared" si="11"/>
        <v>24988</v>
      </c>
    </row>
    <row r="375" spans="1:5" x14ac:dyDescent="0.2">
      <c r="A375" s="11">
        <v>153</v>
      </c>
      <c r="B375" s="11">
        <v>140</v>
      </c>
      <c r="D375">
        <f t="shared" si="10"/>
        <v>19675</v>
      </c>
      <c r="E375">
        <f t="shared" si="11"/>
        <v>25000</v>
      </c>
    </row>
    <row r="376" spans="1:5" x14ac:dyDescent="0.2">
      <c r="A376" s="11">
        <v>13</v>
      </c>
      <c r="B376" s="11">
        <v>33</v>
      </c>
      <c r="D376">
        <f t="shared" si="10"/>
        <v>19828</v>
      </c>
      <c r="E376">
        <f t="shared" si="11"/>
        <v>25140</v>
      </c>
    </row>
    <row r="377" spans="1:5" x14ac:dyDescent="0.2">
      <c r="A377" s="11">
        <v>77</v>
      </c>
      <c r="B377" s="11">
        <v>32</v>
      </c>
      <c r="D377">
        <f t="shared" si="10"/>
        <v>19841</v>
      </c>
      <c r="E377">
        <f t="shared" si="11"/>
        <v>25173</v>
      </c>
    </row>
    <row r="378" spans="1:5" x14ac:dyDescent="0.2">
      <c r="A378" s="11">
        <v>16</v>
      </c>
      <c r="B378" s="11">
        <v>94</v>
      </c>
      <c r="D378">
        <f t="shared" si="10"/>
        <v>19918</v>
      </c>
      <c r="E378">
        <f t="shared" si="11"/>
        <v>25205</v>
      </c>
    </row>
    <row r="379" spans="1:5" x14ac:dyDescent="0.2">
      <c r="A379" s="11">
        <v>49</v>
      </c>
      <c r="B379" s="11">
        <v>53</v>
      </c>
      <c r="D379">
        <f t="shared" si="10"/>
        <v>19934</v>
      </c>
      <c r="E379">
        <f t="shared" si="11"/>
        <v>25299</v>
      </c>
    </row>
    <row r="380" spans="1:5" x14ac:dyDescent="0.2">
      <c r="A380" s="11">
        <v>81</v>
      </c>
      <c r="B380" s="11">
        <v>11</v>
      </c>
      <c r="D380">
        <f t="shared" si="10"/>
        <v>19983</v>
      </c>
      <c r="E380">
        <f t="shared" si="11"/>
        <v>25352</v>
      </c>
    </row>
    <row r="381" spans="1:5" x14ac:dyDescent="0.2">
      <c r="A381" s="11">
        <v>6</v>
      </c>
      <c r="B381" s="11">
        <v>55</v>
      </c>
      <c r="D381">
        <f t="shared" si="10"/>
        <v>20064</v>
      </c>
      <c r="E381">
        <f t="shared" si="11"/>
        <v>25363</v>
      </c>
    </row>
    <row r="382" spans="1:5" x14ac:dyDescent="0.2">
      <c r="A382" s="11">
        <v>173</v>
      </c>
      <c r="B382" s="11">
        <v>13</v>
      </c>
      <c r="D382">
        <f t="shared" si="10"/>
        <v>20070</v>
      </c>
      <c r="E382">
        <f t="shared" si="11"/>
        <v>25418</v>
      </c>
    </row>
    <row r="383" spans="1:5" x14ac:dyDescent="0.2">
      <c r="A383" s="11">
        <v>10</v>
      </c>
      <c r="B383" s="11">
        <v>31</v>
      </c>
      <c r="D383">
        <f t="shared" si="10"/>
        <v>20243</v>
      </c>
      <c r="E383">
        <f t="shared" si="11"/>
        <v>25431</v>
      </c>
    </row>
    <row r="384" spans="1:5" x14ac:dyDescent="0.2">
      <c r="A384" s="11">
        <v>71</v>
      </c>
      <c r="B384" s="11">
        <v>37</v>
      </c>
      <c r="D384">
        <f t="shared" si="10"/>
        <v>20253</v>
      </c>
      <c r="E384">
        <f t="shared" si="11"/>
        <v>25462</v>
      </c>
    </row>
    <row r="385" spans="1:5" x14ac:dyDescent="0.2">
      <c r="A385" s="11">
        <v>108</v>
      </c>
      <c r="B385" s="11">
        <v>19</v>
      </c>
      <c r="D385">
        <f t="shared" si="10"/>
        <v>20324</v>
      </c>
      <c r="E385">
        <f t="shared" si="11"/>
        <v>25499</v>
      </c>
    </row>
    <row r="386" spans="1:5" x14ac:dyDescent="0.2">
      <c r="A386" s="11">
        <v>203</v>
      </c>
      <c r="B386" s="11">
        <v>10</v>
      </c>
      <c r="D386">
        <f t="shared" si="10"/>
        <v>20432</v>
      </c>
      <c r="E386">
        <f t="shared" si="11"/>
        <v>25518</v>
      </c>
    </row>
    <row r="387" spans="1:5" x14ac:dyDescent="0.2">
      <c r="A387" s="11">
        <v>52</v>
      </c>
      <c r="B387" s="11">
        <v>92</v>
      </c>
      <c r="D387">
        <f t="shared" si="10"/>
        <v>20635</v>
      </c>
      <c r="E387">
        <f t="shared" si="11"/>
        <v>25528</v>
      </c>
    </row>
    <row r="388" spans="1:5" x14ac:dyDescent="0.2">
      <c r="A388" s="11">
        <v>80</v>
      </c>
      <c r="B388" s="11">
        <v>41</v>
      </c>
      <c r="D388">
        <f t="shared" ref="D388:D451" si="12">A387+D387</f>
        <v>20687</v>
      </c>
      <c r="E388">
        <f t="shared" ref="E388:E451" si="13">B387+E387</f>
        <v>25620</v>
      </c>
    </row>
    <row r="389" spans="1:5" x14ac:dyDescent="0.2">
      <c r="A389" s="11">
        <v>10</v>
      </c>
      <c r="B389" s="11">
        <v>36</v>
      </c>
      <c r="D389">
        <f t="shared" si="12"/>
        <v>20767</v>
      </c>
      <c r="E389">
        <f t="shared" si="13"/>
        <v>25661</v>
      </c>
    </row>
    <row r="390" spans="1:5" x14ac:dyDescent="0.2">
      <c r="A390" s="11">
        <v>23</v>
      </c>
      <c r="B390" s="11">
        <v>62</v>
      </c>
      <c r="D390">
        <f t="shared" si="12"/>
        <v>20777</v>
      </c>
      <c r="E390">
        <f t="shared" si="13"/>
        <v>25697</v>
      </c>
    </row>
    <row r="391" spans="1:5" x14ac:dyDescent="0.2">
      <c r="A391" s="11">
        <v>27</v>
      </c>
      <c r="B391" s="11">
        <v>63</v>
      </c>
      <c r="D391">
        <f t="shared" si="12"/>
        <v>20800</v>
      </c>
      <c r="E391">
        <f t="shared" si="13"/>
        <v>25759</v>
      </c>
    </row>
    <row r="392" spans="1:5" x14ac:dyDescent="0.2">
      <c r="A392" s="11">
        <v>16</v>
      </c>
      <c r="B392" s="11">
        <v>60</v>
      </c>
      <c r="D392">
        <f t="shared" si="12"/>
        <v>20827</v>
      </c>
      <c r="E392">
        <f t="shared" si="13"/>
        <v>25822</v>
      </c>
    </row>
    <row r="393" spans="1:5" x14ac:dyDescent="0.2">
      <c r="A393" s="11">
        <v>20</v>
      </c>
      <c r="B393" s="11">
        <v>17</v>
      </c>
      <c r="D393">
        <f t="shared" si="12"/>
        <v>20843</v>
      </c>
      <c r="E393">
        <f t="shared" si="13"/>
        <v>25882</v>
      </c>
    </row>
    <row r="394" spans="1:5" x14ac:dyDescent="0.2">
      <c r="A394" s="11">
        <v>81</v>
      </c>
      <c r="B394" s="11">
        <v>83</v>
      </c>
      <c r="D394">
        <f t="shared" si="12"/>
        <v>20863</v>
      </c>
      <c r="E394">
        <f t="shared" si="13"/>
        <v>25899</v>
      </c>
    </row>
    <row r="395" spans="1:5" x14ac:dyDescent="0.2">
      <c r="A395" s="11">
        <v>143</v>
      </c>
      <c r="B395" s="11">
        <v>75</v>
      </c>
      <c r="D395">
        <f t="shared" si="12"/>
        <v>20944</v>
      </c>
      <c r="E395">
        <f t="shared" si="13"/>
        <v>25982</v>
      </c>
    </row>
    <row r="396" spans="1:5" x14ac:dyDescent="0.2">
      <c r="A396" s="11">
        <v>9</v>
      </c>
      <c r="B396" s="11">
        <v>201</v>
      </c>
      <c r="D396">
        <f t="shared" si="12"/>
        <v>21087</v>
      </c>
      <c r="E396">
        <f t="shared" si="13"/>
        <v>26057</v>
      </c>
    </row>
    <row r="397" spans="1:5" x14ac:dyDescent="0.2">
      <c r="A397" s="11">
        <v>35</v>
      </c>
      <c r="B397" s="11">
        <v>168</v>
      </c>
      <c r="D397">
        <f t="shared" si="12"/>
        <v>21096</v>
      </c>
      <c r="E397">
        <f t="shared" si="13"/>
        <v>26258</v>
      </c>
    </row>
    <row r="398" spans="1:5" x14ac:dyDescent="0.2">
      <c r="A398" s="11">
        <v>13</v>
      </c>
      <c r="B398" s="11">
        <v>160</v>
      </c>
      <c r="D398">
        <f t="shared" si="12"/>
        <v>21131</v>
      </c>
      <c r="E398">
        <f t="shared" si="13"/>
        <v>26426</v>
      </c>
    </row>
    <row r="399" spans="1:5" x14ac:dyDescent="0.2">
      <c r="A399" s="11">
        <v>203</v>
      </c>
      <c r="B399" s="11">
        <v>20</v>
      </c>
      <c r="D399">
        <f t="shared" si="12"/>
        <v>21144</v>
      </c>
      <c r="E399">
        <f t="shared" si="13"/>
        <v>26586</v>
      </c>
    </row>
    <row r="400" spans="1:5" x14ac:dyDescent="0.2">
      <c r="A400" s="11">
        <v>34</v>
      </c>
      <c r="B400" s="11">
        <v>34</v>
      </c>
      <c r="D400">
        <f t="shared" si="12"/>
        <v>21347</v>
      </c>
      <c r="E400">
        <f t="shared" si="13"/>
        <v>26606</v>
      </c>
    </row>
    <row r="401" spans="1:5" x14ac:dyDescent="0.2">
      <c r="A401" s="11">
        <v>76</v>
      </c>
      <c r="B401" s="11">
        <v>16</v>
      </c>
      <c r="D401">
        <f t="shared" si="12"/>
        <v>21381</v>
      </c>
      <c r="E401">
        <f t="shared" si="13"/>
        <v>26640</v>
      </c>
    </row>
    <row r="402" spans="1:5" x14ac:dyDescent="0.2">
      <c r="A402" s="11">
        <v>55</v>
      </c>
      <c r="B402" s="11">
        <v>128</v>
      </c>
      <c r="D402">
        <f t="shared" si="12"/>
        <v>21457</v>
      </c>
      <c r="E402">
        <f t="shared" si="13"/>
        <v>26656</v>
      </c>
    </row>
    <row r="403" spans="1:5" x14ac:dyDescent="0.2">
      <c r="A403" s="11">
        <v>112</v>
      </c>
      <c r="B403" s="11">
        <v>17</v>
      </c>
      <c r="D403">
        <f t="shared" si="12"/>
        <v>21512</v>
      </c>
      <c r="E403">
        <f t="shared" si="13"/>
        <v>26784</v>
      </c>
    </row>
    <row r="404" spans="1:5" x14ac:dyDescent="0.2">
      <c r="A404" s="11">
        <v>24</v>
      </c>
      <c r="B404" s="11">
        <v>143</v>
      </c>
      <c r="D404">
        <f t="shared" si="12"/>
        <v>21624</v>
      </c>
      <c r="E404">
        <f t="shared" si="13"/>
        <v>26801</v>
      </c>
    </row>
    <row r="405" spans="1:5" x14ac:dyDescent="0.2">
      <c r="A405" s="11">
        <v>19</v>
      </c>
      <c r="B405" s="11">
        <v>298</v>
      </c>
      <c r="D405">
        <f t="shared" si="12"/>
        <v>21648</v>
      </c>
      <c r="E405">
        <f t="shared" si="13"/>
        <v>26944</v>
      </c>
    </row>
    <row r="406" spans="1:5" x14ac:dyDescent="0.2">
      <c r="A406" s="11">
        <v>24</v>
      </c>
      <c r="B406" s="11">
        <v>58</v>
      </c>
      <c r="D406">
        <f t="shared" si="12"/>
        <v>21667</v>
      </c>
      <c r="E406">
        <f t="shared" si="13"/>
        <v>27242</v>
      </c>
    </row>
    <row r="407" spans="1:5" x14ac:dyDescent="0.2">
      <c r="A407" s="11">
        <v>196</v>
      </c>
      <c r="B407" s="11">
        <v>332</v>
      </c>
      <c r="D407">
        <f t="shared" si="12"/>
        <v>21691</v>
      </c>
      <c r="E407">
        <f t="shared" si="13"/>
        <v>27300</v>
      </c>
    </row>
    <row r="408" spans="1:5" x14ac:dyDescent="0.2">
      <c r="A408" s="11">
        <v>31</v>
      </c>
      <c r="B408" s="11">
        <v>26</v>
      </c>
      <c r="D408">
        <f t="shared" si="12"/>
        <v>21887</v>
      </c>
      <c r="E408">
        <f t="shared" si="13"/>
        <v>27632</v>
      </c>
    </row>
    <row r="409" spans="1:5" x14ac:dyDescent="0.2">
      <c r="A409" s="11">
        <v>22</v>
      </c>
      <c r="B409" s="11">
        <v>13</v>
      </c>
      <c r="D409">
        <f t="shared" si="12"/>
        <v>21918</v>
      </c>
      <c r="E409">
        <f t="shared" si="13"/>
        <v>27658</v>
      </c>
    </row>
    <row r="410" spans="1:5" x14ac:dyDescent="0.2">
      <c r="A410" s="11">
        <v>85</v>
      </c>
      <c r="B410" s="11">
        <v>43</v>
      </c>
      <c r="D410">
        <f t="shared" si="12"/>
        <v>21940</v>
      </c>
      <c r="E410">
        <f t="shared" si="13"/>
        <v>27671</v>
      </c>
    </row>
    <row r="411" spans="1:5" x14ac:dyDescent="0.2">
      <c r="A411" s="11">
        <v>28</v>
      </c>
      <c r="B411" s="11">
        <v>83</v>
      </c>
      <c r="D411">
        <f t="shared" si="12"/>
        <v>22025</v>
      </c>
      <c r="E411">
        <f t="shared" si="13"/>
        <v>27714</v>
      </c>
    </row>
    <row r="412" spans="1:5" x14ac:dyDescent="0.2">
      <c r="A412" s="11">
        <v>112</v>
      </c>
      <c r="B412" s="11">
        <v>19</v>
      </c>
      <c r="D412">
        <f t="shared" si="12"/>
        <v>22053</v>
      </c>
      <c r="E412">
        <f t="shared" si="13"/>
        <v>27797</v>
      </c>
    </row>
    <row r="413" spans="1:5" x14ac:dyDescent="0.2">
      <c r="A413" s="11">
        <v>56</v>
      </c>
      <c r="B413" s="11">
        <v>21</v>
      </c>
      <c r="D413">
        <f t="shared" si="12"/>
        <v>22165</v>
      </c>
      <c r="E413">
        <f t="shared" si="13"/>
        <v>27816</v>
      </c>
    </row>
    <row r="414" spans="1:5" x14ac:dyDescent="0.2">
      <c r="A414" s="11">
        <v>53</v>
      </c>
      <c r="B414" s="11">
        <v>21</v>
      </c>
      <c r="D414">
        <f t="shared" si="12"/>
        <v>22221</v>
      </c>
      <c r="E414">
        <f t="shared" si="13"/>
        <v>27837</v>
      </c>
    </row>
    <row r="415" spans="1:5" x14ac:dyDescent="0.2">
      <c r="A415" s="11">
        <v>36</v>
      </c>
      <c r="B415" s="11">
        <v>1</v>
      </c>
      <c r="D415">
        <f t="shared" si="12"/>
        <v>22274</v>
      </c>
      <c r="E415">
        <f t="shared" si="13"/>
        <v>27858</v>
      </c>
    </row>
    <row r="416" spans="1:5" x14ac:dyDescent="0.2">
      <c r="A416" s="11">
        <v>37</v>
      </c>
      <c r="B416" s="11">
        <v>100</v>
      </c>
      <c r="D416">
        <f t="shared" si="12"/>
        <v>22310</v>
      </c>
      <c r="E416">
        <f t="shared" si="13"/>
        <v>27859</v>
      </c>
    </row>
    <row r="417" spans="1:5" x14ac:dyDescent="0.2">
      <c r="A417" s="11">
        <v>15</v>
      </c>
      <c r="B417" s="11">
        <v>16</v>
      </c>
      <c r="D417">
        <f t="shared" si="12"/>
        <v>22347</v>
      </c>
      <c r="E417">
        <f t="shared" si="13"/>
        <v>27959</v>
      </c>
    </row>
    <row r="418" spans="1:5" x14ac:dyDescent="0.2">
      <c r="A418" s="11">
        <v>128</v>
      </c>
      <c r="B418" s="11">
        <v>41</v>
      </c>
      <c r="D418">
        <f t="shared" si="12"/>
        <v>22362</v>
      </c>
      <c r="E418">
        <f t="shared" si="13"/>
        <v>27975</v>
      </c>
    </row>
    <row r="419" spans="1:5" x14ac:dyDescent="0.2">
      <c r="A419" s="11">
        <v>304</v>
      </c>
      <c r="B419" s="11">
        <v>14</v>
      </c>
      <c r="D419">
        <f t="shared" si="12"/>
        <v>22490</v>
      </c>
      <c r="E419">
        <f t="shared" si="13"/>
        <v>28016</v>
      </c>
    </row>
    <row r="420" spans="1:5" x14ac:dyDescent="0.2">
      <c r="A420" s="11">
        <v>32</v>
      </c>
      <c r="B420" s="11">
        <v>14</v>
      </c>
      <c r="D420">
        <f t="shared" si="12"/>
        <v>22794</v>
      </c>
      <c r="E420">
        <f t="shared" si="13"/>
        <v>28030</v>
      </c>
    </row>
    <row r="421" spans="1:5" x14ac:dyDescent="0.2">
      <c r="A421" s="11">
        <v>60</v>
      </c>
      <c r="B421" s="11">
        <v>93</v>
      </c>
      <c r="D421">
        <f t="shared" si="12"/>
        <v>22826</v>
      </c>
      <c r="E421">
        <f t="shared" si="13"/>
        <v>28044</v>
      </c>
    </row>
    <row r="422" spans="1:5" x14ac:dyDescent="0.2">
      <c r="A422" s="11">
        <v>8</v>
      </c>
      <c r="B422" s="11">
        <v>54</v>
      </c>
      <c r="D422">
        <f t="shared" si="12"/>
        <v>22886</v>
      </c>
      <c r="E422">
        <f t="shared" si="13"/>
        <v>28137</v>
      </c>
    </row>
    <row r="423" spans="1:5" x14ac:dyDescent="0.2">
      <c r="A423" s="11">
        <v>7</v>
      </c>
      <c r="B423" s="11">
        <v>15</v>
      </c>
      <c r="D423">
        <f t="shared" si="12"/>
        <v>22894</v>
      </c>
      <c r="E423">
        <f t="shared" si="13"/>
        <v>28191</v>
      </c>
    </row>
    <row r="424" spans="1:5" x14ac:dyDescent="0.2">
      <c r="A424" s="11">
        <v>26</v>
      </c>
      <c r="B424" s="11">
        <v>15</v>
      </c>
      <c r="D424">
        <f t="shared" si="12"/>
        <v>22901</v>
      </c>
      <c r="E424">
        <f t="shared" si="13"/>
        <v>28206</v>
      </c>
    </row>
    <row r="425" spans="1:5" x14ac:dyDescent="0.2">
      <c r="A425" s="11">
        <v>110</v>
      </c>
      <c r="B425" s="11">
        <v>76</v>
      </c>
      <c r="D425">
        <f t="shared" si="12"/>
        <v>22927</v>
      </c>
      <c r="E425">
        <f t="shared" si="13"/>
        <v>28221</v>
      </c>
    </row>
    <row r="426" spans="1:5" x14ac:dyDescent="0.2">
      <c r="A426" s="11">
        <v>69</v>
      </c>
      <c r="B426" s="11">
        <v>66</v>
      </c>
      <c r="D426">
        <f t="shared" si="12"/>
        <v>23037</v>
      </c>
      <c r="E426">
        <f t="shared" si="13"/>
        <v>28297</v>
      </c>
    </row>
    <row r="427" spans="1:5" x14ac:dyDescent="0.2">
      <c r="A427" s="11">
        <v>87</v>
      </c>
      <c r="B427" s="11">
        <v>9</v>
      </c>
      <c r="D427">
        <f t="shared" si="12"/>
        <v>23106</v>
      </c>
      <c r="E427">
        <f t="shared" si="13"/>
        <v>28363</v>
      </c>
    </row>
    <row r="428" spans="1:5" x14ac:dyDescent="0.2">
      <c r="A428" s="11">
        <v>19</v>
      </c>
      <c r="B428" s="11">
        <v>74</v>
      </c>
      <c r="D428">
        <f t="shared" si="12"/>
        <v>23193</v>
      </c>
      <c r="E428">
        <f t="shared" si="13"/>
        <v>28372</v>
      </c>
    </row>
    <row r="429" spans="1:5" x14ac:dyDescent="0.2">
      <c r="A429" s="11">
        <v>129</v>
      </c>
      <c r="B429" s="11">
        <v>14</v>
      </c>
      <c r="D429">
        <f t="shared" si="12"/>
        <v>23212</v>
      </c>
      <c r="E429">
        <f t="shared" si="13"/>
        <v>28446</v>
      </c>
    </row>
    <row r="430" spans="1:5" x14ac:dyDescent="0.2">
      <c r="A430" s="11">
        <v>159</v>
      </c>
      <c r="B430" s="11">
        <v>168</v>
      </c>
      <c r="D430">
        <f t="shared" si="12"/>
        <v>23341</v>
      </c>
      <c r="E430">
        <f t="shared" si="13"/>
        <v>28460</v>
      </c>
    </row>
    <row r="431" spans="1:5" x14ac:dyDescent="0.2">
      <c r="A431" s="11">
        <v>54</v>
      </c>
      <c r="B431" s="11">
        <v>41</v>
      </c>
      <c r="D431">
        <f t="shared" si="12"/>
        <v>23500</v>
      </c>
      <c r="E431">
        <f t="shared" si="13"/>
        <v>28628</v>
      </c>
    </row>
    <row r="432" spans="1:5" x14ac:dyDescent="0.2">
      <c r="A432" s="11">
        <v>17</v>
      </c>
      <c r="B432" s="11">
        <v>45</v>
      </c>
      <c r="D432">
        <f t="shared" si="12"/>
        <v>23554</v>
      </c>
      <c r="E432">
        <f t="shared" si="13"/>
        <v>28669</v>
      </c>
    </row>
    <row r="433" spans="1:5" x14ac:dyDescent="0.2">
      <c r="A433" s="11">
        <v>33</v>
      </c>
      <c r="B433" s="11">
        <v>38</v>
      </c>
      <c r="D433">
        <f t="shared" si="12"/>
        <v>23571</v>
      </c>
      <c r="E433">
        <f t="shared" si="13"/>
        <v>28714</v>
      </c>
    </row>
    <row r="434" spans="1:5" x14ac:dyDescent="0.2">
      <c r="A434" s="11">
        <v>15</v>
      </c>
      <c r="B434" s="11">
        <v>21</v>
      </c>
      <c r="D434">
        <f t="shared" si="12"/>
        <v>23604</v>
      </c>
      <c r="E434">
        <f t="shared" si="13"/>
        <v>28752</v>
      </c>
    </row>
    <row r="435" spans="1:5" x14ac:dyDescent="0.2">
      <c r="A435" s="11">
        <v>7</v>
      </c>
      <c r="B435" s="11">
        <v>29</v>
      </c>
      <c r="D435">
        <f t="shared" si="12"/>
        <v>23619</v>
      </c>
      <c r="E435">
        <f t="shared" si="13"/>
        <v>28773</v>
      </c>
    </row>
    <row r="436" spans="1:5" x14ac:dyDescent="0.2">
      <c r="A436" s="11">
        <v>6</v>
      </c>
      <c r="B436" s="11">
        <v>45</v>
      </c>
      <c r="D436">
        <f t="shared" si="12"/>
        <v>23626</v>
      </c>
      <c r="E436">
        <f t="shared" si="13"/>
        <v>28802</v>
      </c>
    </row>
    <row r="437" spans="1:5" x14ac:dyDescent="0.2">
      <c r="A437" s="11">
        <v>142</v>
      </c>
      <c r="B437" s="11">
        <v>11</v>
      </c>
      <c r="D437">
        <f t="shared" si="12"/>
        <v>23632</v>
      </c>
      <c r="E437">
        <f t="shared" si="13"/>
        <v>28847</v>
      </c>
    </row>
    <row r="438" spans="1:5" x14ac:dyDescent="0.2">
      <c r="A438" s="11">
        <v>15</v>
      </c>
      <c r="B438" s="11">
        <v>13</v>
      </c>
      <c r="D438">
        <f t="shared" si="12"/>
        <v>23774</v>
      </c>
      <c r="E438">
        <f t="shared" si="13"/>
        <v>28858</v>
      </c>
    </row>
    <row r="439" spans="1:5" x14ac:dyDescent="0.2">
      <c r="A439" s="11">
        <v>16</v>
      </c>
      <c r="B439" s="11">
        <v>13</v>
      </c>
      <c r="D439">
        <f t="shared" si="12"/>
        <v>23789</v>
      </c>
      <c r="E439">
        <f t="shared" si="13"/>
        <v>28871</v>
      </c>
    </row>
    <row r="440" spans="1:5" x14ac:dyDescent="0.2">
      <c r="A440" s="11">
        <v>24</v>
      </c>
      <c r="B440" s="11">
        <v>11</v>
      </c>
      <c r="D440">
        <f t="shared" si="12"/>
        <v>23805</v>
      </c>
      <c r="E440">
        <f t="shared" si="13"/>
        <v>28884</v>
      </c>
    </row>
    <row r="441" spans="1:5" x14ac:dyDescent="0.2">
      <c r="A441" s="11">
        <v>19</v>
      </c>
      <c r="B441" s="11">
        <v>25</v>
      </c>
      <c r="D441">
        <f t="shared" si="12"/>
        <v>23829</v>
      </c>
      <c r="E441">
        <f t="shared" si="13"/>
        <v>28895</v>
      </c>
    </row>
    <row r="442" spans="1:5" x14ac:dyDescent="0.2">
      <c r="A442" s="11">
        <v>29</v>
      </c>
      <c r="B442" s="11">
        <v>18</v>
      </c>
      <c r="D442">
        <f t="shared" si="12"/>
        <v>23848</v>
      </c>
      <c r="E442">
        <f t="shared" si="13"/>
        <v>28920</v>
      </c>
    </row>
    <row r="443" spans="1:5" x14ac:dyDescent="0.2">
      <c r="A443" s="11">
        <v>20</v>
      </c>
      <c r="B443" s="11">
        <v>73</v>
      </c>
      <c r="D443">
        <f t="shared" si="12"/>
        <v>23877</v>
      </c>
      <c r="E443">
        <f t="shared" si="13"/>
        <v>28938</v>
      </c>
    </row>
    <row r="444" spans="1:5" x14ac:dyDescent="0.2">
      <c r="A444" s="11">
        <v>14</v>
      </c>
      <c r="B444" s="11">
        <v>42</v>
      </c>
      <c r="D444">
        <f t="shared" si="12"/>
        <v>23897</v>
      </c>
      <c r="E444">
        <f t="shared" si="13"/>
        <v>29011</v>
      </c>
    </row>
    <row r="445" spans="1:5" x14ac:dyDescent="0.2">
      <c r="A445" s="11">
        <v>110</v>
      </c>
      <c r="B445" s="11">
        <v>23</v>
      </c>
      <c r="D445">
        <f t="shared" si="12"/>
        <v>23911</v>
      </c>
      <c r="E445">
        <f t="shared" si="13"/>
        <v>29053</v>
      </c>
    </row>
    <row r="446" spans="1:5" x14ac:dyDescent="0.2">
      <c r="A446" s="11">
        <v>79</v>
      </c>
      <c r="B446" s="11">
        <v>105</v>
      </c>
      <c r="D446">
        <f t="shared" si="12"/>
        <v>24021</v>
      </c>
      <c r="E446">
        <f t="shared" si="13"/>
        <v>29076</v>
      </c>
    </row>
    <row r="447" spans="1:5" x14ac:dyDescent="0.2">
      <c r="A447" s="11">
        <v>36</v>
      </c>
      <c r="B447" s="11">
        <v>21</v>
      </c>
      <c r="D447">
        <f t="shared" si="12"/>
        <v>24100</v>
      </c>
      <c r="E447">
        <f t="shared" si="13"/>
        <v>29181</v>
      </c>
    </row>
    <row r="448" spans="1:5" x14ac:dyDescent="0.2">
      <c r="A448" s="11">
        <v>77</v>
      </c>
      <c r="B448" s="11">
        <v>60</v>
      </c>
      <c r="D448">
        <f t="shared" si="12"/>
        <v>24136</v>
      </c>
      <c r="E448">
        <f t="shared" si="13"/>
        <v>29202</v>
      </c>
    </row>
    <row r="449" spans="1:5" x14ac:dyDescent="0.2">
      <c r="A449" s="11">
        <v>288</v>
      </c>
      <c r="B449" s="11">
        <v>111</v>
      </c>
      <c r="D449">
        <f t="shared" si="12"/>
        <v>24213</v>
      </c>
      <c r="E449">
        <f t="shared" si="13"/>
        <v>29262</v>
      </c>
    </row>
    <row r="450" spans="1:5" x14ac:dyDescent="0.2">
      <c r="A450" s="11">
        <v>16</v>
      </c>
      <c r="B450" s="11">
        <v>87</v>
      </c>
      <c r="D450">
        <f t="shared" si="12"/>
        <v>24501</v>
      </c>
      <c r="E450">
        <f t="shared" si="13"/>
        <v>29373</v>
      </c>
    </row>
    <row r="451" spans="1:5" x14ac:dyDescent="0.2">
      <c r="A451" s="11">
        <v>25</v>
      </c>
      <c r="B451" s="11">
        <v>66</v>
      </c>
      <c r="D451">
        <f t="shared" si="12"/>
        <v>24517</v>
      </c>
      <c r="E451">
        <f t="shared" si="13"/>
        <v>29460</v>
      </c>
    </row>
    <row r="452" spans="1:5" x14ac:dyDescent="0.2">
      <c r="A452" s="11">
        <v>31</v>
      </c>
      <c r="B452" s="11">
        <v>78</v>
      </c>
      <c r="D452">
        <f t="shared" ref="D452:D489" si="14">A451+D451</f>
        <v>24542</v>
      </c>
      <c r="E452">
        <f t="shared" ref="E452:E488" si="15">B451+E451</f>
        <v>29526</v>
      </c>
    </row>
    <row r="453" spans="1:5" x14ac:dyDescent="0.2">
      <c r="A453" s="11">
        <v>190</v>
      </c>
      <c r="B453" s="11">
        <v>293</v>
      </c>
      <c r="D453">
        <f t="shared" si="14"/>
        <v>24573</v>
      </c>
      <c r="E453">
        <f t="shared" si="15"/>
        <v>29604</v>
      </c>
    </row>
    <row r="454" spans="1:5" x14ac:dyDescent="0.2">
      <c r="A454" s="11">
        <v>11</v>
      </c>
      <c r="B454" s="11">
        <v>63</v>
      </c>
      <c r="D454">
        <f t="shared" si="14"/>
        <v>24763</v>
      </c>
      <c r="E454">
        <f t="shared" si="15"/>
        <v>29897</v>
      </c>
    </row>
    <row r="455" spans="1:5" x14ac:dyDescent="0.2">
      <c r="A455" s="11">
        <v>73</v>
      </c>
      <c r="B455" s="11">
        <v>68</v>
      </c>
      <c r="D455">
        <f t="shared" si="14"/>
        <v>24774</v>
      </c>
      <c r="E455">
        <f t="shared" si="15"/>
        <v>29960</v>
      </c>
    </row>
    <row r="456" spans="1:5" x14ac:dyDescent="0.2">
      <c r="A456" s="11">
        <v>30</v>
      </c>
      <c r="B456" s="11">
        <v>13</v>
      </c>
      <c r="D456">
        <f t="shared" si="14"/>
        <v>24847</v>
      </c>
      <c r="E456">
        <f t="shared" si="15"/>
        <v>30028</v>
      </c>
    </row>
    <row r="457" spans="1:5" x14ac:dyDescent="0.2">
      <c r="A457" s="11">
        <v>40</v>
      </c>
      <c r="B457" s="11">
        <v>25</v>
      </c>
      <c r="D457">
        <f t="shared" si="14"/>
        <v>24877</v>
      </c>
      <c r="E457">
        <f t="shared" si="15"/>
        <v>30041</v>
      </c>
    </row>
    <row r="458" spans="1:5" x14ac:dyDescent="0.2">
      <c r="A458" s="11">
        <v>99</v>
      </c>
      <c r="B458" s="11">
        <v>15</v>
      </c>
      <c r="D458">
        <f t="shared" si="14"/>
        <v>24917</v>
      </c>
      <c r="E458">
        <f t="shared" si="15"/>
        <v>30066</v>
      </c>
    </row>
    <row r="459" spans="1:5" x14ac:dyDescent="0.2">
      <c r="A459" s="11">
        <v>48</v>
      </c>
      <c r="B459" s="11">
        <v>18</v>
      </c>
      <c r="D459">
        <f t="shared" si="14"/>
        <v>25016</v>
      </c>
      <c r="E459">
        <f t="shared" si="15"/>
        <v>30081</v>
      </c>
    </row>
    <row r="460" spans="1:5" x14ac:dyDescent="0.2">
      <c r="A460" s="11">
        <v>102</v>
      </c>
      <c r="B460" s="11">
        <v>49</v>
      </c>
      <c r="D460">
        <f t="shared" si="14"/>
        <v>25064</v>
      </c>
      <c r="E460">
        <f t="shared" si="15"/>
        <v>30099</v>
      </c>
    </row>
    <row r="461" spans="1:5" x14ac:dyDescent="0.2">
      <c r="A461" s="11">
        <v>91</v>
      </c>
      <c r="B461" s="11">
        <v>13</v>
      </c>
      <c r="D461">
        <f t="shared" si="14"/>
        <v>25166</v>
      </c>
      <c r="E461">
        <f t="shared" si="15"/>
        <v>30148</v>
      </c>
    </row>
    <row r="462" spans="1:5" x14ac:dyDescent="0.2">
      <c r="A462" s="11">
        <v>9</v>
      </c>
      <c r="B462" s="11">
        <v>78</v>
      </c>
      <c r="D462">
        <f t="shared" si="14"/>
        <v>25257</v>
      </c>
      <c r="E462">
        <f t="shared" si="15"/>
        <v>30161</v>
      </c>
    </row>
    <row r="463" spans="1:5" x14ac:dyDescent="0.2">
      <c r="A463" s="11">
        <v>20</v>
      </c>
      <c r="B463" s="11">
        <v>16</v>
      </c>
      <c r="D463">
        <f t="shared" si="14"/>
        <v>25266</v>
      </c>
      <c r="E463">
        <f t="shared" si="15"/>
        <v>30239</v>
      </c>
    </row>
    <row r="464" spans="1:5" x14ac:dyDescent="0.2">
      <c r="A464" s="11">
        <v>31</v>
      </c>
      <c r="B464" s="11">
        <v>110</v>
      </c>
      <c r="D464">
        <f t="shared" si="14"/>
        <v>25286</v>
      </c>
      <c r="E464">
        <f t="shared" si="15"/>
        <v>30255</v>
      </c>
    </row>
    <row r="465" spans="1:5" x14ac:dyDescent="0.2">
      <c r="A465" s="11">
        <v>23</v>
      </c>
      <c r="B465" s="11">
        <v>8</v>
      </c>
      <c r="D465">
        <f t="shared" si="14"/>
        <v>25317</v>
      </c>
      <c r="E465">
        <f t="shared" si="15"/>
        <v>30365</v>
      </c>
    </row>
    <row r="466" spans="1:5" x14ac:dyDescent="0.2">
      <c r="A466" s="11">
        <v>105</v>
      </c>
      <c r="B466" s="11">
        <v>40</v>
      </c>
      <c r="D466">
        <f t="shared" si="14"/>
        <v>25340</v>
      </c>
      <c r="E466">
        <f t="shared" si="15"/>
        <v>30373</v>
      </c>
    </row>
    <row r="467" spans="1:5" x14ac:dyDescent="0.2">
      <c r="A467" s="11">
        <v>28</v>
      </c>
      <c r="B467" s="11">
        <v>11</v>
      </c>
      <c r="D467">
        <f t="shared" si="14"/>
        <v>25445</v>
      </c>
      <c r="E467">
        <f t="shared" si="15"/>
        <v>30413</v>
      </c>
    </row>
    <row r="468" spans="1:5" x14ac:dyDescent="0.2">
      <c r="A468" s="11">
        <v>16</v>
      </c>
      <c r="B468" s="11">
        <v>22</v>
      </c>
      <c r="D468">
        <f t="shared" si="14"/>
        <v>25473</v>
      </c>
      <c r="E468">
        <f t="shared" si="15"/>
        <v>30424</v>
      </c>
    </row>
    <row r="469" spans="1:5" x14ac:dyDescent="0.2">
      <c r="A469" s="11">
        <v>131</v>
      </c>
      <c r="B469" s="11">
        <v>37</v>
      </c>
      <c r="D469">
        <f t="shared" si="14"/>
        <v>25489</v>
      </c>
      <c r="E469">
        <f t="shared" si="15"/>
        <v>30446</v>
      </c>
    </row>
    <row r="470" spans="1:5" x14ac:dyDescent="0.2">
      <c r="A470" s="11">
        <v>20</v>
      </c>
      <c r="B470" s="11">
        <v>9</v>
      </c>
      <c r="D470">
        <f t="shared" si="14"/>
        <v>25620</v>
      </c>
      <c r="E470">
        <f t="shared" si="15"/>
        <v>30483</v>
      </c>
    </row>
    <row r="471" spans="1:5" x14ac:dyDescent="0.2">
      <c r="A471" s="11">
        <v>80</v>
      </c>
      <c r="B471" s="11">
        <v>14</v>
      </c>
      <c r="D471">
        <f t="shared" si="14"/>
        <v>25640</v>
      </c>
      <c r="E471">
        <f t="shared" si="15"/>
        <v>30492</v>
      </c>
    </row>
    <row r="472" spans="1:5" x14ac:dyDescent="0.2">
      <c r="A472" s="11">
        <v>14</v>
      </c>
      <c r="B472" s="11">
        <v>184</v>
      </c>
      <c r="D472">
        <f t="shared" si="14"/>
        <v>25720</v>
      </c>
      <c r="E472">
        <f t="shared" si="15"/>
        <v>30506</v>
      </c>
    </row>
    <row r="473" spans="1:5" x14ac:dyDescent="0.2">
      <c r="A473" s="11">
        <v>19</v>
      </c>
      <c r="B473" s="11">
        <v>10</v>
      </c>
      <c r="D473">
        <f t="shared" si="14"/>
        <v>25734</v>
      </c>
      <c r="E473">
        <f t="shared" si="15"/>
        <v>30690</v>
      </c>
    </row>
    <row r="474" spans="1:5" x14ac:dyDescent="0.2">
      <c r="A474" s="11">
        <v>58</v>
      </c>
      <c r="B474" s="11">
        <v>46</v>
      </c>
      <c r="D474">
        <f t="shared" si="14"/>
        <v>25753</v>
      </c>
      <c r="E474">
        <f t="shared" si="15"/>
        <v>30700</v>
      </c>
    </row>
    <row r="475" spans="1:5" x14ac:dyDescent="0.2">
      <c r="A475" s="11">
        <v>78</v>
      </c>
      <c r="B475" s="11">
        <v>27</v>
      </c>
      <c r="D475">
        <f t="shared" si="14"/>
        <v>25811</v>
      </c>
      <c r="E475">
        <f t="shared" si="15"/>
        <v>30746</v>
      </c>
    </row>
    <row r="476" spans="1:5" x14ac:dyDescent="0.2">
      <c r="A476" s="11">
        <v>51</v>
      </c>
      <c r="B476" s="11">
        <v>36</v>
      </c>
      <c r="D476">
        <f t="shared" si="14"/>
        <v>25889</v>
      </c>
      <c r="E476">
        <f t="shared" si="15"/>
        <v>30773</v>
      </c>
    </row>
    <row r="477" spans="1:5" x14ac:dyDescent="0.2">
      <c r="A477" s="11">
        <v>34</v>
      </c>
      <c r="B477" s="11">
        <v>10</v>
      </c>
      <c r="D477">
        <f t="shared" si="14"/>
        <v>25940</v>
      </c>
      <c r="E477">
        <f t="shared" si="15"/>
        <v>30809</v>
      </c>
    </row>
    <row r="478" spans="1:5" x14ac:dyDescent="0.2">
      <c r="A478" s="11">
        <v>250</v>
      </c>
      <c r="B478" s="11">
        <v>20</v>
      </c>
      <c r="D478">
        <f t="shared" si="14"/>
        <v>25974</v>
      </c>
      <c r="E478">
        <f t="shared" si="15"/>
        <v>30819</v>
      </c>
    </row>
    <row r="479" spans="1:5" x14ac:dyDescent="0.2">
      <c r="A479" s="11">
        <v>127</v>
      </c>
      <c r="B479" s="11">
        <v>120</v>
      </c>
      <c r="D479">
        <f t="shared" si="14"/>
        <v>26224</v>
      </c>
      <c r="E479">
        <f t="shared" si="15"/>
        <v>30839</v>
      </c>
    </row>
    <row r="480" spans="1:5" x14ac:dyDescent="0.2">
      <c r="A480" s="11">
        <v>16</v>
      </c>
      <c r="B480" s="11">
        <v>15</v>
      </c>
      <c r="D480">
        <f t="shared" si="14"/>
        <v>26351</v>
      </c>
      <c r="E480">
        <f t="shared" si="15"/>
        <v>30959</v>
      </c>
    </row>
    <row r="481" spans="1:5" x14ac:dyDescent="0.2">
      <c r="A481" s="11">
        <v>31</v>
      </c>
      <c r="B481" s="11">
        <v>33</v>
      </c>
      <c r="D481">
        <f t="shared" si="14"/>
        <v>26367</v>
      </c>
      <c r="E481">
        <f t="shared" si="15"/>
        <v>30974</v>
      </c>
    </row>
    <row r="482" spans="1:5" x14ac:dyDescent="0.2">
      <c r="A482" s="11">
        <v>65</v>
      </c>
      <c r="B482" s="11">
        <v>15</v>
      </c>
      <c r="D482">
        <f t="shared" si="14"/>
        <v>26398</v>
      </c>
      <c r="E482">
        <f t="shared" si="15"/>
        <v>31007</v>
      </c>
    </row>
    <row r="483" spans="1:5" x14ac:dyDescent="0.2">
      <c r="A483" s="11">
        <v>202</v>
      </c>
      <c r="B483" s="11">
        <v>30</v>
      </c>
      <c r="D483">
        <f t="shared" si="14"/>
        <v>26463</v>
      </c>
      <c r="E483">
        <f t="shared" si="15"/>
        <v>31022</v>
      </c>
    </row>
    <row r="484" spans="1:5" x14ac:dyDescent="0.2">
      <c r="A484" s="11">
        <v>39</v>
      </c>
      <c r="B484" s="11">
        <v>59</v>
      </c>
      <c r="D484">
        <f t="shared" si="14"/>
        <v>26665</v>
      </c>
      <c r="E484">
        <f t="shared" si="15"/>
        <v>31052</v>
      </c>
    </row>
    <row r="485" spans="1:5" x14ac:dyDescent="0.2">
      <c r="A485" s="11">
        <v>10</v>
      </c>
      <c r="B485" s="11">
        <v>50</v>
      </c>
      <c r="D485">
        <f t="shared" si="14"/>
        <v>26704</v>
      </c>
      <c r="E485">
        <f t="shared" si="15"/>
        <v>31111</v>
      </c>
    </row>
    <row r="486" spans="1:5" x14ac:dyDescent="0.2">
      <c r="A486" s="11">
        <v>31</v>
      </c>
      <c r="B486" s="11">
        <v>26</v>
      </c>
      <c r="D486">
        <f t="shared" si="14"/>
        <v>26714</v>
      </c>
      <c r="E486">
        <f t="shared" si="15"/>
        <v>31161</v>
      </c>
    </row>
    <row r="487" spans="1:5" x14ac:dyDescent="0.2">
      <c r="A487" s="11">
        <v>16</v>
      </c>
      <c r="B487" s="11">
        <v>68</v>
      </c>
      <c r="D487">
        <f t="shared" si="14"/>
        <v>26745</v>
      </c>
      <c r="E487">
        <f t="shared" si="15"/>
        <v>31187</v>
      </c>
    </row>
    <row r="488" spans="1:5" x14ac:dyDescent="0.2">
      <c r="A488" s="11">
        <v>144</v>
      </c>
      <c r="B488" s="11">
        <v>22</v>
      </c>
      <c r="D488">
        <f t="shared" si="14"/>
        <v>26761</v>
      </c>
      <c r="E488">
        <f t="shared" si="15"/>
        <v>31255</v>
      </c>
    </row>
    <row r="489" spans="1:5" x14ac:dyDescent="0.2">
      <c r="A489" s="11">
        <v>17</v>
      </c>
      <c r="D489">
        <f t="shared" si="14"/>
        <v>26905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5079-C83E-1446-995C-D4D5A04C1547}">
  <dimension ref="A1:X489"/>
  <sheetViews>
    <sheetView topLeftCell="N2" zoomScale="75" workbookViewId="0">
      <selection activeCell="AB6" sqref="AB6"/>
    </sheetView>
  </sheetViews>
  <sheetFormatPr baseColWidth="10" defaultRowHeight="16" x14ac:dyDescent="0.2"/>
  <cols>
    <col min="3" max="3" width="15.6640625" customWidth="1"/>
    <col min="4" max="4" width="14.6640625" customWidth="1"/>
    <col min="5" max="5" width="15.6640625" customWidth="1"/>
    <col min="6" max="6" width="15.83203125" customWidth="1"/>
    <col min="10" max="10" width="11.1640625" bestFit="1" customWidth="1"/>
    <col min="13" max="13" width="17" customWidth="1"/>
    <col min="14" max="14" width="17.83203125" customWidth="1"/>
    <col min="15" max="15" width="18.83203125" customWidth="1"/>
    <col min="16" max="16" width="17.5" customWidth="1"/>
    <col min="22" max="22" width="18" customWidth="1"/>
    <col min="23" max="23" width="15.83203125" customWidth="1"/>
    <col min="24" max="24" width="15.6640625" customWidth="1"/>
  </cols>
  <sheetData>
    <row r="1" spans="1:24" x14ac:dyDescent="0.2">
      <c r="A1" s="10" t="s">
        <v>0</v>
      </c>
      <c r="B1" s="10" t="s">
        <v>1</v>
      </c>
      <c r="C1" s="4" t="s">
        <v>93</v>
      </c>
      <c r="D1" s="4" t="s">
        <v>94</v>
      </c>
      <c r="E1" s="4" t="s">
        <v>95</v>
      </c>
      <c r="F1" s="4" t="s">
        <v>96</v>
      </c>
      <c r="G1" s="4"/>
      <c r="H1" s="4" t="s">
        <v>89</v>
      </c>
      <c r="I1" s="4" t="s">
        <v>90</v>
      </c>
      <c r="J1" s="4" t="s">
        <v>91</v>
      </c>
      <c r="K1" s="4" t="s">
        <v>92</v>
      </c>
      <c r="M1" s="4" t="s">
        <v>97</v>
      </c>
      <c r="N1" s="4" t="s">
        <v>98</v>
      </c>
      <c r="O1" s="4" t="s">
        <v>99</v>
      </c>
      <c r="P1" s="4" t="s">
        <v>100</v>
      </c>
      <c r="W1" t="s">
        <v>0</v>
      </c>
      <c r="X1" t="s">
        <v>1</v>
      </c>
    </row>
    <row r="2" spans="1:24" x14ac:dyDescent="0.2">
      <c r="A2" s="11">
        <v>219</v>
      </c>
      <c r="B2" s="11">
        <v>112</v>
      </c>
      <c r="C2">
        <v>0</v>
      </c>
      <c r="D2">
        <v>0</v>
      </c>
      <c r="E2">
        <v>0</v>
      </c>
      <c r="F2">
        <v>0</v>
      </c>
      <c r="H2">
        <f>A2-C2</f>
        <v>219</v>
      </c>
      <c r="I2">
        <f>A2-D2</f>
        <v>219</v>
      </c>
      <c r="J2">
        <f>B2-E2</f>
        <v>112</v>
      </c>
      <c r="K2">
        <f>B2-F2</f>
        <v>112</v>
      </c>
      <c r="M2">
        <f>(A2-$W$2)*(A3-$W$2)</f>
        <v>300.13479239451715</v>
      </c>
      <c r="N2">
        <f>(A2-$W$2)*(A4-$W$2)</f>
        <v>-7727.6316010481059</v>
      </c>
      <c r="O2">
        <f>(B2-$X$2)*(B3-$X$2)</f>
        <v>1757.0254544227953</v>
      </c>
      <c r="P2">
        <f>(B2-$X$2)*(B4-$X$2)</f>
        <v>753.72565976160433</v>
      </c>
      <c r="V2" t="s">
        <v>6</v>
      </c>
      <c r="W2">
        <f>AVERAGE(A2:A500)</f>
        <v>55.168032786885249</v>
      </c>
      <c r="X2">
        <f>AVERAGE(B2:B500)</f>
        <v>64.223819301848053</v>
      </c>
    </row>
    <row r="3" spans="1:24" x14ac:dyDescent="0.2">
      <c r="A3" s="11">
        <v>57</v>
      </c>
      <c r="B3" s="11">
        <v>101</v>
      </c>
      <c r="C3">
        <f>A2</f>
        <v>219</v>
      </c>
      <c r="D3">
        <v>0</v>
      </c>
      <c r="E3">
        <f>B2</f>
        <v>112</v>
      </c>
      <c r="F3">
        <v>0</v>
      </c>
      <c r="H3">
        <f t="shared" ref="H3:H66" si="0">A3-C3</f>
        <v>-162</v>
      </c>
      <c r="I3">
        <f t="shared" ref="I3:I66" si="1">A3-D3</f>
        <v>57</v>
      </c>
      <c r="J3">
        <f t="shared" ref="J3:J66" si="2">B3-E3</f>
        <v>-11</v>
      </c>
      <c r="K3">
        <f t="shared" ref="K3:K66" si="3">B3-F3</f>
        <v>101</v>
      </c>
      <c r="M3">
        <f t="shared" ref="M3:M66" si="4">(A3-$W$2)*(A4-$W$2)</f>
        <v>-86.41028957269539</v>
      </c>
      <c r="N3">
        <f t="shared" ref="N3:N66" si="5">(A3-$W$2)*(A5-$W$2)</f>
        <v>47.323316984681462</v>
      </c>
      <c r="O3">
        <f t="shared" ref="O3:O66" si="6">(B3-$X$2)*(B4-$X$2)</f>
        <v>580.18767208193299</v>
      </c>
      <c r="P3">
        <f t="shared" ref="P3:P66" si="7">(B3-$X$2)*(B5-$X$2)</f>
        <v>-1663.1593505053359</v>
      </c>
      <c r="V3" t="s">
        <v>7</v>
      </c>
      <c r="W3">
        <f>COUNTA(A2:A500)</f>
        <v>488</v>
      </c>
      <c r="X3">
        <f>COUNTA(B2:B500)</f>
        <v>487</v>
      </c>
    </row>
    <row r="4" spans="1:24" x14ac:dyDescent="0.2">
      <c r="A4" s="11">
        <v>8</v>
      </c>
      <c r="B4" s="11">
        <v>80</v>
      </c>
      <c r="C4">
        <f t="shared" ref="C4:C67" si="8">A3</f>
        <v>57</v>
      </c>
      <c r="D4">
        <f>A2</f>
        <v>219</v>
      </c>
      <c r="E4">
        <f t="shared" ref="E4:E67" si="9">B3</f>
        <v>101</v>
      </c>
      <c r="F4">
        <f>B2</f>
        <v>112</v>
      </c>
      <c r="H4">
        <f t="shared" si="0"/>
        <v>-49</v>
      </c>
      <c r="I4">
        <f t="shared" si="1"/>
        <v>-211</v>
      </c>
      <c r="J4">
        <f t="shared" si="2"/>
        <v>-21</v>
      </c>
      <c r="K4">
        <f t="shared" si="3"/>
        <v>-32</v>
      </c>
      <c r="M4">
        <f t="shared" si="4"/>
        <v>-1218.4430764579413</v>
      </c>
      <c r="N4">
        <f t="shared" si="5"/>
        <v>1517.302825181403</v>
      </c>
      <c r="O4">
        <f t="shared" si="6"/>
        <v>-713.4591451665267</v>
      </c>
      <c r="P4">
        <f t="shared" si="7"/>
        <v>-871.22095214804619</v>
      </c>
      <c r="V4" t="s">
        <v>87</v>
      </c>
      <c r="W4">
        <f>SUM(M2:M500)/$W$3</f>
        <v>87.463863130339149</v>
      </c>
      <c r="X4">
        <f>SUM(O2:O500)/$X$3</f>
        <v>-70.577214544497352</v>
      </c>
    </row>
    <row r="5" spans="1:24" x14ac:dyDescent="0.2">
      <c r="A5" s="11">
        <v>81</v>
      </c>
      <c r="B5" s="11">
        <v>19</v>
      </c>
      <c r="C5">
        <f t="shared" si="8"/>
        <v>8</v>
      </c>
      <c r="D5">
        <f t="shared" ref="D5:D68" si="10">A3</f>
        <v>57</v>
      </c>
      <c r="E5">
        <f t="shared" si="9"/>
        <v>80</v>
      </c>
      <c r="F5">
        <f t="shared" ref="F5:F68" si="11">B3</f>
        <v>101</v>
      </c>
      <c r="H5">
        <f t="shared" si="0"/>
        <v>73</v>
      </c>
      <c r="I5">
        <f t="shared" si="1"/>
        <v>24</v>
      </c>
      <c r="J5">
        <f t="shared" si="2"/>
        <v>-61</v>
      </c>
      <c r="K5">
        <f t="shared" si="3"/>
        <v>-82</v>
      </c>
      <c r="M5">
        <f t="shared" si="4"/>
        <v>-830.96356826122008</v>
      </c>
      <c r="N5">
        <f t="shared" si="5"/>
        <v>-1218.4430764579413</v>
      </c>
      <c r="O5">
        <f t="shared" si="6"/>
        <v>2497.4320252646849</v>
      </c>
      <c r="P5">
        <f t="shared" si="7"/>
        <v>-7044.7938474252551</v>
      </c>
      <c r="V5" t="s">
        <v>88</v>
      </c>
      <c r="W5">
        <f>SUM(N2:N500)/$W$3</f>
        <v>-172.02535254878165</v>
      </c>
      <c r="X5">
        <f>SUM(P2:P500)/$X$3</f>
        <v>278.21565300436481</v>
      </c>
    </row>
    <row r="6" spans="1:24" x14ac:dyDescent="0.2">
      <c r="A6" s="11">
        <v>23</v>
      </c>
      <c r="B6" s="11">
        <v>9</v>
      </c>
      <c r="C6">
        <f t="shared" si="8"/>
        <v>81</v>
      </c>
      <c r="D6">
        <f t="shared" si="10"/>
        <v>8</v>
      </c>
      <c r="E6">
        <f t="shared" si="9"/>
        <v>19</v>
      </c>
      <c r="F6">
        <f t="shared" si="11"/>
        <v>80</v>
      </c>
      <c r="H6">
        <f t="shared" si="0"/>
        <v>-58</v>
      </c>
      <c r="I6">
        <f t="shared" si="1"/>
        <v>15</v>
      </c>
      <c r="J6">
        <f t="shared" si="2"/>
        <v>-10</v>
      </c>
      <c r="K6">
        <f t="shared" si="3"/>
        <v>-71</v>
      </c>
      <c r="M6">
        <f t="shared" si="4"/>
        <v>1517.302825181403</v>
      </c>
      <c r="N6">
        <f t="shared" si="5"/>
        <v>873.94216944369805</v>
      </c>
      <c r="O6">
        <f t="shared" si="6"/>
        <v>-8602.5556544067749</v>
      </c>
      <c r="P6">
        <f t="shared" si="7"/>
        <v>1945.1938322462045</v>
      </c>
      <c r="V6" t="s">
        <v>22</v>
      </c>
      <c r="W6">
        <f>_xlfn.VAR.P(A2:A500)</f>
        <v>3141.7135682612202</v>
      </c>
      <c r="X6">
        <f>_xlfn.VAR.P(B2:B500)</f>
        <v>3424.0012396223788</v>
      </c>
    </row>
    <row r="7" spans="1:24" x14ac:dyDescent="0.2">
      <c r="A7" s="11">
        <v>8</v>
      </c>
      <c r="B7" s="11">
        <v>220</v>
      </c>
      <c r="C7">
        <f t="shared" si="8"/>
        <v>23</v>
      </c>
      <c r="D7">
        <f t="shared" si="10"/>
        <v>81</v>
      </c>
      <c r="E7">
        <f t="shared" si="9"/>
        <v>9</v>
      </c>
      <c r="F7">
        <f t="shared" si="11"/>
        <v>19</v>
      </c>
      <c r="H7">
        <f t="shared" si="0"/>
        <v>-15</v>
      </c>
      <c r="I7">
        <f t="shared" si="1"/>
        <v>-73</v>
      </c>
      <c r="J7">
        <f t="shared" si="2"/>
        <v>211</v>
      </c>
      <c r="K7">
        <f t="shared" si="3"/>
        <v>201</v>
      </c>
      <c r="M7">
        <f t="shared" si="4"/>
        <v>1281.4626612469767</v>
      </c>
      <c r="N7">
        <f t="shared" si="5"/>
        <v>1894.647087476485</v>
      </c>
      <c r="O7">
        <f t="shared" si="6"/>
        <v>-5487.0320404437352</v>
      </c>
      <c r="P7">
        <f t="shared" si="7"/>
        <v>-7823.674750916015</v>
      </c>
      <c r="V7" t="s">
        <v>101</v>
      </c>
      <c r="W7">
        <f>W4/W6</f>
        <v>2.7839540820631201E-2</v>
      </c>
      <c r="X7">
        <f>X4/X6</f>
        <v>-2.0612496785276008E-2</v>
      </c>
    </row>
    <row r="8" spans="1:24" x14ac:dyDescent="0.2">
      <c r="A8" s="11">
        <v>28</v>
      </c>
      <c r="B8" s="11">
        <v>29</v>
      </c>
      <c r="C8">
        <f t="shared" si="8"/>
        <v>8</v>
      </c>
      <c r="D8">
        <f t="shared" si="10"/>
        <v>23</v>
      </c>
      <c r="E8">
        <f t="shared" si="9"/>
        <v>220</v>
      </c>
      <c r="F8">
        <f t="shared" si="11"/>
        <v>9</v>
      </c>
      <c r="H8">
        <f t="shared" si="0"/>
        <v>20</v>
      </c>
      <c r="I8">
        <f t="shared" si="1"/>
        <v>5</v>
      </c>
      <c r="J8">
        <f t="shared" si="2"/>
        <v>-191</v>
      </c>
      <c r="K8">
        <f t="shared" si="3"/>
        <v>20</v>
      </c>
      <c r="M8">
        <f t="shared" si="4"/>
        <v>1091.28643173878</v>
      </c>
      <c r="N8">
        <f t="shared" si="5"/>
        <v>113.23725141091113</v>
      </c>
      <c r="O8">
        <f t="shared" si="6"/>
        <v>1769.0747357369642</v>
      </c>
      <c r="P8">
        <f t="shared" si="7"/>
        <v>747.58397598337069</v>
      </c>
      <c r="V8" t="s">
        <v>102</v>
      </c>
      <c r="W8">
        <f>W5/W6</f>
        <v>-5.4755262951609242E-2</v>
      </c>
      <c r="X8">
        <f>X5/X6</f>
        <v>8.1254542137679908E-2</v>
      </c>
    </row>
    <row r="9" spans="1:24" x14ac:dyDescent="0.2">
      <c r="A9" s="11">
        <v>15</v>
      </c>
      <c r="B9" s="11">
        <v>14</v>
      </c>
      <c r="C9">
        <f t="shared" si="8"/>
        <v>28</v>
      </c>
      <c r="D9">
        <f t="shared" si="10"/>
        <v>8</v>
      </c>
      <c r="E9">
        <f t="shared" si="9"/>
        <v>29</v>
      </c>
      <c r="F9">
        <f t="shared" si="11"/>
        <v>220</v>
      </c>
      <c r="H9">
        <f t="shared" si="0"/>
        <v>-13</v>
      </c>
      <c r="I9">
        <f t="shared" si="1"/>
        <v>7</v>
      </c>
      <c r="J9">
        <f t="shared" si="2"/>
        <v>-15</v>
      </c>
      <c r="K9">
        <f t="shared" si="3"/>
        <v>-206</v>
      </c>
      <c r="M9">
        <f t="shared" si="4"/>
        <v>167.42167764041938</v>
      </c>
      <c r="N9">
        <f t="shared" si="5"/>
        <v>970.78233337812435</v>
      </c>
      <c r="O9">
        <f t="shared" si="6"/>
        <v>1065.9412655110916</v>
      </c>
      <c r="P9">
        <f t="shared" si="7"/>
        <v>2371.7605673591411</v>
      </c>
    </row>
    <row r="10" spans="1:24" x14ac:dyDescent="0.2">
      <c r="A10" s="11">
        <v>51</v>
      </c>
      <c r="B10" s="11">
        <v>43</v>
      </c>
      <c r="C10">
        <f t="shared" si="8"/>
        <v>15</v>
      </c>
      <c r="D10">
        <f t="shared" si="10"/>
        <v>28</v>
      </c>
      <c r="E10">
        <f t="shared" si="9"/>
        <v>14</v>
      </c>
      <c r="F10">
        <f t="shared" si="11"/>
        <v>29</v>
      </c>
      <c r="H10">
        <f t="shared" si="0"/>
        <v>36</v>
      </c>
      <c r="I10">
        <f t="shared" si="1"/>
        <v>23</v>
      </c>
      <c r="J10">
        <f t="shared" si="2"/>
        <v>29</v>
      </c>
      <c r="K10">
        <f t="shared" si="3"/>
        <v>14</v>
      </c>
      <c r="M10">
        <f t="shared" si="4"/>
        <v>100.73315305025538</v>
      </c>
      <c r="N10">
        <f t="shared" si="5"/>
        <v>188.26184157484562</v>
      </c>
      <c r="O10">
        <f t="shared" si="6"/>
        <v>1002.2698076055474</v>
      </c>
      <c r="P10">
        <f t="shared" si="7"/>
        <v>896.15071109630708</v>
      </c>
    </row>
    <row r="11" spans="1:24" x14ac:dyDescent="0.2">
      <c r="A11" s="11">
        <v>31</v>
      </c>
      <c r="B11" s="11">
        <v>17</v>
      </c>
      <c r="C11">
        <f t="shared" si="8"/>
        <v>51</v>
      </c>
      <c r="D11">
        <f t="shared" si="10"/>
        <v>15</v>
      </c>
      <c r="E11">
        <f t="shared" si="9"/>
        <v>43</v>
      </c>
      <c r="F11">
        <f t="shared" si="11"/>
        <v>14</v>
      </c>
      <c r="H11">
        <f t="shared" si="0"/>
        <v>-20</v>
      </c>
      <c r="I11">
        <f t="shared" si="1"/>
        <v>16</v>
      </c>
      <c r="J11">
        <f t="shared" si="2"/>
        <v>-26</v>
      </c>
      <c r="K11">
        <f t="shared" si="3"/>
        <v>3</v>
      </c>
      <c r="M11">
        <f t="shared" si="4"/>
        <v>1091.6224973125506</v>
      </c>
      <c r="N11">
        <f t="shared" si="5"/>
        <v>946.61430059123904</v>
      </c>
      <c r="O11">
        <f t="shared" si="6"/>
        <v>1993.9700129443565</v>
      </c>
      <c r="P11">
        <f t="shared" si="7"/>
        <v>-83.878036336957862</v>
      </c>
    </row>
    <row r="12" spans="1:24" x14ac:dyDescent="0.2">
      <c r="A12" s="11">
        <v>10</v>
      </c>
      <c r="B12" s="11">
        <v>22</v>
      </c>
      <c r="C12">
        <f t="shared" si="8"/>
        <v>31</v>
      </c>
      <c r="D12">
        <f t="shared" si="10"/>
        <v>51</v>
      </c>
      <c r="E12">
        <f t="shared" si="9"/>
        <v>17</v>
      </c>
      <c r="F12">
        <f t="shared" si="11"/>
        <v>43</v>
      </c>
      <c r="H12">
        <f t="shared" si="0"/>
        <v>-21</v>
      </c>
      <c r="I12">
        <f t="shared" si="1"/>
        <v>-41</v>
      </c>
      <c r="J12">
        <f t="shared" si="2"/>
        <v>5</v>
      </c>
      <c r="K12">
        <f t="shared" si="3"/>
        <v>-21</v>
      </c>
      <c r="M12">
        <f t="shared" si="4"/>
        <v>1769.1429891158293</v>
      </c>
      <c r="N12">
        <f t="shared" si="5"/>
        <v>1723.974956328944</v>
      </c>
      <c r="O12">
        <f t="shared" si="6"/>
        <v>-74.997132846198127</v>
      </c>
      <c r="P12">
        <f t="shared" si="7"/>
        <v>727.25543388891492</v>
      </c>
    </row>
    <row r="13" spans="1:24" x14ac:dyDescent="0.2">
      <c r="A13" s="11">
        <v>16</v>
      </c>
      <c r="B13" s="11">
        <v>66</v>
      </c>
      <c r="C13">
        <f t="shared" si="8"/>
        <v>10</v>
      </c>
      <c r="D13">
        <f t="shared" si="10"/>
        <v>31</v>
      </c>
      <c r="E13">
        <f t="shared" si="9"/>
        <v>22</v>
      </c>
      <c r="F13">
        <f t="shared" si="11"/>
        <v>17</v>
      </c>
      <c r="H13">
        <f t="shared" si="0"/>
        <v>6</v>
      </c>
      <c r="I13">
        <f t="shared" si="1"/>
        <v>-15</v>
      </c>
      <c r="J13">
        <f t="shared" si="2"/>
        <v>44</v>
      </c>
      <c r="K13">
        <f t="shared" si="3"/>
        <v>49</v>
      </c>
      <c r="M13">
        <f t="shared" si="4"/>
        <v>1494.9667596076326</v>
      </c>
      <c r="N13">
        <f t="shared" si="5"/>
        <v>-6495.3119289169581</v>
      </c>
      <c r="O13">
        <f t="shared" si="6"/>
        <v>-30.592615392399455</v>
      </c>
      <c r="P13">
        <f t="shared" si="7"/>
        <v>-64.340048657286445</v>
      </c>
    </row>
    <row r="14" spans="1:24" x14ac:dyDescent="0.2">
      <c r="A14" s="11">
        <v>17</v>
      </c>
      <c r="B14" s="11">
        <v>47</v>
      </c>
      <c r="C14">
        <f t="shared" si="8"/>
        <v>16</v>
      </c>
      <c r="D14">
        <f t="shared" si="10"/>
        <v>10</v>
      </c>
      <c r="E14">
        <f t="shared" si="9"/>
        <v>66</v>
      </c>
      <c r="F14">
        <f t="shared" si="11"/>
        <v>22</v>
      </c>
      <c r="H14">
        <f t="shared" si="0"/>
        <v>1</v>
      </c>
      <c r="I14">
        <f t="shared" si="1"/>
        <v>7</v>
      </c>
      <c r="J14">
        <f t="shared" si="2"/>
        <v>-19</v>
      </c>
      <c r="K14">
        <f t="shared" si="3"/>
        <v>25</v>
      </c>
      <c r="M14">
        <f t="shared" si="4"/>
        <v>-6329.4799617038434</v>
      </c>
      <c r="N14">
        <f t="shared" si="5"/>
        <v>-1634.8119289169579</v>
      </c>
      <c r="O14">
        <f t="shared" si="6"/>
        <v>623.91251807782658</v>
      </c>
      <c r="P14">
        <f t="shared" si="7"/>
        <v>-323.39754352381635</v>
      </c>
    </row>
    <row r="15" spans="1:24" x14ac:dyDescent="0.2">
      <c r="A15" s="11">
        <v>221</v>
      </c>
      <c r="B15" s="11">
        <v>28</v>
      </c>
      <c r="C15">
        <f t="shared" si="8"/>
        <v>17</v>
      </c>
      <c r="D15">
        <f t="shared" si="10"/>
        <v>16</v>
      </c>
      <c r="E15">
        <f t="shared" si="9"/>
        <v>47</v>
      </c>
      <c r="F15">
        <f t="shared" si="11"/>
        <v>66</v>
      </c>
      <c r="H15">
        <f t="shared" si="0"/>
        <v>204</v>
      </c>
      <c r="I15">
        <f t="shared" si="1"/>
        <v>205</v>
      </c>
      <c r="J15">
        <f t="shared" si="2"/>
        <v>-19</v>
      </c>
      <c r="K15">
        <f t="shared" si="3"/>
        <v>-38</v>
      </c>
      <c r="M15">
        <f t="shared" si="4"/>
        <v>7102.9093825584514</v>
      </c>
      <c r="N15">
        <f t="shared" si="5"/>
        <v>3122.9421694436974</v>
      </c>
      <c r="O15">
        <f t="shared" si="6"/>
        <v>-680.14497678870339</v>
      </c>
      <c r="P15">
        <f t="shared" si="7"/>
        <v>1783.0747357369642</v>
      </c>
    </row>
    <row r="16" spans="1:24" x14ac:dyDescent="0.2">
      <c r="A16" s="11">
        <v>98</v>
      </c>
      <c r="B16" s="11">
        <v>83</v>
      </c>
      <c r="C16">
        <f t="shared" si="8"/>
        <v>221</v>
      </c>
      <c r="D16">
        <f t="shared" si="10"/>
        <v>17</v>
      </c>
      <c r="E16">
        <f t="shared" si="9"/>
        <v>28</v>
      </c>
      <c r="F16">
        <f t="shared" si="11"/>
        <v>47</v>
      </c>
      <c r="H16">
        <f t="shared" si="0"/>
        <v>-123</v>
      </c>
      <c r="I16">
        <f t="shared" si="1"/>
        <v>81</v>
      </c>
      <c r="J16">
        <f t="shared" si="2"/>
        <v>55</v>
      </c>
      <c r="K16">
        <f t="shared" si="3"/>
        <v>36</v>
      </c>
      <c r="M16">
        <f t="shared" si="4"/>
        <v>806.61020223058301</v>
      </c>
      <c r="N16">
        <f t="shared" si="5"/>
        <v>249.79462846009125</v>
      </c>
      <c r="O16">
        <f t="shared" si="6"/>
        <v>-924.23532586467866</v>
      </c>
      <c r="P16">
        <f t="shared" si="7"/>
        <v>915.83038255421218</v>
      </c>
    </row>
    <row r="17" spans="1:16" x14ac:dyDescent="0.2">
      <c r="A17" s="11">
        <v>74</v>
      </c>
      <c r="B17" s="11">
        <v>15</v>
      </c>
      <c r="C17">
        <f t="shared" si="8"/>
        <v>98</v>
      </c>
      <c r="D17">
        <f t="shared" si="10"/>
        <v>221</v>
      </c>
      <c r="E17">
        <f t="shared" si="9"/>
        <v>83</v>
      </c>
      <c r="F17">
        <f t="shared" si="11"/>
        <v>28</v>
      </c>
      <c r="H17">
        <f t="shared" si="0"/>
        <v>-24</v>
      </c>
      <c r="I17">
        <f t="shared" si="1"/>
        <v>-147</v>
      </c>
      <c r="J17">
        <f t="shared" si="2"/>
        <v>-68</v>
      </c>
      <c r="K17">
        <f t="shared" si="3"/>
        <v>-13</v>
      </c>
      <c r="M17">
        <f t="shared" si="4"/>
        <v>109.8274153453372</v>
      </c>
      <c r="N17">
        <f t="shared" si="5"/>
        <v>-831.77094531040041</v>
      </c>
      <c r="O17">
        <f t="shared" si="6"/>
        <v>-2400.9499049201204</v>
      </c>
      <c r="P17">
        <f t="shared" si="7"/>
        <v>2029.1938322462045</v>
      </c>
    </row>
    <row r="18" spans="1:16" x14ac:dyDescent="0.2">
      <c r="A18" s="11">
        <v>61</v>
      </c>
      <c r="B18" s="11">
        <v>113</v>
      </c>
      <c r="C18">
        <f t="shared" si="8"/>
        <v>74</v>
      </c>
      <c r="D18">
        <f t="shared" si="10"/>
        <v>98</v>
      </c>
      <c r="E18">
        <f t="shared" si="9"/>
        <v>15</v>
      </c>
      <c r="F18">
        <f t="shared" si="11"/>
        <v>83</v>
      </c>
      <c r="H18">
        <f t="shared" si="0"/>
        <v>-13</v>
      </c>
      <c r="I18">
        <f t="shared" si="1"/>
        <v>-37</v>
      </c>
      <c r="J18">
        <f t="shared" si="2"/>
        <v>98</v>
      </c>
      <c r="K18">
        <f t="shared" si="3"/>
        <v>30</v>
      </c>
      <c r="M18">
        <f t="shared" si="4"/>
        <v>-257.58651908089212</v>
      </c>
      <c r="N18">
        <f t="shared" si="5"/>
        <v>-129.28324039236759</v>
      </c>
      <c r="O18">
        <f t="shared" si="6"/>
        <v>-2010.7404593349047</v>
      </c>
      <c r="P18">
        <f t="shared" si="7"/>
        <v>-791.33594188110601</v>
      </c>
    </row>
    <row r="19" spans="1:16" x14ac:dyDescent="0.2">
      <c r="A19" s="11">
        <v>11</v>
      </c>
      <c r="B19" s="11">
        <v>23</v>
      </c>
      <c r="C19">
        <f t="shared" si="8"/>
        <v>61</v>
      </c>
      <c r="D19">
        <f t="shared" si="10"/>
        <v>74</v>
      </c>
      <c r="E19">
        <f t="shared" si="9"/>
        <v>113</v>
      </c>
      <c r="F19">
        <f t="shared" si="11"/>
        <v>15</v>
      </c>
      <c r="H19">
        <f t="shared" si="0"/>
        <v>-50</v>
      </c>
      <c r="I19">
        <f t="shared" si="1"/>
        <v>-63</v>
      </c>
      <c r="J19">
        <f t="shared" si="2"/>
        <v>-90</v>
      </c>
      <c r="K19">
        <f t="shared" si="3"/>
        <v>8</v>
      </c>
      <c r="M19">
        <f t="shared" si="4"/>
        <v>979.11839895189485</v>
      </c>
      <c r="N19">
        <f t="shared" si="5"/>
        <v>1862.4790546895997</v>
      </c>
      <c r="O19">
        <f t="shared" si="6"/>
        <v>668.80779528521873</v>
      </c>
      <c r="P19">
        <f t="shared" si="7"/>
        <v>1864.2985550388123</v>
      </c>
    </row>
    <row r="20" spans="1:16" x14ac:dyDescent="0.2">
      <c r="A20" s="11">
        <v>33</v>
      </c>
      <c r="B20" s="11">
        <v>48</v>
      </c>
      <c r="C20">
        <f t="shared" si="8"/>
        <v>11</v>
      </c>
      <c r="D20">
        <f t="shared" si="10"/>
        <v>61</v>
      </c>
      <c r="E20">
        <f t="shared" si="9"/>
        <v>23</v>
      </c>
      <c r="F20">
        <f t="shared" si="11"/>
        <v>113</v>
      </c>
      <c r="H20">
        <f t="shared" si="0"/>
        <v>22</v>
      </c>
      <c r="I20">
        <f t="shared" si="1"/>
        <v>-28</v>
      </c>
      <c r="J20">
        <f t="shared" si="2"/>
        <v>25</v>
      </c>
      <c r="K20">
        <f t="shared" si="3"/>
        <v>-65</v>
      </c>
      <c r="M20">
        <f t="shared" si="4"/>
        <v>934.78233337812435</v>
      </c>
      <c r="N20">
        <f t="shared" si="5"/>
        <v>1134.2946284600916</v>
      </c>
      <c r="O20">
        <f t="shared" si="6"/>
        <v>733.703072492611</v>
      </c>
      <c r="P20">
        <f t="shared" si="7"/>
        <v>-629.09774886262551</v>
      </c>
    </row>
    <row r="21" spans="1:16" x14ac:dyDescent="0.2">
      <c r="A21" s="11">
        <v>13</v>
      </c>
      <c r="B21" s="11">
        <v>19</v>
      </c>
      <c r="C21">
        <f t="shared" si="8"/>
        <v>33</v>
      </c>
      <c r="D21">
        <f t="shared" si="10"/>
        <v>11</v>
      </c>
      <c r="E21">
        <f t="shared" si="9"/>
        <v>48</v>
      </c>
      <c r="F21">
        <f t="shared" si="11"/>
        <v>23</v>
      </c>
      <c r="H21">
        <f t="shared" si="0"/>
        <v>-20</v>
      </c>
      <c r="I21">
        <f t="shared" si="1"/>
        <v>2</v>
      </c>
      <c r="J21">
        <f t="shared" si="2"/>
        <v>-29</v>
      </c>
      <c r="K21">
        <f t="shared" si="3"/>
        <v>-4</v>
      </c>
      <c r="M21">
        <f t="shared" si="4"/>
        <v>2157.6552841977964</v>
      </c>
      <c r="N21">
        <f t="shared" si="5"/>
        <v>1651.6388907551736</v>
      </c>
      <c r="O21">
        <f t="shared" si="6"/>
        <v>-1753.6069891090319</v>
      </c>
      <c r="P21">
        <f t="shared" si="7"/>
        <v>1683.4032778314202</v>
      </c>
    </row>
    <row r="22" spans="1:16" x14ac:dyDescent="0.2">
      <c r="A22" s="11">
        <v>4</v>
      </c>
      <c r="B22" s="11">
        <v>103</v>
      </c>
      <c r="C22">
        <f t="shared" si="8"/>
        <v>13</v>
      </c>
      <c r="D22">
        <f t="shared" si="10"/>
        <v>33</v>
      </c>
      <c r="E22">
        <f t="shared" si="9"/>
        <v>19</v>
      </c>
      <c r="F22">
        <f t="shared" si="11"/>
        <v>48</v>
      </c>
      <c r="H22">
        <f t="shared" si="0"/>
        <v>-9</v>
      </c>
      <c r="I22">
        <f t="shared" si="1"/>
        <v>-29</v>
      </c>
      <c r="J22">
        <f t="shared" si="2"/>
        <v>84</v>
      </c>
      <c r="K22">
        <f t="shared" si="3"/>
        <v>55</v>
      </c>
      <c r="M22">
        <f t="shared" si="4"/>
        <v>2004.1511858371407</v>
      </c>
      <c r="N22">
        <f t="shared" si="5"/>
        <v>2259.991349771567</v>
      </c>
      <c r="O22">
        <f t="shared" si="6"/>
        <v>-1443.3975435238165</v>
      </c>
      <c r="P22">
        <f t="shared" si="7"/>
        <v>1348.4874667431238</v>
      </c>
    </row>
    <row r="23" spans="1:16" x14ac:dyDescent="0.2">
      <c r="A23" s="11">
        <v>16</v>
      </c>
      <c r="B23" s="11">
        <v>27</v>
      </c>
      <c r="C23">
        <f t="shared" si="8"/>
        <v>4</v>
      </c>
      <c r="D23">
        <f t="shared" si="10"/>
        <v>13</v>
      </c>
      <c r="E23">
        <f t="shared" si="9"/>
        <v>103</v>
      </c>
      <c r="F23">
        <f t="shared" si="11"/>
        <v>19</v>
      </c>
      <c r="H23">
        <f t="shared" si="0"/>
        <v>12</v>
      </c>
      <c r="I23">
        <f t="shared" si="1"/>
        <v>3</v>
      </c>
      <c r="J23">
        <f t="shared" si="2"/>
        <v>-76</v>
      </c>
      <c r="K23">
        <f t="shared" si="3"/>
        <v>8</v>
      </c>
      <c r="M23">
        <f t="shared" si="4"/>
        <v>1729.974956328944</v>
      </c>
      <c r="N23">
        <f t="shared" si="5"/>
        <v>1651.6388907551736</v>
      </c>
      <c r="O23">
        <f t="shared" si="6"/>
        <v>-1294.5022663164241</v>
      </c>
      <c r="P23">
        <f t="shared" si="7"/>
        <v>1571.7318199258759</v>
      </c>
    </row>
    <row r="24" spans="1:16" x14ac:dyDescent="0.2">
      <c r="A24" s="11">
        <v>11</v>
      </c>
      <c r="B24" s="11">
        <v>99</v>
      </c>
      <c r="C24">
        <f t="shared" si="8"/>
        <v>16</v>
      </c>
      <c r="D24">
        <f t="shared" si="10"/>
        <v>4</v>
      </c>
      <c r="E24">
        <f t="shared" si="9"/>
        <v>27</v>
      </c>
      <c r="F24">
        <f t="shared" si="11"/>
        <v>103</v>
      </c>
      <c r="H24">
        <f t="shared" si="0"/>
        <v>-5</v>
      </c>
      <c r="I24">
        <f t="shared" si="1"/>
        <v>7</v>
      </c>
      <c r="J24">
        <f t="shared" si="2"/>
        <v>72</v>
      </c>
      <c r="K24">
        <f t="shared" si="3"/>
        <v>-4</v>
      </c>
      <c r="M24">
        <f t="shared" si="4"/>
        <v>1862.4790546895997</v>
      </c>
      <c r="N24">
        <f t="shared" si="5"/>
        <v>979.11839895189485</v>
      </c>
      <c r="O24">
        <f t="shared" si="6"/>
        <v>-1468.3831698071838</v>
      </c>
      <c r="P24">
        <f t="shared" si="7"/>
        <v>-703.30719444784108</v>
      </c>
    </row>
    <row r="25" spans="1:16" x14ac:dyDescent="0.2">
      <c r="A25" s="11">
        <v>13</v>
      </c>
      <c r="B25" s="11">
        <v>22</v>
      </c>
      <c r="C25">
        <f t="shared" si="8"/>
        <v>11</v>
      </c>
      <c r="D25">
        <f t="shared" si="10"/>
        <v>16</v>
      </c>
      <c r="E25">
        <f t="shared" si="9"/>
        <v>99</v>
      </c>
      <c r="F25">
        <f t="shared" si="11"/>
        <v>27</v>
      </c>
      <c r="H25">
        <f t="shared" si="0"/>
        <v>2</v>
      </c>
      <c r="I25">
        <f t="shared" si="1"/>
        <v>-3</v>
      </c>
      <c r="J25">
        <f t="shared" si="2"/>
        <v>-77</v>
      </c>
      <c r="K25">
        <f t="shared" si="3"/>
        <v>-5</v>
      </c>
      <c r="M25">
        <f t="shared" si="4"/>
        <v>934.78233337812435</v>
      </c>
      <c r="N25">
        <f t="shared" si="5"/>
        <v>1272.1265956732063</v>
      </c>
      <c r="O25">
        <f t="shared" si="6"/>
        <v>853.92689179445904</v>
      </c>
      <c r="P25">
        <f t="shared" si="7"/>
        <v>853.92689179445904</v>
      </c>
    </row>
    <row r="26" spans="1:16" x14ac:dyDescent="0.2">
      <c r="A26" s="11">
        <v>33</v>
      </c>
      <c r="B26" s="11">
        <v>44</v>
      </c>
      <c r="C26">
        <f t="shared" si="8"/>
        <v>13</v>
      </c>
      <c r="D26">
        <f t="shared" si="10"/>
        <v>11</v>
      </c>
      <c r="E26">
        <f t="shared" si="9"/>
        <v>22</v>
      </c>
      <c r="F26">
        <f t="shared" si="11"/>
        <v>99</v>
      </c>
      <c r="H26">
        <f t="shared" si="0"/>
        <v>20</v>
      </c>
      <c r="I26">
        <f t="shared" si="1"/>
        <v>22</v>
      </c>
      <c r="J26">
        <f t="shared" si="2"/>
        <v>22</v>
      </c>
      <c r="K26">
        <f t="shared" si="3"/>
        <v>-55</v>
      </c>
      <c r="M26">
        <f t="shared" si="4"/>
        <v>668.76593993550136</v>
      </c>
      <c r="N26">
        <f t="shared" si="5"/>
        <v>-639.14799449072837</v>
      </c>
      <c r="O26">
        <f t="shared" si="6"/>
        <v>409.00286715380184</v>
      </c>
      <c r="P26">
        <f t="shared" si="7"/>
        <v>1157.2841813221798</v>
      </c>
    </row>
    <row r="27" spans="1:16" x14ac:dyDescent="0.2">
      <c r="A27" s="11">
        <v>25</v>
      </c>
      <c r="B27" s="11">
        <v>44</v>
      </c>
      <c r="C27">
        <f t="shared" si="8"/>
        <v>33</v>
      </c>
      <c r="D27">
        <f t="shared" si="10"/>
        <v>13</v>
      </c>
      <c r="E27">
        <f t="shared" si="9"/>
        <v>44</v>
      </c>
      <c r="F27">
        <f t="shared" si="11"/>
        <v>22</v>
      </c>
      <c r="H27">
        <f t="shared" si="0"/>
        <v>-8</v>
      </c>
      <c r="I27">
        <f t="shared" si="1"/>
        <v>12</v>
      </c>
      <c r="J27">
        <f t="shared" si="2"/>
        <v>0</v>
      </c>
      <c r="K27">
        <f t="shared" si="3"/>
        <v>22</v>
      </c>
      <c r="M27">
        <f t="shared" si="4"/>
        <v>-869.80373219564638</v>
      </c>
      <c r="N27">
        <f t="shared" si="5"/>
        <v>-2740.2217649825316</v>
      </c>
      <c r="O27">
        <f t="shared" si="6"/>
        <v>1157.2841813221798</v>
      </c>
      <c r="P27">
        <f t="shared" si="7"/>
        <v>-501.06900142936053</v>
      </c>
    </row>
    <row r="28" spans="1:16" x14ac:dyDescent="0.2">
      <c r="A28" s="11">
        <v>84</v>
      </c>
      <c r="B28" s="11">
        <v>7</v>
      </c>
      <c r="C28">
        <f t="shared" si="8"/>
        <v>25</v>
      </c>
      <c r="D28">
        <f t="shared" si="10"/>
        <v>33</v>
      </c>
      <c r="E28">
        <f t="shared" si="9"/>
        <v>44</v>
      </c>
      <c r="F28">
        <f t="shared" si="11"/>
        <v>44</v>
      </c>
      <c r="H28">
        <f t="shared" si="0"/>
        <v>59</v>
      </c>
      <c r="I28">
        <f t="shared" si="1"/>
        <v>51</v>
      </c>
      <c r="J28">
        <f t="shared" si="2"/>
        <v>-37</v>
      </c>
      <c r="K28">
        <f t="shared" si="3"/>
        <v>-37</v>
      </c>
      <c r="M28">
        <f t="shared" si="4"/>
        <v>2618.8643005912386</v>
      </c>
      <c r="N28">
        <f t="shared" si="5"/>
        <v>-379.66028957269555</v>
      </c>
      <c r="O28">
        <f t="shared" si="6"/>
        <v>-1417.7876872609825</v>
      </c>
      <c r="P28">
        <f t="shared" si="7"/>
        <v>-4450.6501102589291</v>
      </c>
    </row>
    <row r="29" spans="1:16" x14ac:dyDescent="0.2">
      <c r="A29" s="11">
        <v>146</v>
      </c>
      <c r="B29" s="11">
        <v>89</v>
      </c>
      <c r="C29">
        <f t="shared" si="8"/>
        <v>84</v>
      </c>
      <c r="D29">
        <f t="shared" si="10"/>
        <v>25</v>
      </c>
      <c r="E29">
        <f t="shared" si="9"/>
        <v>7</v>
      </c>
      <c r="F29">
        <f t="shared" si="11"/>
        <v>44</v>
      </c>
      <c r="H29">
        <f t="shared" si="0"/>
        <v>62</v>
      </c>
      <c r="I29">
        <f t="shared" si="1"/>
        <v>121</v>
      </c>
      <c r="J29">
        <f t="shared" si="2"/>
        <v>82</v>
      </c>
      <c r="K29">
        <f t="shared" si="3"/>
        <v>45</v>
      </c>
      <c r="M29">
        <f t="shared" si="4"/>
        <v>-1196.0783223595811</v>
      </c>
      <c r="N29">
        <f t="shared" si="5"/>
        <v>-1922.7340600644991</v>
      </c>
      <c r="O29">
        <f t="shared" si="6"/>
        <v>1926.9967069895304</v>
      </c>
      <c r="P29">
        <f t="shared" si="7"/>
        <v>-1442.5638679591345</v>
      </c>
    </row>
    <row r="30" spans="1:16" x14ac:dyDescent="0.2">
      <c r="A30" s="11">
        <v>42</v>
      </c>
      <c r="B30" s="11">
        <v>142</v>
      </c>
      <c r="C30">
        <f t="shared" si="8"/>
        <v>146</v>
      </c>
      <c r="D30">
        <f t="shared" si="10"/>
        <v>84</v>
      </c>
      <c r="E30">
        <f t="shared" si="9"/>
        <v>89</v>
      </c>
      <c r="F30">
        <f t="shared" si="11"/>
        <v>7</v>
      </c>
      <c r="H30">
        <f t="shared" si="0"/>
        <v>-104</v>
      </c>
      <c r="I30">
        <f t="shared" si="1"/>
        <v>-42</v>
      </c>
      <c r="J30">
        <f t="shared" si="2"/>
        <v>53</v>
      </c>
      <c r="K30">
        <f t="shared" si="3"/>
        <v>135</v>
      </c>
      <c r="M30">
        <f t="shared" si="4"/>
        <v>278.74134977156689</v>
      </c>
      <c r="N30">
        <f t="shared" si="5"/>
        <v>555.27003829615705</v>
      </c>
      <c r="O30">
        <f t="shared" si="6"/>
        <v>-4528.4262909570816</v>
      </c>
      <c r="P30">
        <f t="shared" si="7"/>
        <v>-1495.1552437291555</v>
      </c>
    </row>
    <row r="31" spans="1:16" x14ac:dyDescent="0.2">
      <c r="A31" s="11">
        <v>34</v>
      </c>
      <c r="B31" s="11">
        <v>6</v>
      </c>
      <c r="C31">
        <f t="shared" si="8"/>
        <v>42</v>
      </c>
      <c r="D31">
        <f t="shared" si="10"/>
        <v>146</v>
      </c>
      <c r="E31">
        <f t="shared" si="9"/>
        <v>142</v>
      </c>
      <c r="F31">
        <f t="shared" si="11"/>
        <v>89</v>
      </c>
      <c r="H31">
        <f t="shared" si="0"/>
        <v>-8</v>
      </c>
      <c r="I31">
        <f t="shared" si="1"/>
        <v>-112</v>
      </c>
      <c r="J31">
        <f t="shared" si="2"/>
        <v>-136</v>
      </c>
      <c r="K31">
        <f t="shared" si="3"/>
        <v>-83</v>
      </c>
      <c r="M31">
        <f t="shared" si="4"/>
        <v>892.61430059123904</v>
      </c>
      <c r="N31">
        <f t="shared" si="5"/>
        <v>257.57331698468164</v>
      </c>
      <c r="O31">
        <f t="shared" si="6"/>
        <v>1119.2841813221798</v>
      </c>
      <c r="P31">
        <f t="shared" si="7"/>
        <v>2341.984386660989</v>
      </c>
    </row>
    <row r="32" spans="1:16" x14ac:dyDescent="0.2">
      <c r="A32" s="11">
        <v>13</v>
      </c>
      <c r="B32" s="11">
        <v>45</v>
      </c>
      <c r="C32">
        <f t="shared" si="8"/>
        <v>34</v>
      </c>
      <c r="D32">
        <f t="shared" si="10"/>
        <v>42</v>
      </c>
      <c r="E32">
        <f t="shared" si="9"/>
        <v>6</v>
      </c>
      <c r="F32">
        <f t="shared" si="11"/>
        <v>142</v>
      </c>
      <c r="H32">
        <f t="shared" si="0"/>
        <v>-21</v>
      </c>
      <c r="I32">
        <f t="shared" si="1"/>
        <v>-29</v>
      </c>
      <c r="J32">
        <f t="shared" si="2"/>
        <v>39</v>
      </c>
      <c r="K32">
        <f t="shared" si="3"/>
        <v>-97</v>
      </c>
      <c r="M32">
        <f t="shared" si="4"/>
        <v>513.10200550927186</v>
      </c>
      <c r="N32">
        <f t="shared" si="5"/>
        <v>470.93397272238661</v>
      </c>
      <c r="O32">
        <f t="shared" si="6"/>
        <v>773.25543388891492</v>
      </c>
      <c r="P32">
        <f t="shared" si="7"/>
        <v>734.80779528521873</v>
      </c>
    </row>
    <row r="33" spans="1:16" x14ac:dyDescent="0.2">
      <c r="A33" s="11">
        <v>43</v>
      </c>
      <c r="B33" s="11">
        <v>24</v>
      </c>
      <c r="C33">
        <f t="shared" si="8"/>
        <v>13</v>
      </c>
      <c r="D33">
        <f t="shared" si="10"/>
        <v>34</v>
      </c>
      <c r="E33">
        <f t="shared" si="9"/>
        <v>45</v>
      </c>
      <c r="F33">
        <f t="shared" si="11"/>
        <v>6</v>
      </c>
      <c r="H33">
        <f t="shared" si="0"/>
        <v>30</v>
      </c>
      <c r="I33">
        <f t="shared" si="1"/>
        <v>9</v>
      </c>
      <c r="J33">
        <f t="shared" si="2"/>
        <v>-21</v>
      </c>
      <c r="K33">
        <f t="shared" si="3"/>
        <v>18</v>
      </c>
      <c r="M33">
        <f t="shared" si="4"/>
        <v>135.89298911582915</v>
      </c>
      <c r="N33">
        <f t="shared" si="5"/>
        <v>-1007.9020928513843</v>
      </c>
      <c r="O33">
        <f t="shared" si="6"/>
        <v>1537.5080006240278</v>
      </c>
      <c r="P33">
        <f t="shared" si="7"/>
        <v>-1921.7404593349047</v>
      </c>
    </row>
    <row r="34" spans="1:16" x14ac:dyDescent="0.2">
      <c r="A34" s="11">
        <v>44</v>
      </c>
      <c r="B34" s="11">
        <v>26</v>
      </c>
      <c r="C34">
        <f t="shared" si="8"/>
        <v>43</v>
      </c>
      <c r="D34">
        <f t="shared" si="10"/>
        <v>13</v>
      </c>
      <c r="E34">
        <f t="shared" si="9"/>
        <v>24</v>
      </c>
      <c r="F34">
        <f t="shared" si="11"/>
        <v>45</v>
      </c>
      <c r="H34">
        <f t="shared" si="0"/>
        <v>1</v>
      </c>
      <c r="I34">
        <f t="shared" si="1"/>
        <v>31</v>
      </c>
      <c r="J34">
        <f t="shared" si="2"/>
        <v>2</v>
      </c>
      <c r="K34">
        <f t="shared" si="3"/>
        <v>-19</v>
      </c>
      <c r="M34">
        <f t="shared" si="4"/>
        <v>-925.07012563826947</v>
      </c>
      <c r="N34">
        <f t="shared" si="5"/>
        <v>348.08561206664888</v>
      </c>
      <c r="O34">
        <f t="shared" si="6"/>
        <v>-1826.1880979386008</v>
      </c>
      <c r="P34">
        <f t="shared" si="7"/>
        <v>161.45050575749798</v>
      </c>
    </row>
    <row r="35" spans="1:16" x14ac:dyDescent="0.2">
      <c r="A35" s="11">
        <v>138</v>
      </c>
      <c r="B35" s="11">
        <v>112</v>
      </c>
      <c r="C35">
        <f t="shared" si="8"/>
        <v>44</v>
      </c>
      <c r="D35">
        <f t="shared" si="10"/>
        <v>43</v>
      </c>
      <c r="E35">
        <f t="shared" si="9"/>
        <v>26</v>
      </c>
      <c r="F35">
        <f t="shared" si="11"/>
        <v>24</v>
      </c>
      <c r="H35">
        <f t="shared" si="0"/>
        <v>94</v>
      </c>
      <c r="I35">
        <f t="shared" si="1"/>
        <v>95</v>
      </c>
      <c r="J35">
        <f t="shared" si="2"/>
        <v>86</v>
      </c>
      <c r="K35">
        <f t="shared" si="3"/>
        <v>88</v>
      </c>
      <c r="M35">
        <f t="shared" si="4"/>
        <v>-2581.7094699005647</v>
      </c>
      <c r="N35">
        <f t="shared" si="5"/>
        <v>-1919.0537321956465</v>
      </c>
      <c r="O35">
        <f t="shared" si="6"/>
        <v>-201.79795420143458</v>
      </c>
      <c r="P35">
        <f t="shared" si="7"/>
        <v>-2208.3975435238162</v>
      </c>
    </row>
    <row r="36" spans="1:16" x14ac:dyDescent="0.2">
      <c r="A36" s="11">
        <v>24</v>
      </c>
      <c r="B36" s="11">
        <v>60</v>
      </c>
      <c r="C36">
        <f t="shared" si="8"/>
        <v>138</v>
      </c>
      <c r="D36">
        <f t="shared" si="10"/>
        <v>44</v>
      </c>
      <c r="E36">
        <f t="shared" si="9"/>
        <v>112</v>
      </c>
      <c r="F36">
        <f t="shared" si="11"/>
        <v>26</v>
      </c>
      <c r="H36">
        <f t="shared" si="0"/>
        <v>-114</v>
      </c>
      <c r="I36">
        <f t="shared" si="1"/>
        <v>-20</v>
      </c>
      <c r="J36">
        <f t="shared" si="2"/>
        <v>-52</v>
      </c>
      <c r="K36">
        <f t="shared" si="3"/>
        <v>34</v>
      </c>
      <c r="M36">
        <f t="shared" si="4"/>
        <v>722.10200550927186</v>
      </c>
      <c r="N36">
        <f t="shared" si="5"/>
        <v>1002.614300591239</v>
      </c>
      <c r="O36">
        <f t="shared" si="6"/>
        <v>195.2410601722824</v>
      </c>
      <c r="P36">
        <f t="shared" si="7"/>
        <v>-366.52690697350863</v>
      </c>
    </row>
    <row r="37" spans="1:16" x14ac:dyDescent="0.2">
      <c r="A37" s="11">
        <v>32</v>
      </c>
      <c r="B37" s="11">
        <v>18</v>
      </c>
      <c r="C37">
        <f t="shared" si="8"/>
        <v>24</v>
      </c>
      <c r="D37">
        <f t="shared" si="10"/>
        <v>138</v>
      </c>
      <c r="E37">
        <f t="shared" si="9"/>
        <v>60</v>
      </c>
      <c r="F37">
        <f t="shared" si="11"/>
        <v>112</v>
      </c>
      <c r="H37">
        <f t="shared" si="0"/>
        <v>8</v>
      </c>
      <c r="I37">
        <f t="shared" si="1"/>
        <v>-106</v>
      </c>
      <c r="J37">
        <f t="shared" si="2"/>
        <v>-42</v>
      </c>
      <c r="K37">
        <f t="shared" si="3"/>
        <v>-94</v>
      </c>
      <c r="M37">
        <f t="shared" si="4"/>
        <v>745.27003829615705</v>
      </c>
      <c r="N37">
        <f t="shared" si="5"/>
        <v>-1409.3570108841711</v>
      </c>
      <c r="O37">
        <f t="shared" si="6"/>
        <v>-4011.1264962958903</v>
      </c>
      <c r="P37">
        <f t="shared" si="7"/>
        <v>-4750.7076051254589</v>
      </c>
    </row>
    <row r="38" spans="1:16" x14ac:dyDescent="0.2">
      <c r="A38" s="11">
        <v>23</v>
      </c>
      <c r="B38" s="11">
        <v>151</v>
      </c>
      <c r="C38">
        <f t="shared" si="8"/>
        <v>32</v>
      </c>
      <c r="D38">
        <f t="shared" si="10"/>
        <v>24</v>
      </c>
      <c r="E38">
        <f t="shared" si="9"/>
        <v>18</v>
      </c>
      <c r="F38">
        <f t="shared" si="11"/>
        <v>60</v>
      </c>
      <c r="H38">
        <f t="shared" si="0"/>
        <v>-9</v>
      </c>
      <c r="I38">
        <f t="shared" si="1"/>
        <v>-1</v>
      </c>
      <c r="J38">
        <f t="shared" si="2"/>
        <v>133</v>
      </c>
      <c r="K38">
        <f t="shared" si="3"/>
        <v>91</v>
      </c>
      <c r="M38">
        <f t="shared" si="4"/>
        <v>-1956.8447158022038</v>
      </c>
      <c r="N38">
        <f t="shared" si="5"/>
        <v>-123.26684694974462</v>
      </c>
      <c r="O38">
        <f t="shared" si="6"/>
        <v>8918.5244277287493</v>
      </c>
      <c r="P38">
        <f t="shared" si="7"/>
        <v>5013.5962963119118</v>
      </c>
    </row>
    <row r="39" spans="1:16" x14ac:dyDescent="0.2">
      <c r="A39" s="11">
        <v>116</v>
      </c>
      <c r="B39" s="11">
        <v>167</v>
      </c>
      <c r="C39">
        <f t="shared" si="8"/>
        <v>23</v>
      </c>
      <c r="D39">
        <f t="shared" si="10"/>
        <v>32</v>
      </c>
      <c r="E39">
        <f t="shared" si="9"/>
        <v>151</v>
      </c>
      <c r="F39">
        <f t="shared" si="11"/>
        <v>18</v>
      </c>
      <c r="H39">
        <f t="shared" si="0"/>
        <v>93</v>
      </c>
      <c r="I39">
        <f t="shared" si="1"/>
        <v>84</v>
      </c>
      <c r="J39">
        <f t="shared" si="2"/>
        <v>16</v>
      </c>
      <c r="K39">
        <f t="shared" si="3"/>
        <v>149</v>
      </c>
      <c r="M39">
        <f t="shared" si="4"/>
        <v>233.10610386992727</v>
      </c>
      <c r="N39">
        <f t="shared" si="5"/>
        <v>-2990.9881584251548</v>
      </c>
      <c r="O39">
        <f t="shared" si="6"/>
        <v>5938.0151874823432</v>
      </c>
      <c r="P39">
        <f t="shared" si="7"/>
        <v>-1359.093642086445</v>
      </c>
    </row>
    <row r="40" spans="1:16" x14ac:dyDescent="0.2">
      <c r="A40" s="11">
        <v>59</v>
      </c>
      <c r="B40" s="11">
        <v>122</v>
      </c>
      <c r="C40">
        <f t="shared" si="8"/>
        <v>116</v>
      </c>
      <c r="D40">
        <f t="shared" si="10"/>
        <v>23</v>
      </c>
      <c r="E40">
        <f t="shared" si="9"/>
        <v>167</v>
      </c>
      <c r="F40">
        <f t="shared" si="11"/>
        <v>151</v>
      </c>
      <c r="H40">
        <f t="shared" si="0"/>
        <v>-57</v>
      </c>
      <c r="I40">
        <f t="shared" si="1"/>
        <v>36</v>
      </c>
      <c r="J40">
        <f t="shared" si="2"/>
        <v>-45</v>
      </c>
      <c r="K40">
        <f t="shared" si="3"/>
        <v>-29</v>
      </c>
      <c r="M40">
        <f t="shared" si="4"/>
        <v>-188.41028957269538</v>
      </c>
      <c r="N40">
        <f t="shared" si="5"/>
        <v>-130.93078137597411</v>
      </c>
      <c r="O40">
        <f t="shared" si="6"/>
        <v>-764.02177350328259</v>
      </c>
      <c r="P40">
        <f t="shared" si="7"/>
        <v>12524.499787071665</v>
      </c>
    </row>
    <row r="41" spans="1:16" x14ac:dyDescent="0.2">
      <c r="A41" s="11">
        <v>6</v>
      </c>
      <c r="B41" s="11">
        <v>51</v>
      </c>
      <c r="C41">
        <f t="shared" si="8"/>
        <v>59</v>
      </c>
      <c r="D41">
        <f t="shared" si="10"/>
        <v>116</v>
      </c>
      <c r="E41">
        <f t="shared" si="9"/>
        <v>122</v>
      </c>
      <c r="F41">
        <f t="shared" si="11"/>
        <v>167</v>
      </c>
      <c r="H41">
        <f t="shared" si="0"/>
        <v>-53</v>
      </c>
      <c r="I41">
        <f t="shared" si="1"/>
        <v>-110</v>
      </c>
      <c r="J41">
        <f t="shared" si="2"/>
        <v>-71</v>
      </c>
      <c r="K41">
        <f t="shared" si="3"/>
        <v>-116</v>
      </c>
      <c r="M41">
        <f t="shared" si="4"/>
        <v>1679.974956328944</v>
      </c>
      <c r="N41">
        <f t="shared" si="5"/>
        <v>2073.3192186240262</v>
      </c>
      <c r="O41">
        <f t="shared" si="6"/>
        <v>-2866.609042497123</v>
      </c>
      <c r="P41">
        <f t="shared" si="7"/>
        <v>743.49362690739542</v>
      </c>
    </row>
    <row r="42" spans="1:16" x14ac:dyDescent="0.2">
      <c r="A42" s="11">
        <v>21</v>
      </c>
      <c r="B42" s="11">
        <v>281</v>
      </c>
      <c r="C42">
        <f t="shared" si="8"/>
        <v>6</v>
      </c>
      <c r="D42">
        <f t="shared" si="10"/>
        <v>59</v>
      </c>
      <c r="E42">
        <f t="shared" si="9"/>
        <v>51</v>
      </c>
      <c r="F42">
        <f t="shared" si="11"/>
        <v>122</v>
      </c>
      <c r="H42">
        <f t="shared" si="0"/>
        <v>15</v>
      </c>
      <c r="I42">
        <f t="shared" si="1"/>
        <v>-38</v>
      </c>
      <c r="J42">
        <f t="shared" si="2"/>
        <v>230</v>
      </c>
      <c r="K42">
        <f t="shared" si="3"/>
        <v>159</v>
      </c>
      <c r="M42">
        <f t="shared" si="4"/>
        <v>1440.7987268207473</v>
      </c>
      <c r="N42">
        <f t="shared" si="5"/>
        <v>1474.9667596076326</v>
      </c>
      <c r="O42">
        <f t="shared" si="6"/>
        <v>-12187.984812517658</v>
      </c>
      <c r="P42">
        <f t="shared" si="7"/>
        <v>17727.128123827311</v>
      </c>
    </row>
    <row r="43" spans="1:16" x14ac:dyDescent="0.2">
      <c r="A43" s="11">
        <v>13</v>
      </c>
      <c r="B43" s="11">
        <v>8</v>
      </c>
      <c r="C43">
        <f t="shared" si="8"/>
        <v>21</v>
      </c>
      <c r="D43">
        <f t="shared" si="10"/>
        <v>6</v>
      </c>
      <c r="E43">
        <f t="shared" si="9"/>
        <v>281</v>
      </c>
      <c r="F43">
        <f t="shared" si="11"/>
        <v>51</v>
      </c>
      <c r="H43">
        <f t="shared" si="0"/>
        <v>-8</v>
      </c>
      <c r="I43">
        <f t="shared" si="1"/>
        <v>7</v>
      </c>
      <c r="J43">
        <f t="shared" si="2"/>
        <v>-273</v>
      </c>
      <c r="K43">
        <f t="shared" si="3"/>
        <v>-43</v>
      </c>
      <c r="M43">
        <f t="shared" si="4"/>
        <v>1820.3110219027146</v>
      </c>
      <c r="N43">
        <f t="shared" si="5"/>
        <v>1314.2946284600916</v>
      </c>
      <c r="O43">
        <f t="shared" si="6"/>
        <v>-4597.7692067681701</v>
      </c>
      <c r="P43">
        <f t="shared" si="7"/>
        <v>2936.2225796794696</v>
      </c>
    </row>
    <row r="44" spans="1:16" x14ac:dyDescent="0.2">
      <c r="A44" s="11">
        <v>12</v>
      </c>
      <c r="B44" s="11">
        <v>146</v>
      </c>
      <c r="C44">
        <f t="shared" si="8"/>
        <v>13</v>
      </c>
      <c r="D44">
        <f t="shared" si="10"/>
        <v>21</v>
      </c>
      <c r="E44">
        <f t="shared" si="9"/>
        <v>8</v>
      </c>
      <c r="F44">
        <f t="shared" si="11"/>
        <v>281</v>
      </c>
      <c r="H44">
        <f t="shared" si="0"/>
        <v>-1</v>
      </c>
      <c r="I44">
        <f t="shared" si="1"/>
        <v>-9</v>
      </c>
      <c r="J44">
        <f t="shared" si="2"/>
        <v>138</v>
      </c>
      <c r="K44">
        <f t="shared" si="3"/>
        <v>-135</v>
      </c>
      <c r="M44">
        <f t="shared" si="4"/>
        <v>1345.4626612469767</v>
      </c>
      <c r="N44">
        <f t="shared" si="5"/>
        <v>1949.8151202633703</v>
      </c>
      <c r="O44">
        <f t="shared" si="6"/>
        <v>-4270.6644839755618</v>
      </c>
      <c r="P44">
        <f t="shared" si="7"/>
        <v>-3371.1264962958903</v>
      </c>
    </row>
    <row r="45" spans="1:16" x14ac:dyDescent="0.2">
      <c r="A45" s="11">
        <v>24</v>
      </c>
      <c r="B45" s="11">
        <v>12</v>
      </c>
      <c r="C45">
        <f t="shared" si="8"/>
        <v>12</v>
      </c>
      <c r="D45">
        <f t="shared" si="10"/>
        <v>13</v>
      </c>
      <c r="E45">
        <f t="shared" si="9"/>
        <v>146</v>
      </c>
      <c r="F45">
        <f t="shared" si="11"/>
        <v>8</v>
      </c>
      <c r="H45">
        <f t="shared" si="0"/>
        <v>12</v>
      </c>
      <c r="I45">
        <f t="shared" si="1"/>
        <v>11</v>
      </c>
      <c r="J45">
        <f t="shared" si="2"/>
        <v>-134</v>
      </c>
      <c r="K45">
        <f t="shared" si="3"/>
        <v>4</v>
      </c>
      <c r="M45">
        <f t="shared" si="4"/>
        <v>1407.7987268207473</v>
      </c>
      <c r="N45">
        <f t="shared" si="5"/>
        <v>690.93397272238656</v>
      </c>
      <c r="O45">
        <f t="shared" si="6"/>
        <v>2152.8652901517485</v>
      </c>
      <c r="P45">
        <f t="shared" si="7"/>
        <v>795.04598830369935</v>
      </c>
    </row>
    <row r="46" spans="1:16" x14ac:dyDescent="0.2">
      <c r="A46" s="11">
        <v>10</v>
      </c>
      <c r="B46" s="11">
        <v>23</v>
      </c>
      <c r="C46">
        <f t="shared" si="8"/>
        <v>24</v>
      </c>
      <c r="D46">
        <f t="shared" si="10"/>
        <v>12</v>
      </c>
      <c r="E46">
        <f t="shared" si="9"/>
        <v>12</v>
      </c>
      <c r="F46">
        <f t="shared" si="11"/>
        <v>146</v>
      </c>
      <c r="H46">
        <f t="shared" si="0"/>
        <v>-14</v>
      </c>
      <c r="I46">
        <f t="shared" si="1"/>
        <v>-2</v>
      </c>
      <c r="J46">
        <f t="shared" si="2"/>
        <v>11</v>
      </c>
      <c r="K46">
        <f t="shared" si="3"/>
        <v>-123</v>
      </c>
      <c r="M46">
        <f t="shared" si="4"/>
        <v>1001.28643173878</v>
      </c>
      <c r="N46">
        <f t="shared" si="5"/>
        <v>1769.1429891158293</v>
      </c>
      <c r="O46">
        <f t="shared" si="6"/>
        <v>627.58397598337069</v>
      </c>
      <c r="P46">
        <f t="shared" si="7"/>
        <v>-4195.6028823328516</v>
      </c>
    </row>
    <row r="47" spans="1:16" x14ac:dyDescent="0.2">
      <c r="A47" s="11">
        <v>33</v>
      </c>
      <c r="B47" s="11">
        <v>49</v>
      </c>
      <c r="C47">
        <f t="shared" si="8"/>
        <v>10</v>
      </c>
      <c r="D47">
        <f t="shared" si="10"/>
        <v>24</v>
      </c>
      <c r="E47">
        <f t="shared" si="9"/>
        <v>23</v>
      </c>
      <c r="F47">
        <f t="shared" si="11"/>
        <v>12</v>
      </c>
      <c r="H47">
        <f t="shared" si="0"/>
        <v>23</v>
      </c>
      <c r="I47">
        <f t="shared" si="1"/>
        <v>9</v>
      </c>
      <c r="J47">
        <f t="shared" si="2"/>
        <v>26</v>
      </c>
      <c r="K47">
        <f t="shared" si="3"/>
        <v>37</v>
      </c>
      <c r="M47">
        <f t="shared" si="4"/>
        <v>868.27823501746855</v>
      </c>
      <c r="N47">
        <f t="shared" si="5"/>
        <v>779.60610386992755</v>
      </c>
      <c r="O47">
        <f t="shared" si="6"/>
        <v>-1549.4221841809008</v>
      </c>
      <c r="P47">
        <f t="shared" si="7"/>
        <v>292.65995134271355</v>
      </c>
    </row>
    <row r="48" spans="1:16" x14ac:dyDescent="0.2">
      <c r="A48" s="11">
        <v>16</v>
      </c>
      <c r="B48" s="11">
        <v>166</v>
      </c>
      <c r="C48">
        <f t="shared" si="8"/>
        <v>33</v>
      </c>
      <c r="D48">
        <f t="shared" si="10"/>
        <v>10</v>
      </c>
      <c r="E48">
        <f t="shared" si="9"/>
        <v>49</v>
      </c>
      <c r="F48">
        <f t="shared" si="11"/>
        <v>23</v>
      </c>
      <c r="H48">
        <f t="shared" si="0"/>
        <v>-17</v>
      </c>
      <c r="I48">
        <f t="shared" si="1"/>
        <v>6</v>
      </c>
      <c r="J48">
        <f t="shared" si="2"/>
        <v>117</v>
      </c>
      <c r="K48">
        <f t="shared" si="3"/>
        <v>143</v>
      </c>
      <c r="M48">
        <f t="shared" si="4"/>
        <v>1377.4626612469767</v>
      </c>
      <c r="N48">
        <f t="shared" si="5"/>
        <v>1416.630694033862</v>
      </c>
      <c r="O48">
        <f t="shared" si="6"/>
        <v>-1956.5269069735086</v>
      </c>
      <c r="P48">
        <f t="shared" si="7"/>
        <v>8017.538801445382</v>
      </c>
    </row>
    <row r="49" spans="1:16" x14ac:dyDescent="0.2">
      <c r="A49" s="11">
        <v>20</v>
      </c>
      <c r="B49" s="11">
        <v>45</v>
      </c>
      <c r="C49">
        <f t="shared" si="8"/>
        <v>16</v>
      </c>
      <c r="D49">
        <f t="shared" si="10"/>
        <v>33</v>
      </c>
      <c r="E49">
        <f t="shared" si="9"/>
        <v>166</v>
      </c>
      <c r="F49">
        <f t="shared" si="11"/>
        <v>49</v>
      </c>
      <c r="H49">
        <f t="shared" si="0"/>
        <v>4</v>
      </c>
      <c r="I49">
        <f t="shared" si="1"/>
        <v>-13</v>
      </c>
      <c r="J49">
        <f t="shared" si="2"/>
        <v>-121</v>
      </c>
      <c r="K49">
        <f t="shared" si="3"/>
        <v>-4</v>
      </c>
      <c r="M49">
        <f t="shared" si="4"/>
        <v>1271.958562886321</v>
      </c>
      <c r="N49">
        <f t="shared" si="5"/>
        <v>-1752.4922567858102</v>
      </c>
      <c r="O49">
        <f t="shared" si="6"/>
        <v>-1514.3790630310034</v>
      </c>
      <c r="P49">
        <f t="shared" si="7"/>
        <v>677.13633737967461</v>
      </c>
    </row>
    <row r="50" spans="1:16" x14ac:dyDescent="0.2">
      <c r="A50" s="11">
        <v>19</v>
      </c>
      <c r="B50" s="11">
        <v>143</v>
      </c>
      <c r="C50">
        <f t="shared" si="8"/>
        <v>20</v>
      </c>
      <c r="D50">
        <f t="shared" si="10"/>
        <v>16</v>
      </c>
      <c r="E50">
        <f t="shared" si="9"/>
        <v>45</v>
      </c>
      <c r="F50">
        <f t="shared" si="11"/>
        <v>166</v>
      </c>
      <c r="H50">
        <f t="shared" si="0"/>
        <v>-1</v>
      </c>
      <c r="I50">
        <f t="shared" si="1"/>
        <v>3</v>
      </c>
      <c r="J50">
        <f t="shared" si="2"/>
        <v>98</v>
      </c>
      <c r="K50">
        <f t="shared" si="3"/>
        <v>-23</v>
      </c>
      <c r="M50">
        <f t="shared" si="4"/>
        <v>-1802.3242239989252</v>
      </c>
      <c r="N50">
        <f t="shared" si="5"/>
        <v>1597.4708579682883</v>
      </c>
      <c r="O50">
        <f t="shared" si="6"/>
        <v>-2774.7979542014345</v>
      </c>
      <c r="P50">
        <f t="shared" si="7"/>
        <v>-3483.7835804848023</v>
      </c>
    </row>
    <row r="51" spans="1:16" x14ac:dyDescent="0.2">
      <c r="A51" s="11">
        <v>105</v>
      </c>
      <c r="B51" s="11">
        <v>29</v>
      </c>
      <c r="C51">
        <f t="shared" si="8"/>
        <v>19</v>
      </c>
      <c r="D51">
        <f t="shared" si="10"/>
        <v>20</v>
      </c>
      <c r="E51">
        <f t="shared" si="9"/>
        <v>143</v>
      </c>
      <c r="F51">
        <f t="shared" si="11"/>
        <v>45</v>
      </c>
      <c r="H51">
        <f t="shared" si="0"/>
        <v>86</v>
      </c>
      <c r="I51">
        <f t="shared" si="1"/>
        <v>85</v>
      </c>
      <c r="J51">
        <f t="shared" si="2"/>
        <v>-114</v>
      </c>
      <c r="K51">
        <f t="shared" si="3"/>
        <v>-16</v>
      </c>
      <c r="M51">
        <f t="shared" si="4"/>
        <v>-2200.9799617038429</v>
      </c>
      <c r="N51">
        <f t="shared" si="5"/>
        <v>-2350.4758633431875</v>
      </c>
      <c r="O51">
        <f t="shared" si="6"/>
        <v>1557.7318199258759</v>
      </c>
      <c r="P51">
        <f t="shared" si="7"/>
        <v>853.25543388891492</v>
      </c>
    </row>
    <row r="52" spans="1:16" x14ac:dyDescent="0.2">
      <c r="A52" s="11">
        <v>11</v>
      </c>
      <c r="B52" s="11">
        <v>20</v>
      </c>
      <c r="C52">
        <f t="shared" si="8"/>
        <v>105</v>
      </c>
      <c r="D52">
        <f t="shared" si="10"/>
        <v>19</v>
      </c>
      <c r="E52">
        <f t="shared" si="9"/>
        <v>29</v>
      </c>
      <c r="F52">
        <f t="shared" si="11"/>
        <v>143</v>
      </c>
      <c r="H52">
        <f t="shared" si="0"/>
        <v>-94</v>
      </c>
      <c r="I52">
        <f t="shared" si="1"/>
        <v>-8</v>
      </c>
      <c r="J52">
        <f t="shared" si="2"/>
        <v>-9</v>
      </c>
      <c r="K52">
        <f t="shared" si="3"/>
        <v>-123</v>
      </c>
      <c r="M52">
        <f t="shared" si="4"/>
        <v>2083.3192186240262</v>
      </c>
      <c r="N52">
        <f t="shared" si="5"/>
        <v>-257.58651908089212</v>
      </c>
      <c r="O52">
        <f t="shared" si="6"/>
        <v>1071.2698076055474</v>
      </c>
      <c r="P52">
        <f t="shared" si="7"/>
        <v>1425.0603620203317</v>
      </c>
    </row>
    <row r="53" spans="1:16" x14ac:dyDescent="0.2">
      <c r="A53" s="11">
        <v>8</v>
      </c>
      <c r="B53" s="11">
        <v>40</v>
      </c>
      <c r="C53">
        <f t="shared" si="8"/>
        <v>11</v>
      </c>
      <c r="D53">
        <f t="shared" si="10"/>
        <v>105</v>
      </c>
      <c r="E53">
        <f t="shared" si="9"/>
        <v>20</v>
      </c>
      <c r="F53">
        <f t="shared" si="11"/>
        <v>29</v>
      </c>
      <c r="H53">
        <f t="shared" si="0"/>
        <v>-3</v>
      </c>
      <c r="I53">
        <f t="shared" si="1"/>
        <v>-97</v>
      </c>
      <c r="J53">
        <f t="shared" si="2"/>
        <v>20</v>
      </c>
      <c r="K53">
        <f t="shared" si="3"/>
        <v>11</v>
      </c>
      <c r="M53">
        <f t="shared" si="4"/>
        <v>-275.08242072023637</v>
      </c>
      <c r="N53">
        <f t="shared" si="5"/>
        <v>2036.1511858371407</v>
      </c>
      <c r="O53">
        <f t="shared" si="6"/>
        <v>780.58397598337069</v>
      </c>
      <c r="P53">
        <f t="shared" si="7"/>
        <v>804.80779528521873</v>
      </c>
    </row>
    <row r="54" spans="1:16" x14ac:dyDescent="0.2">
      <c r="A54" s="11">
        <v>61</v>
      </c>
      <c r="B54" s="11">
        <v>32</v>
      </c>
      <c r="C54">
        <f t="shared" si="8"/>
        <v>8</v>
      </c>
      <c r="D54">
        <f t="shared" si="10"/>
        <v>11</v>
      </c>
      <c r="E54">
        <f t="shared" si="9"/>
        <v>40</v>
      </c>
      <c r="F54">
        <f t="shared" si="11"/>
        <v>20</v>
      </c>
      <c r="H54">
        <f t="shared" si="0"/>
        <v>53</v>
      </c>
      <c r="I54">
        <f t="shared" si="1"/>
        <v>50</v>
      </c>
      <c r="J54">
        <f t="shared" si="2"/>
        <v>-8</v>
      </c>
      <c r="K54">
        <f t="shared" si="3"/>
        <v>12</v>
      </c>
      <c r="M54">
        <f t="shared" si="4"/>
        <v>-251.75455186777737</v>
      </c>
      <c r="N54">
        <f t="shared" si="5"/>
        <v>-30.139797769416827</v>
      </c>
      <c r="O54">
        <f t="shared" si="6"/>
        <v>1070.5983497000032</v>
      </c>
      <c r="P54">
        <f t="shared" si="7"/>
        <v>1586.179458529572</v>
      </c>
    </row>
    <row r="55" spans="1:16" x14ac:dyDescent="0.2">
      <c r="A55" s="11">
        <v>12</v>
      </c>
      <c r="B55" s="11">
        <v>31</v>
      </c>
      <c r="C55">
        <f t="shared" si="8"/>
        <v>61</v>
      </c>
      <c r="D55">
        <f t="shared" si="10"/>
        <v>8</v>
      </c>
      <c r="E55">
        <f t="shared" si="9"/>
        <v>32</v>
      </c>
      <c r="F55">
        <f t="shared" si="11"/>
        <v>40</v>
      </c>
      <c r="H55">
        <f t="shared" si="0"/>
        <v>-49</v>
      </c>
      <c r="I55">
        <f t="shared" si="1"/>
        <v>4</v>
      </c>
      <c r="J55">
        <f t="shared" si="2"/>
        <v>-1</v>
      </c>
      <c r="K55">
        <f t="shared" si="3"/>
        <v>-9</v>
      </c>
      <c r="M55">
        <f t="shared" si="4"/>
        <v>223.09380878796037</v>
      </c>
      <c r="N55">
        <f t="shared" si="5"/>
        <v>1647.6388907551736</v>
      </c>
      <c r="O55">
        <f t="shared" si="6"/>
        <v>1635.4032778314202</v>
      </c>
      <c r="P55">
        <f t="shared" si="7"/>
        <v>-3647.1839911624202</v>
      </c>
    </row>
    <row r="56" spans="1:16" x14ac:dyDescent="0.2">
      <c r="A56" s="11">
        <v>50</v>
      </c>
      <c r="B56" s="11">
        <v>15</v>
      </c>
      <c r="C56">
        <f t="shared" si="8"/>
        <v>12</v>
      </c>
      <c r="D56">
        <f t="shared" si="10"/>
        <v>61</v>
      </c>
      <c r="E56">
        <f t="shared" si="9"/>
        <v>31</v>
      </c>
      <c r="F56">
        <f t="shared" si="11"/>
        <v>32</v>
      </c>
      <c r="H56">
        <f t="shared" si="0"/>
        <v>38</v>
      </c>
      <c r="I56">
        <f t="shared" si="1"/>
        <v>-11</v>
      </c>
      <c r="J56">
        <f t="shared" si="2"/>
        <v>-16</v>
      </c>
      <c r="K56">
        <f t="shared" si="3"/>
        <v>-17</v>
      </c>
      <c r="M56">
        <f t="shared" si="4"/>
        <v>197.25364485353413</v>
      </c>
      <c r="N56">
        <f t="shared" si="5"/>
        <v>-97.324223998925063</v>
      </c>
      <c r="O56">
        <f t="shared" si="6"/>
        <v>-5403.6028823328516</v>
      </c>
      <c r="P56">
        <f t="shared" si="7"/>
        <v>1192.3889041147877</v>
      </c>
    </row>
    <row r="57" spans="1:16" x14ac:dyDescent="0.2">
      <c r="A57" s="11">
        <v>17</v>
      </c>
      <c r="B57" s="11">
        <v>174</v>
      </c>
      <c r="C57">
        <f t="shared" si="8"/>
        <v>50</v>
      </c>
      <c r="D57">
        <f t="shared" si="10"/>
        <v>12</v>
      </c>
      <c r="E57">
        <f t="shared" si="9"/>
        <v>15</v>
      </c>
      <c r="F57">
        <f t="shared" si="11"/>
        <v>31</v>
      </c>
      <c r="H57">
        <f t="shared" si="0"/>
        <v>-33</v>
      </c>
      <c r="I57">
        <f t="shared" si="1"/>
        <v>5</v>
      </c>
      <c r="J57">
        <f t="shared" si="2"/>
        <v>159</v>
      </c>
      <c r="K57">
        <f t="shared" si="3"/>
        <v>143</v>
      </c>
      <c r="M57">
        <f t="shared" si="4"/>
        <v>-718.7791420317119</v>
      </c>
      <c r="N57">
        <f t="shared" si="5"/>
        <v>846.11020223058335</v>
      </c>
      <c r="O57">
        <f t="shared" si="6"/>
        <v>-2659.1983648790529</v>
      </c>
      <c r="P57">
        <f t="shared" si="7"/>
        <v>1622.0726823488731</v>
      </c>
    </row>
    <row r="58" spans="1:16" x14ac:dyDescent="0.2">
      <c r="A58" s="11">
        <v>74</v>
      </c>
      <c r="B58" s="11">
        <v>40</v>
      </c>
      <c r="C58">
        <f t="shared" si="8"/>
        <v>17</v>
      </c>
      <c r="D58">
        <f t="shared" si="10"/>
        <v>50</v>
      </c>
      <c r="E58">
        <f t="shared" si="9"/>
        <v>174</v>
      </c>
      <c r="F58">
        <f t="shared" si="11"/>
        <v>15</v>
      </c>
      <c r="H58">
        <f t="shared" si="0"/>
        <v>57</v>
      </c>
      <c r="I58">
        <f t="shared" si="1"/>
        <v>24</v>
      </c>
      <c r="J58">
        <f t="shared" si="2"/>
        <v>-134</v>
      </c>
      <c r="K58">
        <f t="shared" si="3"/>
        <v>25</v>
      </c>
      <c r="M58">
        <f t="shared" si="4"/>
        <v>-417.46766662187582</v>
      </c>
      <c r="N58">
        <f t="shared" si="5"/>
        <v>-756.4430764579414</v>
      </c>
      <c r="O58">
        <f t="shared" si="6"/>
        <v>-357.93553120348776</v>
      </c>
      <c r="P58">
        <f t="shared" si="7"/>
        <v>78.093216229777184</v>
      </c>
    </row>
    <row r="59" spans="1:16" x14ac:dyDescent="0.2">
      <c r="A59" s="11">
        <v>33</v>
      </c>
      <c r="B59" s="11">
        <v>79</v>
      </c>
      <c r="C59">
        <f t="shared" si="8"/>
        <v>74</v>
      </c>
      <c r="D59">
        <f t="shared" si="10"/>
        <v>17</v>
      </c>
      <c r="E59">
        <f t="shared" si="9"/>
        <v>40</v>
      </c>
      <c r="F59">
        <f t="shared" si="11"/>
        <v>174</v>
      </c>
      <c r="H59">
        <f t="shared" si="0"/>
        <v>-41</v>
      </c>
      <c r="I59">
        <f t="shared" si="1"/>
        <v>16</v>
      </c>
      <c r="J59">
        <f t="shared" si="2"/>
        <v>39</v>
      </c>
      <c r="K59">
        <f t="shared" si="3"/>
        <v>-95</v>
      </c>
      <c r="M59">
        <f t="shared" si="4"/>
        <v>890.44626780435385</v>
      </c>
      <c r="N59">
        <f t="shared" si="5"/>
        <v>1023.4544645256653</v>
      </c>
      <c r="O59">
        <f t="shared" si="6"/>
        <v>-47.635736542296883</v>
      </c>
      <c r="P59">
        <f t="shared" si="7"/>
        <v>-815.99713284619816</v>
      </c>
    </row>
    <row r="60" spans="1:16" x14ac:dyDescent="0.2">
      <c r="A60" s="11">
        <v>15</v>
      </c>
      <c r="B60" s="11">
        <v>61</v>
      </c>
      <c r="C60">
        <f t="shared" si="8"/>
        <v>33</v>
      </c>
      <c r="D60">
        <f t="shared" si="10"/>
        <v>74</v>
      </c>
      <c r="E60">
        <f t="shared" si="9"/>
        <v>79</v>
      </c>
      <c r="F60">
        <f t="shared" si="11"/>
        <v>40</v>
      </c>
      <c r="H60">
        <f t="shared" si="0"/>
        <v>-18</v>
      </c>
      <c r="I60">
        <f t="shared" si="1"/>
        <v>-59</v>
      </c>
      <c r="J60">
        <f t="shared" si="2"/>
        <v>-18</v>
      </c>
      <c r="K60">
        <f t="shared" si="3"/>
        <v>21</v>
      </c>
      <c r="M60">
        <f t="shared" si="4"/>
        <v>1854.4790546895997</v>
      </c>
      <c r="N60">
        <f t="shared" si="5"/>
        <v>1693.8069235420587</v>
      </c>
      <c r="O60">
        <f t="shared" si="6"/>
        <v>178.03161458706683</v>
      </c>
      <c r="P60">
        <f t="shared" si="7"/>
        <v>107.10758994640966</v>
      </c>
    </row>
    <row r="61" spans="1:16" x14ac:dyDescent="0.2">
      <c r="A61" s="11">
        <v>9</v>
      </c>
      <c r="B61" s="11">
        <v>9</v>
      </c>
      <c r="C61">
        <f t="shared" si="8"/>
        <v>15</v>
      </c>
      <c r="D61">
        <f t="shared" si="10"/>
        <v>33</v>
      </c>
      <c r="E61">
        <f t="shared" si="9"/>
        <v>61</v>
      </c>
      <c r="F61">
        <f t="shared" si="11"/>
        <v>79</v>
      </c>
      <c r="H61">
        <f t="shared" si="0"/>
        <v>-6</v>
      </c>
      <c r="I61">
        <f t="shared" si="1"/>
        <v>-24</v>
      </c>
      <c r="J61">
        <f t="shared" si="2"/>
        <v>-52</v>
      </c>
      <c r="K61">
        <f t="shared" si="3"/>
        <v>-70</v>
      </c>
      <c r="M61">
        <f t="shared" si="4"/>
        <v>1946.8151202633703</v>
      </c>
      <c r="N61">
        <f t="shared" si="5"/>
        <v>-1885.1316010481053</v>
      </c>
      <c r="O61">
        <f t="shared" si="6"/>
        <v>1834.7461936425084</v>
      </c>
      <c r="P61">
        <f t="shared" si="7"/>
        <v>-815.99713284619816</v>
      </c>
    </row>
    <row r="62" spans="1:16" x14ac:dyDescent="0.2">
      <c r="A62" s="11">
        <v>13</v>
      </c>
      <c r="B62" s="11">
        <v>31</v>
      </c>
      <c r="C62">
        <f t="shared" si="8"/>
        <v>9</v>
      </c>
      <c r="D62">
        <f t="shared" si="10"/>
        <v>15</v>
      </c>
      <c r="E62">
        <f t="shared" si="9"/>
        <v>9</v>
      </c>
      <c r="F62">
        <f t="shared" si="11"/>
        <v>61</v>
      </c>
      <c r="H62">
        <f t="shared" si="0"/>
        <v>4</v>
      </c>
      <c r="I62">
        <f t="shared" si="1"/>
        <v>-2</v>
      </c>
      <c r="J62">
        <f t="shared" si="2"/>
        <v>22</v>
      </c>
      <c r="K62">
        <f t="shared" si="3"/>
        <v>-30</v>
      </c>
      <c r="M62">
        <f t="shared" si="4"/>
        <v>-1721.8037321956463</v>
      </c>
      <c r="N62">
        <f t="shared" si="5"/>
        <v>428.76593993550136</v>
      </c>
      <c r="O62">
        <f t="shared" si="6"/>
        <v>-490.92115748685529</v>
      </c>
      <c r="P62">
        <f t="shared" si="7"/>
        <v>1236.7174462092435</v>
      </c>
    </row>
    <row r="63" spans="1:16" x14ac:dyDescent="0.2">
      <c r="A63" s="11">
        <v>96</v>
      </c>
      <c r="B63" s="11">
        <v>79</v>
      </c>
      <c r="C63">
        <f t="shared" si="8"/>
        <v>13</v>
      </c>
      <c r="D63">
        <f t="shared" si="10"/>
        <v>9</v>
      </c>
      <c r="E63">
        <f t="shared" si="9"/>
        <v>31</v>
      </c>
      <c r="F63">
        <f t="shared" si="11"/>
        <v>9</v>
      </c>
      <c r="H63">
        <f t="shared" si="0"/>
        <v>83</v>
      </c>
      <c r="I63">
        <f t="shared" si="1"/>
        <v>87</v>
      </c>
      <c r="J63">
        <f t="shared" si="2"/>
        <v>48</v>
      </c>
      <c r="K63">
        <f t="shared" si="3"/>
        <v>70</v>
      </c>
      <c r="M63">
        <f t="shared" si="4"/>
        <v>-415.18078137597428</v>
      </c>
      <c r="N63">
        <f t="shared" si="5"/>
        <v>4402.9913497715661</v>
      </c>
      <c r="O63">
        <f t="shared" si="6"/>
        <v>-550.02588027946308</v>
      </c>
      <c r="P63">
        <f t="shared" si="7"/>
        <v>-564.80206097761504</v>
      </c>
    </row>
    <row r="64" spans="1:16" x14ac:dyDescent="0.2">
      <c r="A64" s="11">
        <v>45</v>
      </c>
      <c r="B64" s="11">
        <v>27</v>
      </c>
      <c r="C64">
        <f t="shared" si="8"/>
        <v>96</v>
      </c>
      <c r="D64">
        <f t="shared" si="10"/>
        <v>13</v>
      </c>
      <c r="E64">
        <f t="shared" si="9"/>
        <v>79</v>
      </c>
      <c r="F64">
        <f t="shared" si="11"/>
        <v>31</v>
      </c>
      <c r="H64">
        <f t="shared" si="0"/>
        <v>-51</v>
      </c>
      <c r="I64">
        <f t="shared" si="1"/>
        <v>32</v>
      </c>
      <c r="J64">
        <f t="shared" si="2"/>
        <v>-52</v>
      </c>
      <c r="K64">
        <f t="shared" si="3"/>
        <v>-4</v>
      </c>
      <c r="M64">
        <f t="shared" si="4"/>
        <v>-1096.4389780972861</v>
      </c>
      <c r="N64">
        <f t="shared" si="5"/>
        <v>-38.963568261220082</v>
      </c>
      <c r="O64">
        <f t="shared" si="6"/>
        <v>1422.8365427184838</v>
      </c>
      <c r="P64">
        <f t="shared" si="7"/>
        <v>1795.0747357369642</v>
      </c>
    </row>
    <row r="65" spans="1:16" x14ac:dyDescent="0.2">
      <c r="A65" s="11">
        <v>163</v>
      </c>
      <c r="B65" s="11">
        <v>26</v>
      </c>
      <c r="C65">
        <f t="shared" si="8"/>
        <v>45</v>
      </c>
      <c r="D65">
        <f t="shared" si="10"/>
        <v>96</v>
      </c>
      <c r="E65">
        <f t="shared" si="9"/>
        <v>27</v>
      </c>
      <c r="F65">
        <f t="shared" si="11"/>
        <v>79</v>
      </c>
      <c r="H65">
        <f t="shared" si="0"/>
        <v>118</v>
      </c>
      <c r="I65">
        <f t="shared" si="1"/>
        <v>67</v>
      </c>
      <c r="J65">
        <f t="shared" si="2"/>
        <v>-1</v>
      </c>
      <c r="K65">
        <f t="shared" si="3"/>
        <v>-53</v>
      </c>
      <c r="M65">
        <f t="shared" si="4"/>
        <v>413.20856288632058</v>
      </c>
      <c r="N65">
        <f t="shared" si="5"/>
        <v>5265.6470874764846</v>
      </c>
      <c r="O65">
        <f t="shared" si="6"/>
        <v>1843.2985550388123</v>
      </c>
      <c r="P65">
        <f t="shared" si="7"/>
        <v>734.80779528521873</v>
      </c>
    </row>
    <row r="66" spans="1:16" x14ac:dyDescent="0.2">
      <c r="A66" s="11">
        <v>59</v>
      </c>
      <c r="B66" s="11">
        <v>16</v>
      </c>
      <c r="C66">
        <f t="shared" si="8"/>
        <v>163</v>
      </c>
      <c r="D66">
        <f t="shared" si="10"/>
        <v>45</v>
      </c>
      <c r="E66">
        <f t="shared" si="9"/>
        <v>26</v>
      </c>
      <c r="F66">
        <f t="shared" si="11"/>
        <v>27</v>
      </c>
      <c r="H66">
        <f t="shared" si="0"/>
        <v>-104</v>
      </c>
      <c r="I66">
        <f t="shared" si="1"/>
        <v>14</v>
      </c>
      <c r="J66">
        <f t="shared" si="2"/>
        <v>-10</v>
      </c>
      <c r="K66">
        <f t="shared" si="3"/>
        <v>-11</v>
      </c>
      <c r="M66">
        <f t="shared" si="4"/>
        <v>187.12249731255025</v>
      </c>
      <c r="N66">
        <f t="shared" si="5"/>
        <v>470.68807108304185</v>
      </c>
      <c r="O66">
        <f t="shared" si="6"/>
        <v>927.04598830369935</v>
      </c>
      <c r="P66">
        <f t="shared" si="7"/>
        <v>1987.9700129443565</v>
      </c>
    </row>
    <row r="67" spans="1:16" x14ac:dyDescent="0.2">
      <c r="A67" s="11">
        <v>104</v>
      </c>
      <c r="B67" s="11">
        <v>45</v>
      </c>
      <c r="C67">
        <f t="shared" si="8"/>
        <v>59</v>
      </c>
      <c r="D67">
        <f t="shared" si="10"/>
        <v>163</v>
      </c>
      <c r="E67">
        <f t="shared" si="9"/>
        <v>16</v>
      </c>
      <c r="F67">
        <f t="shared" si="11"/>
        <v>26</v>
      </c>
      <c r="H67">
        <f t="shared" ref="H67:H130" si="12">A67-C67</f>
        <v>45</v>
      </c>
      <c r="I67">
        <f t="shared" ref="I67:I130" si="13">A67-D67</f>
        <v>-59</v>
      </c>
      <c r="J67">
        <f t="shared" ref="J67:J130" si="14">B67-E67</f>
        <v>29</v>
      </c>
      <c r="K67">
        <f t="shared" ref="K67:K130" si="15">B67-F67</f>
        <v>19</v>
      </c>
      <c r="M67">
        <f t="shared" ref="M67:M130" si="16">(A67-$W$2)*(A68-$W$2)</f>
        <v>5998.1265956732059</v>
      </c>
      <c r="N67">
        <f t="shared" ref="N67:N130" si="17">(A67-$W$2)*(A69-$W$2)</f>
        <v>-1863.8201256382692</v>
      </c>
      <c r="O67">
        <f t="shared" ref="O67:O130" si="18">(B67-$X$2)*(B68-$X$2)</f>
        <v>792.47925319076296</v>
      </c>
      <c r="P67">
        <f t="shared" ref="P67:P130" si="19">(B67-$X$2)*(B69-$X$2)</f>
        <v>657.91251807782658</v>
      </c>
    </row>
    <row r="68" spans="1:16" x14ac:dyDescent="0.2">
      <c r="A68" s="11">
        <v>178</v>
      </c>
      <c r="B68" s="11">
        <v>23</v>
      </c>
      <c r="C68">
        <f t="shared" ref="C68:C131" si="20">A67</f>
        <v>104</v>
      </c>
      <c r="D68">
        <f t="shared" si="10"/>
        <v>59</v>
      </c>
      <c r="E68">
        <f t="shared" ref="E68:E131" si="21">B67</f>
        <v>45</v>
      </c>
      <c r="F68">
        <f t="shared" si="11"/>
        <v>16</v>
      </c>
      <c r="H68">
        <f t="shared" si="12"/>
        <v>74</v>
      </c>
      <c r="I68">
        <f t="shared" si="13"/>
        <v>119</v>
      </c>
      <c r="J68">
        <f t="shared" si="14"/>
        <v>-22</v>
      </c>
      <c r="K68">
        <f t="shared" si="15"/>
        <v>7</v>
      </c>
      <c r="M68">
        <f t="shared" si="16"/>
        <v>-4688.254551867778</v>
      </c>
      <c r="N68">
        <f t="shared" si="17"/>
        <v>-4196.9266830153183</v>
      </c>
      <c r="O68">
        <f t="shared" si="18"/>
        <v>1410.8365427184838</v>
      </c>
      <c r="P68">
        <f t="shared" si="19"/>
        <v>-361.78768726098258</v>
      </c>
    </row>
    <row r="69" spans="1:16" x14ac:dyDescent="0.2">
      <c r="A69" s="11">
        <v>17</v>
      </c>
      <c r="B69" s="11">
        <v>30</v>
      </c>
      <c r="C69">
        <f t="shared" si="20"/>
        <v>178</v>
      </c>
      <c r="D69">
        <f t="shared" ref="D69:D132" si="22">A67</f>
        <v>104</v>
      </c>
      <c r="E69">
        <f t="shared" si="21"/>
        <v>23</v>
      </c>
      <c r="F69">
        <f t="shared" ref="F69:F132" si="23">B67</f>
        <v>45</v>
      </c>
      <c r="H69">
        <f t="shared" si="12"/>
        <v>-161</v>
      </c>
      <c r="I69">
        <f t="shared" si="13"/>
        <v>-87</v>
      </c>
      <c r="J69">
        <f t="shared" si="14"/>
        <v>7</v>
      </c>
      <c r="K69">
        <f t="shared" si="15"/>
        <v>-15</v>
      </c>
      <c r="M69">
        <f t="shared" si="16"/>
        <v>1304.1265956732063</v>
      </c>
      <c r="N69">
        <f t="shared" si="17"/>
        <v>235.42167764041938</v>
      </c>
      <c r="O69">
        <f t="shared" si="18"/>
        <v>-300.35442237391891</v>
      </c>
      <c r="P69">
        <f t="shared" si="19"/>
        <v>760.58397598337069</v>
      </c>
    </row>
    <row r="70" spans="1:16" x14ac:dyDescent="0.2">
      <c r="A70" s="11">
        <v>21</v>
      </c>
      <c r="B70" s="11">
        <v>73</v>
      </c>
      <c r="C70">
        <f t="shared" si="20"/>
        <v>17</v>
      </c>
      <c r="D70">
        <f t="shared" si="22"/>
        <v>178</v>
      </c>
      <c r="E70">
        <f t="shared" si="21"/>
        <v>30</v>
      </c>
      <c r="F70">
        <f t="shared" si="23"/>
        <v>23</v>
      </c>
      <c r="H70">
        <f t="shared" si="12"/>
        <v>4</v>
      </c>
      <c r="I70">
        <f t="shared" si="13"/>
        <v>-157</v>
      </c>
      <c r="J70">
        <f t="shared" si="14"/>
        <v>43</v>
      </c>
      <c r="K70">
        <f t="shared" si="15"/>
        <v>50</v>
      </c>
      <c r="M70">
        <f t="shared" si="16"/>
        <v>210.74954649287838</v>
      </c>
      <c r="N70">
        <f t="shared" si="17"/>
        <v>757.43807108304236</v>
      </c>
      <c r="O70">
        <f t="shared" si="18"/>
        <v>-195.04025399609557</v>
      </c>
      <c r="P70">
        <f t="shared" si="19"/>
        <v>-168.71171190163972</v>
      </c>
    </row>
    <row r="71" spans="1:16" x14ac:dyDescent="0.2">
      <c r="A71" s="11">
        <v>49</v>
      </c>
      <c r="B71" s="11">
        <v>42</v>
      </c>
      <c r="C71">
        <f t="shared" si="20"/>
        <v>21</v>
      </c>
      <c r="D71">
        <f t="shared" si="22"/>
        <v>17</v>
      </c>
      <c r="E71">
        <f t="shared" si="21"/>
        <v>73</v>
      </c>
      <c r="F71">
        <f t="shared" si="23"/>
        <v>30</v>
      </c>
      <c r="H71">
        <f t="shared" si="12"/>
        <v>28</v>
      </c>
      <c r="I71">
        <f t="shared" si="13"/>
        <v>32</v>
      </c>
      <c r="J71">
        <f t="shared" si="14"/>
        <v>-31</v>
      </c>
      <c r="K71">
        <f t="shared" si="15"/>
        <v>12</v>
      </c>
      <c r="M71">
        <f t="shared" si="16"/>
        <v>136.7331530502554</v>
      </c>
      <c r="N71">
        <f t="shared" si="17"/>
        <v>38.04462846009141</v>
      </c>
      <c r="O71">
        <f t="shared" si="18"/>
        <v>427.22668645564994</v>
      </c>
      <c r="P71">
        <f t="shared" si="19"/>
        <v>-328.38316980718389</v>
      </c>
    </row>
    <row r="72" spans="1:16" x14ac:dyDescent="0.2">
      <c r="A72" s="11">
        <v>33</v>
      </c>
      <c r="B72" s="11">
        <v>45</v>
      </c>
      <c r="C72">
        <f t="shared" si="20"/>
        <v>49</v>
      </c>
      <c r="D72">
        <f t="shared" si="22"/>
        <v>21</v>
      </c>
      <c r="E72">
        <f t="shared" si="21"/>
        <v>42</v>
      </c>
      <c r="F72">
        <f t="shared" si="23"/>
        <v>73</v>
      </c>
      <c r="H72">
        <f t="shared" si="12"/>
        <v>-16</v>
      </c>
      <c r="I72">
        <f t="shared" si="13"/>
        <v>12</v>
      </c>
      <c r="J72">
        <f t="shared" si="14"/>
        <v>3</v>
      </c>
      <c r="K72">
        <f t="shared" si="15"/>
        <v>-28</v>
      </c>
      <c r="M72">
        <f t="shared" si="16"/>
        <v>136.7331530502554</v>
      </c>
      <c r="N72">
        <f t="shared" si="17"/>
        <v>668.76593993550136</v>
      </c>
      <c r="O72">
        <f t="shared" si="18"/>
        <v>-284.05462771272806</v>
      </c>
      <c r="P72">
        <f t="shared" si="19"/>
        <v>-2129.5412806901413</v>
      </c>
    </row>
    <row r="73" spans="1:16" x14ac:dyDescent="0.2">
      <c r="A73" s="11">
        <v>49</v>
      </c>
      <c r="B73" s="11">
        <v>79</v>
      </c>
      <c r="C73">
        <f t="shared" si="20"/>
        <v>33</v>
      </c>
      <c r="D73">
        <f t="shared" si="22"/>
        <v>49</v>
      </c>
      <c r="E73">
        <f t="shared" si="21"/>
        <v>45</v>
      </c>
      <c r="F73">
        <f t="shared" si="23"/>
        <v>42</v>
      </c>
      <c r="H73">
        <f t="shared" si="12"/>
        <v>16</v>
      </c>
      <c r="I73">
        <f t="shared" si="13"/>
        <v>0</v>
      </c>
      <c r="J73">
        <f t="shared" si="14"/>
        <v>34</v>
      </c>
      <c r="K73">
        <f t="shared" si="15"/>
        <v>37</v>
      </c>
      <c r="M73">
        <f t="shared" si="16"/>
        <v>186.07741534533739</v>
      </c>
      <c r="N73">
        <f t="shared" si="17"/>
        <v>149.06921862402589</v>
      </c>
      <c r="O73">
        <f t="shared" si="18"/>
        <v>1636.8488630470251</v>
      </c>
      <c r="P73">
        <f t="shared" si="19"/>
        <v>-727.3400486572865</v>
      </c>
    </row>
    <row r="74" spans="1:16" x14ac:dyDescent="0.2">
      <c r="A74" s="11">
        <v>25</v>
      </c>
      <c r="B74" s="11">
        <v>175</v>
      </c>
      <c r="C74">
        <f t="shared" si="20"/>
        <v>49</v>
      </c>
      <c r="D74">
        <f t="shared" si="22"/>
        <v>33</v>
      </c>
      <c r="E74">
        <f t="shared" si="21"/>
        <v>79</v>
      </c>
      <c r="F74">
        <f t="shared" si="23"/>
        <v>45</v>
      </c>
      <c r="H74">
        <f t="shared" si="12"/>
        <v>-24</v>
      </c>
      <c r="I74">
        <f t="shared" si="13"/>
        <v>-8</v>
      </c>
      <c r="J74">
        <f t="shared" si="14"/>
        <v>96</v>
      </c>
      <c r="K74">
        <f t="shared" si="15"/>
        <v>130</v>
      </c>
      <c r="M74">
        <f t="shared" si="16"/>
        <v>729.10200550927186</v>
      </c>
      <c r="N74">
        <f t="shared" si="17"/>
        <v>-3675.4307813759747</v>
      </c>
      <c r="O74">
        <f t="shared" si="18"/>
        <v>-5452.8267016346999</v>
      </c>
      <c r="P74">
        <f t="shared" si="19"/>
        <v>16702.409437995691</v>
      </c>
    </row>
    <row r="75" spans="1:16" x14ac:dyDescent="0.2">
      <c r="A75" s="11">
        <v>31</v>
      </c>
      <c r="B75" s="11">
        <v>15</v>
      </c>
      <c r="C75">
        <f t="shared" si="20"/>
        <v>25</v>
      </c>
      <c r="D75">
        <f t="shared" si="22"/>
        <v>49</v>
      </c>
      <c r="E75">
        <f t="shared" si="21"/>
        <v>175</v>
      </c>
      <c r="F75">
        <f t="shared" si="23"/>
        <v>79</v>
      </c>
      <c r="H75">
        <f t="shared" si="12"/>
        <v>6</v>
      </c>
      <c r="I75">
        <f t="shared" si="13"/>
        <v>-18</v>
      </c>
      <c r="J75">
        <f t="shared" si="14"/>
        <v>-160</v>
      </c>
      <c r="K75">
        <f t="shared" si="15"/>
        <v>-64</v>
      </c>
      <c r="M75">
        <f t="shared" si="16"/>
        <v>-2944.4389780972861</v>
      </c>
      <c r="N75">
        <f t="shared" si="17"/>
        <v>28.229054689599639</v>
      </c>
      <c r="O75">
        <f t="shared" si="18"/>
        <v>-7421.7794737086224</v>
      </c>
      <c r="P75">
        <f t="shared" si="19"/>
        <v>2816.7749410757733</v>
      </c>
    </row>
    <row r="76" spans="1:16" x14ac:dyDescent="0.2">
      <c r="A76" s="11">
        <v>177</v>
      </c>
      <c r="B76" s="11">
        <v>215</v>
      </c>
      <c r="C76">
        <f t="shared" si="20"/>
        <v>31</v>
      </c>
      <c r="D76">
        <f t="shared" si="22"/>
        <v>25</v>
      </c>
      <c r="E76">
        <f t="shared" si="21"/>
        <v>15</v>
      </c>
      <c r="F76">
        <f t="shared" si="23"/>
        <v>175</v>
      </c>
      <c r="H76">
        <f t="shared" si="12"/>
        <v>146</v>
      </c>
      <c r="I76">
        <f t="shared" si="13"/>
        <v>152</v>
      </c>
      <c r="J76">
        <f t="shared" si="14"/>
        <v>200</v>
      </c>
      <c r="K76">
        <f t="shared" si="15"/>
        <v>40</v>
      </c>
      <c r="M76">
        <f t="shared" si="16"/>
        <v>-142.30373219564666</v>
      </c>
      <c r="N76">
        <f t="shared" si="17"/>
        <v>1076.0159399355009</v>
      </c>
      <c r="O76">
        <f t="shared" si="18"/>
        <v>-8627.9889192938372</v>
      </c>
      <c r="P76">
        <f t="shared" si="19"/>
        <v>-3350.8225948585196</v>
      </c>
    </row>
    <row r="77" spans="1:16" x14ac:dyDescent="0.2">
      <c r="A77" s="11">
        <v>54</v>
      </c>
      <c r="B77" s="11">
        <v>7</v>
      </c>
      <c r="C77">
        <f t="shared" si="20"/>
        <v>177</v>
      </c>
      <c r="D77">
        <f t="shared" si="22"/>
        <v>31</v>
      </c>
      <c r="E77">
        <f t="shared" si="21"/>
        <v>215</v>
      </c>
      <c r="F77">
        <f t="shared" si="23"/>
        <v>15</v>
      </c>
      <c r="H77">
        <f t="shared" si="12"/>
        <v>-123</v>
      </c>
      <c r="I77">
        <f t="shared" si="13"/>
        <v>23</v>
      </c>
      <c r="J77">
        <f t="shared" si="14"/>
        <v>-208</v>
      </c>
      <c r="K77">
        <f t="shared" si="15"/>
        <v>-8</v>
      </c>
      <c r="M77">
        <f t="shared" si="16"/>
        <v>-10.316027277613566</v>
      </c>
      <c r="N77">
        <f t="shared" si="17"/>
        <v>52.757743214189865</v>
      </c>
      <c r="O77">
        <f t="shared" si="18"/>
        <v>1271.7318199258759</v>
      </c>
      <c r="P77">
        <f t="shared" si="19"/>
        <v>298.92689179445904</v>
      </c>
    </row>
    <row r="78" spans="1:16" x14ac:dyDescent="0.2">
      <c r="A78" s="11">
        <v>64</v>
      </c>
      <c r="B78" s="11">
        <v>42</v>
      </c>
      <c r="C78">
        <f t="shared" si="20"/>
        <v>54</v>
      </c>
      <c r="D78">
        <f t="shared" si="22"/>
        <v>177</v>
      </c>
      <c r="E78">
        <f t="shared" si="21"/>
        <v>7</v>
      </c>
      <c r="F78">
        <f t="shared" si="23"/>
        <v>215</v>
      </c>
      <c r="H78">
        <f t="shared" si="12"/>
        <v>10</v>
      </c>
      <c r="I78">
        <f t="shared" si="13"/>
        <v>-113</v>
      </c>
      <c r="J78">
        <f t="shared" si="14"/>
        <v>35</v>
      </c>
      <c r="K78">
        <f t="shared" si="15"/>
        <v>-173</v>
      </c>
      <c r="M78">
        <f t="shared" si="16"/>
        <v>-398.92258465466261</v>
      </c>
      <c r="N78">
        <f t="shared" si="17"/>
        <v>166.32331698468147</v>
      </c>
      <c r="O78">
        <f t="shared" si="18"/>
        <v>116.09321622977718</v>
      </c>
      <c r="P78">
        <f t="shared" si="19"/>
        <v>1138.3889041147877</v>
      </c>
    </row>
    <row r="79" spans="1:16" x14ac:dyDescent="0.2">
      <c r="A79" s="11">
        <v>10</v>
      </c>
      <c r="B79" s="11">
        <v>59</v>
      </c>
      <c r="C79">
        <f t="shared" si="20"/>
        <v>64</v>
      </c>
      <c r="D79">
        <f t="shared" si="22"/>
        <v>54</v>
      </c>
      <c r="E79">
        <f t="shared" si="21"/>
        <v>42</v>
      </c>
      <c r="F79">
        <f t="shared" si="23"/>
        <v>7</v>
      </c>
      <c r="H79">
        <f t="shared" si="12"/>
        <v>-54</v>
      </c>
      <c r="I79">
        <f t="shared" si="13"/>
        <v>-44</v>
      </c>
      <c r="J79">
        <f t="shared" si="14"/>
        <v>17</v>
      </c>
      <c r="K79">
        <f t="shared" si="15"/>
        <v>52</v>
      </c>
      <c r="M79">
        <f t="shared" si="16"/>
        <v>-850.6029125235151</v>
      </c>
      <c r="N79">
        <f t="shared" si="17"/>
        <v>1452.9667596076326</v>
      </c>
      <c r="O79">
        <f t="shared" si="18"/>
        <v>267.58397598337069</v>
      </c>
      <c r="P79">
        <f t="shared" si="19"/>
        <v>6.3930108909680676</v>
      </c>
    </row>
    <row r="80" spans="1:16" x14ac:dyDescent="0.2">
      <c r="A80" s="11">
        <v>74</v>
      </c>
      <c r="B80" s="11">
        <v>13</v>
      </c>
      <c r="C80">
        <f t="shared" si="20"/>
        <v>10</v>
      </c>
      <c r="D80">
        <f t="shared" si="22"/>
        <v>64</v>
      </c>
      <c r="E80">
        <f t="shared" si="21"/>
        <v>59</v>
      </c>
      <c r="F80">
        <f t="shared" si="23"/>
        <v>42</v>
      </c>
      <c r="H80">
        <f t="shared" si="12"/>
        <v>64</v>
      </c>
      <c r="I80">
        <f t="shared" si="13"/>
        <v>10</v>
      </c>
      <c r="J80">
        <f t="shared" si="14"/>
        <v>-46</v>
      </c>
      <c r="K80">
        <f t="shared" si="15"/>
        <v>-29</v>
      </c>
      <c r="M80">
        <f t="shared" si="16"/>
        <v>-605.78733875302339</v>
      </c>
      <c r="N80">
        <f t="shared" si="17"/>
        <v>429.97085796828799</v>
      </c>
      <c r="O80">
        <f t="shared" si="18"/>
        <v>62.688698775978509</v>
      </c>
      <c r="P80">
        <f t="shared" si="19"/>
        <v>2572.6558445665332</v>
      </c>
    </row>
    <row r="81" spans="1:16" x14ac:dyDescent="0.2">
      <c r="A81" s="11">
        <v>23</v>
      </c>
      <c r="B81" s="11">
        <v>63</v>
      </c>
      <c r="C81">
        <f t="shared" si="20"/>
        <v>74</v>
      </c>
      <c r="D81">
        <f t="shared" si="22"/>
        <v>10</v>
      </c>
      <c r="E81">
        <f t="shared" si="21"/>
        <v>13</v>
      </c>
      <c r="F81">
        <f t="shared" si="23"/>
        <v>59</v>
      </c>
      <c r="H81">
        <f t="shared" si="12"/>
        <v>-51</v>
      </c>
      <c r="I81">
        <f t="shared" si="13"/>
        <v>13</v>
      </c>
      <c r="J81">
        <f t="shared" si="14"/>
        <v>50</v>
      </c>
      <c r="K81">
        <f t="shared" si="15"/>
        <v>4</v>
      </c>
      <c r="M81">
        <f t="shared" si="16"/>
        <v>-734.45946990056439</v>
      </c>
      <c r="N81">
        <f t="shared" si="17"/>
        <v>-605.78733875302339</v>
      </c>
      <c r="O81">
        <f t="shared" si="18"/>
        <v>61.464879474130456</v>
      </c>
      <c r="P81">
        <f t="shared" si="19"/>
        <v>-9.5166400330566212</v>
      </c>
    </row>
    <row r="82" spans="1:16" x14ac:dyDescent="0.2">
      <c r="A82" s="11">
        <v>78</v>
      </c>
      <c r="B82" s="11">
        <v>14</v>
      </c>
      <c r="C82">
        <f t="shared" si="20"/>
        <v>23</v>
      </c>
      <c r="D82">
        <f t="shared" si="22"/>
        <v>74</v>
      </c>
      <c r="E82">
        <f t="shared" si="21"/>
        <v>63</v>
      </c>
      <c r="F82">
        <f t="shared" si="23"/>
        <v>13</v>
      </c>
      <c r="H82">
        <f t="shared" si="12"/>
        <v>55</v>
      </c>
      <c r="I82">
        <f t="shared" si="13"/>
        <v>4</v>
      </c>
      <c r="J82">
        <f t="shared" si="14"/>
        <v>-49</v>
      </c>
      <c r="K82">
        <f t="shared" si="15"/>
        <v>1</v>
      </c>
      <c r="M82">
        <f t="shared" si="16"/>
        <v>429.97085796828799</v>
      </c>
      <c r="N82">
        <f t="shared" si="17"/>
        <v>-894.28324039236759</v>
      </c>
      <c r="O82">
        <f t="shared" si="18"/>
        <v>-390.54949424250202</v>
      </c>
      <c r="P82">
        <f t="shared" si="19"/>
        <v>-4709.7979542014345</v>
      </c>
    </row>
    <row r="83" spans="1:16" x14ac:dyDescent="0.2">
      <c r="A83" s="11">
        <v>74</v>
      </c>
      <c r="B83" s="11">
        <v>72</v>
      </c>
      <c r="C83">
        <f t="shared" si="20"/>
        <v>78</v>
      </c>
      <c r="D83">
        <f t="shared" si="22"/>
        <v>23</v>
      </c>
      <c r="E83">
        <f t="shared" si="21"/>
        <v>14</v>
      </c>
      <c r="F83">
        <f t="shared" si="23"/>
        <v>63</v>
      </c>
      <c r="H83">
        <f t="shared" si="12"/>
        <v>-4</v>
      </c>
      <c r="I83">
        <f t="shared" si="13"/>
        <v>51</v>
      </c>
      <c r="J83">
        <f t="shared" si="14"/>
        <v>58</v>
      </c>
      <c r="K83">
        <f t="shared" si="15"/>
        <v>9</v>
      </c>
      <c r="M83">
        <f t="shared" si="16"/>
        <v>-737.61110924482659</v>
      </c>
      <c r="N83">
        <f t="shared" si="17"/>
        <v>655.954464525665</v>
      </c>
      <c r="O83">
        <f t="shared" si="18"/>
        <v>729.22052629137829</v>
      </c>
      <c r="P83">
        <f t="shared" si="19"/>
        <v>511.48746674312383</v>
      </c>
    </row>
    <row r="84" spans="1:16" x14ac:dyDescent="0.2">
      <c r="A84" s="11">
        <v>16</v>
      </c>
      <c r="B84" s="11">
        <v>158</v>
      </c>
      <c r="C84">
        <f t="shared" si="20"/>
        <v>74</v>
      </c>
      <c r="D84">
        <f t="shared" si="22"/>
        <v>78</v>
      </c>
      <c r="E84">
        <f t="shared" si="21"/>
        <v>72</v>
      </c>
      <c r="F84">
        <f t="shared" si="23"/>
        <v>14</v>
      </c>
      <c r="H84">
        <f t="shared" si="12"/>
        <v>-58</v>
      </c>
      <c r="I84">
        <f t="shared" si="13"/>
        <v>-62</v>
      </c>
      <c r="J84">
        <f t="shared" si="14"/>
        <v>86</v>
      </c>
      <c r="K84">
        <f t="shared" si="15"/>
        <v>144</v>
      </c>
      <c r="M84">
        <f t="shared" si="16"/>
        <v>-1364.2996338349906</v>
      </c>
      <c r="N84">
        <f t="shared" si="17"/>
        <v>-1599.3078305563022</v>
      </c>
      <c r="O84">
        <f t="shared" si="18"/>
        <v>6168.2390067841916</v>
      </c>
      <c r="P84">
        <f t="shared" si="19"/>
        <v>-20.988919293837231</v>
      </c>
    </row>
    <row r="85" spans="1:16" x14ac:dyDescent="0.2">
      <c r="A85" s="11">
        <v>90</v>
      </c>
      <c r="B85" s="11">
        <v>130</v>
      </c>
      <c r="C85">
        <f t="shared" si="20"/>
        <v>16</v>
      </c>
      <c r="D85">
        <f t="shared" si="22"/>
        <v>74</v>
      </c>
      <c r="E85">
        <f t="shared" si="21"/>
        <v>158</v>
      </c>
      <c r="F85">
        <f t="shared" si="23"/>
        <v>72</v>
      </c>
      <c r="H85">
        <f t="shared" si="12"/>
        <v>74</v>
      </c>
      <c r="I85">
        <f t="shared" si="13"/>
        <v>16</v>
      </c>
      <c r="J85">
        <f t="shared" si="14"/>
        <v>-28</v>
      </c>
      <c r="K85">
        <f t="shared" si="15"/>
        <v>58</v>
      </c>
      <c r="M85">
        <f t="shared" si="16"/>
        <v>1422.2577432141895</v>
      </c>
      <c r="N85">
        <f t="shared" si="17"/>
        <v>-1224.9717649825316</v>
      </c>
      <c r="O85">
        <f t="shared" si="18"/>
        <v>-14.721978842091747</v>
      </c>
      <c r="P85">
        <f t="shared" si="19"/>
        <v>-2843.0977488626254</v>
      </c>
    </row>
    <row r="86" spans="1:16" x14ac:dyDescent="0.2">
      <c r="A86" s="11">
        <v>96</v>
      </c>
      <c r="B86" s="11">
        <v>64</v>
      </c>
      <c r="C86">
        <f t="shared" si="20"/>
        <v>90</v>
      </c>
      <c r="D86">
        <f t="shared" si="22"/>
        <v>16</v>
      </c>
      <c r="E86">
        <f t="shared" si="21"/>
        <v>130</v>
      </c>
      <c r="F86">
        <f t="shared" si="23"/>
        <v>158</v>
      </c>
      <c r="H86">
        <f t="shared" si="12"/>
        <v>6</v>
      </c>
      <c r="I86">
        <f t="shared" si="13"/>
        <v>80</v>
      </c>
      <c r="J86">
        <f t="shared" si="14"/>
        <v>-66</v>
      </c>
      <c r="K86">
        <f t="shared" si="15"/>
        <v>-94</v>
      </c>
      <c r="M86">
        <f t="shared" si="16"/>
        <v>-1435.9799617038432</v>
      </c>
      <c r="N86">
        <f t="shared" si="17"/>
        <v>13712.679874361729</v>
      </c>
      <c r="O86">
        <f t="shared" si="18"/>
        <v>9.6743250593460282</v>
      </c>
      <c r="P86">
        <f t="shared" si="19"/>
        <v>11.241060172282399</v>
      </c>
    </row>
    <row r="87" spans="1:16" x14ac:dyDescent="0.2">
      <c r="A87" s="11">
        <v>20</v>
      </c>
      <c r="B87" s="11">
        <v>21</v>
      </c>
      <c r="C87">
        <f t="shared" si="20"/>
        <v>96</v>
      </c>
      <c r="D87">
        <f t="shared" si="22"/>
        <v>90</v>
      </c>
      <c r="E87">
        <f t="shared" si="21"/>
        <v>64</v>
      </c>
      <c r="F87">
        <f t="shared" si="23"/>
        <v>130</v>
      </c>
      <c r="H87">
        <f t="shared" si="12"/>
        <v>-76</v>
      </c>
      <c r="I87">
        <f t="shared" si="13"/>
        <v>-70</v>
      </c>
      <c r="J87">
        <f t="shared" si="14"/>
        <v>-43</v>
      </c>
      <c r="K87">
        <f t="shared" si="15"/>
        <v>-109</v>
      </c>
      <c r="M87">
        <f t="shared" si="16"/>
        <v>-11810.549633834991</v>
      </c>
      <c r="N87">
        <f t="shared" si="17"/>
        <v>1588.4708579682883</v>
      </c>
      <c r="O87">
        <f t="shared" si="18"/>
        <v>2170.8652901517485</v>
      </c>
      <c r="P87">
        <f t="shared" si="19"/>
        <v>-5133.9601718605727</v>
      </c>
    </row>
    <row r="88" spans="1:16" x14ac:dyDescent="0.2">
      <c r="A88" s="11">
        <v>391</v>
      </c>
      <c r="B88" s="11">
        <v>14</v>
      </c>
      <c r="C88">
        <f t="shared" si="20"/>
        <v>20</v>
      </c>
      <c r="D88">
        <f t="shared" si="22"/>
        <v>96</v>
      </c>
      <c r="E88">
        <f t="shared" si="21"/>
        <v>21</v>
      </c>
      <c r="F88">
        <f t="shared" si="23"/>
        <v>64</v>
      </c>
      <c r="H88">
        <f t="shared" si="12"/>
        <v>371</v>
      </c>
      <c r="I88">
        <f t="shared" si="13"/>
        <v>295</v>
      </c>
      <c r="J88">
        <f t="shared" si="14"/>
        <v>-7</v>
      </c>
      <c r="K88">
        <f t="shared" si="15"/>
        <v>-50</v>
      </c>
      <c r="M88">
        <f t="shared" si="16"/>
        <v>-15168.869305966138</v>
      </c>
      <c r="N88">
        <f t="shared" si="17"/>
        <v>-12482.213568261221</v>
      </c>
      <c r="O88">
        <f t="shared" si="18"/>
        <v>-5965.3934367476359</v>
      </c>
      <c r="P88">
        <f t="shared" si="19"/>
        <v>2321.5367480572927</v>
      </c>
    </row>
    <row r="89" spans="1:16" x14ac:dyDescent="0.2">
      <c r="A89" s="11">
        <v>10</v>
      </c>
      <c r="B89" s="11">
        <v>183</v>
      </c>
      <c r="C89">
        <f t="shared" si="20"/>
        <v>391</v>
      </c>
      <c r="D89">
        <f t="shared" si="22"/>
        <v>20</v>
      </c>
      <c r="E89">
        <f t="shared" si="21"/>
        <v>14</v>
      </c>
      <c r="F89">
        <f t="shared" si="23"/>
        <v>21</v>
      </c>
      <c r="H89">
        <f t="shared" si="12"/>
        <v>-381</v>
      </c>
      <c r="I89">
        <f t="shared" si="13"/>
        <v>-10</v>
      </c>
      <c r="J89">
        <f t="shared" si="14"/>
        <v>169</v>
      </c>
      <c r="K89">
        <f t="shared" si="15"/>
        <v>162</v>
      </c>
      <c r="M89">
        <f t="shared" si="16"/>
        <v>1678.8069235420587</v>
      </c>
      <c r="N89">
        <f t="shared" si="17"/>
        <v>1723.974956328944</v>
      </c>
      <c r="O89">
        <f t="shared" si="18"/>
        <v>-5490.2887139550285</v>
      </c>
      <c r="P89">
        <f t="shared" si="19"/>
        <v>-26.584401840038556</v>
      </c>
    </row>
    <row r="90" spans="1:16" x14ac:dyDescent="0.2">
      <c r="A90" s="11">
        <v>18</v>
      </c>
      <c r="B90" s="11">
        <v>18</v>
      </c>
      <c r="C90">
        <f t="shared" si="20"/>
        <v>10</v>
      </c>
      <c r="D90">
        <f t="shared" si="22"/>
        <v>391</v>
      </c>
      <c r="E90">
        <f t="shared" si="21"/>
        <v>183</v>
      </c>
      <c r="F90">
        <f t="shared" si="23"/>
        <v>14</v>
      </c>
      <c r="H90">
        <f t="shared" si="12"/>
        <v>8</v>
      </c>
      <c r="I90">
        <f t="shared" si="13"/>
        <v>-373</v>
      </c>
      <c r="J90">
        <f t="shared" si="14"/>
        <v>-165</v>
      </c>
      <c r="K90">
        <f t="shared" si="15"/>
        <v>4</v>
      </c>
      <c r="M90">
        <f t="shared" si="16"/>
        <v>1418.630694033862</v>
      </c>
      <c r="N90">
        <f t="shared" si="17"/>
        <v>1455.7987268207473</v>
      </c>
      <c r="O90">
        <f t="shared" si="18"/>
        <v>10.345782964890187</v>
      </c>
      <c r="P90">
        <f t="shared" si="19"/>
        <v>-4519.5885086162189</v>
      </c>
    </row>
    <row r="91" spans="1:16" x14ac:dyDescent="0.2">
      <c r="A91" s="11">
        <v>17</v>
      </c>
      <c r="B91" s="11">
        <v>64</v>
      </c>
      <c r="C91">
        <f t="shared" si="20"/>
        <v>18</v>
      </c>
      <c r="D91">
        <f t="shared" si="22"/>
        <v>10</v>
      </c>
      <c r="E91">
        <f t="shared" si="21"/>
        <v>18</v>
      </c>
      <c r="F91">
        <f t="shared" si="23"/>
        <v>183</v>
      </c>
      <c r="H91">
        <f t="shared" si="12"/>
        <v>-1</v>
      </c>
      <c r="I91">
        <f t="shared" si="13"/>
        <v>7</v>
      </c>
      <c r="J91">
        <f t="shared" si="14"/>
        <v>46</v>
      </c>
      <c r="K91">
        <f t="shared" si="15"/>
        <v>-119</v>
      </c>
      <c r="M91">
        <f t="shared" si="16"/>
        <v>1494.9667596076326</v>
      </c>
      <c r="N91">
        <f t="shared" si="17"/>
        <v>1304.1265956732063</v>
      </c>
      <c r="O91">
        <f t="shared" si="18"/>
        <v>-21.884196501229443</v>
      </c>
      <c r="P91">
        <f t="shared" si="19"/>
        <v>1.1691915891200149</v>
      </c>
    </row>
    <row r="92" spans="1:16" x14ac:dyDescent="0.2">
      <c r="A92" s="11">
        <v>16</v>
      </c>
      <c r="B92" s="11">
        <v>162</v>
      </c>
      <c r="C92">
        <f t="shared" si="20"/>
        <v>17</v>
      </c>
      <c r="D92">
        <f t="shared" si="22"/>
        <v>18</v>
      </c>
      <c r="E92">
        <f t="shared" si="21"/>
        <v>64</v>
      </c>
      <c r="F92">
        <f t="shared" si="23"/>
        <v>18</v>
      </c>
      <c r="H92">
        <f t="shared" si="12"/>
        <v>-1</v>
      </c>
      <c r="I92">
        <f t="shared" si="13"/>
        <v>-2</v>
      </c>
      <c r="J92">
        <f t="shared" si="14"/>
        <v>98</v>
      </c>
      <c r="K92">
        <f t="shared" si="15"/>
        <v>144</v>
      </c>
      <c r="M92">
        <f t="shared" si="16"/>
        <v>1338.2946284600916</v>
      </c>
      <c r="N92">
        <f t="shared" si="17"/>
        <v>1612.4708579682883</v>
      </c>
      <c r="O92">
        <f t="shared" si="18"/>
        <v>-510.76509999198919</v>
      </c>
      <c r="P92">
        <f t="shared" si="19"/>
        <v>-412.98891929383723</v>
      </c>
    </row>
    <row r="93" spans="1:16" x14ac:dyDescent="0.2">
      <c r="A93" s="11">
        <v>21</v>
      </c>
      <c r="B93" s="11">
        <v>59</v>
      </c>
      <c r="C93">
        <f t="shared" si="20"/>
        <v>16</v>
      </c>
      <c r="D93">
        <f t="shared" si="22"/>
        <v>17</v>
      </c>
      <c r="E93">
        <f t="shared" si="21"/>
        <v>162</v>
      </c>
      <c r="F93">
        <f t="shared" si="23"/>
        <v>64</v>
      </c>
      <c r="H93">
        <f t="shared" si="12"/>
        <v>5</v>
      </c>
      <c r="I93">
        <f t="shared" si="13"/>
        <v>4</v>
      </c>
      <c r="J93">
        <f t="shared" si="14"/>
        <v>-103</v>
      </c>
      <c r="K93">
        <f t="shared" si="15"/>
        <v>-5</v>
      </c>
      <c r="M93">
        <f t="shared" si="16"/>
        <v>1406.630694033862</v>
      </c>
      <c r="N93">
        <f t="shared" si="17"/>
        <v>1338.2946284600916</v>
      </c>
      <c r="O93">
        <f t="shared" si="18"/>
        <v>22.064468796512227</v>
      </c>
      <c r="P93">
        <f t="shared" si="19"/>
        <v>189.22668645564991</v>
      </c>
    </row>
    <row r="94" spans="1:16" x14ac:dyDescent="0.2">
      <c r="A94" s="11">
        <v>14</v>
      </c>
      <c r="B94" s="11">
        <v>60</v>
      </c>
      <c r="C94">
        <f t="shared" si="20"/>
        <v>21</v>
      </c>
      <c r="D94">
        <f t="shared" si="22"/>
        <v>16</v>
      </c>
      <c r="E94">
        <f t="shared" si="21"/>
        <v>59</v>
      </c>
      <c r="F94">
        <f t="shared" si="23"/>
        <v>162</v>
      </c>
      <c r="H94">
        <f t="shared" si="12"/>
        <v>-7</v>
      </c>
      <c r="I94">
        <f t="shared" si="13"/>
        <v>-2</v>
      </c>
      <c r="J94">
        <f t="shared" si="14"/>
        <v>1</v>
      </c>
      <c r="K94">
        <f t="shared" si="15"/>
        <v>-102</v>
      </c>
      <c r="M94">
        <f t="shared" si="16"/>
        <v>1612.4708579682883</v>
      </c>
      <c r="N94">
        <f t="shared" si="17"/>
        <v>-2257.3242239989249</v>
      </c>
      <c r="O94">
        <f t="shared" si="18"/>
        <v>153.00286715380187</v>
      </c>
      <c r="P94">
        <f t="shared" si="19"/>
        <v>119.21231273901745</v>
      </c>
    </row>
    <row r="95" spans="1:16" x14ac:dyDescent="0.2">
      <c r="A95" s="11">
        <v>16</v>
      </c>
      <c r="B95" s="11">
        <v>28</v>
      </c>
      <c r="C95">
        <f t="shared" si="20"/>
        <v>14</v>
      </c>
      <c r="D95">
        <f t="shared" si="22"/>
        <v>21</v>
      </c>
      <c r="E95">
        <f t="shared" si="21"/>
        <v>60</v>
      </c>
      <c r="F95">
        <f t="shared" si="23"/>
        <v>59</v>
      </c>
      <c r="H95">
        <f t="shared" si="12"/>
        <v>2</v>
      </c>
      <c r="I95">
        <f t="shared" si="13"/>
        <v>-5</v>
      </c>
      <c r="J95">
        <f t="shared" si="14"/>
        <v>-32</v>
      </c>
      <c r="K95">
        <f t="shared" si="15"/>
        <v>-31</v>
      </c>
      <c r="M95">
        <f t="shared" si="16"/>
        <v>-2147.6602895726955</v>
      </c>
      <c r="N95">
        <f t="shared" si="17"/>
        <v>1612.4708579682883</v>
      </c>
      <c r="O95">
        <f t="shared" si="18"/>
        <v>1022.3745303981551</v>
      </c>
      <c r="P95">
        <f t="shared" si="19"/>
        <v>-1658.1880979386008</v>
      </c>
    </row>
    <row r="96" spans="1:16" x14ac:dyDescent="0.2">
      <c r="A96" s="11">
        <v>110</v>
      </c>
      <c r="B96" s="11">
        <v>36</v>
      </c>
      <c r="C96">
        <f t="shared" si="20"/>
        <v>16</v>
      </c>
      <c r="D96">
        <f t="shared" si="22"/>
        <v>14</v>
      </c>
      <c r="E96">
        <f t="shared" si="21"/>
        <v>28</v>
      </c>
      <c r="F96">
        <f t="shared" si="23"/>
        <v>60</v>
      </c>
      <c r="H96">
        <f t="shared" si="12"/>
        <v>94</v>
      </c>
      <c r="I96">
        <f t="shared" si="13"/>
        <v>96</v>
      </c>
      <c r="J96">
        <f t="shared" si="14"/>
        <v>8</v>
      </c>
      <c r="K96">
        <f t="shared" si="15"/>
        <v>-24</v>
      </c>
      <c r="M96">
        <f t="shared" si="16"/>
        <v>-2257.3242239989249</v>
      </c>
      <c r="N96">
        <f t="shared" si="17"/>
        <v>-1489.6766830153185</v>
      </c>
      <c r="O96">
        <f t="shared" si="18"/>
        <v>-1291.9786523533853</v>
      </c>
      <c r="P96">
        <f t="shared" si="19"/>
        <v>1417.5080006240278</v>
      </c>
    </row>
    <row r="97" spans="1:16" x14ac:dyDescent="0.2">
      <c r="A97" s="11">
        <v>14</v>
      </c>
      <c r="B97" s="11">
        <v>110</v>
      </c>
      <c r="C97">
        <f t="shared" si="20"/>
        <v>110</v>
      </c>
      <c r="D97">
        <f t="shared" si="22"/>
        <v>16</v>
      </c>
      <c r="E97">
        <f t="shared" si="21"/>
        <v>36</v>
      </c>
      <c r="F97">
        <f t="shared" si="23"/>
        <v>28</v>
      </c>
      <c r="H97">
        <f t="shared" si="12"/>
        <v>-96</v>
      </c>
      <c r="I97">
        <f t="shared" si="13"/>
        <v>-2</v>
      </c>
      <c r="J97">
        <f t="shared" si="14"/>
        <v>74</v>
      </c>
      <c r="K97">
        <f t="shared" si="15"/>
        <v>82</v>
      </c>
      <c r="M97">
        <f t="shared" si="16"/>
        <v>1118.4544645256653</v>
      </c>
      <c r="N97">
        <f t="shared" si="17"/>
        <v>1530.1347923945177</v>
      </c>
      <c r="O97">
        <f t="shared" si="18"/>
        <v>-2299.0546277127282</v>
      </c>
      <c r="P97">
        <f t="shared" si="19"/>
        <v>-742.66448397556189</v>
      </c>
    </row>
    <row r="98" spans="1:16" x14ac:dyDescent="0.2">
      <c r="A98" s="11">
        <v>28</v>
      </c>
      <c r="B98" s="11">
        <v>14</v>
      </c>
      <c r="C98">
        <f t="shared" si="20"/>
        <v>14</v>
      </c>
      <c r="D98">
        <f t="shared" si="22"/>
        <v>110</v>
      </c>
      <c r="E98">
        <f t="shared" si="21"/>
        <v>110</v>
      </c>
      <c r="F98">
        <f t="shared" si="23"/>
        <v>36</v>
      </c>
      <c r="H98">
        <f t="shared" si="12"/>
        <v>14</v>
      </c>
      <c r="I98">
        <f t="shared" si="13"/>
        <v>-82</v>
      </c>
      <c r="J98">
        <f t="shared" si="14"/>
        <v>-96</v>
      </c>
      <c r="K98">
        <f t="shared" si="15"/>
        <v>-22</v>
      </c>
      <c r="M98">
        <f t="shared" si="16"/>
        <v>1009.7823333781243</v>
      </c>
      <c r="N98">
        <f t="shared" si="17"/>
        <v>982.61430059123904</v>
      </c>
      <c r="O98">
        <f t="shared" si="18"/>
        <v>814.82216900185119</v>
      </c>
      <c r="P98">
        <f t="shared" si="19"/>
        <v>-3655.0977488626254</v>
      </c>
    </row>
    <row r="99" spans="1:16" x14ac:dyDescent="0.2">
      <c r="A99" s="11">
        <v>18</v>
      </c>
      <c r="B99" s="11">
        <v>48</v>
      </c>
      <c r="C99">
        <f t="shared" si="20"/>
        <v>28</v>
      </c>
      <c r="D99">
        <f t="shared" si="22"/>
        <v>14</v>
      </c>
      <c r="E99">
        <f t="shared" si="21"/>
        <v>14</v>
      </c>
      <c r="F99">
        <f t="shared" si="23"/>
        <v>110</v>
      </c>
      <c r="H99">
        <f t="shared" si="12"/>
        <v>-10</v>
      </c>
      <c r="I99">
        <f t="shared" si="13"/>
        <v>4</v>
      </c>
      <c r="J99">
        <f t="shared" si="14"/>
        <v>34</v>
      </c>
      <c r="K99">
        <f t="shared" si="15"/>
        <v>-62</v>
      </c>
      <c r="M99">
        <f t="shared" si="16"/>
        <v>1344.2946284600916</v>
      </c>
      <c r="N99">
        <f t="shared" si="17"/>
        <v>266.42167764041938</v>
      </c>
      <c r="O99">
        <f t="shared" si="18"/>
        <v>-1180.7076051254592</v>
      </c>
      <c r="P99">
        <f t="shared" si="19"/>
        <v>-888.67885769219436</v>
      </c>
    </row>
    <row r="100" spans="1:16" x14ac:dyDescent="0.2">
      <c r="A100" s="11">
        <v>19</v>
      </c>
      <c r="B100" s="11">
        <v>137</v>
      </c>
      <c r="C100">
        <f t="shared" si="20"/>
        <v>18</v>
      </c>
      <c r="D100">
        <f t="shared" si="22"/>
        <v>28</v>
      </c>
      <c r="E100">
        <f t="shared" si="21"/>
        <v>48</v>
      </c>
      <c r="F100">
        <f t="shared" si="23"/>
        <v>14</v>
      </c>
      <c r="H100">
        <f t="shared" si="12"/>
        <v>1</v>
      </c>
      <c r="I100">
        <f t="shared" si="13"/>
        <v>-9</v>
      </c>
      <c r="J100">
        <f t="shared" si="14"/>
        <v>89</v>
      </c>
      <c r="K100">
        <f t="shared" si="15"/>
        <v>123</v>
      </c>
      <c r="M100">
        <f t="shared" si="16"/>
        <v>259.25364485353413</v>
      </c>
      <c r="N100">
        <f t="shared" si="17"/>
        <v>1235.7905300994357</v>
      </c>
      <c r="O100">
        <f t="shared" si="18"/>
        <v>3986.4012244433288</v>
      </c>
      <c r="P100">
        <f t="shared" si="19"/>
        <v>-3218.4406646737139</v>
      </c>
    </row>
    <row r="101" spans="1:16" x14ac:dyDescent="0.2">
      <c r="A101" s="11">
        <v>48</v>
      </c>
      <c r="B101" s="11">
        <v>119</v>
      </c>
      <c r="C101">
        <f t="shared" si="20"/>
        <v>19</v>
      </c>
      <c r="D101">
        <f t="shared" si="22"/>
        <v>18</v>
      </c>
      <c r="E101">
        <f t="shared" si="21"/>
        <v>137</v>
      </c>
      <c r="F101">
        <f t="shared" si="23"/>
        <v>48</v>
      </c>
      <c r="H101">
        <f t="shared" si="12"/>
        <v>29</v>
      </c>
      <c r="I101">
        <f t="shared" si="13"/>
        <v>30</v>
      </c>
      <c r="J101">
        <f t="shared" si="14"/>
        <v>-18</v>
      </c>
      <c r="K101">
        <f t="shared" si="15"/>
        <v>71</v>
      </c>
      <c r="M101">
        <f t="shared" si="16"/>
        <v>244.91757927976363</v>
      </c>
      <c r="N101">
        <f t="shared" si="17"/>
        <v>180.40528419779639</v>
      </c>
      <c r="O101">
        <f t="shared" si="18"/>
        <v>-2422.4119172404489</v>
      </c>
      <c r="P101">
        <f t="shared" si="19"/>
        <v>-2093.7548330515369</v>
      </c>
    </row>
    <row r="102" spans="1:16" x14ac:dyDescent="0.2">
      <c r="A102" s="11">
        <v>21</v>
      </c>
      <c r="B102" s="11">
        <v>20</v>
      </c>
      <c r="C102">
        <f t="shared" si="20"/>
        <v>48</v>
      </c>
      <c r="D102">
        <f t="shared" si="22"/>
        <v>19</v>
      </c>
      <c r="E102">
        <f t="shared" si="21"/>
        <v>119</v>
      </c>
      <c r="F102">
        <f t="shared" si="23"/>
        <v>137</v>
      </c>
      <c r="H102">
        <f t="shared" si="12"/>
        <v>-27</v>
      </c>
      <c r="I102">
        <f t="shared" si="13"/>
        <v>2</v>
      </c>
      <c r="J102">
        <f t="shared" si="14"/>
        <v>-99</v>
      </c>
      <c r="K102">
        <f t="shared" si="15"/>
        <v>-117</v>
      </c>
      <c r="M102">
        <f t="shared" si="16"/>
        <v>859.94216944369805</v>
      </c>
      <c r="N102">
        <f t="shared" si="17"/>
        <v>-2454.3570108841709</v>
      </c>
      <c r="O102">
        <f t="shared" si="18"/>
        <v>1690.4032778314202</v>
      </c>
      <c r="P102">
        <f t="shared" si="19"/>
        <v>-122.77331354435007</v>
      </c>
    </row>
    <row r="103" spans="1:16" x14ac:dyDescent="0.2">
      <c r="A103" s="11">
        <v>30</v>
      </c>
      <c r="B103" s="11">
        <v>26</v>
      </c>
      <c r="C103">
        <f t="shared" si="20"/>
        <v>21</v>
      </c>
      <c r="D103">
        <f t="shared" si="22"/>
        <v>48</v>
      </c>
      <c r="E103">
        <f t="shared" si="21"/>
        <v>20</v>
      </c>
      <c r="F103">
        <f t="shared" si="23"/>
        <v>119</v>
      </c>
      <c r="H103">
        <f t="shared" si="12"/>
        <v>9</v>
      </c>
      <c r="I103">
        <f t="shared" si="13"/>
        <v>-18</v>
      </c>
      <c r="J103">
        <f t="shared" si="14"/>
        <v>6</v>
      </c>
      <c r="K103">
        <f t="shared" si="15"/>
        <v>-93</v>
      </c>
      <c r="M103">
        <f t="shared" si="16"/>
        <v>-1807.8693059661382</v>
      </c>
      <c r="N103">
        <f t="shared" si="17"/>
        <v>-1229.0045518677775</v>
      </c>
      <c r="O103">
        <f t="shared" si="18"/>
        <v>-106.11622935543839</v>
      </c>
      <c r="P103">
        <f t="shared" si="19"/>
        <v>-5304.555654406774</v>
      </c>
    </row>
    <row r="104" spans="1:16" x14ac:dyDescent="0.2">
      <c r="A104" s="11">
        <v>127</v>
      </c>
      <c r="B104" s="11">
        <v>67</v>
      </c>
      <c r="C104">
        <f t="shared" si="20"/>
        <v>30</v>
      </c>
      <c r="D104">
        <f t="shared" si="22"/>
        <v>21</v>
      </c>
      <c r="E104">
        <f t="shared" si="21"/>
        <v>26</v>
      </c>
      <c r="F104">
        <f t="shared" si="23"/>
        <v>20</v>
      </c>
      <c r="H104">
        <f t="shared" si="12"/>
        <v>97</v>
      </c>
      <c r="I104">
        <f t="shared" si="13"/>
        <v>106</v>
      </c>
      <c r="J104">
        <f t="shared" si="14"/>
        <v>41</v>
      </c>
      <c r="K104">
        <f t="shared" si="15"/>
        <v>47</v>
      </c>
      <c r="M104">
        <f t="shared" si="16"/>
        <v>3507.6962678043533</v>
      </c>
      <c r="N104">
        <f t="shared" si="17"/>
        <v>-227.56602727761373</v>
      </c>
      <c r="O104">
        <f t="shared" si="18"/>
        <v>385.26775421745629</v>
      </c>
      <c r="P104">
        <f t="shared" si="19"/>
        <v>74.335516024438164</v>
      </c>
    </row>
    <row r="105" spans="1:16" x14ac:dyDescent="0.2">
      <c r="A105" s="11">
        <v>104</v>
      </c>
      <c r="B105" s="11">
        <v>203</v>
      </c>
      <c r="C105">
        <f t="shared" si="20"/>
        <v>127</v>
      </c>
      <c r="D105">
        <f t="shared" si="22"/>
        <v>30</v>
      </c>
      <c r="E105">
        <f t="shared" si="21"/>
        <v>67</v>
      </c>
      <c r="F105">
        <f t="shared" si="23"/>
        <v>26</v>
      </c>
      <c r="H105">
        <f t="shared" si="12"/>
        <v>-23</v>
      </c>
      <c r="I105">
        <f t="shared" si="13"/>
        <v>74</v>
      </c>
      <c r="J105">
        <f t="shared" si="14"/>
        <v>136</v>
      </c>
      <c r="K105">
        <f t="shared" si="15"/>
        <v>177</v>
      </c>
      <c r="M105">
        <f t="shared" si="16"/>
        <v>-154.70127317925301</v>
      </c>
      <c r="N105">
        <f t="shared" si="17"/>
        <v>-789.51684694974483</v>
      </c>
      <c r="O105">
        <f t="shared" si="18"/>
        <v>3715.8960909731031</v>
      </c>
      <c r="P105">
        <f t="shared" si="19"/>
        <v>-2667.8082211418869</v>
      </c>
    </row>
    <row r="106" spans="1:16" x14ac:dyDescent="0.2">
      <c r="A106" s="11">
        <v>52</v>
      </c>
      <c r="B106" s="11">
        <v>91</v>
      </c>
      <c r="C106">
        <f t="shared" si="20"/>
        <v>104</v>
      </c>
      <c r="D106">
        <f t="shared" si="22"/>
        <v>127</v>
      </c>
      <c r="E106">
        <f t="shared" si="21"/>
        <v>203</v>
      </c>
      <c r="F106">
        <f t="shared" si="23"/>
        <v>67</v>
      </c>
      <c r="H106">
        <f t="shared" si="12"/>
        <v>-52</v>
      </c>
      <c r="I106">
        <f t="shared" si="13"/>
        <v>-75</v>
      </c>
      <c r="J106">
        <f t="shared" si="14"/>
        <v>-112</v>
      </c>
      <c r="K106">
        <f t="shared" si="15"/>
        <v>24</v>
      </c>
      <c r="M106">
        <f t="shared" si="16"/>
        <v>51.220857968288151</v>
      </c>
      <c r="N106">
        <f t="shared" si="17"/>
        <v>127.25364485353411</v>
      </c>
      <c r="O106">
        <f t="shared" si="18"/>
        <v>-514.7404593349047</v>
      </c>
      <c r="P106">
        <f t="shared" si="19"/>
        <v>-1210.9211574868552</v>
      </c>
    </row>
    <row r="107" spans="1:16" x14ac:dyDescent="0.2">
      <c r="A107" s="11">
        <v>39</v>
      </c>
      <c r="B107" s="11">
        <v>45</v>
      </c>
      <c r="C107">
        <f t="shared" si="20"/>
        <v>52</v>
      </c>
      <c r="D107">
        <f t="shared" si="22"/>
        <v>104</v>
      </c>
      <c r="E107">
        <f t="shared" si="21"/>
        <v>91</v>
      </c>
      <c r="F107">
        <f t="shared" si="23"/>
        <v>203</v>
      </c>
      <c r="H107">
        <f t="shared" si="12"/>
        <v>-13</v>
      </c>
      <c r="I107">
        <f t="shared" si="13"/>
        <v>-65</v>
      </c>
      <c r="J107">
        <f t="shared" si="14"/>
        <v>-46</v>
      </c>
      <c r="K107">
        <f t="shared" si="15"/>
        <v>-158</v>
      </c>
      <c r="M107">
        <f t="shared" si="16"/>
        <v>649.43807108304236</v>
      </c>
      <c r="N107">
        <f t="shared" si="17"/>
        <v>859.62249731255054</v>
      </c>
      <c r="O107">
        <f t="shared" si="18"/>
        <v>869.37453039815512</v>
      </c>
      <c r="P107">
        <f t="shared" si="19"/>
        <v>734.80779528521873</v>
      </c>
    </row>
    <row r="108" spans="1:16" x14ac:dyDescent="0.2">
      <c r="A108" s="11">
        <v>15</v>
      </c>
      <c r="B108" s="11">
        <v>19</v>
      </c>
      <c r="C108">
        <f t="shared" si="20"/>
        <v>39</v>
      </c>
      <c r="D108">
        <f t="shared" si="22"/>
        <v>52</v>
      </c>
      <c r="E108">
        <f t="shared" si="21"/>
        <v>45</v>
      </c>
      <c r="F108">
        <f t="shared" si="23"/>
        <v>91</v>
      </c>
      <c r="H108">
        <f t="shared" si="12"/>
        <v>-24</v>
      </c>
      <c r="I108">
        <f t="shared" si="13"/>
        <v>-37</v>
      </c>
      <c r="J108">
        <f t="shared" si="14"/>
        <v>-26</v>
      </c>
      <c r="K108">
        <f t="shared" si="15"/>
        <v>-72</v>
      </c>
      <c r="M108">
        <f t="shared" si="16"/>
        <v>2135.6552841977964</v>
      </c>
      <c r="N108">
        <f t="shared" si="17"/>
        <v>2015.1511858371407</v>
      </c>
      <c r="O108">
        <f t="shared" si="18"/>
        <v>1728.6270971332681</v>
      </c>
      <c r="P108">
        <f t="shared" si="19"/>
        <v>2406.984386660989</v>
      </c>
    </row>
    <row r="109" spans="1:16" x14ac:dyDescent="0.2">
      <c r="A109" s="11">
        <v>2</v>
      </c>
      <c r="B109" s="11">
        <v>26</v>
      </c>
      <c r="C109">
        <f t="shared" si="20"/>
        <v>15</v>
      </c>
      <c r="D109">
        <f t="shared" si="22"/>
        <v>39</v>
      </c>
      <c r="E109">
        <f t="shared" si="21"/>
        <v>19</v>
      </c>
      <c r="F109">
        <f t="shared" si="23"/>
        <v>45</v>
      </c>
      <c r="H109">
        <f t="shared" si="12"/>
        <v>-13</v>
      </c>
      <c r="I109">
        <f t="shared" si="13"/>
        <v>-37</v>
      </c>
      <c r="J109">
        <f t="shared" si="14"/>
        <v>7</v>
      </c>
      <c r="K109">
        <f t="shared" si="15"/>
        <v>-19</v>
      </c>
      <c r="M109">
        <f t="shared" si="16"/>
        <v>2667.335612066649</v>
      </c>
      <c r="N109">
        <f t="shared" si="17"/>
        <v>2401.4954481322229</v>
      </c>
      <c r="O109">
        <f t="shared" si="18"/>
        <v>2034.4176515480526</v>
      </c>
      <c r="P109">
        <f t="shared" si="19"/>
        <v>2149.0891094535968</v>
      </c>
    </row>
    <row r="110" spans="1:16" x14ac:dyDescent="0.2">
      <c r="A110" s="11">
        <v>5</v>
      </c>
      <c r="B110" s="11">
        <v>11</v>
      </c>
      <c r="C110">
        <f t="shared" si="20"/>
        <v>2</v>
      </c>
      <c r="D110">
        <f t="shared" si="22"/>
        <v>15</v>
      </c>
      <c r="E110">
        <f t="shared" si="21"/>
        <v>26</v>
      </c>
      <c r="F110">
        <f t="shared" si="23"/>
        <v>19</v>
      </c>
      <c r="H110">
        <f t="shared" si="12"/>
        <v>3</v>
      </c>
      <c r="I110">
        <f t="shared" si="13"/>
        <v>-10</v>
      </c>
      <c r="J110">
        <f t="shared" si="14"/>
        <v>-15</v>
      </c>
      <c r="K110">
        <f t="shared" si="15"/>
        <v>-8</v>
      </c>
      <c r="M110">
        <f t="shared" si="16"/>
        <v>2265.991349771567</v>
      </c>
      <c r="N110">
        <f t="shared" si="17"/>
        <v>2165.6552841977964</v>
      </c>
      <c r="O110">
        <f t="shared" si="18"/>
        <v>2992.4463989813175</v>
      </c>
      <c r="P110">
        <f t="shared" si="19"/>
        <v>2140.8652901517485</v>
      </c>
    </row>
    <row r="111" spans="1:16" x14ac:dyDescent="0.2">
      <c r="A111" s="11">
        <v>10</v>
      </c>
      <c r="B111" s="11">
        <v>8</v>
      </c>
      <c r="C111">
        <f t="shared" si="20"/>
        <v>5</v>
      </c>
      <c r="D111">
        <f t="shared" si="22"/>
        <v>2</v>
      </c>
      <c r="E111">
        <f t="shared" si="21"/>
        <v>11</v>
      </c>
      <c r="F111">
        <f t="shared" si="23"/>
        <v>26</v>
      </c>
      <c r="H111">
        <f t="shared" si="12"/>
        <v>5</v>
      </c>
      <c r="I111">
        <f t="shared" si="13"/>
        <v>8</v>
      </c>
      <c r="J111">
        <f t="shared" si="14"/>
        <v>-3</v>
      </c>
      <c r="K111">
        <f t="shared" si="15"/>
        <v>-18</v>
      </c>
      <c r="M111">
        <f t="shared" si="16"/>
        <v>1949.8151202633703</v>
      </c>
      <c r="N111">
        <f t="shared" si="17"/>
        <v>910.95036616500954</v>
      </c>
      <c r="O111">
        <f t="shared" si="18"/>
        <v>2261.5367480572927</v>
      </c>
      <c r="P111">
        <f t="shared" si="19"/>
        <v>-3135.9499049201204</v>
      </c>
    </row>
    <row r="112" spans="1:16" x14ac:dyDescent="0.2">
      <c r="A112" s="11">
        <v>12</v>
      </c>
      <c r="B112" s="11">
        <v>24</v>
      </c>
      <c r="C112">
        <f t="shared" si="20"/>
        <v>10</v>
      </c>
      <c r="D112">
        <f t="shared" si="22"/>
        <v>5</v>
      </c>
      <c r="E112">
        <f t="shared" si="21"/>
        <v>8</v>
      </c>
      <c r="F112">
        <f t="shared" si="23"/>
        <v>11</v>
      </c>
      <c r="H112">
        <f t="shared" si="12"/>
        <v>2</v>
      </c>
      <c r="I112">
        <f t="shared" si="13"/>
        <v>7</v>
      </c>
      <c r="J112">
        <f t="shared" si="14"/>
        <v>16</v>
      </c>
      <c r="K112">
        <f t="shared" si="15"/>
        <v>13</v>
      </c>
      <c r="M112">
        <f t="shared" si="16"/>
        <v>870.61430059123904</v>
      </c>
      <c r="N112">
        <f t="shared" si="17"/>
        <v>-122.25045350712163</v>
      </c>
      <c r="O112">
        <f t="shared" si="18"/>
        <v>-2243.531013749689</v>
      </c>
      <c r="P112">
        <f t="shared" si="19"/>
        <v>-2122.8595558441448</v>
      </c>
    </row>
    <row r="113" spans="1:16" x14ac:dyDescent="0.2">
      <c r="A113" s="11">
        <v>35</v>
      </c>
      <c r="B113" s="11">
        <v>120</v>
      </c>
      <c r="C113">
        <f t="shared" si="20"/>
        <v>12</v>
      </c>
      <c r="D113">
        <f t="shared" si="22"/>
        <v>10</v>
      </c>
      <c r="E113">
        <f t="shared" si="21"/>
        <v>24</v>
      </c>
      <c r="F113">
        <f t="shared" si="23"/>
        <v>8</v>
      </c>
      <c r="H113">
        <f t="shared" si="12"/>
        <v>23</v>
      </c>
      <c r="I113">
        <f t="shared" si="13"/>
        <v>25</v>
      </c>
      <c r="J113">
        <f t="shared" si="14"/>
        <v>96</v>
      </c>
      <c r="K113">
        <f t="shared" si="15"/>
        <v>112</v>
      </c>
      <c r="M113">
        <f t="shared" si="16"/>
        <v>-57.115207605482347</v>
      </c>
      <c r="N113">
        <f t="shared" si="17"/>
        <v>830.27823501746855</v>
      </c>
      <c r="O113">
        <f t="shared" si="18"/>
        <v>2943.6537911784421</v>
      </c>
      <c r="P113">
        <f t="shared" si="19"/>
        <v>5453.5819225952791</v>
      </c>
    </row>
    <row r="114" spans="1:16" x14ac:dyDescent="0.2">
      <c r="A114" s="11">
        <v>58</v>
      </c>
      <c r="B114" s="11">
        <v>117</v>
      </c>
      <c r="C114">
        <f t="shared" si="20"/>
        <v>35</v>
      </c>
      <c r="D114">
        <f t="shared" si="22"/>
        <v>12</v>
      </c>
      <c r="E114">
        <f t="shared" si="21"/>
        <v>120</v>
      </c>
      <c r="F114">
        <f t="shared" si="23"/>
        <v>24</v>
      </c>
      <c r="H114">
        <f t="shared" si="12"/>
        <v>23</v>
      </c>
      <c r="I114">
        <f t="shared" si="13"/>
        <v>46</v>
      </c>
      <c r="J114">
        <f t="shared" si="14"/>
        <v>-3</v>
      </c>
      <c r="K114">
        <f t="shared" si="15"/>
        <v>93</v>
      </c>
      <c r="M114">
        <f t="shared" si="16"/>
        <v>-116.58651908089213</v>
      </c>
      <c r="N114">
        <f t="shared" si="17"/>
        <v>-130.74635514646587</v>
      </c>
      <c r="O114">
        <f t="shared" si="18"/>
        <v>5160.2533805008234</v>
      </c>
      <c r="P114">
        <f t="shared" si="19"/>
        <v>357.62093696899655</v>
      </c>
    </row>
    <row r="115" spans="1:16" x14ac:dyDescent="0.2">
      <c r="A115" s="11">
        <v>14</v>
      </c>
      <c r="B115" s="11">
        <v>162</v>
      </c>
      <c r="C115">
        <f t="shared" si="20"/>
        <v>58</v>
      </c>
      <c r="D115">
        <f t="shared" si="22"/>
        <v>35</v>
      </c>
      <c r="E115">
        <f t="shared" si="21"/>
        <v>117</v>
      </c>
      <c r="F115">
        <f t="shared" si="23"/>
        <v>120</v>
      </c>
      <c r="H115">
        <f t="shared" si="12"/>
        <v>-44</v>
      </c>
      <c r="I115">
        <f t="shared" si="13"/>
        <v>-21</v>
      </c>
      <c r="J115">
        <f t="shared" si="14"/>
        <v>45</v>
      </c>
      <c r="K115">
        <f t="shared" si="15"/>
        <v>42</v>
      </c>
      <c r="M115">
        <f t="shared" si="16"/>
        <v>1900.647087476485</v>
      </c>
      <c r="N115">
        <f t="shared" si="17"/>
        <v>1571.302825181403</v>
      </c>
      <c r="O115">
        <f t="shared" si="18"/>
        <v>662.54906838583418</v>
      </c>
      <c r="P115">
        <f t="shared" si="19"/>
        <v>-4226.2599665217631</v>
      </c>
    </row>
    <row r="116" spans="1:16" x14ac:dyDescent="0.2">
      <c r="A116" s="11">
        <v>9</v>
      </c>
      <c r="B116" s="11">
        <v>71</v>
      </c>
      <c r="C116">
        <f t="shared" si="20"/>
        <v>14</v>
      </c>
      <c r="D116">
        <f t="shared" si="22"/>
        <v>58</v>
      </c>
      <c r="E116">
        <f t="shared" si="21"/>
        <v>162</v>
      </c>
      <c r="F116">
        <f t="shared" si="23"/>
        <v>117</v>
      </c>
      <c r="H116">
        <f t="shared" si="12"/>
        <v>-5</v>
      </c>
      <c r="I116">
        <f t="shared" si="13"/>
        <v>-49</v>
      </c>
      <c r="J116">
        <f t="shared" si="14"/>
        <v>-91</v>
      </c>
      <c r="K116">
        <f t="shared" si="15"/>
        <v>-46</v>
      </c>
      <c r="M116">
        <f t="shared" si="16"/>
        <v>1762.1429891158293</v>
      </c>
      <c r="N116">
        <f t="shared" si="17"/>
        <v>515.60610386992755</v>
      </c>
      <c r="O116">
        <f t="shared" si="18"/>
        <v>-292.89241005359037</v>
      </c>
      <c r="P116">
        <f t="shared" si="19"/>
        <v>-170.92115748685529</v>
      </c>
    </row>
    <row r="117" spans="1:16" x14ac:dyDescent="0.2">
      <c r="A117" s="11">
        <v>17</v>
      </c>
      <c r="B117" s="11">
        <v>21</v>
      </c>
      <c r="C117">
        <f t="shared" si="20"/>
        <v>9</v>
      </c>
      <c r="D117">
        <f t="shared" si="22"/>
        <v>14</v>
      </c>
      <c r="E117">
        <f t="shared" si="21"/>
        <v>71</v>
      </c>
      <c r="F117">
        <f t="shared" si="23"/>
        <v>162</v>
      </c>
      <c r="H117">
        <f t="shared" si="12"/>
        <v>8</v>
      </c>
      <c r="I117">
        <f t="shared" si="13"/>
        <v>3</v>
      </c>
      <c r="J117">
        <f t="shared" si="14"/>
        <v>-50</v>
      </c>
      <c r="K117">
        <f t="shared" si="15"/>
        <v>-141</v>
      </c>
      <c r="M117">
        <f t="shared" si="16"/>
        <v>426.26184157484562</v>
      </c>
      <c r="N117">
        <f t="shared" si="17"/>
        <v>769.77413665681286</v>
      </c>
      <c r="O117">
        <f t="shared" si="18"/>
        <v>1090.2698076055474</v>
      </c>
      <c r="P117">
        <f t="shared" si="19"/>
        <v>2041.1938322462045</v>
      </c>
    </row>
    <row r="118" spans="1:16" x14ac:dyDescent="0.2">
      <c r="A118" s="11">
        <v>44</v>
      </c>
      <c r="B118" s="11">
        <v>39</v>
      </c>
      <c r="C118">
        <f t="shared" si="20"/>
        <v>17</v>
      </c>
      <c r="D118">
        <f t="shared" si="22"/>
        <v>9</v>
      </c>
      <c r="E118">
        <f t="shared" si="21"/>
        <v>21</v>
      </c>
      <c r="F118">
        <f t="shared" si="23"/>
        <v>71</v>
      </c>
      <c r="H118">
        <f t="shared" si="12"/>
        <v>27</v>
      </c>
      <c r="I118">
        <f t="shared" si="13"/>
        <v>35</v>
      </c>
      <c r="J118">
        <f t="shared" si="14"/>
        <v>18</v>
      </c>
      <c r="K118">
        <f t="shared" si="15"/>
        <v>-32</v>
      </c>
      <c r="M118">
        <f t="shared" si="16"/>
        <v>225.23725141091114</v>
      </c>
      <c r="N118">
        <f t="shared" si="17"/>
        <v>214.06921862402589</v>
      </c>
      <c r="O118">
        <f t="shared" si="18"/>
        <v>1191.1650848129395</v>
      </c>
      <c r="P118">
        <f t="shared" si="19"/>
        <v>-1760.0217735032827</v>
      </c>
    </row>
    <row r="119" spans="1:16" x14ac:dyDescent="0.2">
      <c r="A119" s="11">
        <v>35</v>
      </c>
      <c r="B119" s="11">
        <v>17</v>
      </c>
      <c r="C119">
        <f t="shared" si="20"/>
        <v>44</v>
      </c>
      <c r="D119">
        <f t="shared" si="22"/>
        <v>17</v>
      </c>
      <c r="E119">
        <f t="shared" si="21"/>
        <v>39</v>
      </c>
      <c r="F119">
        <f t="shared" si="23"/>
        <v>21</v>
      </c>
      <c r="H119">
        <f t="shared" si="12"/>
        <v>-9</v>
      </c>
      <c r="I119">
        <f t="shared" si="13"/>
        <v>18</v>
      </c>
      <c r="J119">
        <f t="shared" si="14"/>
        <v>-22</v>
      </c>
      <c r="K119">
        <f t="shared" si="15"/>
        <v>-4</v>
      </c>
      <c r="M119">
        <f t="shared" si="16"/>
        <v>386.58151370599313</v>
      </c>
      <c r="N119">
        <f t="shared" si="17"/>
        <v>588.26184157484556</v>
      </c>
      <c r="O119">
        <f t="shared" si="18"/>
        <v>-3295.0977488626254</v>
      </c>
      <c r="P119">
        <f t="shared" si="19"/>
        <v>1852.2985550388123</v>
      </c>
    </row>
    <row r="120" spans="1:16" x14ac:dyDescent="0.2">
      <c r="A120" s="11">
        <v>36</v>
      </c>
      <c r="B120" s="11">
        <v>134</v>
      </c>
      <c r="C120">
        <f t="shared" si="20"/>
        <v>35</v>
      </c>
      <c r="D120">
        <f t="shared" si="22"/>
        <v>44</v>
      </c>
      <c r="E120">
        <f t="shared" si="21"/>
        <v>17</v>
      </c>
      <c r="F120">
        <f t="shared" si="23"/>
        <v>39</v>
      </c>
      <c r="H120">
        <f t="shared" si="12"/>
        <v>1</v>
      </c>
      <c r="I120">
        <f t="shared" si="13"/>
        <v>-8</v>
      </c>
      <c r="J120">
        <f t="shared" si="14"/>
        <v>117</v>
      </c>
      <c r="K120">
        <f t="shared" si="15"/>
        <v>95</v>
      </c>
      <c r="M120">
        <f t="shared" si="16"/>
        <v>559.09380878796037</v>
      </c>
      <c r="N120">
        <f t="shared" si="17"/>
        <v>-897.67668301531853</v>
      </c>
      <c r="O120">
        <f t="shared" si="18"/>
        <v>-2736.8883032774097</v>
      </c>
      <c r="P120">
        <f t="shared" si="19"/>
        <v>-3155.5453874663217</v>
      </c>
    </row>
    <row r="121" spans="1:16" x14ac:dyDescent="0.2">
      <c r="A121" s="11">
        <v>26</v>
      </c>
      <c r="B121" s="11">
        <v>25</v>
      </c>
      <c r="C121">
        <f t="shared" si="20"/>
        <v>36</v>
      </c>
      <c r="D121">
        <f t="shared" si="22"/>
        <v>35</v>
      </c>
      <c r="E121">
        <f t="shared" si="21"/>
        <v>134</v>
      </c>
      <c r="F121">
        <f t="shared" si="23"/>
        <v>17</v>
      </c>
      <c r="H121">
        <f t="shared" si="12"/>
        <v>-10</v>
      </c>
      <c r="I121">
        <f t="shared" si="13"/>
        <v>-9</v>
      </c>
      <c r="J121">
        <f t="shared" si="14"/>
        <v>-109</v>
      </c>
      <c r="K121">
        <f t="shared" si="15"/>
        <v>8</v>
      </c>
      <c r="M121">
        <f t="shared" si="16"/>
        <v>-1365.9963551464662</v>
      </c>
      <c r="N121">
        <f t="shared" si="17"/>
        <v>1200.7905300994357</v>
      </c>
      <c r="O121">
        <f t="shared" si="18"/>
        <v>1773.8509164351162</v>
      </c>
      <c r="P121">
        <f t="shared" si="19"/>
        <v>2087.6414708499005</v>
      </c>
    </row>
    <row r="122" spans="1:16" x14ac:dyDescent="0.2">
      <c r="A122" s="11">
        <v>102</v>
      </c>
      <c r="B122" s="11">
        <v>19</v>
      </c>
      <c r="C122">
        <f t="shared" si="20"/>
        <v>26</v>
      </c>
      <c r="D122">
        <f t="shared" si="22"/>
        <v>36</v>
      </c>
      <c r="E122">
        <f t="shared" si="21"/>
        <v>25</v>
      </c>
      <c r="F122">
        <f t="shared" si="23"/>
        <v>134</v>
      </c>
      <c r="H122">
        <f t="shared" si="12"/>
        <v>76</v>
      </c>
      <c r="I122">
        <f t="shared" si="13"/>
        <v>66</v>
      </c>
      <c r="J122">
        <f t="shared" si="14"/>
        <v>-6</v>
      </c>
      <c r="K122">
        <f t="shared" si="15"/>
        <v>-115</v>
      </c>
      <c r="M122">
        <f t="shared" si="16"/>
        <v>-1927.9799617038432</v>
      </c>
      <c r="N122">
        <f t="shared" si="17"/>
        <v>-1881.1479944907283</v>
      </c>
      <c r="O122">
        <f t="shared" si="18"/>
        <v>2406.984386660989</v>
      </c>
      <c r="P122">
        <f t="shared" si="19"/>
        <v>-1030.0258802794631</v>
      </c>
    </row>
    <row r="123" spans="1:16" x14ac:dyDescent="0.2">
      <c r="A123" s="11">
        <v>14</v>
      </c>
      <c r="B123" s="11">
        <v>11</v>
      </c>
      <c r="C123">
        <f t="shared" si="20"/>
        <v>102</v>
      </c>
      <c r="D123">
        <f t="shared" si="22"/>
        <v>26</v>
      </c>
      <c r="E123">
        <f t="shared" si="21"/>
        <v>19</v>
      </c>
      <c r="F123">
        <f t="shared" si="23"/>
        <v>25</v>
      </c>
      <c r="H123">
        <f t="shared" si="12"/>
        <v>-88</v>
      </c>
      <c r="I123">
        <f t="shared" si="13"/>
        <v>-12</v>
      </c>
      <c r="J123">
        <f t="shared" si="14"/>
        <v>-8</v>
      </c>
      <c r="K123">
        <f t="shared" si="15"/>
        <v>-14</v>
      </c>
      <c r="M123">
        <f t="shared" si="16"/>
        <v>1653.6388907551736</v>
      </c>
      <c r="N123">
        <f t="shared" si="17"/>
        <v>1900.647087476485</v>
      </c>
      <c r="O123">
        <f t="shared" si="18"/>
        <v>-1212.2353258646788</v>
      </c>
      <c r="P123">
        <f t="shared" si="19"/>
        <v>1981.1938322462045</v>
      </c>
    </row>
    <row r="124" spans="1:16" x14ac:dyDescent="0.2">
      <c r="A124" s="11">
        <v>15</v>
      </c>
      <c r="B124" s="11">
        <v>87</v>
      </c>
      <c r="C124">
        <f t="shared" si="20"/>
        <v>14</v>
      </c>
      <c r="D124">
        <f t="shared" si="22"/>
        <v>102</v>
      </c>
      <c r="E124">
        <f t="shared" si="21"/>
        <v>11</v>
      </c>
      <c r="F124">
        <f t="shared" si="23"/>
        <v>19</v>
      </c>
      <c r="H124">
        <f t="shared" si="12"/>
        <v>1</v>
      </c>
      <c r="I124">
        <f t="shared" si="13"/>
        <v>-87</v>
      </c>
      <c r="J124">
        <f t="shared" si="14"/>
        <v>76</v>
      </c>
      <c r="K124">
        <f t="shared" si="15"/>
        <v>68</v>
      </c>
      <c r="M124">
        <f t="shared" si="16"/>
        <v>1854.4790546895997</v>
      </c>
      <c r="N124">
        <f t="shared" si="17"/>
        <v>127.25364485353411</v>
      </c>
      <c r="O124">
        <f t="shared" si="18"/>
        <v>-847.8164346942475</v>
      </c>
      <c r="P124">
        <f t="shared" si="19"/>
        <v>4231.2718609936373</v>
      </c>
    </row>
    <row r="125" spans="1:16" x14ac:dyDescent="0.2">
      <c r="A125" s="11">
        <v>9</v>
      </c>
      <c r="B125" s="11">
        <v>27</v>
      </c>
      <c r="C125">
        <f t="shared" si="20"/>
        <v>15</v>
      </c>
      <c r="D125">
        <f t="shared" si="22"/>
        <v>14</v>
      </c>
      <c r="E125">
        <f t="shared" si="21"/>
        <v>87</v>
      </c>
      <c r="F125">
        <f t="shared" si="23"/>
        <v>11</v>
      </c>
      <c r="H125">
        <f t="shared" si="12"/>
        <v>-6</v>
      </c>
      <c r="I125">
        <f t="shared" si="13"/>
        <v>-5</v>
      </c>
      <c r="J125">
        <f t="shared" si="14"/>
        <v>-60</v>
      </c>
      <c r="K125">
        <f t="shared" si="15"/>
        <v>16</v>
      </c>
      <c r="M125">
        <f t="shared" si="16"/>
        <v>146.26184157484562</v>
      </c>
      <c r="N125">
        <f t="shared" si="17"/>
        <v>561.77413665681286</v>
      </c>
      <c r="O125">
        <f t="shared" si="18"/>
        <v>-6915.2989808954808</v>
      </c>
      <c r="P125">
        <f t="shared" si="19"/>
        <v>1162.2698076055474</v>
      </c>
    </row>
    <row r="126" spans="1:16" x14ac:dyDescent="0.2">
      <c r="A126" s="11">
        <v>52</v>
      </c>
      <c r="B126" s="11">
        <v>250</v>
      </c>
      <c r="C126">
        <f t="shared" si="20"/>
        <v>9</v>
      </c>
      <c r="D126">
        <f t="shared" si="22"/>
        <v>15</v>
      </c>
      <c r="E126">
        <f t="shared" si="21"/>
        <v>27</v>
      </c>
      <c r="F126">
        <f t="shared" si="23"/>
        <v>87</v>
      </c>
      <c r="H126">
        <f t="shared" si="12"/>
        <v>43</v>
      </c>
      <c r="I126">
        <f t="shared" si="13"/>
        <v>37</v>
      </c>
      <c r="J126">
        <f t="shared" si="14"/>
        <v>223</v>
      </c>
      <c r="K126">
        <f t="shared" si="15"/>
        <v>163</v>
      </c>
      <c r="M126">
        <f t="shared" si="16"/>
        <v>38.548726820747156</v>
      </c>
      <c r="N126">
        <f t="shared" si="17"/>
        <v>67.061021902714387</v>
      </c>
      <c r="O126">
        <f t="shared" si="18"/>
        <v>-5800.6418967065692</v>
      </c>
      <c r="P126">
        <f t="shared" si="19"/>
        <v>-970.46119855461791</v>
      </c>
    </row>
    <row r="127" spans="1:16" x14ac:dyDescent="0.2">
      <c r="A127" s="11">
        <v>43</v>
      </c>
      <c r="B127" s="11">
        <v>33</v>
      </c>
      <c r="C127">
        <f t="shared" si="20"/>
        <v>52</v>
      </c>
      <c r="D127">
        <f t="shared" si="22"/>
        <v>9</v>
      </c>
      <c r="E127">
        <f t="shared" si="21"/>
        <v>250</v>
      </c>
      <c r="F127">
        <f t="shared" si="23"/>
        <v>27</v>
      </c>
      <c r="H127">
        <f t="shared" si="12"/>
        <v>-9</v>
      </c>
      <c r="I127">
        <f t="shared" si="13"/>
        <v>34</v>
      </c>
      <c r="J127">
        <f t="shared" si="14"/>
        <v>-217</v>
      </c>
      <c r="K127">
        <f t="shared" si="15"/>
        <v>6</v>
      </c>
      <c r="M127">
        <f t="shared" si="16"/>
        <v>257.57331698468164</v>
      </c>
      <c r="N127">
        <f t="shared" si="17"/>
        <v>-2589.7463551464666</v>
      </c>
      <c r="O127">
        <f t="shared" si="18"/>
        <v>163.10758994640966</v>
      </c>
      <c r="P127">
        <f t="shared" si="19"/>
        <v>-2397.2455928051309</v>
      </c>
    </row>
    <row r="128" spans="1:16" x14ac:dyDescent="0.2">
      <c r="A128" s="11">
        <v>34</v>
      </c>
      <c r="B128" s="11">
        <v>59</v>
      </c>
      <c r="C128">
        <f t="shared" si="20"/>
        <v>43</v>
      </c>
      <c r="D128">
        <f t="shared" si="22"/>
        <v>52</v>
      </c>
      <c r="E128">
        <f t="shared" si="21"/>
        <v>33</v>
      </c>
      <c r="F128">
        <f t="shared" si="23"/>
        <v>250</v>
      </c>
      <c r="H128">
        <f t="shared" si="12"/>
        <v>-9</v>
      </c>
      <c r="I128">
        <f t="shared" si="13"/>
        <v>-18</v>
      </c>
      <c r="J128">
        <f t="shared" si="14"/>
        <v>26</v>
      </c>
      <c r="K128">
        <f t="shared" si="15"/>
        <v>-191</v>
      </c>
      <c r="M128">
        <f t="shared" si="16"/>
        <v>-4505.2340600644993</v>
      </c>
      <c r="N128">
        <f t="shared" si="17"/>
        <v>786.77413665681286</v>
      </c>
      <c r="O128">
        <f t="shared" si="18"/>
        <v>-401.06489465318009</v>
      </c>
      <c r="P128">
        <f t="shared" si="19"/>
        <v>194.45050575749798</v>
      </c>
    </row>
    <row r="129" spans="1:16" x14ac:dyDescent="0.2">
      <c r="A129" s="11">
        <v>268</v>
      </c>
      <c r="B129" s="11">
        <v>141</v>
      </c>
      <c r="C129">
        <f t="shared" si="20"/>
        <v>34</v>
      </c>
      <c r="D129">
        <f t="shared" si="22"/>
        <v>43</v>
      </c>
      <c r="E129">
        <f t="shared" si="21"/>
        <v>59</v>
      </c>
      <c r="F129">
        <f t="shared" si="23"/>
        <v>33</v>
      </c>
      <c r="H129">
        <f t="shared" si="12"/>
        <v>234</v>
      </c>
      <c r="I129">
        <f t="shared" si="13"/>
        <v>225</v>
      </c>
      <c r="J129">
        <f t="shared" si="14"/>
        <v>82</v>
      </c>
      <c r="K129">
        <f t="shared" si="15"/>
        <v>108</v>
      </c>
      <c r="M129">
        <f t="shared" si="16"/>
        <v>-7910.5455354743353</v>
      </c>
      <c r="N129">
        <f t="shared" si="17"/>
        <v>-5569.3938961300728</v>
      </c>
      <c r="O129">
        <f t="shared" si="18"/>
        <v>-2857.9026769940424</v>
      </c>
      <c r="P129">
        <f t="shared" si="19"/>
        <v>13572.199992410475</v>
      </c>
    </row>
    <row r="130" spans="1:16" x14ac:dyDescent="0.2">
      <c r="A130" s="11">
        <v>18</v>
      </c>
      <c r="B130" s="11">
        <v>27</v>
      </c>
      <c r="C130">
        <f t="shared" si="20"/>
        <v>268</v>
      </c>
      <c r="D130">
        <f t="shared" si="22"/>
        <v>34</v>
      </c>
      <c r="E130">
        <f t="shared" si="21"/>
        <v>141</v>
      </c>
      <c r="F130">
        <f t="shared" si="23"/>
        <v>59</v>
      </c>
      <c r="H130">
        <f t="shared" si="12"/>
        <v>-250</v>
      </c>
      <c r="I130">
        <f t="shared" si="13"/>
        <v>-16</v>
      </c>
      <c r="J130">
        <f t="shared" si="14"/>
        <v>-114</v>
      </c>
      <c r="K130">
        <f t="shared" si="15"/>
        <v>-32</v>
      </c>
      <c r="M130">
        <f t="shared" si="16"/>
        <v>972.61430059123904</v>
      </c>
      <c r="N130">
        <f t="shared" si="17"/>
        <v>1567.302825181403</v>
      </c>
      <c r="O130">
        <f t="shared" si="18"/>
        <v>-6580.2846071788481</v>
      </c>
      <c r="P130">
        <f t="shared" si="19"/>
        <v>-959.48789259979162</v>
      </c>
    </row>
    <row r="131" spans="1:16" x14ac:dyDescent="0.2">
      <c r="A131" s="11">
        <v>29</v>
      </c>
      <c r="B131" s="11">
        <v>241</v>
      </c>
      <c r="C131">
        <f t="shared" si="20"/>
        <v>18</v>
      </c>
      <c r="D131">
        <f t="shared" si="22"/>
        <v>268</v>
      </c>
      <c r="E131">
        <f t="shared" si="21"/>
        <v>27</v>
      </c>
      <c r="F131">
        <f t="shared" si="23"/>
        <v>141</v>
      </c>
      <c r="H131">
        <f t="shared" ref="H131:H194" si="24">A131-C131</f>
        <v>11</v>
      </c>
      <c r="I131">
        <f t="shared" ref="I131:I194" si="25">A131-D131</f>
        <v>-239</v>
      </c>
      <c r="J131">
        <f t="shared" ref="J131:J194" si="26">B131-E131</f>
        <v>214</v>
      </c>
      <c r="K131">
        <f t="shared" ref="K131:K194" si="27">B131-F131</f>
        <v>100</v>
      </c>
      <c r="M131">
        <f t="shared" ref="M131:M194" si="28">(A131-$W$2)*(A132-$W$2)</f>
        <v>1103.4544645256653</v>
      </c>
      <c r="N131">
        <f t="shared" ref="N131:N194" si="29">(A131-$W$2)*(A133-$W$2)</f>
        <v>1103.4544645256653</v>
      </c>
      <c r="O131">
        <f t="shared" ref="O131:O194" si="30">(B131-$X$2)*(B132-$X$2)</f>
        <v>4556.6147768047258</v>
      </c>
      <c r="P131">
        <f t="shared" ref="P131:P194" si="31">(B131-$X$2)*(B133-$X$2)</f>
        <v>-8878.3749562548237</v>
      </c>
    </row>
    <row r="132" spans="1:16" x14ac:dyDescent="0.2">
      <c r="A132" s="11">
        <v>13</v>
      </c>
      <c r="B132" s="11">
        <v>90</v>
      </c>
      <c r="C132">
        <f t="shared" ref="C132:C195" si="32">A131</f>
        <v>29</v>
      </c>
      <c r="D132">
        <f t="shared" si="22"/>
        <v>18</v>
      </c>
      <c r="E132">
        <f t="shared" ref="E132:E195" si="33">B131</f>
        <v>241</v>
      </c>
      <c r="F132">
        <f t="shared" si="23"/>
        <v>27</v>
      </c>
      <c r="H132">
        <f t="shared" si="24"/>
        <v>-16</v>
      </c>
      <c r="I132">
        <f t="shared" si="25"/>
        <v>-5</v>
      </c>
      <c r="J132">
        <f t="shared" si="26"/>
        <v>-151</v>
      </c>
      <c r="K132">
        <f t="shared" si="27"/>
        <v>63</v>
      </c>
      <c r="M132">
        <f t="shared" si="28"/>
        <v>1778.1429891158293</v>
      </c>
      <c r="N132">
        <f t="shared" si="29"/>
        <v>766.11020223058335</v>
      </c>
      <c r="O132">
        <f t="shared" si="30"/>
        <v>-1294.578241675767</v>
      </c>
      <c r="P132">
        <f t="shared" si="31"/>
        <v>4144.1958856342944</v>
      </c>
    </row>
    <row r="133" spans="1:16" x14ac:dyDescent="0.2">
      <c r="A133" s="11">
        <v>13</v>
      </c>
      <c r="B133" s="11">
        <v>14</v>
      </c>
      <c r="C133">
        <f t="shared" si="32"/>
        <v>13</v>
      </c>
      <c r="D133">
        <f t="shared" ref="D133:D196" si="34">A131</f>
        <v>29</v>
      </c>
      <c r="E133">
        <f t="shared" si="33"/>
        <v>90</v>
      </c>
      <c r="F133">
        <f t="shared" ref="F133:F196" si="35">B131</f>
        <v>241</v>
      </c>
      <c r="H133">
        <f t="shared" si="24"/>
        <v>0</v>
      </c>
      <c r="I133">
        <f t="shared" si="25"/>
        <v>-16</v>
      </c>
      <c r="J133">
        <f t="shared" si="26"/>
        <v>-76</v>
      </c>
      <c r="K133">
        <f t="shared" si="27"/>
        <v>-227</v>
      </c>
      <c r="M133">
        <f t="shared" si="28"/>
        <v>766.11020223058335</v>
      </c>
      <c r="N133">
        <f t="shared" si="29"/>
        <v>-330.25865022843311</v>
      </c>
      <c r="O133">
        <f t="shared" si="30"/>
        <v>-8074.7938474252551</v>
      </c>
      <c r="P133">
        <f t="shared" si="31"/>
        <v>1568.179458529572</v>
      </c>
    </row>
    <row r="134" spans="1:16" x14ac:dyDescent="0.2">
      <c r="A134" s="11">
        <v>37</v>
      </c>
      <c r="B134" s="11">
        <v>225</v>
      </c>
      <c r="C134">
        <f t="shared" si="32"/>
        <v>13</v>
      </c>
      <c r="D134">
        <f t="shared" si="34"/>
        <v>13</v>
      </c>
      <c r="E134">
        <f t="shared" si="33"/>
        <v>14</v>
      </c>
      <c r="F134">
        <f t="shared" si="35"/>
        <v>90</v>
      </c>
      <c r="H134">
        <f t="shared" si="24"/>
        <v>24</v>
      </c>
      <c r="I134">
        <f t="shared" si="25"/>
        <v>24</v>
      </c>
      <c r="J134">
        <f t="shared" si="26"/>
        <v>211</v>
      </c>
      <c r="K134">
        <f t="shared" si="27"/>
        <v>135</v>
      </c>
      <c r="M134">
        <f t="shared" si="28"/>
        <v>-142.29143711367908</v>
      </c>
      <c r="N134">
        <f t="shared" si="29"/>
        <v>-796.34061744154803</v>
      </c>
      <c r="O134">
        <f t="shared" si="30"/>
        <v>-5020.0464141603679</v>
      </c>
      <c r="P134">
        <f t="shared" si="31"/>
        <v>-1804.5228001973283</v>
      </c>
    </row>
    <row r="135" spans="1:16" x14ac:dyDescent="0.2">
      <c r="A135" s="11">
        <v>63</v>
      </c>
      <c r="B135" s="11">
        <v>33</v>
      </c>
      <c r="C135">
        <f t="shared" si="32"/>
        <v>37</v>
      </c>
      <c r="D135">
        <f t="shared" si="34"/>
        <v>13</v>
      </c>
      <c r="E135">
        <f t="shared" si="33"/>
        <v>225</v>
      </c>
      <c r="F135">
        <f t="shared" si="35"/>
        <v>14</v>
      </c>
      <c r="H135">
        <f t="shared" si="24"/>
        <v>26</v>
      </c>
      <c r="I135">
        <f t="shared" si="25"/>
        <v>50</v>
      </c>
      <c r="J135">
        <f t="shared" si="26"/>
        <v>-192</v>
      </c>
      <c r="K135">
        <f t="shared" si="27"/>
        <v>19</v>
      </c>
      <c r="M135">
        <f t="shared" si="28"/>
        <v>343.2905300994355</v>
      </c>
      <c r="N135">
        <f t="shared" si="29"/>
        <v>-306.76274858908886</v>
      </c>
      <c r="O135">
        <f t="shared" si="30"/>
        <v>350.45050575749798</v>
      </c>
      <c r="P135">
        <f t="shared" si="31"/>
        <v>1193.4936269073953</v>
      </c>
    </row>
    <row r="136" spans="1:16" x14ac:dyDescent="0.2">
      <c r="A136" s="11">
        <v>99</v>
      </c>
      <c r="B136" s="11">
        <v>53</v>
      </c>
      <c r="C136">
        <f t="shared" si="32"/>
        <v>63</v>
      </c>
      <c r="D136">
        <f t="shared" si="34"/>
        <v>37</v>
      </c>
      <c r="E136">
        <f t="shared" si="33"/>
        <v>33</v>
      </c>
      <c r="F136">
        <f t="shared" si="35"/>
        <v>225</v>
      </c>
      <c r="H136">
        <f t="shared" si="24"/>
        <v>36</v>
      </c>
      <c r="I136">
        <f t="shared" si="25"/>
        <v>62</v>
      </c>
      <c r="J136">
        <f t="shared" si="26"/>
        <v>20</v>
      </c>
      <c r="K136">
        <f t="shared" si="27"/>
        <v>-172</v>
      </c>
      <c r="M136">
        <f t="shared" si="28"/>
        <v>-1716.8119289169579</v>
      </c>
      <c r="N136">
        <f t="shared" si="29"/>
        <v>-1935.9717649825316</v>
      </c>
      <c r="O136">
        <f t="shared" si="30"/>
        <v>429.01724087043436</v>
      </c>
      <c r="P136">
        <f t="shared" si="31"/>
        <v>103.52648111684081</v>
      </c>
    </row>
    <row r="137" spans="1:16" x14ac:dyDescent="0.2">
      <c r="A137" s="11">
        <v>16</v>
      </c>
      <c r="B137" s="11">
        <v>26</v>
      </c>
      <c r="C137">
        <f t="shared" si="32"/>
        <v>99</v>
      </c>
      <c r="D137">
        <f t="shared" si="34"/>
        <v>63</v>
      </c>
      <c r="E137">
        <f t="shared" si="33"/>
        <v>53</v>
      </c>
      <c r="F137">
        <f t="shared" si="35"/>
        <v>33</v>
      </c>
      <c r="H137">
        <f t="shared" si="24"/>
        <v>-83</v>
      </c>
      <c r="I137">
        <f t="shared" si="25"/>
        <v>-47</v>
      </c>
      <c r="J137">
        <f t="shared" si="26"/>
        <v>-27</v>
      </c>
      <c r="K137">
        <f t="shared" si="27"/>
        <v>-7</v>
      </c>
      <c r="M137">
        <f t="shared" si="28"/>
        <v>1729.974956328944</v>
      </c>
      <c r="N137">
        <f t="shared" si="29"/>
        <v>1299.1265956732063</v>
      </c>
      <c r="O137">
        <f t="shared" si="30"/>
        <v>352.56960226673823</v>
      </c>
      <c r="P137">
        <f t="shared" si="31"/>
        <v>1346.3889041147877</v>
      </c>
    </row>
    <row r="138" spans="1:16" x14ac:dyDescent="0.2">
      <c r="A138" s="11">
        <v>11</v>
      </c>
      <c r="B138" s="11">
        <v>55</v>
      </c>
      <c r="C138">
        <f t="shared" si="32"/>
        <v>16</v>
      </c>
      <c r="D138">
        <f t="shared" si="34"/>
        <v>99</v>
      </c>
      <c r="E138">
        <f t="shared" si="33"/>
        <v>26</v>
      </c>
      <c r="F138">
        <f t="shared" si="35"/>
        <v>53</v>
      </c>
      <c r="H138">
        <f t="shared" si="24"/>
        <v>-5</v>
      </c>
      <c r="I138">
        <f t="shared" si="25"/>
        <v>-88</v>
      </c>
      <c r="J138">
        <f t="shared" si="26"/>
        <v>29</v>
      </c>
      <c r="K138">
        <f t="shared" si="27"/>
        <v>2</v>
      </c>
      <c r="M138">
        <f t="shared" si="28"/>
        <v>1464.9667596076326</v>
      </c>
      <c r="N138">
        <f t="shared" si="29"/>
        <v>-699.2668469497446</v>
      </c>
      <c r="O138">
        <f t="shared" si="30"/>
        <v>324.89814436119406</v>
      </c>
      <c r="P138">
        <f t="shared" si="31"/>
        <v>573.9412655110915</v>
      </c>
    </row>
    <row r="139" spans="1:16" x14ac:dyDescent="0.2">
      <c r="A139" s="11">
        <v>22</v>
      </c>
      <c r="B139" s="11">
        <v>29</v>
      </c>
      <c r="C139">
        <f t="shared" si="32"/>
        <v>11</v>
      </c>
      <c r="D139">
        <f t="shared" si="34"/>
        <v>16</v>
      </c>
      <c r="E139">
        <f t="shared" si="33"/>
        <v>55</v>
      </c>
      <c r="F139">
        <f t="shared" si="35"/>
        <v>26</v>
      </c>
      <c r="H139">
        <f t="shared" si="24"/>
        <v>11</v>
      </c>
      <c r="I139">
        <f t="shared" si="25"/>
        <v>6</v>
      </c>
      <c r="J139">
        <f t="shared" si="26"/>
        <v>-26</v>
      </c>
      <c r="K139">
        <f t="shared" si="27"/>
        <v>3</v>
      </c>
      <c r="M139">
        <f t="shared" si="28"/>
        <v>-525.1152076054824</v>
      </c>
      <c r="N139">
        <f t="shared" si="29"/>
        <v>-1785.5004535071218</v>
      </c>
      <c r="O139">
        <f t="shared" si="30"/>
        <v>2191.7605673591411</v>
      </c>
      <c r="P139">
        <f t="shared" si="31"/>
        <v>-3338.3790630310036</v>
      </c>
    </row>
    <row r="140" spans="1:16" x14ac:dyDescent="0.2">
      <c r="A140" s="11">
        <v>71</v>
      </c>
      <c r="B140" s="11">
        <v>2</v>
      </c>
      <c r="C140">
        <f t="shared" si="32"/>
        <v>22</v>
      </c>
      <c r="D140">
        <f t="shared" si="34"/>
        <v>11</v>
      </c>
      <c r="E140">
        <f t="shared" si="33"/>
        <v>29</v>
      </c>
      <c r="F140">
        <f t="shared" si="35"/>
        <v>55</v>
      </c>
      <c r="H140">
        <f t="shared" si="24"/>
        <v>49</v>
      </c>
      <c r="I140">
        <f t="shared" si="25"/>
        <v>60</v>
      </c>
      <c r="J140">
        <f t="shared" si="26"/>
        <v>-27</v>
      </c>
      <c r="K140">
        <f t="shared" si="27"/>
        <v>-53</v>
      </c>
      <c r="M140">
        <f t="shared" si="28"/>
        <v>852.26593993550102</v>
      </c>
      <c r="N140">
        <f t="shared" si="29"/>
        <v>-477.61930596613809</v>
      </c>
      <c r="O140">
        <f t="shared" si="30"/>
        <v>-5897.335941881106</v>
      </c>
      <c r="P140">
        <f t="shared" si="31"/>
        <v>1196.179458529572</v>
      </c>
    </row>
    <row r="141" spans="1:16" x14ac:dyDescent="0.2">
      <c r="A141" s="11">
        <v>109</v>
      </c>
      <c r="B141" s="11">
        <v>159</v>
      </c>
      <c r="C141">
        <f t="shared" si="32"/>
        <v>71</v>
      </c>
      <c r="D141">
        <f t="shared" si="34"/>
        <v>22</v>
      </c>
      <c r="E141">
        <f t="shared" si="33"/>
        <v>2</v>
      </c>
      <c r="F141">
        <f t="shared" si="35"/>
        <v>29</v>
      </c>
      <c r="H141">
        <f t="shared" si="24"/>
        <v>38</v>
      </c>
      <c r="I141">
        <f t="shared" si="25"/>
        <v>87</v>
      </c>
      <c r="J141">
        <f t="shared" si="26"/>
        <v>157</v>
      </c>
      <c r="K141">
        <f t="shared" si="27"/>
        <v>130</v>
      </c>
      <c r="M141">
        <f t="shared" si="28"/>
        <v>-1624.0045518677775</v>
      </c>
      <c r="N141">
        <f t="shared" si="29"/>
        <v>-1139.5168469497448</v>
      </c>
      <c r="O141">
        <f t="shared" si="30"/>
        <v>-1821.9601718605722</v>
      </c>
      <c r="P141">
        <f t="shared" si="31"/>
        <v>1021.3252490839861</v>
      </c>
    </row>
    <row r="142" spans="1:16" x14ac:dyDescent="0.2">
      <c r="A142" s="11">
        <v>25</v>
      </c>
      <c r="B142" s="11">
        <v>45</v>
      </c>
      <c r="C142">
        <f t="shared" si="32"/>
        <v>109</v>
      </c>
      <c r="D142">
        <f t="shared" si="34"/>
        <v>71</v>
      </c>
      <c r="E142">
        <f t="shared" si="33"/>
        <v>159</v>
      </c>
      <c r="F142">
        <f t="shared" si="35"/>
        <v>2</v>
      </c>
      <c r="H142">
        <f t="shared" si="24"/>
        <v>-84</v>
      </c>
      <c r="I142">
        <f t="shared" si="25"/>
        <v>-46</v>
      </c>
      <c r="J142">
        <f t="shared" si="26"/>
        <v>-114</v>
      </c>
      <c r="K142">
        <f t="shared" si="27"/>
        <v>43</v>
      </c>
      <c r="M142">
        <f t="shared" si="28"/>
        <v>638.59790714861606</v>
      </c>
      <c r="N142">
        <f t="shared" si="29"/>
        <v>1302.2946284600916</v>
      </c>
      <c r="O142">
        <f t="shared" si="30"/>
        <v>-207.15935050533582</v>
      </c>
      <c r="P142">
        <f t="shared" si="31"/>
        <v>-610.85955584414489</v>
      </c>
    </row>
    <row r="143" spans="1:16" x14ac:dyDescent="0.2">
      <c r="A143" s="11">
        <v>34</v>
      </c>
      <c r="B143" s="11">
        <v>75</v>
      </c>
      <c r="C143">
        <f t="shared" si="32"/>
        <v>25</v>
      </c>
      <c r="D143">
        <f t="shared" si="34"/>
        <v>109</v>
      </c>
      <c r="E143">
        <f t="shared" si="33"/>
        <v>45</v>
      </c>
      <c r="F143">
        <f t="shared" si="35"/>
        <v>159</v>
      </c>
      <c r="H143">
        <f t="shared" si="24"/>
        <v>9</v>
      </c>
      <c r="I143">
        <f t="shared" si="25"/>
        <v>-75</v>
      </c>
      <c r="J143">
        <f t="shared" si="26"/>
        <v>30</v>
      </c>
      <c r="K143">
        <f t="shared" si="27"/>
        <v>-84</v>
      </c>
      <c r="M143">
        <f t="shared" si="28"/>
        <v>913.78233337812435</v>
      </c>
      <c r="N143">
        <f t="shared" si="29"/>
        <v>490.42167764041938</v>
      </c>
      <c r="O143">
        <f t="shared" si="30"/>
        <v>342.42586510041349</v>
      </c>
      <c r="P143">
        <f t="shared" si="31"/>
        <v>-541.22095214804619</v>
      </c>
    </row>
    <row r="144" spans="1:16" x14ac:dyDescent="0.2">
      <c r="A144" s="11">
        <v>12</v>
      </c>
      <c r="B144" s="11">
        <v>96</v>
      </c>
      <c r="C144">
        <f t="shared" si="32"/>
        <v>34</v>
      </c>
      <c r="D144">
        <f t="shared" si="34"/>
        <v>25</v>
      </c>
      <c r="E144">
        <f t="shared" si="33"/>
        <v>75</v>
      </c>
      <c r="F144">
        <f t="shared" si="35"/>
        <v>45</v>
      </c>
      <c r="H144">
        <f t="shared" si="24"/>
        <v>-22</v>
      </c>
      <c r="I144">
        <f t="shared" si="25"/>
        <v>-13</v>
      </c>
      <c r="J144">
        <f t="shared" si="26"/>
        <v>21</v>
      </c>
      <c r="K144">
        <f t="shared" si="27"/>
        <v>51</v>
      </c>
      <c r="M144">
        <f t="shared" si="28"/>
        <v>1000.1183989518948</v>
      </c>
      <c r="N144">
        <f t="shared" si="29"/>
        <v>1043.28643173878</v>
      </c>
      <c r="O144">
        <f t="shared" si="30"/>
        <v>-1595.9211574868552</v>
      </c>
      <c r="P144">
        <f t="shared" si="31"/>
        <v>1708.8016351209471</v>
      </c>
    </row>
    <row r="145" spans="1:16" x14ac:dyDescent="0.2">
      <c r="A145" s="11">
        <v>32</v>
      </c>
      <c r="B145" s="11">
        <v>14</v>
      </c>
      <c r="C145">
        <f t="shared" si="32"/>
        <v>12</v>
      </c>
      <c r="D145">
        <f t="shared" si="34"/>
        <v>34</v>
      </c>
      <c r="E145">
        <f t="shared" si="33"/>
        <v>96</v>
      </c>
      <c r="F145">
        <f t="shared" si="35"/>
        <v>75</v>
      </c>
      <c r="H145">
        <f t="shared" si="24"/>
        <v>20</v>
      </c>
      <c r="I145">
        <f t="shared" si="25"/>
        <v>-2</v>
      </c>
      <c r="J145">
        <f t="shared" si="26"/>
        <v>-82</v>
      </c>
      <c r="K145">
        <f t="shared" si="27"/>
        <v>-61</v>
      </c>
      <c r="M145">
        <f t="shared" si="28"/>
        <v>559.92577600107506</v>
      </c>
      <c r="N145">
        <f t="shared" si="29"/>
        <v>420.91757927976363</v>
      </c>
      <c r="O145">
        <f t="shared" si="30"/>
        <v>-2700.8451821275125</v>
      </c>
      <c r="P145">
        <f t="shared" si="31"/>
        <v>2472.2082059628369</v>
      </c>
    </row>
    <row r="146" spans="1:16" x14ac:dyDescent="0.2">
      <c r="A146" s="11">
        <v>31</v>
      </c>
      <c r="B146" s="11">
        <v>118</v>
      </c>
      <c r="C146">
        <f t="shared" si="32"/>
        <v>32</v>
      </c>
      <c r="D146">
        <f t="shared" si="34"/>
        <v>12</v>
      </c>
      <c r="E146">
        <f t="shared" si="33"/>
        <v>14</v>
      </c>
      <c r="F146">
        <f t="shared" si="35"/>
        <v>96</v>
      </c>
      <c r="H146">
        <f t="shared" si="24"/>
        <v>-1</v>
      </c>
      <c r="I146">
        <f t="shared" si="25"/>
        <v>19</v>
      </c>
      <c r="J146">
        <f t="shared" si="26"/>
        <v>104</v>
      </c>
      <c r="K146">
        <f t="shared" si="27"/>
        <v>22</v>
      </c>
      <c r="M146">
        <f t="shared" si="28"/>
        <v>439.08561206664888</v>
      </c>
      <c r="N146">
        <f t="shared" si="29"/>
        <v>1067.4544645256653</v>
      </c>
      <c r="O146">
        <f t="shared" si="30"/>
        <v>-2647.0690014293605</v>
      </c>
      <c r="P146">
        <f t="shared" si="31"/>
        <v>-1463.9930260700178</v>
      </c>
    </row>
    <row r="147" spans="1:16" x14ac:dyDescent="0.2">
      <c r="A147" s="11">
        <v>37</v>
      </c>
      <c r="B147" s="11">
        <v>15</v>
      </c>
      <c r="C147">
        <f t="shared" si="32"/>
        <v>31</v>
      </c>
      <c r="D147">
        <f t="shared" si="34"/>
        <v>32</v>
      </c>
      <c r="E147">
        <f t="shared" si="33"/>
        <v>118</v>
      </c>
      <c r="F147">
        <f t="shared" si="35"/>
        <v>14</v>
      </c>
      <c r="H147">
        <f t="shared" si="24"/>
        <v>6</v>
      </c>
      <c r="I147">
        <f t="shared" si="25"/>
        <v>5</v>
      </c>
      <c r="J147">
        <f t="shared" si="26"/>
        <v>-103</v>
      </c>
      <c r="K147">
        <f t="shared" si="27"/>
        <v>1</v>
      </c>
      <c r="M147">
        <f t="shared" si="28"/>
        <v>802.44626780435385</v>
      </c>
      <c r="N147">
        <f t="shared" si="29"/>
        <v>275.57331698468164</v>
      </c>
      <c r="O147">
        <f t="shared" si="30"/>
        <v>1340.0603620203317</v>
      </c>
      <c r="P147">
        <f t="shared" si="31"/>
        <v>-235.10185563880592</v>
      </c>
    </row>
    <row r="148" spans="1:16" x14ac:dyDescent="0.2">
      <c r="A148" s="11">
        <v>11</v>
      </c>
      <c r="B148" s="11">
        <v>37</v>
      </c>
      <c r="C148">
        <f t="shared" si="32"/>
        <v>37</v>
      </c>
      <c r="D148">
        <f t="shared" si="34"/>
        <v>31</v>
      </c>
      <c r="E148">
        <f t="shared" si="33"/>
        <v>15</v>
      </c>
      <c r="F148">
        <f t="shared" si="35"/>
        <v>118</v>
      </c>
      <c r="H148">
        <f t="shared" si="24"/>
        <v>-26</v>
      </c>
      <c r="I148">
        <f t="shared" si="25"/>
        <v>-20</v>
      </c>
      <c r="J148">
        <f t="shared" si="26"/>
        <v>22</v>
      </c>
      <c r="K148">
        <f t="shared" si="27"/>
        <v>-81</v>
      </c>
      <c r="M148">
        <f t="shared" si="28"/>
        <v>669.94216944369805</v>
      </c>
      <c r="N148">
        <f t="shared" si="29"/>
        <v>1641.6388907551736</v>
      </c>
      <c r="O148">
        <f t="shared" si="30"/>
        <v>-130.02588027946308</v>
      </c>
      <c r="P148">
        <f t="shared" si="31"/>
        <v>1258.3889041147877</v>
      </c>
    </row>
    <row r="149" spans="1:16" x14ac:dyDescent="0.2">
      <c r="A149" s="11">
        <v>40</v>
      </c>
      <c r="B149" s="11">
        <v>69</v>
      </c>
      <c r="C149">
        <f t="shared" si="32"/>
        <v>11</v>
      </c>
      <c r="D149">
        <f t="shared" si="34"/>
        <v>37</v>
      </c>
      <c r="E149">
        <f t="shared" si="33"/>
        <v>37</v>
      </c>
      <c r="F149">
        <f t="shared" si="35"/>
        <v>15</v>
      </c>
      <c r="H149">
        <f t="shared" si="24"/>
        <v>29</v>
      </c>
      <c r="I149">
        <f t="shared" si="25"/>
        <v>3</v>
      </c>
      <c r="J149">
        <f t="shared" si="26"/>
        <v>32</v>
      </c>
      <c r="K149">
        <f t="shared" si="27"/>
        <v>54</v>
      </c>
      <c r="M149">
        <f t="shared" si="28"/>
        <v>563.76593993550136</v>
      </c>
      <c r="N149">
        <f t="shared" si="29"/>
        <v>-4214.1643879333524</v>
      </c>
      <c r="O149">
        <f t="shared" si="30"/>
        <v>-220.77331354435009</v>
      </c>
      <c r="P149">
        <f t="shared" si="31"/>
        <v>-48.830808410879982</v>
      </c>
    </row>
    <row r="150" spans="1:16" x14ac:dyDescent="0.2">
      <c r="A150" s="11">
        <v>18</v>
      </c>
      <c r="B150" s="11">
        <v>18</v>
      </c>
      <c r="C150">
        <f t="shared" si="32"/>
        <v>40</v>
      </c>
      <c r="D150">
        <f t="shared" si="34"/>
        <v>11</v>
      </c>
      <c r="E150">
        <f t="shared" si="33"/>
        <v>69</v>
      </c>
      <c r="F150">
        <f t="shared" si="35"/>
        <v>37</v>
      </c>
      <c r="H150">
        <f t="shared" si="24"/>
        <v>-22</v>
      </c>
      <c r="I150">
        <f t="shared" si="25"/>
        <v>7</v>
      </c>
      <c r="J150">
        <f t="shared" si="26"/>
        <v>-51</v>
      </c>
      <c r="K150">
        <f t="shared" si="27"/>
        <v>-19</v>
      </c>
      <c r="M150">
        <f t="shared" si="28"/>
        <v>-10326.467666621877</v>
      </c>
      <c r="N150">
        <f t="shared" si="29"/>
        <v>1232.7905300994357</v>
      </c>
      <c r="O150">
        <f t="shared" si="30"/>
        <v>472.58397598337069</v>
      </c>
      <c r="P150">
        <f t="shared" si="31"/>
        <v>1165.9412655110916</v>
      </c>
    </row>
    <row r="151" spans="1:16" x14ac:dyDescent="0.2">
      <c r="A151" s="11">
        <v>333</v>
      </c>
      <c r="B151" s="11">
        <v>54</v>
      </c>
      <c r="C151">
        <f t="shared" si="32"/>
        <v>18</v>
      </c>
      <c r="D151">
        <f t="shared" si="34"/>
        <v>40</v>
      </c>
      <c r="E151">
        <f t="shared" si="33"/>
        <v>18</v>
      </c>
      <c r="F151">
        <f t="shared" si="35"/>
        <v>69</v>
      </c>
      <c r="H151">
        <f t="shared" si="24"/>
        <v>315</v>
      </c>
      <c r="I151">
        <f t="shared" si="25"/>
        <v>293</v>
      </c>
      <c r="J151">
        <f t="shared" si="26"/>
        <v>36</v>
      </c>
      <c r="K151">
        <f t="shared" si="27"/>
        <v>-15</v>
      </c>
      <c r="M151">
        <f t="shared" si="28"/>
        <v>-9215.1397977694178</v>
      </c>
      <c r="N151">
        <f t="shared" si="29"/>
        <v>24402.528235017468</v>
      </c>
      <c r="O151">
        <f t="shared" si="30"/>
        <v>257.88377064456159</v>
      </c>
      <c r="P151">
        <f t="shared" si="31"/>
        <v>-468.00739978665018</v>
      </c>
    </row>
    <row r="152" spans="1:16" x14ac:dyDescent="0.2">
      <c r="A152" s="11">
        <v>22</v>
      </c>
      <c r="B152" s="11">
        <v>39</v>
      </c>
      <c r="C152">
        <f t="shared" si="32"/>
        <v>333</v>
      </c>
      <c r="D152">
        <f t="shared" si="34"/>
        <v>18</v>
      </c>
      <c r="E152">
        <f t="shared" si="33"/>
        <v>54</v>
      </c>
      <c r="F152">
        <f t="shared" si="35"/>
        <v>18</v>
      </c>
      <c r="H152">
        <f t="shared" si="24"/>
        <v>-311</v>
      </c>
      <c r="I152">
        <f t="shared" si="25"/>
        <v>4</v>
      </c>
      <c r="J152">
        <f t="shared" si="26"/>
        <v>-15</v>
      </c>
      <c r="K152">
        <f t="shared" si="27"/>
        <v>21</v>
      </c>
      <c r="M152">
        <f t="shared" si="28"/>
        <v>-2913.2135682612202</v>
      </c>
      <c r="N152">
        <f t="shared" si="29"/>
        <v>-6230.0168469497448</v>
      </c>
      <c r="O152">
        <f t="shared" si="30"/>
        <v>-1154.6501102589293</v>
      </c>
      <c r="P152">
        <f t="shared" si="31"/>
        <v>560.56960226673823</v>
      </c>
    </row>
    <row r="153" spans="1:16" x14ac:dyDescent="0.2">
      <c r="A153" s="11">
        <v>143</v>
      </c>
      <c r="B153" s="11">
        <v>110</v>
      </c>
      <c r="C153">
        <f t="shared" si="32"/>
        <v>22</v>
      </c>
      <c r="D153">
        <f t="shared" si="34"/>
        <v>333</v>
      </c>
      <c r="E153">
        <f t="shared" si="33"/>
        <v>39</v>
      </c>
      <c r="F153">
        <f t="shared" si="35"/>
        <v>54</v>
      </c>
      <c r="H153">
        <f t="shared" si="24"/>
        <v>121</v>
      </c>
      <c r="I153">
        <f t="shared" si="25"/>
        <v>-190</v>
      </c>
      <c r="J153">
        <f t="shared" si="26"/>
        <v>71</v>
      </c>
      <c r="K153">
        <f t="shared" si="27"/>
        <v>56</v>
      </c>
      <c r="M153">
        <f t="shared" si="28"/>
        <v>16497.651185837141</v>
      </c>
      <c r="N153">
        <f t="shared" si="29"/>
        <v>-2649.7176666218761</v>
      </c>
      <c r="O153">
        <f t="shared" si="30"/>
        <v>-1017.3215681644735</v>
      </c>
      <c r="P153">
        <f t="shared" si="31"/>
        <v>5986.4340786527746</v>
      </c>
    </row>
    <row r="154" spans="1:16" x14ac:dyDescent="0.2">
      <c r="A154" s="11">
        <v>243</v>
      </c>
      <c r="B154" s="11">
        <v>42</v>
      </c>
      <c r="C154">
        <f t="shared" si="32"/>
        <v>143</v>
      </c>
      <c r="D154">
        <f t="shared" si="34"/>
        <v>22</v>
      </c>
      <c r="E154">
        <f t="shared" si="33"/>
        <v>110</v>
      </c>
      <c r="F154">
        <f t="shared" si="35"/>
        <v>39</v>
      </c>
      <c r="H154">
        <f t="shared" si="24"/>
        <v>100</v>
      </c>
      <c r="I154">
        <f t="shared" si="25"/>
        <v>221</v>
      </c>
      <c r="J154">
        <f t="shared" si="26"/>
        <v>-68</v>
      </c>
      <c r="K154">
        <f t="shared" si="27"/>
        <v>3</v>
      </c>
      <c r="M154">
        <f t="shared" si="28"/>
        <v>-5666.5209453104007</v>
      </c>
      <c r="N154">
        <f t="shared" si="29"/>
        <v>-970.72176498253214</v>
      </c>
      <c r="O154">
        <f t="shared" si="30"/>
        <v>-2906.3462088215583</v>
      </c>
      <c r="P154">
        <f t="shared" si="31"/>
        <v>1138.3889041147877</v>
      </c>
    </row>
    <row r="155" spans="1:16" x14ac:dyDescent="0.2">
      <c r="A155" s="11">
        <v>25</v>
      </c>
      <c r="B155" s="11">
        <v>195</v>
      </c>
      <c r="C155">
        <f t="shared" si="32"/>
        <v>243</v>
      </c>
      <c r="D155">
        <f t="shared" si="34"/>
        <v>143</v>
      </c>
      <c r="E155">
        <f t="shared" si="33"/>
        <v>42</v>
      </c>
      <c r="F155">
        <f t="shared" si="35"/>
        <v>110</v>
      </c>
      <c r="H155">
        <f t="shared" si="24"/>
        <v>-218</v>
      </c>
      <c r="I155">
        <f t="shared" si="25"/>
        <v>-118</v>
      </c>
      <c r="J155">
        <f t="shared" si="26"/>
        <v>153</v>
      </c>
      <c r="K155">
        <f t="shared" si="27"/>
        <v>85</v>
      </c>
      <c r="M155">
        <f t="shared" si="28"/>
        <v>155.90938255845214</v>
      </c>
      <c r="N155">
        <f t="shared" si="29"/>
        <v>-3705.5988141628595</v>
      </c>
      <c r="O155">
        <f t="shared" si="30"/>
        <v>-6698.8554490679653</v>
      </c>
      <c r="P155">
        <f t="shared" si="31"/>
        <v>-5652.6460034827496</v>
      </c>
    </row>
    <row r="156" spans="1:16" x14ac:dyDescent="0.2">
      <c r="A156" s="11">
        <v>50</v>
      </c>
      <c r="B156" s="11">
        <v>13</v>
      </c>
      <c r="C156">
        <f t="shared" si="32"/>
        <v>25</v>
      </c>
      <c r="D156">
        <f t="shared" si="34"/>
        <v>243</v>
      </c>
      <c r="E156">
        <f t="shared" si="33"/>
        <v>195</v>
      </c>
      <c r="F156">
        <f t="shared" si="35"/>
        <v>42</v>
      </c>
      <c r="H156">
        <f t="shared" si="24"/>
        <v>25</v>
      </c>
      <c r="I156">
        <f t="shared" si="25"/>
        <v>-193</v>
      </c>
      <c r="J156">
        <f t="shared" si="26"/>
        <v>-182</v>
      </c>
      <c r="K156">
        <f t="shared" si="27"/>
        <v>-29</v>
      </c>
      <c r="M156">
        <f t="shared" si="28"/>
        <v>-634.79963383499091</v>
      </c>
      <c r="N156">
        <f t="shared" si="29"/>
        <v>31.876595673206157</v>
      </c>
      <c r="O156">
        <f t="shared" si="30"/>
        <v>2214.0891094535968</v>
      </c>
      <c r="P156">
        <f t="shared" si="31"/>
        <v>-1935.0402539960955</v>
      </c>
    </row>
    <row r="157" spans="1:16" x14ac:dyDescent="0.2">
      <c r="A157" s="11">
        <v>178</v>
      </c>
      <c r="B157" s="11">
        <v>21</v>
      </c>
      <c r="C157">
        <f t="shared" si="32"/>
        <v>50</v>
      </c>
      <c r="D157">
        <f t="shared" si="34"/>
        <v>25</v>
      </c>
      <c r="E157">
        <f t="shared" si="33"/>
        <v>13</v>
      </c>
      <c r="F157">
        <f t="shared" si="35"/>
        <v>195</v>
      </c>
      <c r="H157">
        <f t="shared" si="24"/>
        <v>128</v>
      </c>
      <c r="I157">
        <f t="shared" si="25"/>
        <v>153</v>
      </c>
      <c r="J157">
        <f t="shared" si="26"/>
        <v>8</v>
      </c>
      <c r="K157">
        <f t="shared" si="27"/>
        <v>-174</v>
      </c>
      <c r="M157">
        <f t="shared" si="28"/>
        <v>-757.63160104810572</v>
      </c>
      <c r="N157">
        <f t="shared" si="29"/>
        <v>-5548.0783223595809</v>
      </c>
      <c r="O157">
        <f t="shared" si="30"/>
        <v>-1632.8308084108801</v>
      </c>
      <c r="P157">
        <f t="shared" si="31"/>
        <v>1436.0603620203317</v>
      </c>
    </row>
    <row r="158" spans="1:16" x14ac:dyDescent="0.2">
      <c r="A158" s="11">
        <v>49</v>
      </c>
      <c r="B158" s="11">
        <v>102</v>
      </c>
      <c r="C158">
        <f t="shared" si="32"/>
        <v>178</v>
      </c>
      <c r="D158">
        <f t="shared" si="34"/>
        <v>50</v>
      </c>
      <c r="E158">
        <f t="shared" si="33"/>
        <v>21</v>
      </c>
      <c r="F158">
        <f t="shared" si="35"/>
        <v>13</v>
      </c>
      <c r="H158">
        <f t="shared" si="24"/>
        <v>-129</v>
      </c>
      <c r="I158">
        <f t="shared" si="25"/>
        <v>-1</v>
      </c>
      <c r="J158">
        <f t="shared" si="26"/>
        <v>81</v>
      </c>
      <c r="K158">
        <f t="shared" si="27"/>
        <v>89</v>
      </c>
      <c r="M158">
        <f t="shared" si="28"/>
        <v>278.59790714861612</v>
      </c>
      <c r="N158">
        <f t="shared" si="29"/>
        <v>179.90938255845214</v>
      </c>
      <c r="O158">
        <f t="shared" si="30"/>
        <v>-1255.0690014293605</v>
      </c>
      <c r="P158">
        <f t="shared" si="31"/>
        <v>180.42586510041346</v>
      </c>
    </row>
    <row r="159" spans="1:16" x14ac:dyDescent="0.2">
      <c r="A159" s="11">
        <v>10</v>
      </c>
      <c r="B159" s="11">
        <v>31</v>
      </c>
      <c r="C159">
        <f t="shared" si="32"/>
        <v>49</v>
      </c>
      <c r="D159">
        <f t="shared" si="34"/>
        <v>178</v>
      </c>
      <c r="E159">
        <f t="shared" si="33"/>
        <v>102</v>
      </c>
      <c r="F159">
        <f t="shared" si="35"/>
        <v>21</v>
      </c>
      <c r="H159">
        <f t="shared" si="24"/>
        <v>-39</v>
      </c>
      <c r="I159">
        <f t="shared" si="25"/>
        <v>-168</v>
      </c>
      <c r="J159">
        <f t="shared" si="26"/>
        <v>-71</v>
      </c>
      <c r="K159">
        <f t="shared" si="27"/>
        <v>10</v>
      </c>
      <c r="M159">
        <f t="shared" si="28"/>
        <v>1317.4626612469767</v>
      </c>
      <c r="N159">
        <f t="shared" si="29"/>
        <v>-940.9389780972856</v>
      </c>
      <c r="O159">
        <f t="shared" si="30"/>
        <v>-158.68296446837476</v>
      </c>
      <c r="P159">
        <f t="shared" si="31"/>
        <v>-623.8164346942475</v>
      </c>
    </row>
    <row r="160" spans="1:16" x14ac:dyDescent="0.2">
      <c r="A160" s="11">
        <v>26</v>
      </c>
      <c r="B160" s="11">
        <v>69</v>
      </c>
      <c r="C160">
        <f t="shared" si="32"/>
        <v>10</v>
      </c>
      <c r="D160">
        <f t="shared" si="34"/>
        <v>49</v>
      </c>
      <c r="E160">
        <f t="shared" si="33"/>
        <v>31</v>
      </c>
      <c r="F160">
        <f t="shared" si="35"/>
        <v>102</v>
      </c>
      <c r="H160">
        <f t="shared" si="24"/>
        <v>16</v>
      </c>
      <c r="I160">
        <f t="shared" si="25"/>
        <v>-23</v>
      </c>
      <c r="J160">
        <f t="shared" si="26"/>
        <v>38</v>
      </c>
      <c r="K160">
        <f t="shared" si="27"/>
        <v>-33</v>
      </c>
      <c r="M160">
        <f t="shared" si="28"/>
        <v>-607.62750268744958</v>
      </c>
      <c r="N160">
        <f t="shared" si="29"/>
        <v>-870.13979776941687</v>
      </c>
      <c r="O160">
        <f t="shared" si="30"/>
        <v>89.678431835526482</v>
      </c>
      <c r="P160">
        <f t="shared" si="31"/>
        <v>175.64968440226153</v>
      </c>
    </row>
    <row r="161" spans="1:16" x14ac:dyDescent="0.2">
      <c r="A161" s="11">
        <v>76</v>
      </c>
      <c r="B161" s="11">
        <v>83</v>
      </c>
      <c r="C161">
        <f t="shared" si="32"/>
        <v>26</v>
      </c>
      <c r="D161">
        <f t="shared" si="34"/>
        <v>10</v>
      </c>
      <c r="E161">
        <f t="shared" si="33"/>
        <v>69</v>
      </c>
      <c r="F161">
        <f t="shared" si="35"/>
        <v>31</v>
      </c>
      <c r="H161">
        <f t="shared" si="24"/>
        <v>50</v>
      </c>
      <c r="I161">
        <f t="shared" si="25"/>
        <v>66</v>
      </c>
      <c r="J161">
        <f t="shared" si="26"/>
        <v>14</v>
      </c>
      <c r="K161">
        <f t="shared" si="27"/>
        <v>52</v>
      </c>
      <c r="M161">
        <f t="shared" si="28"/>
        <v>621.45856288632069</v>
      </c>
      <c r="N161">
        <f t="shared" si="29"/>
        <v>1663.0569235420583</v>
      </c>
      <c r="O161">
        <f t="shared" si="30"/>
        <v>690.51621417638876</v>
      </c>
      <c r="P161">
        <f t="shared" si="31"/>
        <v>-323.39754352381635</v>
      </c>
    </row>
    <row r="162" spans="1:16" x14ac:dyDescent="0.2">
      <c r="A162" s="11">
        <v>85</v>
      </c>
      <c r="B162" s="11">
        <v>101</v>
      </c>
      <c r="C162">
        <f t="shared" si="32"/>
        <v>76</v>
      </c>
      <c r="D162">
        <f t="shared" si="34"/>
        <v>26</v>
      </c>
      <c r="E162">
        <f t="shared" si="33"/>
        <v>83</v>
      </c>
      <c r="F162">
        <f t="shared" si="35"/>
        <v>69</v>
      </c>
      <c r="H162">
        <f t="shared" si="24"/>
        <v>9</v>
      </c>
      <c r="I162">
        <f t="shared" si="25"/>
        <v>59</v>
      </c>
      <c r="J162">
        <f t="shared" si="26"/>
        <v>18</v>
      </c>
      <c r="K162">
        <f t="shared" si="27"/>
        <v>32</v>
      </c>
      <c r="M162">
        <f t="shared" si="28"/>
        <v>2381.5446284600912</v>
      </c>
      <c r="N162">
        <f t="shared" si="29"/>
        <v>412.63479239451749</v>
      </c>
      <c r="O162">
        <f t="shared" si="30"/>
        <v>-633.42629095708128</v>
      </c>
      <c r="P162">
        <f t="shared" si="31"/>
        <v>4993.3293558601672</v>
      </c>
    </row>
    <row r="163" spans="1:16" x14ac:dyDescent="0.2">
      <c r="A163" s="11">
        <v>135</v>
      </c>
      <c r="B163" s="11">
        <v>47</v>
      </c>
      <c r="C163">
        <f t="shared" si="32"/>
        <v>85</v>
      </c>
      <c r="D163">
        <f t="shared" si="34"/>
        <v>76</v>
      </c>
      <c r="E163">
        <f t="shared" si="33"/>
        <v>101</v>
      </c>
      <c r="F163">
        <f t="shared" si="35"/>
        <v>83</v>
      </c>
      <c r="H163">
        <f t="shared" si="24"/>
        <v>50</v>
      </c>
      <c r="I163">
        <f t="shared" si="25"/>
        <v>59</v>
      </c>
      <c r="J163">
        <f t="shared" si="26"/>
        <v>-54</v>
      </c>
      <c r="K163">
        <f t="shared" si="27"/>
        <v>-36</v>
      </c>
      <c r="M163">
        <f t="shared" si="28"/>
        <v>1104.2331530502549</v>
      </c>
      <c r="N163">
        <f t="shared" si="29"/>
        <v>-3126.8611092448268</v>
      </c>
      <c r="O163">
        <f t="shared" si="30"/>
        <v>-2338.5844018400389</v>
      </c>
      <c r="P163">
        <f t="shared" si="31"/>
        <v>744.47925319076296</v>
      </c>
    </row>
    <row r="164" spans="1:16" x14ac:dyDescent="0.2">
      <c r="A164" s="11">
        <v>69</v>
      </c>
      <c r="B164" s="11">
        <v>200</v>
      </c>
      <c r="C164">
        <f t="shared" si="32"/>
        <v>135</v>
      </c>
      <c r="D164">
        <f t="shared" si="34"/>
        <v>85</v>
      </c>
      <c r="E164">
        <f t="shared" si="33"/>
        <v>47</v>
      </c>
      <c r="F164">
        <f t="shared" si="35"/>
        <v>101</v>
      </c>
      <c r="H164">
        <f t="shared" si="24"/>
        <v>-66</v>
      </c>
      <c r="I164">
        <f t="shared" si="25"/>
        <v>-16</v>
      </c>
      <c r="J164">
        <f t="shared" si="26"/>
        <v>153</v>
      </c>
      <c r="K164">
        <f t="shared" si="27"/>
        <v>99</v>
      </c>
      <c r="M164">
        <f t="shared" si="28"/>
        <v>-541.77094531040041</v>
      </c>
      <c r="N164">
        <f t="shared" si="29"/>
        <v>-500.2750436710561</v>
      </c>
      <c r="O164">
        <f t="shared" si="30"/>
        <v>-5868.7650999919897</v>
      </c>
      <c r="P164">
        <f t="shared" si="31"/>
        <v>-1116.5987755566712</v>
      </c>
    </row>
    <row r="165" spans="1:16" x14ac:dyDescent="0.2">
      <c r="A165" s="11">
        <v>16</v>
      </c>
      <c r="B165" s="11">
        <v>21</v>
      </c>
      <c r="C165">
        <f t="shared" si="32"/>
        <v>69</v>
      </c>
      <c r="D165">
        <f t="shared" si="34"/>
        <v>135</v>
      </c>
      <c r="E165">
        <f t="shared" si="33"/>
        <v>200</v>
      </c>
      <c r="F165">
        <f t="shared" si="35"/>
        <v>47</v>
      </c>
      <c r="H165">
        <f t="shared" si="24"/>
        <v>-53</v>
      </c>
      <c r="I165">
        <f t="shared" si="25"/>
        <v>-119</v>
      </c>
      <c r="J165">
        <f t="shared" si="26"/>
        <v>-179</v>
      </c>
      <c r="K165">
        <f t="shared" si="27"/>
        <v>-26</v>
      </c>
      <c r="M165">
        <f t="shared" si="28"/>
        <v>1416.630694033862</v>
      </c>
      <c r="N165">
        <f t="shared" si="29"/>
        <v>1494.9667596076326</v>
      </c>
      <c r="O165">
        <f t="shared" si="30"/>
        <v>355.46487947413044</v>
      </c>
      <c r="P165">
        <f t="shared" si="31"/>
        <v>-6560.3462088215583</v>
      </c>
    </row>
    <row r="166" spans="1:16" x14ac:dyDescent="0.2">
      <c r="A166" s="11">
        <v>19</v>
      </c>
      <c r="B166" s="11">
        <v>56</v>
      </c>
      <c r="C166">
        <f t="shared" si="32"/>
        <v>16</v>
      </c>
      <c r="D166">
        <f t="shared" si="34"/>
        <v>69</v>
      </c>
      <c r="E166">
        <f t="shared" si="33"/>
        <v>21</v>
      </c>
      <c r="F166">
        <f t="shared" si="35"/>
        <v>200</v>
      </c>
      <c r="H166">
        <f t="shared" si="24"/>
        <v>3</v>
      </c>
      <c r="I166">
        <f t="shared" si="25"/>
        <v>-50</v>
      </c>
      <c r="J166">
        <f t="shared" si="26"/>
        <v>35</v>
      </c>
      <c r="K166">
        <f t="shared" si="27"/>
        <v>-144</v>
      </c>
      <c r="M166">
        <f t="shared" si="28"/>
        <v>1380.4626612469767</v>
      </c>
      <c r="N166">
        <f t="shared" si="29"/>
        <v>476.26184157484562</v>
      </c>
      <c r="O166">
        <f t="shared" si="30"/>
        <v>-1248.17988438624</v>
      </c>
      <c r="P166">
        <f t="shared" si="31"/>
        <v>133.42175832423302</v>
      </c>
    </row>
    <row r="167" spans="1:16" x14ac:dyDescent="0.2">
      <c r="A167" s="11">
        <v>17</v>
      </c>
      <c r="B167" s="11">
        <v>216</v>
      </c>
      <c r="C167">
        <f t="shared" si="32"/>
        <v>19</v>
      </c>
      <c r="D167">
        <f t="shared" si="34"/>
        <v>16</v>
      </c>
      <c r="E167">
        <f t="shared" si="33"/>
        <v>56</v>
      </c>
      <c r="F167">
        <f t="shared" si="35"/>
        <v>21</v>
      </c>
      <c r="H167">
        <f t="shared" si="24"/>
        <v>-2</v>
      </c>
      <c r="I167">
        <f t="shared" si="25"/>
        <v>1</v>
      </c>
      <c r="J167">
        <f t="shared" si="26"/>
        <v>160</v>
      </c>
      <c r="K167">
        <f t="shared" si="27"/>
        <v>195</v>
      </c>
      <c r="M167">
        <f t="shared" si="28"/>
        <v>502.59790714861612</v>
      </c>
      <c r="N167">
        <f t="shared" si="29"/>
        <v>-6520.3201256382699</v>
      </c>
      <c r="O167">
        <f t="shared" si="30"/>
        <v>-2462.3893299714555</v>
      </c>
      <c r="P167">
        <f t="shared" si="31"/>
        <v>117.80574189712766</v>
      </c>
    </row>
    <row r="168" spans="1:16" x14ac:dyDescent="0.2">
      <c r="A168" s="11">
        <v>42</v>
      </c>
      <c r="B168" s="11">
        <v>48</v>
      </c>
      <c r="C168">
        <f t="shared" si="32"/>
        <v>17</v>
      </c>
      <c r="D168">
        <f t="shared" si="34"/>
        <v>19</v>
      </c>
      <c r="E168">
        <f t="shared" si="33"/>
        <v>216</v>
      </c>
      <c r="F168">
        <f t="shared" si="35"/>
        <v>56</v>
      </c>
      <c r="H168">
        <f t="shared" si="24"/>
        <v>25</v>
      </c>
      <c r="I168">
        <f t="shared" si="25"/>
        <v>23</v>
      </c>
      <c r="J168">
        <f t="shared" si="26"/>
        <v>-168</v>
      </c>
      <c r="K168">
        <f t="shared" si="27"/>
        <v>-8</v>
      </c>
      <c r="M168">
        <f t="shared" si="28"/>
        <v>-2249.5209453104007</v>
      </c>
      <c r="N168">
        <f t="shared" si="29"/>
        <v>199.7331530502554</v>
      </c>
      <c r="O168">
        <f t="shared" si="30"/>
        <v>-12.592615392399455</v>
      </c>
      <c r="P168">
        <f t="shared" si="31"/>
        <v>230.76467413532134</v>
      </c>
    </row>
    <row r="169" spans="1:16" x14ac:dyDescent="0.2">
      <c r="A169" s="11">
        <v>226</v>
      </c>
      <c r="B169" s="11">
        <v>65</v>
      </c>
      <c r="C169">
        <f t="shared" si="32"/>
        <v>42</v>
      </c>
      <c r="D169">
        <f t="shared" si="34"/>
        <v>17</v>
      </c>
      <c r="E169">
        <f t="shared" si="33"/>
        <v>48</v>
      </c>
      <c r="F169">
        <f t="shared" si="35"/>
        <v>216</v>
      </c>
      <c r="H169">
        <f t="shared" si="24"/>
        <v>184</v>
      </c>
      <c r="I169">
        <f t="shared" si="25"/>
        <v>209</v>
      </c>
      <c r="J169">
        <f t="shared" si="26"/>
        <v>17</v>
      </c>
      <c r="K169">
        <f t="shared" si="27"/>
        <v>-151</v>
      </c>
      <c r="M169">
        <f t="shared" si="28"/>
        <v>-2591.1848797366306</v>
      </c>
      <c r="N169">
        <f t="shared" si="29"/>
        <v>-7545.3119289169581</v>
      </c>
      <c r="O169">
        <f t="shared" si="30"/>
        <v>-11.040253996095561</v>
      </c>
      <c r="P169">
        <f t="shared" si="31"/>
        <v>-14.921157486855297</v>
      </c>
    </row>
    <row r="170" spans="1:16" x14ac:dyDescent="0.2">
      <c r="A170" s="11">
        <v>40</v>
      </c>
      <c r="B170" s="11">
        <v>50</v>
      </c>
      <c r="C170">
        <f t="shared" si="32"/>
        <v>226</v>
      </c>
      <c r="D170">
        <f t="shared" si="34"/>
        <v>42</v>
      </c>
      <c r="E170">
        <f t="shared" si="33"/>
        <v>65</v>
      </c>
      <c r="F170">
        <f t="shared" si="35"/>
        <v>48</v>
      </c>
      <c r="H170">
        <f t="shared" si="24"/>
        <v>-186</v>
      </c>
      <c r="I170">
        <f t="shared" si="25"/>
        <v>-2</v>
      </c>
      <c r="J170">
        <f t="shared" si="26"/>
        <v>-15</v>
      </c>
      <c r="K170">
        <f t="shared" si="27"/>
        <v>2</v>
      </c>
      <c r="M170">
        <f t="shared" si="28"/>
        <v>669.94216944369805</v>
      </c>
      <c r="N170">
        <f t="shared" si="29"/>
        <v>-149.13160104810532</v>
      </c>
      <c r="O170">
        <f t="shared" si="30"/>
        <v>273.43613204086552</v>
      </c>
      <c r="P170">
        <f t="shared" si="31"/>
        <v>17.407384607600545</v>
      </c>
    </row>
    <row r="171" spans="1:16" x14ac:dyDescent="0.2">
      <c r="A171" s="11">
        <v>11</v>
      </c>
      <c r="B171" s="11">
        <v>45</v>
      </c>
      <c r="C171">
        <f t="shared" si="32"/>
        <v>40</v>
      </c>
      <c r="D171">
        <f t="shared" si="34"/>
        <v>226</v>
      </c>
      <c r="E171">
        <f t="shared" si="33"/>
        <v>50</v>
      </c>
      <c r="F171">
        <f t="shared" si="35"/>
        <v>65</v>
      </c>
      <c r="H171">
        <f t="shared" si="24"/>
        <v>-29</v>
      </c>
      <c r="I171">
        <f t="shared" si="25"/>
        <v>-215</v>
      </c>
      <c r="J171">
        <f t="shared" si="26"/>
        <v>-5</v>
      </c>
      <c r="K171">
        <f t="shared" si="27"/>
        <v>-20</v>
      </c>
      <c r="M171">
        <f t="shared" si="28"/>
        <v>-434.25865022843311</v>
      </c>
      <c r="N171">
        <f t="shared" si="29"/>
        <v>1420.7987268207473</v>
      </c>
      <c r="O171">
        <f t="shared" si="30"/>
        <v>23.526481116840809</v>
      </c>
      <c r="P171">
        <f t="shared" si="31"/>
        <v>-245.60698910903193</v>
      </c>
    </row>
    <row r="172" spans="1:16" x14ac:dyDescent="0.2">
      <c r="A172" s="11">
        <v>65</v>
      </c>
      <c r="B172" s="11">
        <v>63</v>
      </c>
      <c r="C172">
        <f t="shared" si="32"/>
        <v>11</v>
      </c>
      <c r="D172">
        <f t="shared" si="34"/>
        <v>40</v>
      </c>
      <c r="E172">
        <f t="shared" si="33"/>
        <v>45</v>
      </c>
      <c r="F172">
        <f t="shared" si="35"/>
        <v>50</v>
      </c>
      <c r="H172">
        <f t="shared" si="24"/>
        <v>54</v>
      </c>
      <c r="I172">
        <f t="shared" si="25"/>
        <v>25</v>
      </c>
      <c r="J172">
        <f t="shared" si="26"/>
        <v>18</v>
      </c>
      <c r="K172">
        <f t="shared" si="27"/>
        <v>13</v>
      </c>
      <c r="M172">
        <f t="shared" si="28"/>
        <v>-316.2750436710561</v>
      </c>
      <c r="N172">
        <f t="shared" si="29"/>
        <v>-385.09881416285936</v>
      </c>
      <c r="O172">
        <f t="shared" si="30"/>
        <v>-15.635736542296886</v>
      </c>
      <c r="P172">
        <f t="shared" si="31"/>
        <v>-21.754833051537151</v>
      </c>
    </row>
    <row r="173" spans="1:16" x14ac:dyDescent="0.2">
      <c r="A173" s="11">
        <v>23</v>
      </c>
      <c r="B173" s="11">
        <v>77</v>
      </c>
      <c r="C173">
        <f t="shared" si="32"/>
        <v>65</v>
      </c>
      <c r="D173">
        <f t="shared" si="34"/>
        <v>11</v>
      </c>
      <c r="E173">
        <f t="shared" si="33"/>
        <v>63</v>
      </c>
      <c r="F173">
        <f t="shared" si="35"/>
        <v>45</v>
      </c>
      <c r="H173">
        <f t="shared" si="24"/>
        <v>-42</v>
      </c>
      <c r="I173">
        <f t="shared" si="25"/>
        <v>12</v>
      </c>
      <c r="J173">
        <f t="shared" si="26"/>
        <v>14</v>
      </c>
      <c r="K173">
        <f t="shared" si="27"/>
        <v>32</v>
      </c>
      <c r="M173">
        <f t="shared" si="28"/>
        <v>1259.958562886321</v>
      </c>
      <c r="N173">
        <f t="shared" si="29"/>
        <v>230.58151370599313</v>
      </c>
      <c r="O173">
        <f t="shared" si="30"/>
        <v>227.1116967225901</v>
      </c>
      <c r="P173">
        <f t="shared" si="31"/>
        <v>482.63531068562907</v>
      </c>
    </row>
    <row r="174" spans="1:16" x14ac:dyDescent="0.2">
      <c r="A174" s="11">
        <v>16</v>
      </c>
      <c r="B174" s="11">
        <v>82</v>
      </c>
      <c r="C174">
        <f t="shared" si="32"/>
        <v>23</v>
      </c>
      <c r="D174">
        <f t="shared" si="34"/>
        <v>65</v>
      </c>
      <c r="E174">
        <f t="shared" si="33"/>
        <v>77</v>
      </c>
      <c r="F174">
        <f t="shared" si="35"/>
        <v>63</v>
      </c>
      <c r="H174">
        <f t="shared" si="24"/>
        <v>-7</v>
      </c>
      <c r="I174">
        <f t="shared" si="25"/>
        <v>-49</v>
      </c>
      <c r="J174">
        <f t="shared" si="26"/>
        <v>5</v>
      </c>
      <c r="K174">
        <f t="shared" si="27"/>
        <v>19</v>
      </c>
      <c r="M174">
        <f t="shared" si="28"/>
        <v>280.75774321418987</v>
      </c>
      <c r="N174">
        <f t="shared" si="29"/>
        <v>124.08561206664886</v>
      </c>
      <c r="O174">
        <f t="shared" si="30"/>
        <v>671.51621417638876</v>
      </c>
      <c r="P174">
        <f t="shared" si="31"/>
        <v>-981.66859075174227</v>
      </c>
    </row>
    <row r="175" spans="1:16" x14ac:dyDescent="0.2">
      <c r="A175" s="11">
        <v>48</v>
      </c>
      <c r="B175" s="11">
        <v>102</v>
      </c>
      <c r="C175">
        <f t="shared" si="32"/>
        <v>16</v>
      </c>
      <c r="D175">
        <f t="shared" si="34"/>
        <v>23</v>
      </c>
      <c r="E175">
        <f t="shared" si="33"/>
        <v>82</v>
      </c>
      <c r="F175">
        <f t="shared" si="35"/>
        <v>77</v>
      </c>
      <c r="H175">
        <f t="shared" si="24"/>
        <v>32</v>
      </c>
      <c r="I175">
        <f t="shared" si="25"/>
        <v>25</v>
      </c>
      <c r="J175">
        <f t="shared" si="26"/>
        <v>20</v>
      </c>
      <c r="K175">
        <f t="shared" si="27"/>
        <v>25</v>
      </c>
      <c r="M175">
        <f t="shared" si="28"/>
        <v>22.708562886320909</v>
      </c>
      <c r="N175">
        <f t="shared" si="29"/>
        <v>230.58151370599313</v>
      </c>
      <c r="O175">
        <f t="shared" si="30"/>
        <v>-2086.1449767887034</v>
      </c>
      <c r="P175">
        <f t="shared" si="31"/>
        <v>1049.2780211579081</v>
      </c>
    </row>
    <row r="176" spans="1:16" x14ac:dyDescent="0.2">
      <c r="A176" s="11">
        <v>52</v>
      </c>
      <c r="B176" s="11">
        <v>9</v>
      </c>
      <c r="C176">
        <f t="shared" si="32"/>
        <v>48</v>
      </c>
      <c r="D176">
        <f t="shared" si="34"/>
        <v>16</v>
      </c>
      <c r="E176">
        <f t="shared" si="33"/>
        <v>102</v>
      </c>
      <c r="F176">
        <f t="shared" si="35"/>
        <v>82</v>
      </c>
      <c r="H176">
        <f t="shared" si="24"/>
        <v>4</v>
      </c>
      <c r="I176">
        <f t="shared" si="25"/>
        <v>36</v>
      </c>
      <c r="J176">
        <f t="shared" si="26"/>
        <v>-93</v>
      </c>
      <c r="K176">
        <f t="shared" si="27"/>
        <v>-73</v>
      </c>
      <c r="M176">
        <f t="shared" si="28"/>
        <v>101.90938255845212</v>
      </c>
      <c r="N176">
        <f t="shared" si="29"/>
        <v>120.91757927976361</v>
      </c>
      <c r="O176">
        <f t="shared" si="30"/>
        <v>-1533.9067837702228</v>
      </c>
      <c r="P176">
        <f t="shared" si="31"/>
        <v>1613.8509164351162</v>
      </c>
    </row>
    <row r="177" spans="1:16" x14ac:dyDescent="0.2">
      <c r="A177" s="11">
        <v>23</v>
      </c>
      <c r="B177" s="11">
        <v>92</v>
      </c>
      <c r="C177">
        <f t="shared" si="32"/>
        <v>52</v>
      </c>
      <c r="D177">
        <f t="shared" si="34"/>
        <v>48</v>
      </c>
      <c r="E177">
        <f t="shared" si="33"/>
        <v>9</v>
      </c>
      <c r="F177">
        <f t="shared" si="35"/>
        <v>102</v>
      </c>
      <c r="H177">
        <f t="shared" si="24"/>
        <v>-29</v>
      </c>
      <c r="I177">
        <f t="shared" si="25"/>
        <v>-25</v>
      </c>
      <c r="J177">
        <f t="shared" si="26"/>
        <v>83</v>
      </c>
      <c r="K177">
        <f t="shared" si="27"/>
        <v>-10</v>
      </c>
      <c r="M177">
        <f t="shared" si="28"/>
        <v>1227.7905300994357</v>
      </c>
      <c r="N177">
        <f t="shared" si="29"/>
        <v>616.59790714861606</v>
      </c>
      <c r="O177">
        <f t="shared" si="30"/>
        <v>-811.72608561827224</v>
      </c>
      <c r="P177">
        <f t="shared" si="31"/>
        <v>743.7400334782368</v>
      </c>
    </row>
    <row r="178" spans="1:16" x14ac:dyDescent="0.2">
      <c r="A178" s="11">
        <v>17</v>
      </c>
      <c r="B178" s="11">
        <v>35</v>
      </c>
      <c r="C178">
        <f t="shared" si="32"/>
        <v>23</v>
      </c>
      <c r="D178">
        <f t="shared" si="34"/>
        <v>52</v>
      </c>
      <c r="E178">
        <f t="shared" si="33"/>
        <v>92</v>
      </c>
      <c r="F178">
        <f t="shared" si="35"/>
        <v>9</v>
      </c>
      <c r="H178">
        <f t="shared" si="24"/>
        <v>-6</v>
      </c>
      <c r="I178">
        <f t="shared" si="25"/>
        <v>-35</v>
      </c>
      <c r="J178">
        <f t="shared" si="26"/>
        <v>-57</v>
      </c>
      <c r="K178">
        <f t="shared" si="27"/>
        <v>26</v>
      </c>
      <c r="M178">
        <f t="shared" si="28"/>
        <v>731.60610386992755</v>
      </c>
      <c r="N178">
        <f t="shared" si="29"/>
        <v>1685.8069235420587</v>
      </c>
      <c r="O178">
        <f t="shared" si="30"/>
        <v>-782.5022663164242</v>
      </c>
      <c r="P178">
        <f t="shared" si="31"/>
        <v>737.13633737967461</v>
      </c>
    </row>
    <row r="179" spans="1:16" x14ac:dyDescent="0.2">
      <c r="A179" s="11">
        <v>36</v>
      </c>
      <c r="B179" s="11">
        <v>91</v>
      </c>
      <c r="C179">
        <f t="shared" si="32"/>
        <v>17</v>
      </c>
      <c r="D179">
        <f t="shared" si="34"/>
        <v>23</v>
      </c>
      <c r="E179">
        <f t="shared" si="33"/>
        <v>35</v>
      </c>
      <c r="F179">
        <f t="shared" si="35"/>
        <v>92</v>
      </c>
      <c r="H179">
        <f t="shared" si="24"/>
        <v>19</v>
      </c>
      <c r="I179">
        <f t="shared" si="25"/>
        <v>13</v>
      </c>
      <c r="J179">
        <f t="shared" si="26"/>
        <v>56</v>
      </c>
      <c r="K179">
        <f t="shared" si="27"/>
        <v>-1</v>
      </c>
      <c r="M179">
        <f t="shared" si="28"/>
        <v>846.61430059123904</v>
      </c>
      <c r="N179">
        <f t="shared" si="29"/>
        <v>559.09380878796037</v>
      </c>
      <c r="O179">
        <f t="shared" si="30"/>
        <v>-675.39754352381635</v>
      </c>
      <c r="P179">
        <f t="shared" si="31"/>
        <v>-755.72608561827224</v>
      </c>
    </row>
    <row r="180" spans="1:16" x14ac:dyDescent="0.2">
      <c r="A180" s="11">
        <v>11</v>
      </c>
      <c r="B180" s="11">
        <v>39</v>
      </c>
      <c r="C180">
        <f t="shared" si="32"/>
        <v>36</v>
      </c>
      <c r="D180">
        <f t="shared" si="34"/>
        <v>17</v>
      </c>
      <c r="E180">
        <f t="shared" si="33"/>
        <v>91</v>
      </c>
      <c r="F180">
        <f t="shared" si="35"/>
        <v>35</v>
      </c>
      <c r="H180">
        <f t="shared" si="24"/>
        <v>-25</v>
      </c>
      <c r="I180">
        <f t="shared" si="25"/>
        <v>-6</v>
      </c>
      <c r="J180">
        <f t="shared" si="26"/>
        <v>-52</v>
      </c>
      <c r="K180">
        <f t="shared" si="27"/>
        <v>4</v>
      </c>
      <c r="M180">
        <f t="shared" si="28"/>
        <v>1288.2946284600916</v>
      </c>
      <c r="N180">
        <f t="shared" si="29"/>
        <v>-8693.6807813759751</v>
      </c>
      <c r="O180">
        <f t="shared" si="30"/>
        <v>711.91251807782658</v>
      </c>
      <c r="P180">
        <f t="shared" si="31"/>
        <v>964.15071109630708</v>
      </c>
    </row>
    <row r="181" spans="1:16" x14ac:dyDescent="0.2">
      <c r="A181" s="11">
        <v>26</v>
      </c>
      <c r="B181" s="11">
        <v>36</v>
      </c>
      <c r="C181">
        <f t="shared" si="32"/>
        <v>11</v>
      </c>
      <c r="D181">
        <f t="shared" si="34"/>
        <v>36</v>
      </c>
      <c r="E181">
        <f t="shared" si="33"/>
        <v>39</v>
      </c>
      <c r="F181">
        <f t="shared" si="35"/>
        <v>91</v>
      </c>
      <c r="H181">
        <f t="shared" si="24"/>
        <v>15</v>
      </c>
      <c r="I181">
        <f t="shared" si="25"/>
        <v>-10</v>
      </c>
      <c r="J181">
        <f t="shared" si="26"/>
        <v>-3</v>
      </c>
      <c r="K181">
        <f t="shared" si="27"/>
        <v>-55</v>
      </c>
      <c r="M181">
        <f t="shared" si="28"/>
        <v>-5741.2012731792538</v>
      </c>
      <c r="N181">
        <f t="shared" si="29"/>
        <v>-2503.5496338349908</v>
      </c>
      <c r="O181">
        <f t="shared" si="30"/>
        <v>1078.8221690018513</v>
      </c>
      <c r="P181">
        <f t="shared" si="31"/>
        <v>1022.3745303981551</v>
      </c>
    </row>
    <row r="182" spans="1:16" x14ac:dyDescent="0.2">
      <c r="A182" s="11">
        <v>252</v>
      </c>
      <c r="B182" s="11">
        <v>26</v>
      </c>
      <c r="C182">
        <f t="shared" si="32"/>
        <v>26</v>
      </c>
      <c r="D182">
        <f t="shared" si="34"/>
        <v>11</v>
      </c>
      <c r="E182">
        <f t="shared" si="33"/>
        <v>36</v>
      </c>
      <c r="F182">
        <f t="shared" si="35"/>
        <v>39</v>
      </c>
      <c r="H182">
        <f t="shared" si="24"/>
        <v>226</v>
      </c>
      <c r="I182">
        <f t="shared" si="25"/>
        <v>241</v>
      </c>
      <c r="J182">
        <f t="shared" si="26"/>
        <v>-10</v>
      </c>
      <c r="K182">
        <f t="shared" si="27"/>
        <v>-13</v>
      </c>
      <c r="M182">
        <f t="shared" si="28"/>
        <v>16894.474956328944</v>
      </c>
      <c r="N182">
        <f t="shared" si="29"/>
        <v>163.75774321418919</v>
      </c>
      <c r="O182">
        <f t="shared" si="30"/>
        <v>1384.6127234166356</v>
      </c>
      <c r="P182">
        <f t="shared" si="31"/>
        <v>1919.7461936425084</v>
      </c>
    </row>
    <row r="183" spans="1:16" x14ac:dyDescent="0.2">
      <c r="A183" s="11">
        <v>141</v>
      </c>
      <c r="B183" s="11">
        <v>28</v>
      </c>
      <c r="C183">
        <f t="shared" si="32"/>
        <v>252</v>
      </c>
      <c r="D183">
        <f t="shared" si="34"/>
        <v>26</v>
      </c>
      <c r="E183">
        <f t="shared" si="33"/>
        <v>26</v>
      </c>
      <c r="F183">
        <f t="shared" si="35"/>
        <v>36</v>
      </c>
      <c r="H183">
        <f t="shared" si="24"/>
        <v>-111</v>
      </c>
      <c r="I183">
        <f t="shared" si="25"/>
        <v>115</v>
      </c>
      <c r="J183">
        <f t="shared" si="26"/>
        <v>2</v>
      </c>
      <c r="K183">
        <f t="shared" si="27"/>
        <v>-8</v>
      </c>
      <c r="M183">
        <f t="shared" si="28"/>
        <v>71.409382558451782</v>
      </c>
      <c r="N183">
        <f t="shared" si="29"/>
        <v>-1387.7340600644991</v>
      </c>
      <c r="O183">
        <f t="shared" si="30"/>
        <v>1819.2985550388123</v>
      </c>
      <c r="P183">
        <f t="shared" si="31"/>
        <v>1819.2985550388123</v>
      </c>
    </row>
    <row r="184" spans="1:16" x14ac:dyDescent="0.2">
      <c r="A184" s="11">
        <v>56</v>
      </c>
      <c r="B184" s="11">
        <v>14</v>
      </c>
      <c r="C184">
        <f t="shared" si="32"/>
        <v>141</v>
      </c>
      <c r="D184">
        <f t="shared" si="34"/>
        <v>252</v>
      </c>
      <c r="E184">
        <f t="shared" si="33"/>
        <v>28</v>
      </c>
      <c r="F184">
        <f t="shared" si="35"/>
        <v>26</v>
      </c>
      <c r="H184">
        <f t="shared" si="24"/>
        <v>-85</v>
      </c>
      <c r="I184">
        <f t="shared" si="25"/>
        <v>-196</v>
      </c>
      <c r="J184">
        <f t="shared" si="26"/>
        <v>-14</v>
      </c>
      <c r="K184">
        <f t="shared" si="27"/>
        <v>-12</v>
      </c>
      <c r="M184">
        <f t="shared" si="28"/>
        <v>-13.451273179252846</v>
      </c>
      <c r="N184">
        <f t="shared" si="29"/>
        <v>-13.451273179252846</v>
      </c>
      <c r="O184">
        <f t="shared" si="30"/>
        <v>2522.4320252646849</v>
      </c>
      <c r="P184">
        <f t="shared" si="31"/>
        <v>2371.7605673591411</v>
      </c>
    </row>
    <row r="185" spans="1:16" x14ac:dyDescent="0.2">
      <c r="A185" s="11">
        <v>39</v>
      </c>
      <c r="B185" s="11">
        <v>14</v>
      </c>
      <c r="C185">
        <f t="shared" si="32"/>
        <v>56</v>
      </c>
      <c r="D185">
        <f t="shared" si="34"/>
        <v>141</v>
      </c>
      <c r="E185">
        <f t="shared" si="33"/>
        <v>14</v>
      </c>
      <c r="F185">
        <f t="shared" si="35"/>
        <v>28</v>
      </c>
      <c r="H185">
        <f t="shared" si="24"/>
        <v>-17</v>
      </c>
      <c r="I185">
        <f t="shared" si="25"/>
        <v>-102</v>
      </c>
      <c r="J185">
        <f t="shared" si="26"/>
        <v>0</v>
      </c>
      <c r="K185">
        <f t="shared" si="27"/>
        <v>-14</v>
      </c>
      <c r="M185">
        <f t="shared" si="28"/>
        <v>261.40528419779639</v>
      </c>
      <c r="N185">
        <f t="shared" si="29"/>
        <v>730.27823501746855</v>
      </c>
      <c r="O185">
        <f t="shared" si="30"/>
        <v>2371.7605673591411</v>
      </c>
      <c r="P185">
        <f t="shared" si="31"/>
        <v>2421.984386660989</v>
      </c>
    </row>
    <row r="186" spans="1:16" x14ac:dyDescent="0.2">
      <c r="A186" s="11">
        <v>39</v>
      </c>
      <c r="B186" s="11">
        <v>17</v>
      </c>
      <c r="C186">
        <f t="shared" si="32"/>
        <v>39</v>
      </c>
      <c r="D186">
        <f t="shared" si="34"/>
        <v>56</v>
      </c>
      <c r="E186">
        <f t="shared" si="33"/>
        <v>14</v>
      </c>
      <c r="F186">
        <f t="shared" si="35"/>
        <v>14</v>
      </c>
      <c r="H186">
        <f t="shared" si="24"/>
        <v>0</v>
      </c>
      <c r="I186">
        <f t="shared" si="25"/>
        <v>-17</v>
      </c>
      <c r="J186">
        <f t="shared" si="26"/>
        <v>3</v>
      </c>
      <c r="K186">
        <f t="shared" si="27"/>
        <v>3</v>
      </c>
      <c r="M186">
        <f t="shared" si="28"/>
        <v>730.27823501746855</v>
      </c>
      <c r="N186">
        <f t="shared" si="29"/>
        <v>-1258.3897977694171</v>
      </c>
      <c r="O186">
        <f t="shared" si="30"/>
        <v>2277.3129287554448</v>
      </c>
      <c r="P186">
        <f t="shared" si="31"/>
        <v>-3956.2312190884982</v>
      </c>
    </row>
    <row r="187" spans="1:16" x14ac:dyDescent="0.2">
      <c r="A187" s="11">
        <v>10</v>
      </c>
      <c r="B187" s="11">
        <v>16</v>
      </c>
      <c r="C187">
        <f t="shared" si="32"/>
        <v>39</v>
      </c>
      <c r="D187">
        <f t="shared" si="34"/>
        <v>39</v>
      </c>
      <c r="E187">
        <f t="shared" si="33"/>
        <v>17</v>
      </c>
      <c r="F187">
        <f t="shared" si="35"/>
        <v>14</v>
      </c>
      <c r="H187">
        <f t="shared" si="24"/>
        <v>-29</v>
      </c>
      <c r="I187">
        <f t="shared" si="25"/>
        <v>-29</v>
      </c>
      <c r="J187">
        <f t="shared" si="26"/>
        <v>-1</v>
      </c>
      <c r="K187">
        <f t="shared" si="27"/>
        <v>2</v>
      </c>
      <c r="M187">
        <f t="shared" si="28"/>
        <v>-3515.5168469497448</v>
      </c>
      <c r="N187">
        <f t="shared" si="29"/>
        <v>594.77413665681286</v>
      </c>
      <c r="O187">
        <f t="shared" si="30"/>
        <v>-4040.0073997866502</v>
      </c>
      <c r="P187">
        <f t="shared" si="31"/>
        <v>396.58397598337069</v>
      </c>
    </row>
    <row r="188" spans="1:16" x14ac:dyDescent="0.2">
      <c r="A188" s="11">
        <v>133</v>
      </c>
      <c r="B188" s="11">
        <v>148</v>
      </c>
      <c r="C188">
        <f t="shared" si="32"/>
        <v>10</v>
      </c>
      <c r="D188">
        <f t="shared" si="34"/>
        <v>39</v>
      </c>
      <c r="E188">
        <f t="shared" si="33"/>
        <v>16</v>
      </c>
      <c r="F188">
        <f t="shared" si="35"/>
        <v>17</v>
      </c>
      <c r="H188">
        <f t="shared" si="24"/>
        <v>123</v>
      </c>
      <c r="I188">
        <f t="shared" si="25"/>
        <v>94</v>
      </c>
      <c r="J188">
        <f t="shared" si="26"/>
        <v>132</v>
      </c>
      <c r="K188">
        <f t="shared" si="27"/>
        <v>131</v>
      </c>
      <c r="M188">
        <f t="shared" si="28"/>
        <v>-1024.8938961300728</v>
      </c>
      <c r="N188">
        <f t="shared" si="29"/>
        <v>-2815.0291420317121</v>
      </c>
      <c r="O188">
        <f t="shared" si="30"/>
        <v>-688.96017186057225</v>
      </c>
      <c r="P188">
        <f t="shared" si="31"/>
        <v>-688.96017186057225</v>
      </c>
    </row>
    <row r="189" spans="1:16" x14ac:dyDescent="0.2">
      <c r="A189" s="11">
        <v>42</v>
      </c>
      <c r="B189" s="11">
        <v>56</v>
      </c>
      <c r="C189">
        <f t="shared" si="32"/>
        <v>133</v>
      </c>
      <c r="D189">
        <f t="shared" si="34"/>
        <v>10</v>
      </c>
      <c r="E189">
        <f t="shared" si="33"/>
        <v>148</v>
      </c>
      <c r="F189">
        <f t="shared" si="35"/>
        <v>16</v>
      </c>
      <c r="H189">
        <f t="shared" si="24"/>
        <v>-91</v>
      </c>
      <c r="I189">
        <f t="shared" si="25"/>
        <v>32</v>
      </c>
      <c r="J189">
        <f t="shared" si="26"/>
        <v>-92</v>
      </c>
      <c r="K189">
        <f t="shared" si="27"/>
        <v>40</v>
      </c>
      <c r="M189">
        <f t="shared" si="28"/>
        <v>476.26184157484562</v>
      </c>
      <c r="N189">
        <f t="shared" si="29"/>
        <v>-103.13160104810534</v>
      </c>
      <c r="O189">
        <f t="shared" si="30"/>
        <v>67.631203909448601</v>
      </c>
      <c r="P189">
        <f t="shared" si="31"/>
        <v>487.04598830369929</v>
      </c>
    </row>
    <row r="190" spans="1:16" x14ac:dyDescent="0.2">
      <c r="A190" s="11">
        <v>19</v>
      </c>
      <c r="B190" s="11">
        <v>56</v>
      </c>
      <c r="C190">
        <f t="shared" si="32"/>
        <v>42</v>
      </c>
      <c r="D190">
        <f t="shared" si="34"/>
        <v>133</v>
      </c>
      <c r="E190">
        <f t="shared" si="33"/>
        <v>56</v>
      </c>
      <c r="F190">
        <f t="shared" si="35"/>
        <v>148</v>
      </c>
      <c r="H190">
        <f t="shared" si="24"/>
        <v>-23</v>
      </c>
      <c r="I190">
        <f t="shared" si="25"/>
        <v>-114</v>
      </c>
      <c r="J190">
        <f t="shared" si="26"/>
        <v>0</v>
      </c>
      <c r="K190">
        <f t="shared" si="27"/>
        <v>-92</v>
      </c>
      <c r="M190">
        <f t="shared" si="28"/>
        <v>-283.2668469497446</v>
      </c>
      <c r="N190">
        <f t="shared" si="29"/>
        <v>1271.958562886321</v>
      </c>
      <c r="O190">
        <f t="shared" si="30"/>
        <v>487.04598830369929</v>
      </c>
      <c r="P190">
        <f t="shared" si="31"/>
        <v>404.80779528521879</v>
      </c>
    </row>
    <row r="191" spans="1:16" x14ac:dyDescent="0.2">
      <c r="A191" s="11">
        <v>63</v>
      </c>
      <c r="B191" s="11">
        <v>5</v>
      </c>
      <c r="C191">
        <f t="shared" si="32"/>
        <v>19</v>
      </c>
      <c r="D191">
        <f t="shared" si="34"/>
        <v>42</v>
      </c>
      <c r="E191">
        <f t="shared" si="33"/>
        <v>56</v>
      </c>
      <c r="F191">
        <f t="shared" si="35"/>
        <v>56</v>
      </c>
      <c r="H191">
        <f t="shared" si="24"/>
        <v>44</v>
      </c>
      <c r="I191">
        <f t="shared" si="25"/>
        <v>21</v>
      </c>
      <c r="J191">
        <f t="shared" si="26"/>
        <v>-51</v>
      </c>
      <c r="K191">
        <f t="shared" si="27"/>
        <v>-51</v>
      </c>
      <c r="M191">
        <f t="shared" si="28"/>
        <v>-275.43487973662985</v>
      </c>
      <c r="N191">
        <f t="shared" si="29"/>
        <v>-220.61110924482659</v>
      </c>
      <c r="O191">
        <f t="shared" si="30"/>
        <v>2915.2225796794696</v>
      </c>
      <c r="P191">
        <f t="shared" si="31"/>
        <v>-5494.5597611829544</v>
      </c>
    </row>
    <row r="192" spans="1:16" x14ac:dyDescent="0.2">
      <c r="A192" s="11">
        <v>20</v>
      </c>
      <c r="B192" s="11">
        <v>15</v>
      </c>
      <c r="C192">
        <f t="shared" si="32"/>
        <v>63</v>
      </c>
      <c r="D192">
        <f t="shared" si="34"/>
        <v>19</v>
      </c>
      <c r="E192">
        <f t="shared" si="33"/>
        <v>5</v>
      </c>
      <c r="F192">
        <f t="shared" si="35"/>
        <v>56</v>
      </c>
      <c r="H192">
        <f t="shared" si="24"/>
        <v>-43</v>
      </c>
      <c r="I192">
        <f t="shared" si="25"/>
        <v>1</v>
      </c>
      <c r="J192">
        <f t="shared" si="26"/>
        <v>10</v>
      </c>
      <c r="K192">
        <f t="shared" si="27"/>
        <v>-41</v>
      </c>
      <c r="M192">
        <f t="shared" si="28"/>
        <v>990.61430059123904</v>
      </c>
      <c r="N192">
        <f t="shared" si="29"/>
        <v>1131.28643173878</v>
      </c>
      <c r="O192">
        <f t="shared" si="30"/>
        <v>-4566.7979542014345</v>
      </c>
      <c r="P192">
        <f t="shared" si="31"/>
        <v>1143.1650848129395</v>
      </c>
    </row>
    <row r="193" spans="1:16" x14ac:dyDescent="0.2">
      <c r="A193" s="11">
        <v>27</v>
      </c>
      <c r="B193" s="11">
        <v>157</v>
      </c>
      <c r="C193">
        <f t="shared" si="32"/>
        <v>20</v>
      </c>
      <c r="D193">
        <f t="shared" si="34"/>
        <v>63</v>
      </c>
      <c r="E193">
        <f t="shared" si="33"/>
        <v>15</v>
      </c>
      <c r="F193">
        <f t="shared" si="35"/>
        <v>5</v>
      </c>
      <c r="H193">
        <f t="shared" si="24"/>
        <v>7</v>
      </c>
      <c r="I193">
        <f t="shared" si="25"/>
        <v>-36</v>
      </c>
      <c r="J193">
        <f t="shared" si="26"/>
        <v>142</v>
      </c>
      <c r="K193">
        <f t="shared" si="27"/>
        <v>152</v>
      </c>
      <c r="M193">
        <f t="shared" si="28"/>
        <v>906.11020223058335</v>
      </c>
      <c r="N193">
        <f t="shared" si="29"/>
        <v>-812.13979776941687</v>
      </c>
      <c r="O193">
        <f t="shared" si="30"/>
        <v>-2154.6172560494838</v>
      </c>
      <c r="P193">
        <f t="shared" si="31"/>
        <v>15380.080895901236</v>
      </c>
    </row>
    <row r="194" spans="1:16" x14ac:dyDescent="0.2">
      <c r="A194" s="11">
        <v>23</v>
      </c>
      <c r="B194" s="11">
        <v>41</v>
      </c>
      <c r="C194">
        <f t="shared" si="32"/>
        <v>27</v>
      </c>
      <c r="D194">
        <f t="shared" si="34"/>
        <v>20</v>
      </c>
      <c r="E194">
        <f t="shared" si="33"/>
        <v>157</v>
      </c>
      <c r="F194">
        <f t="shared" si="35"/>
        <v>15</v>
      </c>
      <c r="H194">
        <f t="shared" si="24"/>
        <v>-4</v>
      </c>
      <c r="I194">
        <f t="shared" si="25"/>
        <v>3</v>
      </c>
      <c r="J194">
        <f t="shared" si="26"/>
        <v>-116</v>
      </c>
      <c r="K194">
        <f t="shared" si="27"/>
        <v>26</v>
      </c>
      <c r="M194">
        <f t="shared" si="28"/>
        <v>-927.46766662187588</v>
      </c>
      <c r="N194">
        <f t="shared" si="29"/>
        <v>1388.630694033862</v>
      </c>
      <c r="O194">
        <f t="shared" si="30"/>
        <v>-3849.9560650843923</v>
      </c>
      <c r="P194">
        <f t="shared" si="31"/>
        <v>-110.92115748685529</v>
      </c>
    </row>
    <row r="195" spans="1:16" x14ac:dyDescent="0.2">
      <c r="A195" s="11">
        <v>84</v>
      </c>
      <c r="B195" s="11">
        <v>230</v>
      </c>
      <c r="C195">
        <f t="shared" si="32"/>
        <v>23</v>
      </c>
      <c r="D195">
        <f t="shared" si="34"/>
        <v>27</v>
      </c>
      <c r="E195">
        <f t="shared" si="33"/>
        <v>41</v>
      </c>
      <c r="F195">
        <f t="shared" si="35"/>
        <v>157</v>
      </c>
      <c r="H195">
        <f t="shared" ref="H195:H258" si="36">A195-C195</f>
        <v>61</v>
      </c>
      <c r="I195">
        <f t="shared" ref="I195:I258" si="37">A195-D195</f>
        <v>57</v>
      </c>
      <c r="J195">
        <f t="shared" ref="J195:J258" si="38">B195-E195</f>
        <v>189</v>
      </c>
      <c r="K195">
        <f t="shared" ref="K195:K258" si="39">B195-F195</f>
        <v>73</v>
      </c>
      <c r="M195">
        <f t="shared" ref="M195:M258" si="40">(A195-$W$2)*(A196-$W$2)</f>
        <v>-1244.6193059661382</v>
      </c>
      <c r="N195">
        <f t="shared" ref="N195:N258" si="41">(A195-$W$2)*(A197-$W$2)</f>
        <v>-350.8283223595808</v>
      </c>
      <c r="O195">
        <f t="shared" ref="O195:O258" si="42">(B195-$X$2)*(B196-$X$2)</f>
        <v>791.77699446386271</v>
      </c>
      <c r="P195">
        <f t="shared" ref="P195:P258" si="43">(B195-$X$2)*(B197-$X$2)</f>
        <v>-9486.3462088215583</v>
      </c>
    </row>
    <row r="196" spans="1:16" x14ac:dyDescent="0.2">
      <c r="A196" s="11">
        <v>12</v>
      </c>
      <c r="B196" s="11">
        <v>69</v>
      </c>
      <c r="C196">
        <f t="shared" ref="C196:C259" si="44">A195</f>
        <v>84</v>
      </c>
      <c r="D196">
        <f t="shared" si="34"/>
        <v>23</v>
      </c>
      <c r="E196">
        <f t="shared" ref="E196:E259" si="45">B195</f>
        <v>230</v>
      </c>
      <c r="F196">
        <f t="shared" si="35"/>
        <v>41</v>
      </c>
      <c r="H196">
        <f t="shared" si="36"/>
        <v>-72</v>
      </c>
      <c r="I196">
        <f t="shared" si="37"/>
        <v>-11</v>
      </c>
      <c r="J196">
        <f t="shared" si="38"/>
        <v>-161</v>
      </c>
      <c r="K196">
        <f t="shared" si="39"/>
        <v>28</v>
      </c>
      <c r="M196">
        <f t="shared" si="40"/>
        <v>525.27003829615705</v>
      </c>
      <c r="N196">
        <f t="shared" si="41"/>
        <v>-597.09881416285941</v>
      </c>
      <c r="O196">
        <f t="shared" si="42"/>
        <v>-273.31130122402152</v>
      </c>
      <c r="P196">
        <f t="shared" si="43"/>
        <v>424.01108070616277</v>
      </c>
    </row>
    <row r="197" spans="1:16" x14ac:dyDescent="0.2">
      <c r="A197" s="11">
        <v>43</v>
      </c>
      <c r="B197" s="11">
        <v>7</v>
      </c>
      <c r="C197">
        <f t="shared" si="44"/>
        <v>12</v>
      </c>
      <c r="D197">
        <f t="shared" ref="D197:D260" si="46">A195</f>
        <v>84</v>
      </c>
      <c r="E197">
        <f t="shared" si="45"/>
        <v>69</v>
      </c>
      <c r="F197">
        <f t="shared" ref="F197:F260" si="47">B195</f>
        <v>230</v>
      </c>
      <c r="H197">
        <f t="shared" si="36"/>
        <v>31</v>
      </c>
      <c r="I197">
        <f t="shared" si="37"/>
        <v>-41</v>
      </c>
      <c r="J197">
        <f t="shared" si="38"/>
        <v>-62</v>
      </c>
      <c r="K197">
        <f t="shared" si="39"/>
        <v>-223</v>
      </c>
      <c r="M197">
        <f t="shared" si="40"/>
        <v>-168.30783055630206</v>
      </c>
      <c r="N197">
        <f t="shared" si="41"/>
        <v>525.27003829615705</v>
      </c>
      <c r="O197">
        <f t="shared" si="42"/>
        <v>-5080.1121225792576</v>
      </c>
      <c r="P197">
        <f t="shared" si="43"/>
        <v>2244.5367480572927</v>
      </c>
    </row>
    <row r="198" spans="1:16" x14ac:dyDescent="0.2">
      <c r="A198" s="11">
        <v>69</v>
      </c>
      <c r="B198" s="11">
        <v>153</v>
      </c>
      <c r="C198">
        <f t="shared" si="44"/>
        <v>43</v>
      </c>
      <c r="D198">
        <f t="shared" si="46"/>
        <v>12</v>
      </c>
      <c r="E198">
        <f t="shared" si="45"/>
        <v>7</v>
      </c>
      <c r="F198">
        <f t="shared" si="47"/>
        <v>69</v>
      </c>
      <c r="H198">
        <f t="shared" si="36"/>
        <v>26</v>
      </c>
      <c r="I198">
        <f t="shared" si="37"/>
        <v>57</v>
      </c>
      <c r="J198">
        <f t="shared" si="38"/>
        <v>146</v>
      </c>
      <c r="K198">
        <f t="shared" si="39"/>
        <v>84</v>
      </c>
      <c r="M198">
        <f t="shared" si="40"/>
        <v>-597.09881416285941</v>
      </c>
      <c r="N198">
        <f t="shared" si="41"/>
        <v>-431.11520760548234</v>
      </c>
      <c r="O198">
        <f t="shared" si="42"/>
        <v>-3482.140870012523</v>
      </c>
      <c r="P198">
        <f t="shared" si="43"/>
        <v>5306.7010191045201</v>
      </c>
    </row>
    <row r="199" spans="1:16" x14ac:dyDescent="0.2">
      <c r="A199" s="11">
        <v>12</v>
      </c>
      <c r="B199" s="11">
        <v>25</v>
      </c>
      <c r="C199">
        <f t="shared" si="44"/>
        <v>69</v>
      </c>
      <c r="D199">
        <f t="shared" si="46"/>
        <v>43</v>
      </c>
      <c r="E199">
        <f t="shared" si="45"/>
        <v>153</v>
      </c>
      <c r="F199">
        <f t="shared" si="47"/>
        <v>7</v>
      </c>
      <c r="H199">
        <f t="shared" si="36"/>
        <v>-57</v>
      </c>
      <c r="I199">
        <f t="shared" si="37"/>
        <v>-31</v>
      </c>
      <c r="J199">
        <f t="shared" si="38"/>
        <v>-128</v>
      </c>
      <c r="K199">
        <f t="shared" si="39"/>
        <v>18</v>
      </c>
      <c r="M199">
        <f t="shared" si="40"/>
        <v>1345.4626612469767</v>
      </c>
      <c r="N199">
        <f t="shared" si="41"/>
        <v>-2107.9799617038429</v>
      </c>
      <c r="O199">
        <f t="shared" si="42"/>
        <v>-2344.6501102589295</v>
      </c>
      <c r="P199">
        <f t="shared" si="43"/>
        <v>950.15071109630708</v>
      </c>
    </row>
    <row r="200" spans="1:16" x14ac:dyDescent="0.2">
      <c r="A200" s="11">
        <v>24</v>
      </c>
      <c r="B200" s="11">
        <v>124</v>
      </c>
      <c r="C200">
        <f t="shared" si="44"/>
        <v>12</v>
      </c>
      <c r="D200">
        <f t="shared" si="46"/>
        <v>69</v>
      </c>
      <c r="E200">
        <f t="shared" si="45"/>
        <v>25</v>
      </c>
      <c r="F200">
        <f t="shared" si="47"/>
        <v>153</v>
      </c>
      <c r="H200">
        <f t="shared" si="36"/>
        <v>12</v>
      </c>
      <c r="I200">
        <f t="shared" si="37"/>
        <v>-45</v>
      </c>
      <c r="J200">
        <f t="shared" si="38"/>
        <v>99</v>
      </c>
      <c r="K200">
        <f t="shared" si="39"/>
        <v>-29</v>
      </c>
      <c r="M200">
        <f t="shared" si="40"/>
        <v>-1521.9963551464662</v>
      </c>
      <c r="N200">
        <f t="shared" si="41"/>
        <v>-867.46766662187588</v>
      </c>
      <c r="O200">
        <f t="shared" si="42"/>
        <v>-1448.0073997866502</v>
      </c>
      <c r="P200">
        <f t="shared" si="43"/>
        <v>-431.81232791806707</v>
      </c>
    </row>
    <row r="201" spans="1:16" x14ac:dyDescent="0.2">
      <c r="A201" s="11">
        <v>104</v>
      </c>
      <c r="B201" s="11">
        <v>40</v>
      </c>
      <c r="C201">
        <f t="shared" si="44"/>
        <v>24</v>
      </c>
      <c r="D201">
        <f t="shared" si="46"/>
        <v>12</v>
      </c>
      <c r="E201">
        <f t="shared" si="45"/>
        <v>124</v>
      </c>
      <c r="F201">
        <f t="shared" si="47"/>
        <v>25</v>
      </c>
      <c r="H201">
        <f t="shared" si="36"/>
        <v>80</v>
      </c>
      <c r="I201">
        <f t="shared" si="37"/>
        <v>92</v>
      </c>
      <c r="J201">
        <f t="shared" si="38"/>
        <v>-84</v>
      </c>
      <c r="K201">
        <f t="shared" si="39"/>
        <v>15</v>
      </c>
      <c r="M201">
        <f t="shared" si="40"/>
        <v>1359.0897104273042</v>
      </c>
      <c r="N201">
        <f t="shared" si="41"/>
        <v>-1424.3324207202365</v>
      </c>
      <c r="O201">
        <f t="shared" si="42"/>
        <v>174.98849343716938</v>
      </c>
      <c r="P201">
        <f t="shared" si="43"/>
        <v>562.56960226673823</v>
      </c>
    </row>
    <row r="202" spans="1:16" x14ac:dyDescent="0.2">
      <c r="A202" s="11">
        <v>83</v>
      </c>
      <c r="B202" s="11">
        <v>57</v>
      </c>
      <c r="C202">
        <f t="shared" si="44"/>
        <v>104</v>
      </c>
      <c r="D202">
        <f t="shared" si="46"/>
        <v>24</v>
      </c>
      <c r="E202">
        <f t="shared" si="45"/>
        <v>40</v>
      </c>
      <c r="F202">
        <f t="shared" si="47"/>
        <v>124</v>
      </c>
      <c r="H202">
        <f t="shared" si="36"/>
        <v>-21</v>
      </c>
      <c r="I202">
        <f t="shared" si="37"/>
        <v>59</v>
      </c>
      <c r="J202">
        <f t="shared" si="38"/>
        <v>17</v>
      </c>
      <c r="K202">
        <f t="shared" si="39"/>
        <v>-67</v>
      </c>
      <c r="M202">
        <f t="shared" si="40"/>
        <v>-811.80373219564638</v>
      </c>
      <c r="N202">
        <f t="shared" si="41"/>
        <v>-338.66028957269555</v>
      </c>
      <c r="O202">
        <f t="shared" si="42"/>
        <v>167.76467413532134</v>
      </c>
      <c r="P202">
        <f t="shared" si="43"/>
        <v>348.36015668152265</v>
      </c>
    </row>
    <row r="203" spans="1:16" x14ac:dyDescent="0.2">
      <c r="A203" s="11">
        <v>26</v>
      </c>
      <c r="B203" s="11">
        <v>41</v>
      </c>
      <c r="C203">
        <f t="shared" si="44"/>
        <v>83</v>
      </c>
      <c r="D203">
        <f t="shared" si="46"/>
        <v>104</v>
      </c>
      <c r="E203">
        <f t="shared" si="45"/>
        <v>57</v>
      </c>
      <c r="F203">
        <f t="shared" si="47"/>
        <v>40</v>
      </c>
      <c r="H203">
        <f t="shared" si="36"/>
        <v>-57</v>
      </c>
      <c r="I203">
        <f t="shared" si="37"/>
        <v>-78</v>
      </c>
      <c r="J203">
        <f t="shared" si="38"/>
        <v>-16</v>
      </c>
      <c r="K203">
        <f t="shared" si="39"/>
        <v>1</v>
      </c>
      <c r="M203">
        <f t="shared" si="40"/>
        <v>354.91757927976363</v>
      </c>
      <c r="N203">
        <f t="shared" si="41"/>
        <v>675.76593993550136</v>
      </c>
      <c r="O203">
        <f t="shared" si="42"/>
        <v>1119.9412655110916</v>
      </c>
      <c r="P203">
        <f t="shared" si="43"/>
        <v>-3130.0176667271026</v>
      </c>
    </row>
    <row r="204" spans="1:16" x14ac:dyDescent="0.2">
      <c r="A204" s="11">
        <v>43</v>
      </c>
      <c r="B204" s="11">
        <v>16</v>
      </c>
      <c r="C204">
        <f t="shared" si="44"/>
        <v>26</v>
      </c>
      <c r="D204">
        <f t="shared" si="46"/>
        <v>83</v>
      </c>
      <c r="E204">
        <f t="shared" si="45"/>
        <v>41</v>
      </c>
      <c r="F204">
        <f t="shared" si="47"/>
        <v>57</v>
      </c>
      <c r="H204">
        <f t="shared" si="36"/>
        <v>17</v>
      </c>
      <c r="I204">
        <f t="shared" si="37"/>
        <v>-40</v>
      </c>
      <c r="J204">
        <f t="shared" si="38"/>
        <v>-25</v>
      </c>
      <c r="K204">
        <f t="shared" si="39"/>
        <v>-41</v>
      </c>
      <c r="M204">
        <f t="shared" si="40"/>
        <v>281.90938255845214</v>
      </c>
      <c r="N204">
        <f t="shared" si="41"/>
        <v>476.59790714861612</v>
      </c>
      <c r="O204">
        <f t="shared" si="42"/>
        <v>-6499.4221841809012</v>
      </c>
      <c r="P204">
        <f t="shared" si="43"/>
        <v>-37.430397733261756</v>
      </c>
    </row>
    <row r="205" spans="1:16" x14ac:dyDescent="0.2">
      <c r="A205" s="11">
        <v>32</v>
      </c>
      <c r="B205" s="11">
        <v>199</v>
      </c>
      <c r="C205">
        <f t="shared" si="44"/>
        <v>43</v>
      </c>
      <c r="D205">
        <f t="shared" si="46"/>
        <v>26</v>
      </c>
      <c r="E205">
        <f t="shared" si="45"/>
        <v>16</v>
      </c>
      <c r="F205">
        <f t="shared" si="47"/>
        <v>41</v>
      </c>
      <c r="H205">
        <f t="shared" si="36"/>
        <v>-11</v>
      </c>
      <c r="I205">
        <f t="shared" si="37"/>
        <v>6</v>
      </c>
      <c r="J205">
        <f t="shared" si="38"/>
        <v>183</v>
      </c>
      <c r="K205">
        <f t="shared" si="39"/>
        <v>158</v>
      </c>
      <c r="M205">
        <f t="shared" si="40"/>
        <v>907.44626780435385</v>
      </c>
      <c r="N205">
        <f t="shared" si="41"/>
        <v>-88.779142031711856</v>
      </c>
      <c r="O205">
        <f t="shared" si="42"/>
        <v>104.61067002854456</v>
      </c>
      <c r="P205">
        <f t="shared" si="43"/>
        <v>-6229.869822784598</v>
      </c>
    </row>
    <row r="206" spans="1:16" x14ac:dyDescent="0.2">
      <c r="A206" s="11">
        <v>16</v>
      </c>
      <c r="B206" s="11">
        <v>65</v>
      </c>
      <c r="C206">
        <f t="shared" si="44"/>
        <v>32</v>
      </c>
      <c r="D206">
        <f t="shared" si="46"/>
        <v>43</v>
      </c>
      <c r="E206">
        <f t="shared" si="45"/>
        <v>199</v>
      </c>
      <c r="F206">
        <f t="shared" si="47"/>
        <v>16</v>
      </c>
      <c r="H206">
        <f t="shared" si="36"/>
        <v>-16</v>
      </c>
      <c r="I206">
        <f t="shared" si="37"/>
        <v>-27</v>
      </c>
      <c r="J206">
        <f t="shared" si="38"/>
        <v>-134</v>
      </c>
      <c r="K206">
        <f t="shared" si="39"/>
        <v>49</v>
      </c>
      <c r="M206">
        <f t="shared" si="40"/>
        <v>-150.09061744154786</v>
      </c>
      <c r="N206">
        <f t="shared" si="41"/>
        <v>-1090.1234043267939</v>
      </c>
      <c r="O206">
        <f t="shared" si="42"/>
        <v>-35.878036336957862</v>
      </c>
      <c r="P206">
        <f t="shared" si="43"/>
        <v>-39.758939827717597</v>
      </c>
    </row>
    <row r="207" spans="1:16" x14ac:dyDescent="0.2">
      <c r="A207" s="11">
        <v>59</v>
      </c>
      <c r="B207" s="11">
        <v>18</v>
      </c>
      <c r="C207">
        <f t="shared" si="44"/>
        <v>16</v>
      </c>
      <c r="D207">
        <f t="shared" si="46"/>
        <v>32</v>
      </c>
      <c r="E207">
        <f t="shared" si="45"/>
        <v>65</v>
      </c>
      <c r="F207">
        <f t="shared" si="47"/>
        <v>199</v>
      </c>
      <c r="H207">
        <f t="shared" si="36"/>
        <v>43</v>
      </c>
      <c r="I207">
        <f t="shared" si="37"/>
        <v>27</v>
      </c>
      <c r="J207">
        <f t="shared" si="38"/>
        <v>-47</v>
      </c>
      <c r="K207">
        <f t="shared" si="39"/>
        <v>-181</v>
      </c>
      <c r="M207">
        <f t="shared" si="40"/>
        <v>106.65118583714046</v>
      </c>
      <c r="N207">
        <f t="shared" si="41"/>
        <v>-81.115207605482354</v>
      </c>
      <c r="O207">
        <f t="shared" si="42"/>
        <v>2367.7605673591411</v>
      </c>
      <c r="P207">
        <f t="shared" si="43"/>
        <v>1628.179458529572</v>
      </c>
    </row>
    <row r="208" spans="1:16" x14ac:dyDescent="0.2">
      <c r="A208" s="11">
        <v>83</v>
      </c>
      <c r="B208" s="11">
        <v>13</v>
      </c>
      <c r="C208">
        <f t="shared" si="44"/>
        <v>59</v>
      </c>
      <c r="D208">
        <f t="shared" si="46"/>
        <v>16</v>
      </c>
      <c r="E208">
        <f t="shared" si="45"/>
        <v>18</v>
      </c>
      <c r="F208">
        <f t="shared" si="47"/>
        <v>65</v>
      </c>
      <c r="H208">
        <f t="shared" si="36"/>
        <v>24</v>
      </c>
      <c r="I208">
        <f t="shared" si="37"/>
        <v>67</v>
      </c>
      <c r="J208">
        <f t="shared" si="38"/>
        <v>-5</v>
      </c>
      <c r="K208">
        <f t="shared" si="39"/>
        <v>-52</v>
      </c>
      <c r="M208">
        <f t="shared" si="40"/>
        <v>-589.14799449072837</v>
      </c>
      <c r="N208">
        <f t="shared" si="41"/>
        <v>3529.9831530502547</v>
      </c>
      <c r="O208">
        <f t="shared" si="42"/>
        <v>1804.2985550388123</v>
      </c>
      <c r="P208">
        <f t="shared" si="43"/>
        <v>2572.6558445665332</v>
      </c>
    </row>
    <row r="209" spans="1:16" x14ac:dyDescent="0.2">
      <c r="A209" s="11">
        <v>34</v>
      </c>
      <c r="B209" s="11">
        <v>29</v>
      </c>
      <c r="C209">
        <f t="shared" si="44"/>
        <v>83</v>
      </c>
      <c r="D209">
        <f t="shared" si="46"/>
        <v>59</v>
      </c>
      <c r="E209">
        <f t="shared" si="45"/>
        <v>13</v>
      </c>
      <c r="F209">
        <f t="shared" si="47"/>
        <v>18</v>
      </c>
      <c r="H209">
        <f t="shared" si="36"/>
        <v>-49</v>
      </c>
      <c r="I209">
        <f t="shared" si="37"/>
        <v>-25</v>
      </c>
      <c r="J209">
        <f t="shared" si="38"/>
        <v>16</v>
      </c>
      <c r="K209">
        <f t="shared" si="39"/>
        <v>11</v>
      </c>
      <c r="M209">
        <f t="shared" si="40"/>
        <v>-2684.783240392368</v>
      </c>
      <c r="N209">
        <f t="shared" si="41"/>
        <v>3.5569235420586462</v>
      </c>
      <c r="O209">
        <f t="shared" si="42"/>
        <v>1769.0747357369642</v>
      </c>
      <c r="P209">
        <f t="shared" si="43"/>
        <v>712.36015668152265</v>
      </c>
    </row>
    <row r="210" spans="1:16" x14ac:dyDescent="0.2">
      <c r="A210" s="11">
        <v>182</v>
      </c>
      <c r="B210" s="11">
        <v>14</v>
      </c>
      <c r="C210">
        <f t="shared" si="44"/>
        <v>34</v>
      </c>
      <c r="D210">
        <f t="shared" si="46"/>
        <v>83</v>
      </c>
      <c r="E210">
        <f t="shared" si="45"/>
        <v>29</v>
      </c>
      <c r="F210">
        <f t="shared" si="47"/>
        <v>13</v>
      </c>
      <c r="H210">
        <f t="shared" si="36"/>
        <v>148</v>
      </c>
      <c r="I210">
        <f t="shared" si="37"/>
        <v>99</v>
      </c>
      <c r="J210">
        <f t="shared" si="38"/>
        <v>-15</v>
      </c>
      <c r="K210">
        <f t="shared" si="39"/>
        <v>1</v>
      </c>
      <c r="M210">
        <f t="shared" si="40"/>
        <v>-21.311928916958163</v>
      </c>
      <c r="N210">
        <f t="shared" si="41"/>
        <v>-4967.7586502284339</v>
      </c>
      <c r="O210">
        <f t="shared" si="42"/>
        <v>1015.7174462092435</v>
      </c>
      <c r="P210">
        <f t="shared" si="43"/>
        <v>2321.5367480572927</v>
      </c>
    </row>
    <row r="211" spans="1:16" x14ac:dyDescent="0.2">
      <c r="A211" s="11">
        <v>55</v>
      </c>
      <c r="B211" s="11">
        <v>44</v>
      </c>
      <c r="C211">
        <f t="shared" si="44"/>
        <v>182</v>
      </c>
      <c r="D211">
        <f t="shared" si="46"/>
        <v>34</v>
      </c>
      <c r="E211">
        <f t="shared" si="45"/>
        <v>14</v>
      </c>
      <c r="F211">
        <f t="shared" si="47"/>
        <v>29</v>
      </c>
      <c r="H211">
        <f t="shared" si="36"/>
        <v>-127</v>
      </c>
      <c r="I211">
        <f t="shared" si="37"/>
        <v>21</v>
      </c>
      <c r="J211">
        <f t="shared" si="38"/>
        <v>30</v>
      </c>
      <c r="K211">
        <f t="shared" si="39"/>
        <v>15</v>
      </c>
      <c r="M211">
        <f t="shared" si="40"/>
        <v>6.5815137059931228</v>
      </c>
      <c r="N211">
        <f t="shared" si="41"/>
        <v>4.5651202633701384</v>
      </c>
      <c r="O211">
        <f t="shared" si="42"/>
        <v>934.82216900185119</v>
      </c>
      <c r="P211">
        <f t="shared" si="43"/>
        <v>611.24106017228235</v>
      </c>
    </row>
    <row r="212" spans="1:16" x14ac:dyDescent="0.2">
      <c r="A212" s="11">
        <v>16</v>
      </c>
      <c r="B212" s="11">
        <v>18</v>
      </c>
      <c r="C212">
        <f t="shared" si="44"/>
        <v>55</v>
      </c>
      <c r="D212">
        <f t="shared" si="46"/>
        <v>182</v>
      </c>
      <c r="E212">
        <f t="shared" si="45"/>
        <v>44</v>
      </c>
      <c r="F212">
        <f t="shared" si="47"/>
        <v>14</v>
      </c>
      <c r="H212">
        <f t="shared" si="36"/>
        <v>-39</v>
      </c>
      <c r="I212">
        <f t="shared" si="37"/>
        <v>-166</v>
      </c>
      <c r="J212">
        <f t="shared" si="38"/>
        <v>-26</v>
      </c>
      <c r="K212">
        <f t="shared" si="39"/>
        <v>4</v>
      </c>
      <c r="M212">
        <f t="shared" si="40"/>
        <v>1064.1183989518947</v>
      </c>
      <c r="N212">
        <f t="shared" si="41"/>
        <v>750.77413665681286</v>
      </c>
      <c r="O212">
        <f t="shared" si="42"/>
        <v>1397.0603620203317</v>
      </c>
      <c r="P212">
        <f t="shared" si="43"/>
        <v>-1052.8020609776149</v>
      </c>
    </row>
    <row r="213" spans="1:16" x14ac:dyDescent="0.2">
      <c r="A213" s="11">
        <v>28</v>
      </c>
      <c r="B213" s="11">
        <v>34</v>
      </c>
      <c r="C213">
        <f t="shared" si="44"/>
        <v>16</v>
      </c>
      <c r="D213">
        <f t="shared" si="46"/>
        <v>55</v>
      </c>
      <c r="E213">
        <f t="shared" si="45"/>
        <v>18</v>
      </c>
      <c r="F213">
        <f t="shared" si="47"/>
        <v>44</v>
      </c>
      <c r="H213">
        <f t="shared" si="36"/>
        <v>12</v>
      </c>
      <c r="I213">
        <f t="shared" si="37"/>
        <v>-27</v>
      </c>
      <c r="J213">
        <f t="shared" si="38"/>
        <v>16</v>
      </c>
      <c r="K213">
        <f t="shared" si="39"/>
        <v>-10</v>
      </c>
      <c r="M213">
        <f t="shared" si="40"/>
        <v>520.75774321418987</v>
      </c>
      <c r="N213">
        <f t="shared" si="41"/>
        <v>819.60610386992755</v>
      </c>
      <c r="O213">
        <f t="shared" si="42"/>
        <v>-688.38316980718389</v>
      </c>
      <c r="P213">
        <f t="shared" si="43"/>
        <v>-446.59261539239947</v>
      </c>
    </row>
    <row r="214" spans="1:16" x14ac:dyDescent="0.2">
      <c r="A214" s="11">
        <v>36</v>
      </c>
      <c r="B214" s="11">
        <v>87</v>
      </c>
      <c r="C214">
        <f t="shared" si="44"/>
        <v>28</v>
      </c>
      <c r="D214">
        <f t="shared" si="46"/>
        <v>16</v>
      </c>
      <c r="E214">
        <f t="shared" si="45"/>
        <v>34</v>
      </c>
      <c r="F214">
        <f t="shared" si="47"/>
        <v>18</v>
      </c>
      <c r="H214">
        <f t="shared" si="36"/>
        <v>8</v>
      </c>
      <c r="I214">
        <f t="shared" si="37"/>
        <v>20</v>
      </c>
      <c r="J214">
        <f t="shared" si="38"/>
        <v>53</v>
      </c>
      <c r="K214">
        <f t="shared" si="39"/>
        <v>69</v>
      </c>
      <c r="M214">
        <f t="shared" si="40"/>
        <v>578.26184157484556</v>
      </c>
      <c r="N214">
        <f t="shared" si="41"/>
        <v>271.57331698468164</v>
      </c>
      <c r="O214">
        <f t="shared" si="42"/>
        <v>336.54496160965374</v>
      </c>
      <c r="P214">
        <f t="shared" si="43"/>
        <v>-528.94990492012028</v>
      </c>
    </row>
    <row r="215" spans="1:16" x14ac:dyDescent="0.2">
      <c r="A215" s="11">
        <v>25</v>
      </c>
      <c r="B215" s="11">
        <v>79</v>
      </c>
      <c r="C215">
        <f t="shared" si="44"/>
        <v>36</v>
      </c>
      <c r="D215">
        <f t="shared" si="46"/>
        <v>28</v>
      </c>
      <c r="E215">
        <f t="shared" si="45"/>
        <v>87</v>
      </c>
      <c r="F215">
        <f t="shared" si="47"/>
        <v>34</v>
      </c>
      <c r="H215">
        <f t="shared" si="36"/>
        <v>-11</v>
      </c>
      <c r="I215">
        <f t="shared" si="37"/>
        <v>-3</v>
      </c>
      <c r="J215">
        <f t="shared" si="38"/>
        <v>-8</v>
      </c>
      <c r="K215">
        <f t="shared" si="39"/>
        <v>45</v>
      </c>
      <c r="M215">
        <f t="shared" si="40"/>
        <v>427.42167764041938</v>
      </c>
      <c r="N215">
        <f t="shared" si="41"/>
        <v>-1835.1807813759742</v>
      </c>
      <c r="O215">
        <f t="shared" si="42"/>
        <v>-343.15935050533585</v>
      </c>
      <c r="P215">
        <f t="shared" si="43"/>
        <v>-564.80206097761504</v>
      </c>
    </row>
    <row r="216" spans="1:16" x14ac:dyDescent="0.2">
      <c r="A216" s="11">
        <v>41</v>
      </c>
      <c r="B216" s="11">
        <v>41</v>
      </c>
      <c r="C216">
        <f t="shared" si="44"/>
        <v>25</v>
      </c>
      <c r="D216">
        <f t="shared" si="46"/>
        <v>36</v>
      </c>
      <c r="E216">
        <f t="shared" si="45"/>
        <v>79</v>
      </c>
      <c r="F216">
        <f t="shared" si="47"/>
        <v>87</v>
      </c>
      <c r="H216">
        <f t="shared" si="36"/>
        <v>16</v>
      </c>
      <c r="I216">
        <f t="shared" si="37"/>
        <v>5</v>
      </c>
      <c r="J216">
        <f t="shared" si="38"/>
        <v>-38</v>
      </c>
      <c r="K216">
        <f t="shared" si="39"/>
        <v>-46</v>
      </c>
      <c r="M216">
        <f t="shared" si="40"/>
        <v>-861.86930596613831</v>
      </c>
      <c r="N216">
        <f t="shared" si="41"/>
        <v>668.27823501746855</v>
      </c>
      <c r="O216">
        <f t="shared" si="42"/>
        <v>887.703072492611</v>
      </c>
      <c r="P216">
        <f t="shared" si="43"/>
        <v>-1690.140870012523</v>
      </c>
    </row>
    <row r="217" spans="1:16" x14ac:dyDescent="0.2">
      <c r="A217" s="11">
        <v>116</v>
      </c>
      <c r="B217" s="11">
        <v>26</v>
      </c>
      <c r="C217">
        <f t="shared" si="44"/>
        <v>41</v>
      </c>
      <c r="D217">
        <f t="shared" si="46"/>
        <v>25</v>
      </c>
      <c r="E217">
        <f t="shared" si="45"/>
        <v>41</v>
      </c>
      <c r="F217">
        <f t="shared" si="47"/>
        <v>79</v>
      </c>
      <c r="H217">
        <f t="shared" si="36"/>
        <v>75</v>
      </c>
      <c r="I217">
        <f t="shared" si="37"/>
        <v>91</v>
      </c>
      <c r="J217">
        <f t="shared" si="38"/>
        <v>-15</v>
      </c>
      <c r="K217">
        <f t="shared" si="39"/>
        <v>-53</v>
      </c>
      <c r="M217">
        <f t="shared" si="40"/>
        <v>-2869.3242239989249</v>
      </c>
      <c r="N217">
        <f t="shared" si="41"/>
        <v>2240.5610219027139</v>
      </c>
      <c r="O217">
        <f t="shared" si="42"/>
        <v>-2781.7835804848023</v>
      </c>
      <c r="P217">
        <f t="shared" si="43"/>
        <v>-1482.1737242219683</v>
      </c>
    </row>
    <row r="218" spans="1:16" x14ac:dyDescent="0.2">
      <c r="A218" s="11">
        <v>8</v>
      </c>
      <c r="B218" s="11">
        <v>137</v>
      </c>
      <c r="C218">
        <f t="shared" si="44"/>
        <v>116</v>
      </c>
      <c r="D218">
        <f t="shared" si="46"/>
        <v>41</v>
      </c>
      <c r="E218">
        <f t="shared" si="45"/>
        <v>26</v>
      </c>
      <c r="F218">
        <f t="shared" si="47"/>
        <v>41</v>
      </c>
      <c r="H218">
        <f t="shared" si="36"/>
        <v>-108</v>
      </c>
      <c r="I218">
        <f t="shared" si="37"/>
        <v>-33</v>
      </c>
      <c r="J218">
        <f t="shared" si="38"/>
        <v>111</v>
      </c>
      <c r="K218">
        <f t="shared" si="39"/>
        <v>96</v>
      </c>
      <c r="M218">
        <f t="shared" si="40"/>
        <v>-1737.2914371136792</v>
      </c>
      <c r="N218">
        <f t="shared" si="41"/>
        <v>1941.8151202633703</v>
      </c>
      <c r="O218">
        <f t="shared" si="42"/>
        <v>2821.9823332728979</v>
      </c>
      <c r="P218">
        <f t="shared" si="43"/>
        <v>-3436.7692067681696</v>
      </c>
    </row>
    <row r="219" spans="1:16" x14ac:dyDescent="0.2">
      <c r="A219" s="11">
        <v>92</v>
      </c>
      <c r="B219" s="11">
        <v>103</v>
      </c>
      <c r="C219">
        <f t="shared" si="44"/>
        <v>8</v>
      </c>
      <c r="D219">
        <f t="shared" si="46"/>
        <v>116</v>
      </c>
      <c r="E219">
        <f t="shared" si="45"/>
        <v>137</v>
      </c>
      <c r="F219">
        <f t="shared" si="47"/>
        <v>26</v>
      </c>
      <c r="H219">
        <f t="shared" si="36"/>
        <v>84</v>
      </c>
      <c r="I219">
        <f t="shared" si="37"/>
        <v>-24</v>
      </c>
      <c r="J219">
        <f t="shared" si="38"/>
        <v>-34</v>
      </c>
      <c r="K219">
        <f t="shared" si="39"/>
        <v>77</v>
      </c>
      <c r="M219">
        <f t="shared" si="40"/>
        <v>-1516.2996338349906</v>
      </c>
      <c r="N219">
        <f t="shared" si="41"/>
        <v>-1111.1479944907283</v>
      </c>
      <c r="O219">
        <f t="shared" si="42"/>
        <v>-1831.1593505053359</v>
      </c>
      <c r="P219">
        <f t="shared" si="43"/>
        <v>-473.99302607001766</v>
      </c>
    </row>
    <row r="220" spans="1:16" x14ac:dyDescent="0.2">
      <c r="A220" s="11">
        <v>14</v>
      </c>
      <c r="B220" s="11">
        <v>17</v>
      </c>
      <c r="C220">
        <f t="shared" si="44"/>
        <v>92</v>
      </c>
      <c r="D220">
        <f t="shared" si="46"/>
        <v>8</v>
      </c>
      <c r="E220">
        <f t="shared" si="45"/>
        <v>103</v>
      </c>
      <c r="F220">
        <f t="shared" si="47"/>
        <v>137</v>
      </c>
      <c r="H220">
        <f t="shared" si="36"/>
        <v>-78</v>
      </c>
      <c r="I220">
        <f t="shared" si="37"/>
        <v>6</v>
      </c>
      <c r="J220">
        <f t="shared" si="38"/>
        <v>-86</v>
      </c>
      <c r="K220">
        <f t="shared" si="39"/>
        <v>-120</v>
      </c>
      <c r="M220">
        <f t="shared" si="40"/>
        <v>1241.958562886321</v>
      </c>
      <c r="N220">
        <f t="shared" si="41"/>
        <v>-692.9389780972856</v>
      </c>
      <c r="O220">
        <f t="shared" si="42"/>
        <v>577.25543388891492</v>
      </c>
      <c r="P220">
        <f t="shared" si="43"/>
        <v>671.703072492611</v>
      </c>
    </row>
    <row r="221" spans="1:16" x14ac:dyDescent="0.2">
      <c r="A221" s="11">
        <v>25</v>
      </c>
      <c r="B221" s="11">
        <v>52</v>
      </c>
      <c r="C221">
        <f t="shared" si="44"/>
        <v>14</v>
      </c>
      <c r="D221">
        <f t="shared" si="46"/>
        <v>92</v>
      </c>
      <c r="E221">
        <f t="shared" si="45"/>
        <v>17</v>
      </c>
      <c r="F221">
        <f t="shared" si="47"/>
        <v>103</v>
      </c>
      <c r="H221">
        <f t="shared" si="36"/>
        <v>11</v>
      </c>
      <c r="I221">
        <f t="shared" si="37"/>
        <v>-67</v>
      </c>
      <c r="J221">
        <f t="shared" si="38"/>
        <v>35</v>
      </c>
      <c r="K221">
        <f t="shared" si="39"/>
        <v>-51</v>
      </c>
      <c r="M221">
        <f t="shared" si="40"/>
        <v>-507.78733875302333</v>
      </c>
      <c r="N221">
        <f t="shared" si="41"/>
        <v>-1261.9881584251546</v>
      </c>
      <c r="O221">
        <f t="shared" si="42"/>
        <v>173.86939692792913</v>
      </c>
      <c r="P221">
        <f t="shared" si="43"/>
        <v>-33.93553120348777</v>
      </c>
    </row>
    <row r="222" spans="1:16" x14ac:dyDescent="0.2">
      <c r="A222" s="11">
        <v>72</v>
      </c>
      <c r="B222" s="11">
        <v>50</v>
      </c>
      <c r="C222">
        <f t="shared" si="44"/>
        <v>25</v>
      </c>
      <c r="D222">
        <f t="shared" si="46"/>
        <v>14</v>
      </c>
      <c r="E222">
        <f t="shared" si="45"/>
        <v>52</v>
      </c>
      <c r="F222">
        <f t="shared" si="47"/>
        <v>17</v>
      </c>
      <c r="H222">
        <f t="shared" si="36"/>
        <v>47</v>
      </c>
      <c r="I222">
        <f t="shared" si="37"/>
        <v>58</v>
      </c>
      <c r="J222">
        <f t="shared" si="38"/>
        <v>-2</v>
      </c>
      <c r="K222">
        <f t="shared" si="39"/>
        <v>33</v>
      </c>
      <c r="M222">
        <f t="shared" si="40"/>
        <v>704.1143005912387</v>
      </c>
      <c r="N222">
        <f t="shared" si="41"/>
        <v>-423.62750268744958</v>
      </c>
      <c r="O222">
        <f t="shared" si="42"/>
        <v>-39.487892599791664</v>
      </c>
      <c r="P222">
        <f t="shared" si="43"/>
        <v>244.98849343716938</v>
      </c>
    </row>
    <row r="223" spans="1:16" x14ac:dyDescent="0.2">
      <c r="A223" s="11">
        <v>97</v>
      </c>
      <c r="B223" s="11">
        <v>67</v>
      </c>
      <c r="C223">
        <f t="shared" si="44"/>
        <v>72</v>
      </c>
      <c r="D223">
        <f t="shared" si="46"/>
        <v>25</v>
      </c>
      <c r="E223">
        <f t="shared" si="45"/>
        <v>50</v>
      </c>
      <c r="F223">
        <f t="shared" si="47"/>
        <v>52</v>
      </c>
      <c r="H223">
        <f t="shared" si="36"/>
        <v>25</v>
      </c>
      <c r="I223">
        <f t="shared" si="37"/>
        <v>72</v>
      </c>
      <c r="J223">
        <f t="shared" si="38"/>
        <v>17</v>
      </c>
      <c r="K223">
        <f t="shared" si="39"/>
        <v>15</v>
      </c>
      <c r="M223">
        <f t="shared" si="40"/>
        <v>-1052.8283223595809</v>
      </c>
      <c r="N223">
        <f t="shared" si="41"/>
        <v>-801.83651908089234</v>
      </c>
      <c r="O223">
        <f t="shared" si="42"/>
        <v>-47.816434694247505</v>
      </c>
      <c r="P223">
        <f t="shared" si="43"/>
        <v>27.140444155855061</v>
      </c>
    </row>
    <row r="224" spans="1:16" x14ac:dyDescent="0.2">
      <c r="A224" s="11">
        <v>30</v>
      </c>
      <c r="B224" s="11">
        <v>47</v>
      </c>
      <c r="C224">
        <f t="shared" si="44"/>
        <v>97</v>
      </c>
      <c r="D224">
        <f t="shared" si="46"/>
        <v>72</v>
      </c>
      <c r="E224">
        <f t="shared" si="45"/>
        <v>67</v>
      </c>
      <c r="F224">
        <f t="shared" si="47"/>
        <v>50</v>
      </c>
      <c r="H224">
        <f t="shared" si="36"/>
        <v>-67</v>
      </c>
      <c r="I224">
        <f t="shared" si="37"/>
        <v>-42</v>
      </c>
      <c r="J224">
        <f t="shared" si="38"/>
        <v>-20</v>
      </c>
      <c r="K224">
        <f t="shared" si="39"/>
        <v>-3</v>
      </c>
      <c r="M224">
        <f t="shared" si="40"/>
        <v>482.42167764041938</v>
      </c>
      <c r="N224">
        <f t="shared" si="41"/>
        <v>985.78233337812435</v>
      </c>
      <c r="O224">
        <f t="shared" si="42"/>
        <v>-168.38316980718389</v>
      </c>
      <c r="P224">
        <f t="shared" si="43"/>
        <v>-1666.8554490679644</v>
      </c>
    </row>
    <row r="225" spans="1:16" x14ac:dyDescent="0.2">
      <c r="A225" s="11">
        <v>36</v>
      </c>
      <c r="B225" s="11">
        <v>74</v>
      </c>
      <c r="C225">
        <f t="shared" si="44"/>
        <v>30</v>
      </c>
      <c r="D225">
        <f t="shared" si="46"/>
        <v>97</v>
      </c>
      <c r="E225">
        <f t="shared" si="45"/>
        <v>47</v>
      </c>
      <c r="F225">
        <f t="shared" si="47"/>
        <v>67</v>
      </c>
      <c r="H225">
        <f t="shared" si="36"/>
        <v>6</v>
      </c>
      <c r="I225">
        <f t="shared" si="37"/>
        <v>-61</v>
      </c>
      <c r="J225">
        <f t="shared" si="38"/>
        <v>27</v>
      </c>
      <c r="K225">
        <f t="shared" si="39"/>
        <v>7</v>
      </c>
      <c r="M225">
        <f t="shared" si="40"/>
        <v>750.77413665681286</v>
      </c>
      <c r="N225">
        <f t="shared" si="41"/>
        <v>-629.32422399892505</v>
      </c>
      <c r="O225">
        <f t="shared" si="42"/>
        <v>946.1014297821381</v>
      </c>
      <c r="P225">
        <f t="shared" si="43"/>
        <v>36.916624854007011</v>
      </c>
    </row>
    <row r="226" spans="1:16" x14ac:dyDescent="0.2">
      <c r="A226" s="11">
        <v>16</v>
      </c>
      <c r="B226" s="11">
        <v>161</v>
      </c>
      <c r="C226">
        <f t="shared" si="44"/>
        <v>36</v>
      </c>
      <c r="D226">
        <f t="shared" si="46"/>
        <v>30</v>
      </c>
      <c r="E226">
        <f t="shared" si="45"/>
        <v>74</v>
      </c>
      <c r="F226">
        <f t="shared" si="47"/>
        <v>47</v>
      </c>
      <c r="H226">
        <f t="shared" si="36"/>
        <v>-20</v>
      </c>
      <c r="I226">
        <f t="shared" si="37"/>
        <v>-14</v>
      </c>
      <c r="J226">
        <f t="shared" si="38"/>
        <v>87</v>
      </c>
      <c r="K226">
        <f t="shared" si="39"/>
        <v>114</v>
      </c>
      <c r="M226">
        <f t="shared" si="40"/>
        <v>-1285.9635682612202</v>
      </c>
      <c r="N226">
        <f t="shared" si="41"/>
        <v>1612.4708579682883</v>
      </c>
      <c r="O226">
        <f t="shared" si="42"/>
        <v>365.44434559322639</v>
      </c>
      <c r="P226">
        <f t="shared" si="43"/>
        <v>849.32524908398614</v>
      </c>
    </row>
    <row r="227" spans="1:16" x14ac:dyDescent="0.2">
      <c r="A227" s="11">
        <v>88</v>
      </c>
      <c r="B227" s="11">
        <v>68</v>
      </c>
      <c r="C227">
        <f t="shared" si="44"/>
        <v>16</v>
      </c>
      <c r="D227">
        <f t="shared" si="46"/>
        <v>36</v>
      </c>
      <c r="E227">
        <f t="shared" si="45"/>
        <v>161</v>
      </c>
      <c r="F227">
        <f t="shared" si="47"/>
        <v>74</v>
      </c>
      <c r="H227">
        <f t="shared" si="36"/>
        <v>72</v>
      </c>
      <c r="I227">
        <f t="shared" si="37"/>
        <v>52</v>
      </c>
      <c r="J227">
        <f t="shared" si="38"/>
        <v>-93</v>
      </c>
      <c r="K227">
        <f t="shared" si="39"/>
        <v>-6</v>
      </c>
      <c r="M227">
        <f t="shared" si="40"/>
        <v>-1351.6275026874496</v>
      </c>
      <c r="N227">
        <f t="shared" si="41"/>
        <v>-1253.1316010481053</v>
      </c>
      <c r="O227">
        <f t="shared" si="42"/>
        <v>33.140444155855064</v>
      </c>
      <c r="P227">
        <f t="shared" si="43"/>
        <v>-99.025880279463081</v>
      </c>
    </row>
    <row r="228" spans="1:16" x14ac:dyDescent="0.2">
      <c r="A228" s="11">
        <v>14</v>
      </c>
      <c r="B228" s="11">
        <v>73</v>
      </c>
      <c r="C228">
        <f t="shared" si="44"/>
        <v>88</v>
      </c>
      <c r="D228">
        <f t="shared" si="46"/>
        <v>16</v>
      </c>
      <c r="E228">
        <f t="shared" si="45"/>
        <v>68</v>
      </c>
      <c r="F228">
        <f t="shared" si="47"/>
        <v>161</v>
      </c>
      <c r="H228">
        <f t="shared" si="36"/>
        <v>-74</v>
      </c>
      <c r="I228">
        <f t="shared" si="37"/>
        <v>-2</v>
      </c>
      <c r="J228">
        <f t="shared" si="38"/>
        <v>5</v>
      </c>
      <c r="K228">
        <f t="shared" si="39"/>
        <v>-88</v>
      </c>
      <c r="M228">
        <f t="shared" si="40"/>
        <v>1571.302825181403</v>
      </c>
      <c r="N228">
        <f t="shared" si="41"/>
        <v>1612.4708579682883</v>
      </c>
      <c r="O228">
        <f t="shared" si="42"/>
        <v>-230.14497678870336</v>
      </c>
      <c r="P228">
        <f t="shared" si="43"/>
        <v>41.916624854007011</v>
      </c>
    </row>
    <row r="229" spans="1:16" x14ac:dyDescent="0.2">
      <c r="A229" s="11">
        <v>17</v>
      </c>
      <c r="B229" s="11">
        <v>38</v>
      </c>
      <c r="C229">
        <f t="shared" si="44"/>
        <v>14</v>
      </c>
      <c r="D229">
        <f t="shared" si="46"/>
        <v>88</v>
      </c>
      <c r="E229">
        <f t="shared" si="45"/>
        <v>73</v>
      </c>
      <c r="F229">
        <f t="shared" si="47"/>
        <v>68</v>
      </c>
      <c r="H229">
        <f t="shared" si="36"/>
        <v>3</v>
      </c>
      <c r="I229">
        <f t="shared" si="37"/>
        <v>-71</v>
      </c>
      <c r="J229">
        <f t="shared" si="38"/>
        <v>-35</v>
      </c>
      <c r="K229">
        <f t="shared" si="39"/>
        <v>-30</v>
      </c>
      <c r="M229">
        <f t="shared" si="40"/>
        <v>1494.9667596076326</v>
      </c>
      <c r="N229">
        <f t="shared" si="41"/>
        <v>693.43807108304236</v>
      </c>
      <c r="O229">
        <f t="shared" si="42"/>
        <v>-125.24969958131113</v>
      </c>
      <c r="P229">
        <f t="shared" si="43"/>
        <v>661.4648794741305</v>
      </c>
    </row>
    <row r="230" spans="1:16" x14ac:dyDescent="0.2">
      <c r="A230" s="11">
        <v>16</v>
      </c>
      <c r="B230" s="11">
        <v>69</v>
      </c>
      <c r="C230">
        <f t="shared" si="44"/>
        <v>17</v>
      </c>
      <c r="D230">
        <f t="shared" si="46"/>
        <v>14</v>
      </c>
      <c r="E230">
        <f t="shared" si="45"/>
        <v>38</v>
      </c>
      <c r="F230">
        <f t="shared" si="47"/>
        <v>73</v>
      </c>
      <c r="H230">
        <f t="shared" si="36"/>
        <v>-1</v>
      </c>
      <c r="I230">
        <f t="shared" si="37"/>
        <v>2</v>
      </c>
      <c r="J230">
        <f t="shared" si="38"/>
        <v>31</v>
      </c>
      <c r="K230">
        <f t="shared" si="39"/>
        <v>-4</v>
      </c>
      <c r="M230">
        <f t="shared" si="40"/>
        <v>711.60610386992755</v>
      </c>
      <c r="N230">
        <f t="shared" si="41"/>
        <v>-2030.1561912120399</v>
      </c>
      <c r="O230">
        <f t="shared" si="42"/>
        <v>-120.47351888315919</v>
      </c>
      <c r="P230">
        <f t="shared" si="43"/>
        <v>-53.606989109031929</v>
      </c>
    </row>
    <row r="231" spans="1:16" x14ac:dyDescent="0.2">
      <c r="A231" s="11">
        <v>37</v>
      </c>
      <c r="B231" s="11">
        <v>39</v>
      </c>
      <c r="C231">
        <f t="shared" si="44"/>
        <v>16</v>
      </c>
      <c r="D231">
        <f t="shared" si="46"/>
        <v>17</v>
      </c>
      <c r="E231">
        <f t="shared" si="45"/>
        <v>69</v>
      </c>
      <c r="F231">
        <f t="shared" si="47"/>
        <v>38</v>
      </c>
      <c r="H231">
        <f t="shared" si="36"/>
        <v>21</v>
      </c>
      <c r="I231">
        <f t="shared" si="37"/>
        <v>20</v>
      </c>
      <c r="J231">
        <f t="shared" si="38"/>
        <v>-30</v>
      </c>
      <c r="K231">
        <f t="shared" si="39"/>
        <v>1</v>
      </c>
      <c r="M231">
        <f t="shared" si="40"/>
        <v>-941.68487973663002</v>
      </c>
      <c r="N231">
        <f t="shared" si="41"/>
        <v>-87.787338753023349</v>
      </c>
      <c r="O231">
        <f t="shared" si="42"/>
        <v>283.10758994640963</v>
      </c>
      <c r="P231">
        <f t="shared" si="43"/>
        <v>-1053.7548330515372</v>
      </c>
    </row>
    <row r="232" spans="1:16" x14ac:dyDescent="0.2">
      <c r="A232" s="11">
        <v>107</v>
      </c>
      <c r="B232" s="11">
        <v>53</v>
      </c>
      <c r="C232">
        <f t="shared" si="44"/>
        <v>37</v>
      </c>
      <c r="D232">
        <f t="shared" si="46"/>
        <v>16</v>
      </c>
      <c r="E232">
        <f t="shared" si="45"/>
        <v>39</v>
      </c>
      <c r="F232">
        <f t="shared" si="47"/>
        <v>69</v>
      </c>
      <c r="H232">
        <f t="shared" si="36"/>
        <v>70</v>
      </c>
      <c r="I232">
        <f t="shared" si="37"/>
        <v>91</v>
      </c>
      <c r="J232">
        <f t="shared" si="38"/>
        <v>14</v>
      </c>
      <c r="K232">
        <f t="shared" si="39"/>
        <v>-16</v>
      </c>
      <c r="M232">
        <f t="shared" si="40"/>
        <v>250.45036616500926</v>
      </c>
      <c r="N232">
        <f t="shared" si="41"/>
        <v>-2341.1479944907283</v>
      </c>
      <c r="O232">
        <f t="shared" si="42"/>
        <v>-468.88830327740988</v>
      </c>
      <c r="P232">
        <f t="shared" si="43"/>
        <v>-244.41191724044884</v>
      </c>
    </row>
    <row r="233" spans="1:16" x14ac:dyDescent="0.2">
      <c r="A233" s="11">
        <v>60</v>
      </c>
      <c r="B233" s="11">
        <v>106</v>
      </c>
      <c r="C233">
        <f t="shared" si="44"/>
        <v>107</v>
      </c>
      <c r="D233">
        <f t="shared" si="46"/>
        <v>37</v>
      </c>
      <c r="E233">
        <f t="shared" si="45"/>
        <v>53</v>
      </c>
      <c r="F233">
        <f t="shared" si="47"/>
        <v>39</v>
      </c>
      <c r="H233">
        <f t="shared" si="36"/>
        <v>-47</v>
      </c>
      <c r="I233">
        <f t="shared" si="37"/>
        <v>23</v>
      </c>
      <c r="J233">
        <f t="shared" si="38"/>
        <v>53</v>
      </c>
      <c r="K233">
        <f t="shared" si="39"/>
        <v>67</v>
      </c>
      <c r="M233">
        <f t="shared" si="40"/>
        <v>-218.25045350712162</v>
      </c>
      <c r="N233">
        <f t="shared" si="41"/>
        <v>-107.11520760548235</v>
      </c>
      <c r="O233">
        <f t="shared" si="42"/>
        <v>909.72565976160433</v>
      </c>
      <c r="P233">
        <f t="shared" si="43"/>
        <v>-2348.8164346942476</v>
      </c>
    </row>
    <row r="234" spans="1:16" x14ac:dyDescent="0.2">
      <c r="A234" s="11">
        <v>10</v>
      </c>
      <c r="B234" s="11">
        <v>86</v>
      </c>
      <c r="C234">
        <f t="shared" si="44"/>
        <v>60</v>
      </c>
      <c r="D234">
        <f t="shared" si="46"/>
        <v>107</v>
      </c>
      <c r="E234">
        <f t="shared" si="45"/>
        <v>106</v>
      </c>
      <c r="F234">
        <f t="shared" si="47"/>
        <v>53</v>
      </c>
      <c r="H234">
        <f t="shared" si="36"/>
        <v>-50</v>
      </c>
      <c r="I234">
        <f t="shared" si="37"/>
        <v>-97</v>
      </c>
      <c r="J234">
        <f t="shared" si="38"/>
        <v>-20</v>
      </c>
      <c r="K234">
        <f t="shared" si="39"/>
        <v>33</v>
      </c>
      <c r="M234">
        <f t="shared" si="40"/>
        <v>1001.28643173878</v>
      </c>
      <c r="N234">
        <f t="shared" si="41"/>
        <v>1136.7905300994357</v>
      </c>
      <c r="O234">
        <f t="shared" si="42"/>
        <v>-1224.3400486572864</v>
      </c>
      <c r="P234">
        <f t="shared" si="43"/>
        <v>1323.4730930264914</v>
      </c>
    </row>
    <row r="235" spans="1:16" x14ac:dyDescent="0.2">
      <c r="A235" s="11">
        <v>33</v>
      </c>
      <c r="B235" s="11">
        <v>8</v>
      </c>
      <c r="C235">
        <f t="shared" si="44"/>
        <v>10</v>
      </c>
      <c r="D235">
        <f t="shared" si="46"/>
        <v>60</v>
      </c>
      <c r="E235">
        <f t="shared" si="45"/>
        <v>86</v>
      </c>
      <c r="F235">
        <f t="shared" si="47"/>
        <v>106</v>
      </c>
      <c r="H235">
        <f t="shared" si="36"/>
        <v>23</v>
      </c>
      <c r="I235">
        <f t="shared" si="37"/>
        <v>-27</v>
      </c>
      <c r="J235">
        <f t="shared" si="38"/>
        <v>-78</v>
      </c>
      <c r="K235">
        <f t="shared" si="39"/>
        <v>-98</v>
      </c>
      <c r="M235">
        <f t="shared" si="40"/>
        <v>557.92577600107506</v>
      </c>
      <c r="N235">
        <f t="shared" si="41"/>
        <v>70.229054689599636</v>
      </c>
      <c r="O235">
        <f t="shared" si="42"/>
        <v>-3417.0690014293605</v>
      </c>
      <c r="P235">
        <f t="shared" si="43"/>
        <v>-7240.2887139550285</v>
      </c>
    </row>
    <row r="236" spans="1:16" x14ac:dyDescent="0.2">
      <c r="A236" s="11">
        <v>30</v>
      </c>
      <c r="B236" s="11">
        <v>125</v>
      </c>
      <c r="C236">
        <f t="shared" si="44"/>
        <v>33</v>
      </c>
      <c r="D236">
        <f t="shared" si="46"/>
        <v>10</v>
      </c>
      <c r="E236">
        <f t="shared" si="45"/>
        <v>8</v>
      </c>
      <c r="F236">
        <f t="shared" si="47"/>
        <v>86</v>
      </c>
      <c r="H236">
        <f t="shared" si="36"/>
        <v>-3</v>
      </c>
      <c r="I236">
        <f t="shared" si="37"/>
        <v>20</v>
      </c>
      <c r="J236">
        <f t="shared" si="38"/>
        <v>117</v>
      </c>
      <c r="K236">
        <f t="shared" si="39"/>
        <v>39</v>
      </c>
      <c r="M236">
        <f t="shared" si="40"/>
        <v>79.733153050255382</v>
      </c>
      <c r="N236">
        <f t="shared" si="41"/>
        <v>-624.97176498253157</v>
      </c>
      <c r="O236">
        <f t="shared" si="42"/>
        <v>7826.5244277287502</v>
      </c>
      <c r="P236">
        <f t="shared" si="43"/>
        <v>8677.3909575028774</v>
      </c>
    </row>
    <row r="237" spans="1:16" x14ac:dyDescent="0.2">
      <c r="A237" s="11">
        <v>52</v>
      </c>
      <c r="B237" s="11">
        <v>193</v>
      </c>
      <c r="C237">
        <f t="shared" si="44"/>
        <v>30</v>
      </c>
      <c r="D237">
        <f t="shared" si="46"/>
        <v>33</v>
      </c>
      <c r="E237">
        <f t="shared" si="45"/>
        <v>125</v>
      </c>
      <c r="F237">
        <f t="shared" si="47"/>
        <v>8</v>
      </c>
      <c r="H237">
        <f t="shared" si="36"/>
        <v>22</v>
      </c>
      <c r="I237">
        <f t="shared" si="37"/>
        <v>19</v>
      </c>
      <c r="J237">
        <f t="shared" si="38"/>
        <v>68</v>
      </c>
      <c r="K237">
        <f t="shared" si="39"/>
        <v>185</v>
      </c>
      <c r="M237">
        <f t="shared" si="40"/>
        <v>-78.668486294007053</v>
      </c>
      <c r="N237">
        <f t="shared" si="41"/>
        <v>3.7003661650094184</v>
      </c>
      <c r="O237">
        <f t="shared" si="42"/>
        <v>18386.171244977213</v>
      </c>
      <c r="P237">
        <f t="shared" si="43"/>
        <v>2031.5962963119123</v>
      </c>
    </row>
    <row r="238" spans="1:16" x14ac:dyDescent="0.2">
      <c r="A238" s="11">
        <v>80</v>
      </c>
      <c r="B238" s="11">
        <v>207</v>
      </c>
      <c r="C238">
        <f t="shared" si="44"/>
        <v>52</v>
      </c>
      <c r="D238">
        <f t="shared" si="46"/>
        <v>30</v>
      </c>
      <c r="E238">
        <f t="shared" si="45"/>
        <v>193</v>
      </c>
      <c r="F238">
        <f t="shared" si="47"/>
        <v>125</v>
      </c>
      <c r="H238">
        <f t="shared" si="36"/>
        <v>28</v>
      </c>
      <c r="I238">
        <f t="shared" si="37"/>
        <v>50</v>
      </c>
      <c r="J238">
        <f t="shared" si="38"/>
        <v>14</v>
      </c>
      <c r="K238">
        <f t="shared" si="39"/>
        <v>82</v>
      </c>
      <c r="M238">
        <f t="shared" si="40"/>
        <v>-29.004551867777547</v>
      </c>
      <c r="N238">
        <f t="shared" si="41"/>
        <v>-550.47586334318737</v>
      </c>
      <c r="O238">
        <f t="shared" si="42"/>
        <v>2252.4628260860395</v>
      </c>
      <c r="P238">
        <f t="shared" si="43"/>
        <v>-6314.1080158030782</v>
      </c>
    </row>
    <row r="239" spans="1:16" x14ac:dyDescent="0.2">
      <c r="A239" s="11">
        <v>54</v>
      </c>
      <c r="B239" s="11">
        <v>80</v>
      </c>
      <c r="C239">
        <f t="shared" si="44"/>
        <v>80</v>
      </c>
      <c r="D239">
        <f t="shared" si="46"/>
        <v>52</v>
      </c>
      <c r="E239">
        <f t="shared" si="45"/>
        <v>207</v>
      </c>
      <c r="F239">
        <f t="shared" si="47"/>
        <v>193</v>
      </c>
      <c r="H239">
        <f t="shared" si="36"/>
        <v>-26</v>
      </c>
      <c r="I239">
        <f t="shared" si="37"/>
        <v>2</v>
      </c>
      <c r="J239">
        <f t="shared" si="38"/>
        <v>-127</v>
      </c>
      <c r="K239">
        <f t="shared" si="39"/>
        <v>-113</v>
      </c>
      <c r="M239">
        <f t="shared" si="40"/>
        <v>25.892989115829142</v>
      </c>
      <c r="N239">
        <f t="shared" si="41"/>
        <v>-4.4758633431873225</v>
      </c>
      <c r="O239">
        <f t="shared" si="42"/>
        <v>-697.68296446837473</v>
      </c>
      <c r="P239">
        <f t="shared" si="43"/>
        <v>-729.23532586467866</v>
      </c>
    </row>
    <row r="240" spans="1:16" x14ac:dyDescent="0.2">
      <c r="A240" s="11">
        <v>33</v>
      </c>
      <c r="B240" s="11">
        <v>20</v>
      </c>
      <c r="C240">
        <f t="shared" si="44"/>
        <v>54</v>
      </c>
      <c r="D240">
        <f t="shared" si="46"/>
        <v>80</v>
      </c>
      <c r="E240">
        <f t="shared" si="45"/>
        <v>80</v>
      </c>
      <c r="F240">
        <f t="shared" si="47"/>
        <v>207</v>
      </c>
      <c r="H240">
        <f t="shared" si="36"/>
        <v>-21</v>
      </c>
      <c r="I240">
        <f t="shared" si="37"/>
        <v>-47</v>
      </c>
      <c r="J240">
        <f t="shared" si="38"/>
        <v>-60</v>
      </c>
      <c r="K240">
        <f t="shared" si="39"/>
        <v>-187</v>
      </c>
      <c r="M240">
        <f t="shared" si="40"/>
        <v>-84.947174818597105</v>
      </c>
      <c r="N240">
        <f t="shared" si="41"/>
        <v>-949.50045350712185</v>
      </c>
      <c r="O240">
        <f t="shared" si="42"/>
        <v>2044.1938322462045</v>
      </c>
      <c r="P240">
        <f t="shared" si="43"/>
        <v>938.59834970000315</v>
      </c>
    </row>
    <row r="241" spans="1:16" x14ac:dyDescent="0.2">
      <c r="A241" s="11">
        <v>59</v>
      </c>
      <c r="B241" s="11">
        <v>18</v>
      </c>
      <c r="C241">
        <f t="shared" si="44"/>
        <v>33</v>
      </c>
      <c r="D241">
        <f t="shared" si="46"/>
        <v>54</v>
      </c>
      <c r="E241">
        <f t="shared" si="45"/>
        <v>20</v>
      </c>
      <c r="F241">
        <f t="shared" si="47"/>
        <v>80</v>
      </c>
      <c r="H241">
        <f t="shared" si="36"/>
        <v>26</v>
      </c>
      <c r="I241">
        <f t="shared" si="37"/>
        <v>5</v>
      </c>
      <c r="J241">
        <f t="shared" si="38"/>
        <v>-2</v>
      </c>
      <c r="K241">
        <f t="shared" si="39"/>
        <v>-62</v>
      </c>
      <c r="M241">
        <f t="shared" si="40"/>
        <v>164.13069403386174</v>
      </c>
      <c r="N241">
        <f t="shared" si="41"/>
        <v>-123.26684694974462</v>
      </c>
      <c r="O241">
        <f t="shared" si="42"/>
        <v>981.04598830369935</v>
      </c>
      <c r="P241">
        <f t="shared" si="43"/>
        <v>-1422.5926153923995</v>
      </c>
    </row>
    <row r="242" spans="1:16" x14ac:dyDescent="0.2">
      <c r="A242" s="11">
        <v>98</v>
      </c>
      <c r="B242" s="11">
        <v>43</v>
      </c>
      <c r="C242">
        <f t="shared" si="44"/>
        <v>59</v>
      </c>
      <c r="D242">
        <f t="shared" si="46"/>
        <v>33</v>
      </c>
      <c r="E242">
        <f t="shared" si="45"/>
        <v>18</v>
      </c>
      <c r="F242">
        <f t="shared" si="47"/>
        <v>20</v>
      </c>
      <c r="H242">
        <f t="shared" si="36"/>
        <v>39</v>
      </c>
      <c r="I242">
        <f t="shared" si="37"/>
        <v>65</v>
      </c>
      <c r="J242">
        <f t="shared" si="38"/>
        <v>25</v>
      </c>
      <c r="K242">
        <f t="shared" si="39"/>
        <v>23</v>
      </c>
      <c r="M242">
        <f t="shared" si="40"/>
        <v>-1377.8201256382692</v>
      </c>
      <c r="N242">
        <f t="shared" si="41"/>
        <v>-1677.6438961300726</v>
      </c>
      <c r="O242">
        <f t="shared" si="42"/>
        <v>-653.18809793860078</v>
      </c>
      <c r="P242">
        <f t="shared" si="43"/>
        <v>1150.8365427184838</v>
      </c>
    </row>
    <row r="243" spans="1:16" x14ac:dyDescent="0.2">
      <c r="A243" s="11">
        <v>23</v>
      </c>
      <c r="B243" s="11">
        <v>95</v>
      </c>
      <c r="C243">
        <f t="shared" si="44"/>
        <v>98</v>
      </c>
      <c r="D243">
        <f t="shared" si="46"/>
        <v>59</v>
      </c>
      <c r="E243">
        <f t="shared" si="45"/>
        <v>43</v>
      </c>
      <c r="F243">
        <f t="shared" si="47"/>
        <v>18</v>
      </c>
      <c r="H243">
        <f t="shared" si="36"/>
        <v>-75</v>
      </c>
      <c r="I243">
        <f t="shared" si="37"/>
        <v>-36</v>
      </c>
      <c r="J243">
        <f t="shared" si="38"/>
        <v>52</v>
      </c>
      <c r="K243">
        <f t="shared" si="39"/>
        <v>77</v>
      </c>
      <c r="M243">
        <f t="shared" si="40"/>
        <v>1259.958562886321</v>
      </c>
      <c r="N243">
        <f t="shared" si="41"/>
        <v>-2021.1807813759742</v>
      </c>
      <c r="O243">
        <f t="shared" si="42"/>
        <v>-1668.8020609776149</v>
      </c>
      <c r="P243">
        <f t="shared" si="43"/>
        <v>-1268.7117119016398</v>
      </c>
    </row>
    <row r="244" spans="1:16" x14ac:dyDescent="0.2">
      <c r="A244" s="11">
        <v>16</v>
      </c>
      <c r="B244" s="11">
        <v>10</v>
      </c>
      <c r="C244">
        <f t="shared" si="44"/>
        <v>23</v>
      </c>
      <c r="D244">
        <f t="shared" si="46"/>
        <v>98</v>
      </c>
      <c r="E244">
        <f t="shared" si="45"/>
        <v>95</v>
      </c>
      <c r="F244">
        <f t="shared" si="47"/>
        <v>43</v>
      </c>
      <c r="H244">
        <f t="shared" si="36"/>
        <v>-7</v>
      </c>
      <c r="I244">
        <f t="shared" si="37"/>
        <v>-82</v>
      </c>
      <c r="J244">
        <f t="shared" si="38"/>
        <v>-85</v>
      </c>
      <c r="K244">
        <f t="shared" si="39"/>
        <v>-33</v>
      </c>
      <c r="M244">
        <f t="shared" si="40"/>
        <v>-2461.0045518677775</v>
      </c>
      <c r="N244">
        <f t="shared" si="41"/>
        <v>515.76593993550136</v>
      </c>
      <c r="O244">
        <f t="shared" si="42"/>
        <v>2235.3129287554448</v>
      </c>
      <c r="P244">
        <f t="shared" si="43"/>
        <v>2343.7605673591411</v>
      </c>
    </row>
    <row r="245" spans="1:16" x14ac:dyDescent="0.2">
      <c r="A245" s="11">
        <v>118</v>
      </c>
      <c r="B245" s="11">
        <v>23</v>
      </c>
      <c r="C245">
        <f t="shared" si="44"/>
        <v>16</v>
      </c>
      <c r="D245">
        <f t="shared" si="46"/>
        <v>23</v>
      </c>
      <c r="E245">
        <f t="shared" si="45"/>
        <v>10</v>
      </c>
      <c r="F245">
        <f t="shared" si="47"/>
        <v>95</v>
      </c>
      <c r="H245">
        <f t="shared" si="36"/>
        <v>102</v>
      </c>
      <c r="I245">
        <f t="shared" si="37"/>
        <v>95</v>
      </c>
      <c r="J245">
        <f t="shared" si="38"/>
        <v>13</v>
      </c>
      <c r="K245">
        <f t="shared" si="39"/>
        <v>-72</v>
      </c>
      <c r="M245">
        <f t="shared" si="40"/>
        <v>-827.373404326794</v>
      </c>
      <c r="N245">
        <f t="shared" si="41"/>
        <v>-513.2135682612203</v>
      </c>
      <c r="O245">
        <f t="shared" si="42"/>
        <v>1781.8509164351162</v>
      </c>
      <c r="P245">
        <f t="shared" si="43"/>
        <v>998.59834970000315</v>
      </c>
    </row>
    <row r="246" spans="1:16" x14ac:dyDescent="0.2">
      <c r="A246" s="11">
        <v>42</v>
      </c>
      <c r="B246" s="11">
        <v>21</v>
      </c>
      <c r="C246">
        <f t="shared" si="44"/>
        <v>118</v>
      </c>
      <c r="D246">
        <f t="shared" si="46"/>
        <v>16</v>
      </c>
      <c r="E246">
        <f t="shared" si="45"/>
        <v>23</v>
      </c>
      <c r="F246">
        <f t="shared" si="47"/>
        <v>10</v>
      </c>
      <c r="H246">
        <f t="shared" si="36"/>
        <v>-76</v>
      </c>
      <c r="I246">
        <f t="shared" si="37"/>
        <v>26</v>
      </c>
      <c r="J246">
        <f t="shared" si="38"/>
        <v>-2</v>
      </c>
      <c r="K246">
        <f t="shared" si="39"/>
        <v>11</v>
      </c>
      <c r="M246">
        <f t="shared" si="40"/>
        <v>107.55692354205864</v>
      </c>
      <c r="N246">
        <f t="shared" si="41"/>
        <v>489.42987436173087</v>
      </c>
      <c r="O246">
        <f t="shared" si="42"/>
        <v>1047.0459883036992</v>
      </c>
      <c r="P246">
        <f t="shared" si="43"/>
        <v>-206.44477144989423</v>
      </c>
    </row>
    <row r="247" spans="1:16" x14ac:dyDescent="0.2">
      <c r="A247" s="11">
        <v>47</v>
      </c>
      <c r="B247" s="11">
        <v>40</v>
      </c>
      <c r="C247">
        <f t="shared" si="44"/>
        <v>42</v>
      </c>
      <c r="D247">
        <f t="shared" si="46"/>
        <v>118</v>
      </c>
      <c r="E247">
        <f t="shared" si="45"/>
        <v>21</v>
      </c>
      <c r="F247">
        <f t="shared" si="47"/>
        <v>23</v>
      </c>
      <c r="H247">
        <f t="shared" si="36"/>
        <v>5</v>
      </c>
      <c r="I247">
        <f t="shared" si="37"/>
        <v>-71</v>
      </c>
      <c r="J247">
        <f t="shared" si="38"/>
        <v>19</v>
      </c>
      <c r="K247">
        <f t="shared" si="39"/>
        <v>17</v>
      </c>
      <c r="M247">
        <f t="shared" si="40"/>
        <v>303.58971042730462</v>
      </c>
      <c r="N247">
        <f t="shared" si="41"/>
        <v>-47.635699408761077</v>
      </c>
      <c r="O247">
        <f t="shared" si="42"/>
        <v>-115.69733818500724</v>
      </c>
      <c r="P247">
        <f t="shared" si="43"/>
        <v>-697.06900142936047</v>
      </c>
    </row>
    <row r="248" spans="1:16" x14ac:dyDescent="0.2">
      <c r="A248" s="11">
        <v>18</v>
      </c>
      <c r="B248" s="11">
        <v>69</v>
      </c>
      <c r="C248">
        <f t="shared" si="44"/>
        <v>47</v>
      </c>
      <c r="D248">
        <f t="shared" si="46"/>
        <v>42</v>
      </c>
      <c r="E248">
        <f t="shared" si="45"/>
        <v>40</v>
      </c>
      <c r="F248">
        <f t="shared" si="47"/>
        <v>21</v>
      </c>
      <c r="H248">
        <f t="shared" si="36"/>
        <v>-29</v>
      </c>
      <c r="I248">
        <f t="shared" si="37"/>
        <v>-24</v>
      </c>
      <c r="J248">
        <f t="shared" si="38"/>
        <v>29</v>
      </c>
      <c r="K248">
        <f t="shared" si="39"/>
        <v>48</v>
      </c>
      <c r="M248">
        <f t="shared" si="40"/>
        <v>-216.76274858908886</v>
      </c>
      <c r="N248">
        <f t="shared" si="41"/>
        <v>-997.29143711367908</v>
      </c>
      <c r="O248">
        <f t="shared" si="42"/>
        <v>137.44023881704595</v>
      </c>
      <c r="P248">
        <f t="shared" si="43"/>
        <v>80.126070439222588</v>
      </c>
    </row>
    <row r="249" spans="1:16" x14ac:dyDescent="0.2">
      <c r="A249" s="11">
        <v>61</v>
      </c>
      <c r="B249" s="11">
        <v>93</v>
      </c>
      <c r="C249">
        <f t="shared" si="44"/>
        <v>18</v>
      </c>
      <c r="D249">
        <f t="shared" si="46"/>
        <v>47</v>
      </c>
      <c r="E249">
        <f t="shared" si="45"/>
        <v>69</v>
      </c>
      <c r="F249">
        <f t="shared" si="47"/>
        <v>40</v>
      </c>
      <c r="H249">
        <f t="shared" si="36"/>
        <v>43</v>
      </c>
      <c r="I249">
        <f t="shared" si="37"/>
        <v>14</v>
      </c>
      <c r="J249">
        <f t="shared" si="38"/>
        <v>24</v>
      </c>
      <c r="K249">
        <f t="shared" si="39"/>
        <v>53</v>
      </c>
      <c r="M249">
        <f t="shared" si="40"/>
        <v>156.48315305025523</v>
      </c>
      <c r="N249">
        <f t="shared" si="41"/>
        <v>80.667579279763444</v>
      </c>
      <c r="O249">
        <f t="shared" si="42"/>
        <v>482.75440719486932</v>
      </c>
      <c r="P249">
        <f t="shared" si="43"/>
        <v>-63.993026070017677</v>
      </c>
    </row>
    <row r="250" spans="1:16" x14ac:dyDescent="0.2">
      <c r="A250" s="11">
        <v>82</v>
      </c>
      <c r="B250" s="11">
        <v>81</v>
      </c>
      <c r="C250">
        <f t="shared" si="44"/>
        <v>61</v>
      </c>
      <c r="D250">
        <f t="shared" si="46"/>
        <v>18</v>
      </c>
      <c r="E250">
        <f t="shared" si="45"/>
        <v>93</v>
      </c>
      <c r="F250">
        <f t="shared" si="47"/>
        <v>69</v>
      </c>
      <c r="H250">
        <f t="shared" si="36"/>
        <v>21</v>
      </c>
      <c r="I250">
        <f t="shared" si="37"/>
        <v>64</v>
      </c>
      <c r="J250">
        <f t="shared" si="38"/>
        <v>-12</v>
      </c>
      <c r="K250">
        <f t="shared" si="39"/>
        <v>12</v>
      </c>
      <c r="M250">
        <f t="shared" si="40"/>
        <v>371.13889075517324</v>
      </c>
      <c r="N250">
        <f t="shared" si="41"/>
        <v>-433.8201256382693</v>
      </c>
      <c r="O250">
        <f t="shared" si="42"/>
        <v>-37.307194447841042</v>
      </c>
      <c r="P250">
        <f t="shared" si="43"/>
        <v>-490.26407329794364</v>
      </c>
    </row>
    <row r="251" spans="1:16" x14ac:dyDescent="0.2">
      <c r="A251" s="11">
        <v>69</v>
      </c>
      <c r="B251" s="11">
        <v>62</v>
      </c>
      <c r="C251">
        <f t="shared" si="44"/>
        <v>82</v>
      </c>
      <c r="D251">
        <f t="shared" si="46"/>
        <v>61</v>
      </c>
      <c r="E251">
        <f t="shared" si="45"/>
        <v>81</v>
      </c>
      <c r="F251">
        <f t="shared" si="47"/>
        <v>93</v>
      </c>
      <c r="H251">
        <f t="shared" si="36"/>
        <v>-13</v>
      </c>
      <c r="I251">
        <f t="shared" si="37"/>
        <v>8</v>
      </c>
      <c r="J251">
        <f t="shared" si="38"/>
        <v>-19</v>
      </c>
      <c r="K251">
        <f t="shared" si="39"/>
        <v>-31</v>
      </c>
      <c r="M251">
        <f t="shared" si="40"/>
        <v>-223.63569940876107</v>
      </c>
      <c r="N251">
        <f t="shared" si="41"/>
        <v>-555.6029125235151</v>
      </c>
      <c r="O251">
        <f t="shared" si="42"/>
        <v>64.988493437169396</v>
      </c>
      <c r="P251">
        <f t="shared" si="43"/>
        <v>93.898144361194085</v>
      </c>
    </row>
    <row r="252" spans="1:16" x14ac:dyDescent="0.2">
      <c r="A252" s="11">
        <v>39</v>
      </c>
      <c r="B252" s="11">
        <v>35</v>
      </c>
      <c r="C252">
        <f t="shared" si="44"/>
        <v>69</v>
      </c>
      <c r="D252">
        <f t="shared" si="46"/>
        <v>82</v>
      </c>
      <c r="E252">
        <f t="shared" si="45"/>
        <v>62</v>
      </c>
      <c r="F252">
        <f t="shared" si="47"/>
        <v>81</v>
      </c>
      <c r="H252">
        <f t="shared" si="36"/>
        <v>-30</v>
      </c>
      <c r="I252">
        <f t="shared" si="37"/>
        <v>-43</v>
      </c>
      <c r="J252">
        <f t="shared" si="38"/>
        <v>-27</v>
      </c>
      <c r="K252">
        <f t="shared" si="39"/>
        <v>-46</v>
      </c>
      <c r="M252">
        <f t="shared" si="40"/>
        <v>649.43807108304236</v>
      </c>
      <c r="N252">
        <f t="shared" si="41"/>
        <v>115.89298911582914</v>
      </c>
      <c r="O252">
        <f t="shared" si="42"/>
        <v>1233.9412655110916</v>
      </c>
      <c r="P252">
        <f t="shared" si="43"/>
        <v>912.47925319076296</v>
      </c>
    </row>
    <row r="253" spans="1:16" x14ac:dyDescent="0.2">
      <c r="A253" s="11">
        <v>15</v>
      </c>
      <c r="B253" s="11">
        <v>22</v>
      </c>
      <c r="C253">
        <f t="shared" si="44"/>
        <v>39</v>
      </c>
      <c r="D253">
        <f t="shared" si="46"/>
        <v>69</v>
      </c>
      <c r="E253">
        <f t="shared" si="45"/>
        <v>35</v>
      </c>
      <c r="F253">
        <f t="shared" si="47"/>
        <v>62</v>
      </c>
      <c r="H253">
        <f t="shared" si="36"/>
        <v>-24</v>
      </c>
      <c r="I253">
        <f t="shared" si="37"/>
        <v>-54</v>
      </c>
      <c r="J253">
        <f t="shared" si="38"/>
        <v>-13</v>
      </c>
      <c r="K253">
        <f t="shared" si="39"/>
        <v>-40</v>
      </c>
      <c r="M253">
        <f t="shared" si="40"/>
        <v>287.92577600107512</v>
      </c>
      <c r="N253">
        <f t="shared" si="41"/>
        <v>1010.9503661650095</v>
      </c>
      <c r="O253">
        <f t="shared" si="42"/>
        <v>1318.3889041147877</v>
      </c>
      <c r="P253">
        <f t="shared" si="43"/>
        <v>2036.1938322462045</v>
      </c>
    </row>
    <row r="254" spans="1:16" x14ac:dyDescent="0.2">
      <c r="A254" s="11">
        <v>48</v>
      </c>
      <c r="B254" s="11">
        <v>33</v>
      </c>
      <c r="C254">
        <f t="shared" si="44"/>
        <v>15</v>
      </c>
      <c r="D254">
        <f t="shared" si="46"/>
        <v>39</v>
      </c>
      <c r="E254">
        <f t="shared" si="45"/>
        <v>22</v>
      </c>
      <c r="F254">
        <f t="shared" si="47"/>
        <v>35</v>
      </c>
      <c r="H254">
        <f t="shared" si="36"/>
        <v>33</v>
      </c>
      <c r="I254">
        <f t="shared" si="37"/>
        <v>9</v>
      </c>
      <c r="J254">
        <f t="shared" si="38"/>
        <v>11</v>
      </c>
      <c r="K254">
        <f t="shared" si="39"/>
        <v>-2</v>
      </c>
      <c r="M254">
        <f t="shared" si="40"/>
        <v>180.40528419779639</v>
      </c>
      <c r="N254">
        <f t="shared" si="41"/>
        <v>309.42987436173087</v>
      </c>
      <c r="O254">
        <f t="shared" si="42"/>
        <v>1505.7318199258759</v>
      </c>
      <c r="P254">
        <f t="shared" si="43"/>
        <v>-274.02588027946308</v>
      </c>
    </row>
    <row r="255" spans="1:16" x14ac:dyDescent="0.2">
      <c r="A255" s="11">
        <v>30</v>
      </c>
      <c r="B255" s="11">
        <v>16</v>
      </c>
      <c r="C255">
        <f t="shared" si="44"/>
        <v>48</v>
      </c>
      <c r="D255">
        <f t="shared" si="46"/>
        <v>15</v>
      </c>
      <c r="E255">
        <f t="shared" si="45"/>
        <v>33</v>
      </c>
      <c r="F255">
        <f t="shared" si="47"/>
        <v>22</v>
      </c>
      <c r="H255">
        <f t="shared" si="36"/>
        <v>-18</v>
      </c>
      <c r="I255">
        <f t="shared" si="37"/>
        <v>15</v>
      </c>
      <c r="J255">
        <f t="shared" si="38"/>
        <v>-17</v>
      </c>
      <c r="K255">
        <f t="shared" si="39"/>
        <v>-6</v>
      </c>
      <c r="M255">
        <f t="shared" si="40"/>
        <v>1086.4544645256653</v>
      </c>
      <c r="N255">
        <f t="shared" si="41"/>
        <v>-1455.5168469497448</v>
      </c>
      <c r="O255">
        <f t="shared" si="42"/>
        <v>-423.22095214804619</v>
      </c>
      <c r="P255">
        <f t="shared" si="43"/>
        <v>-905.4591451665267</v>
      </c>
    </row>
    <row r="256" spans="1:16" x14ac:dyDescent="0.2">
      <c r="A256" s="11">
        <v>12</v>
      </c>
      <c r="B256" s="11">
        <v>73</v>
      </c>
      <c r="C256">
        <f t="shared" si="44"/>
        <v>30</v>
      </c>
      <c r="D256">
        <f t="shared" si="46"/>
        <v>48</v>
      </c>
      <c r="E256">
        <f t="shared" si="45"/>
        <v>16</v>
      </c>
      <c r="F256">
        <f t="shared" si="47"/>
        <v>33</v>
      </c>
      <c r="H256">
        <f t="shared" si="36"/>
        <v>-18</v>
      </c>
      <c r="I256">
        <f t="shared" si="37"/>
        <v>-36</v>
      </c>
      <c r="J256">
        <f t="shared" si="38"/>
        <v>57</v>
      </c>
      <c r="K256">
        <f t="shared" si="39"/>
        <v>40</v>
      </c>
      <c r="M256">
        <f t="shared" si="40"/>
        <v>-2496.4922567858102</v>
      </c>
      <c r="N256">
        <f t="shared" si="41"/>
        <v>-3446.1889780972856</v>
      </c>
      <c r="O256">
        <f t="shared" si="42"/>
        <v>164.78315462813427</v>
      </c>
      <c r="P256">
        <f t="shared" si="43"/>
        <v>822.99670698953025</v>
      </c>
    </row>
    <row r="257" spans="1:16" x14ac:dyDescent="0.2">
      <c r="A257" s="11">
        <v>113</v>
      </c>
      <c r="B257" s="11">
        <v>83</v>
      </c>
      <c r="C257">
        <f t="shared" si="44"/>
        <v>12</v>
      </c>
      <c r="D257">
        <f t="shared" si="46"/>
        <v>30</v>
      </c>
      <c r="E257">
        <f t="shared" si="45"/>
        <v>73</v>
      </c>
      <c r="F257">
        <f t="shared" si="47"/>
        <v>16</v>
      </c>
      <c r="H257">
        <f t="shared" si="36"/>
        <v>101</v>
      </c>
      <c r="I257">
        <f t="shared" si="37"/>
        <v>83</v>
      </c>
      <c r="J257">
        <f t="shared" si="38"/>
        <v>10</v>
      </c>
      <c r="K257">
        <f t="shared" si="39"/>
        <v>67</v>
      </c>
      <c r="M257">
        <f t="shared" si="40"/>
        <v>4616.8397104273045</v>
      </c>
      <c r="N257">
        <f t="shared" si="41"/>
        <v>-2322.9963551464662</v>
      </c>
      <c r="O257">
        <f t="shared" si="42"/>
        <v>1760.7585139710498</v>
      </c>
      <c r="P257">
        <f t="shared" si="43"/>
        <v>-811.578241675767</v>
      </c>
    </row>
    <row r="258" spans="1:16" x14ac:dyDescent="0.2">
      <c r="A258" s="11">
        <v>135</v>
      </c>
      <c r="B258" s="11">
        <v>158</v>
      </c>
      <c r="C258">
        <f t="shared" si="44"/>
        <v>113</v>
      </c>
      <c r="D258">
        <f t="shared" si="46"/>
        <v>12</v>
      </c>
      <c r="E258">
        <f t="shared" si="45"/>
        <v>83</v>
      </c>
      <c r="F258">
        <f t="shared" si="47"/>
        <v>73</v>
      </c>
      <c r="H258">
        <f t="shared" si="36"/>
        <v>22</v>
      </c>
      <c r="I258">
        <f t="shared" si="37"/>
        <v>123</v>
      </c>
      <c r="J258">
        <f t="shared" si="38"/>
        <v>75</v>
      </c>
      <c r="K258">
        <f t="shared" si="39"/>
        <v>85</v>
      </c>
      <c r="M258">
        <f t="shared" si="40"/>
        <v>-3206.6930764579415</v>
      </c>
      <c r="N258">
        <f t="shared" si="41"/>
        <v>-3685.6848797366301</v>
      </c>
      <c r="O258">
        <f t="shared" si="42"/>
        <v>-4053.3646893143709</v>
      </c>
      <c r="P258">
        <f t="shared" si="43"/>
        <v>-1146.3030876716607</v>
      </c>
    </row>
    <row r="259" spans="1:16" x14ac:dyDescent="0.2">
      <c r="A259" s="11">
        <v>15</v>
      </c>
      <c r="B259" s="11">
        <v>21</v>
      </c>
      <c r="C259">
        <f t="shared" si="44"/>
        <v>135</v>
      </c>
      <c r="D259">
        <f t="shared" si="46"/>
        <v>113</v>
      </c>
      <c r="E259">
        <f t="shared" si="45"/>
        <v>158</v>
      </c>
      <c r="F259">
        <f t="shared" si="47"/>
        <v>83</v>
      </c>
      <c r="H259">
        <f t="shared" ref="H259:H322" si="48">A259-C259</f>
        <v>-120</v>
      </c>
      <c r="I259">
        <f t="shared" ref="I259:I322" si="49">A259-D259</f>
        <v>-98</v>
      </c>
      <c r="J259">
        <f t="shared" ref="J259:J322" si="50">B259-E259</f>
        <v>-137</v>
      </c>
      <c r="K259">
        <f t="shared" ref="K259:K322" si="51">B259-F259</f>
        <v>-62</v>
      </c>
      <c r="M259">
        <f t="shared" ref="M259:M322" si="52">(A259-$W$2)*(A260-$W$2)</f>
        <v>1854.4790546895997</v>
      </c>
      <c r="N259">
        <f t="shared" ref="N259:N322" si="53">(A259-$W$2)*(A261-$W$2)</f>
        <v>1492.9667596076326</v>
      </c>
      <c r="O259">
        <f t="shared" ref="O259:O322" si="54">(B259-$X$2)*(B260-$X$2)</f>
        <v>528.36015668152265</v>
      </c>
      <c r="P259">
        <f t="shared" ref="P259:P322" si="55">(B259-$X$2)*(B261-$X$2)</f>
        <v>1954.7461936425084</v>
      </c>
    </row>
    <row r="260" spans="1:16" x14ac:dyDescent="0.2">
      <c r="A260" s="11">
        <v>9</v>
      </c>
      <c r="B260" s="11">
        <v>52</v>
      </c>
      <c r="C260">
        <f t="shared" ref="C260:C323" si="56">A259</f>
        <v>15</v>
      </c>
      <c r="D260">
        <f t="shared" si="46"/>
        <v>135</v>
      </c>
      <c r="E260">
        <f t="shared" ref="E260:E323" si="57">B259</f>
        <v>21</v>
      </c>
      <c r="F260">
        <f t="shared" si="47"/>
        <v>158</v>
      </c>
      <c r="H260">
        <f t="shared" si="48"/>
        <v>-6</v>
      </c>
      <c r="I260">
        <f t="shared" si="49"/>
        <v>-126</v>
      </c>
      <c r="J260">
        <f t="shared" si="50"/>
        <v>31</v>
      </c>
      <c r="K260">
        <f t="shared" si="51"/>
        <v>-106</v>
      </c>
      <c r="M260">
        <f t="shared" si="52"/>
        <v>1715.974956328944</v>
      </c>
      <c r="N260">
        <f t="shared" si="53"/>
        <v>146.26184157484562</v>
      </c>
      <c r="O260">
        <f t="shared" si="54"/>
        <v>552.80779528521873</v>
      </c>
      <c r="P260">
        <f t="shared" si="55"/>
        <v>271.65995134271355</v>
      </c>
    </row>
    <row r="261" spans="1:16" x14ac:dyDescent="0.2">
      <c r="A261" s="11">
        <v>18</v>
      </c>
      <c r="B261" s="11">
        <v>19</v>
      </c>
      <c r="C261">
        <f t="shared" si="56"/>
        <v>9</v>
      </c>
      <c r="D261">
        <f t="shared" ref="D261:D324" si="58">A259</f>
        <v>15</v>
      </c>
      <c r="E261">
        <f t="shared" si="57"/>
        <v>52</v>
      </c>
      <c r="F261">
        <f t="shared" ref="F261:F324" si="59">B259</f>
        <v>21</v>
      </c>
      <c r="H261">
        <f t="shared" si="48"/>
        <v>9</v>
      </c>
      <c r="I261">
        <f t="shared" si="49"/>
        <v>3</v>
      </c>
      <c r="J261">
        <f t="shared" si="50"/>
        <v>-33</v>
      </c>
      <c r="K261">
        <f t="shared" si="51"/>
        <v>-2</v>
      </c>
      <c r="M261">
        <f t="shared" si="52"/>
        <v>117.74954649287837</v>
      </c>
      <c r="N261">
        <f t="shared" si="53"/>
        <v>-1629.1479944907283</v>
      </c>
      <c r="O261">
        <f t="shared" si="54"/>
        <v>1005.0459883036993</v>
      </c>
      <c r="P261">
        <f t="shared" si="55"/>
        <v>1231.1650848129395</v>
      </c>
    </row>
    <row r="262" spans="1:16" x14ac:dyDescent="0.2">
      <c r="A262" s="11">
        <v>52</v>
      </c>
      <c r="B262" s="11">
        <v>42</v>
      </c>
      <c r="C262">
        <f t="shared" si="56"/>
        <v>18</v>
      </c>
      <c r="D262">
        <f t="shared" si="58"/>
        <v>9</v>
      </c>
      <c r="E262">
        <f t="shared" si="57"/>
        <v>19</v>
      </c>
      <c r="F262">
        <f t="shared" si="59"/>
        <v>52</v>
      </c>
      <c r="H262">
        <f t="shared" si="48"/>
        <v>34</v>
      </c>
      <c r="I262">
        <f t="shared" si="49"/>
        <v>43</v>
      </c>
      <c r="J262">
        <f t="shared" si="50"/>
        <v>23</v>
      </c>
      <c r="K262">
        <f t="shared" si="51"/>
        <v>-10</v>
      </c>
      <c r="M262">
        <f t="shared" si="52"/>
        <v>-138.86110924482676</v>
      </c>
      <c r="N262">
        <f t="shared" si="53"/>
        <v>41.716759607632405</v>
      </c>
      <c r="O262">
        <f t="shared" si="54"/>
        <v>605.01724087043431</v>
      </c>
      <c r="P262">
        <f t="shared" si="55"/>
        <v>227.21231273901745</v>
      </c>
    </row>
    <row r="263" spans="1:16" x14ac:dyDescent="0.2">
      <c r="A263" s="11">
        <v>99</v>
      </c>
      <c r="B263" s="11">
        <v>37</v>
      </c>
      <c r="C263">
        <f t="shared" si="56"/>
        <v>52</v>
      </c>
      <c r="D263">
        <f t="shared" si="58"/>
        <v>18</v>
      </c>
      <c r="E263">
        <f t="shared" si="57"/>
        <v>42</v>
      </c>
      <c r="F263">
        <f t="shared" si="59"/>
        <v>19</v>
      </c>
      <c r="H263">
        <f t="shared" si="48"/>
        <v>47</v>
      </c>
      <c r="I263">
        <f t="shared" si="49"/>
        <v>81</v>
      </c>
      <c r="J263">
        <f t="shared" si="50"/>
        <v>-5</v>
      </c>
      <c r="K263">
        <f t="shared" si="51"/>
        <v>18</v>
      </c>
      <c r="M263">
        <f t="shared" si="52"/>
        <v>-577.18078137597433</v>
      </c>
      <c r="N263">
        <f t="shared" si="53"/>
        <v>-971.66848629400704</v>
      </c>
      <c r="O263">
        <f t="shared" si="54"/>
        <v>278.33140924825773</v>
      </c>
      <c r="P263">
        <f t="shared" si="55"/>
        <v>1367.2841813221798</v>
      </c>
    </row>
    <row r="264" spans="1:16" x14ac:dyDescent="0.2">
      <c r="A264" s="11">
        <v>42</v>
      </c>
      <c r="B264" s="11">
        <v>54</v>
      </c>
      <c r="C264">
        <f t="shared" si="56"/>
        <v>99</v>
      </c>
      <c r="D264">
        <f t="shared" si="58"/>
        <v>52</v>
      </c>
      <c r="E264">
        <f t="shared" si="57"/>
        <v>37</v>
      </c>
      <c r="F264">
        <f t="shared" si="59"/>
        <v>42</v>
      </c>
      <c r="H264">
        <f t="shared" si="48"/>
        <v>-57</v>
      </c>
      <c r="I264">
        <f t="shared" si="49"/>
        <v>-10</v>
      </c>
      <c r="J264">
        <f t="shared" si="50"/>
        <v>17</v>
      </c>
      <c r="K264">
        <f t="shared" si="51"/>
        <v>12</v>
      </c>
      <c r="M264">
        <f t="shared" si="52"/>
        <v>291.90938255845214</v>
      </c>
      <c r="N264">
        <f t="shared" si="53"/>
        <v>634.27823501746855</v>
      </c>
      <c r="O264">
        <f t="shared" si="54"/>
        <v>513.47925319076296</v>
      </c>
      <c r="P264">
        <f t="shared" si="55"/>
        <v>-140.84518212751246</v>
      </c>
    </row>
    <row r="265" spans="1:16" x14ac:dyDescent="0.2">
      <c r="A265" s="11">
        <v>33</v>
      </c>
      <c r="B265" s="11">
        <v>14</v>
      </c>
      <c r="C265">
        <f t="shared" si="56"/>
        <v>42</v>
      </c>
      <c r="D265">
        <f t="shared" si="58"/>
        <v>99</v>
      </c>
      <c r="E265">
        <f t="shared" si="57"/>
        <v>54</v>
      </c>
      <c r="F265">
        <f t="shared" si="59"/>
        <v>37</v>
      </c>
      <c r="H265">
        <f t="shared" si="48"/>
        <v>-9</v>
      </c>
      <c r="I265">
        <f t="shared" si="49"/>
        <v>-66</v>
      </c>
      <c r="J265">
        <f t="shared" si="50"/>
        <v>-40</v>
      </c>
      <c r="K265">
        <f t="shared" si="51"/>
        <v>-23</v>
      </c>
      <c r="M265">
        <f t="shared" si="52"/>
        <v>1067.7905300994357</v>
      </c>
      <c r="N265">
        <f t="shared" si="53"/>
        <v>890.44626780435385</v>
      </c>
      <c r="O265">
        <f t="shared" si="54"/>
        <v>-691.89241005359031</v>
      </c>
      <c r="P265">
        <f t="shared" si="55"/>
        <v>1969.9700129443565</v>
      </c>
    </row>
    <row r="266" spans="1:16" x14ac:dyDescent="0.2">
      <c r="A266" s="11">
        <v>7</v>
      </c>
      <c r="B266" s="11">
        <v>78</v>
      </c>
      <c r="C266">
        <f t="shared" si="56"/>
        <v>33</v>
      </c>
      <c r="D266">
        <f t="shared" si="58"/>
        <v>42</v>
      </c>
      <c r="E266">
        <f t="shared" si="57"/>
        <v>14</v>
      </c>
      <c r="F266">
        <f t="shared" si="59"/>
        <v>54</v>
      </c>
      <c r="H266">
        <f t="shared" si="48"/>
        <v>-26</v>
      </c>
      <c r="I266">
        <f t="shared" si="49"/>
        <v>-35</v>
      </c>
      <c r="J266">
        <f t="shared" si="50"/>
        <v>64</v>
      </c>
      <c r="K266">
        <f t="shared" si="51"/>
        <v>24</v>
      </c>
      <c r="M266">
        <f t="shared" si="52"/>
        <v>1934.8151202633703</v>
      </c>
      <c r="N266">
        <f t="shared" si="53"/>
        <v>-1485.1152076054823</v>
      </c>
      <c r="O266">
        <f t="shared" si="54"/>
        <v>-540.35442237391896</v>
      </c>
      <c r="P266">
        <f t="shared" si="55"/>
        <v>2573.0624154084212</v>
      </c>
    </row>
    <row r="267" spans="1:16" x14ac:dyDescent="0.2">
      <c r="A267" s="11">
        <v>15</v>
      </c>
      <c r="B267" s="11">
        <v>25</v>
      </c>
      <c r="C267">
        <f t="shared" si="56"/>
        <v>7</v>
      </c>
      <c r="D267">
        <f t="shared" si="58"/>
        <v>33</v>
      </c>
      <c r="E267">
        <f t="shared" si="57"/>
        <v>78</v>
      </c>
      <c r="F267">
        <f t="shared" si="59"/>
        <v>14</v>
      </c>
      <c r="H267">
        <f t="shared" si="48"/>
        <v>8</v>
      </c>
      <c r="I267">
        <f t="shared" si="49"/>
        <v>-18</v>
      </c>
      <c r="J267">
        <f t="shared" si="50"/>
        <v>-53</v>
      </c>
      <c r="K267">
        <f t="shared" si="51"/>
        <v>11</v>
      </c>
      <c r="M267">
        <f t="shared" si="52"/>
        <v>-1238.4594699005643</v>
      </c>
      <c r="N267">
        <f t="shared" si="53"/>
        <v>1091.28643173878</v>
      </c>
      <c r="O267">
        <f t="shared" si="54"/>
        <v>-7326.0751615936324</v>
      </c>
      <c r="P267">
        <f t="shared" si="55"/>
        <v>1381.6127234166356</v>
      </c>
    </row>
    <row r="268" spans="1:16" x14ac:dyDescent="0.2">
      <c r="A268" s="11">
        <v>86</v>
      </c>
      <c r="B268" s="11">
        <v>251</v>
      </c>
      <c r="C268">
        <f t="shared" si="56"/>
        <v>15</v>
      </c>
      <c r="D268">
        <f t="shared" si="58"/>
        <v>7</v>
      </c>
      <c r="E268">
        <f t="shared" si="57"/>
        <v>25</v>
      </c>
      <c r="F268">
        <f t="shared" si="59"/>
        <v>78</v>
      </c>
      <c r="H268">
        <f t="shared" si="48"/>
        <v>71</v>
      </c>
      <c r="I268">
        <f t="shared" si="49"/>
        <v>79</v>
      </c>
      <c r="J268">
        <f t="shared" si="50"/>
        <v>226</v>
      </c>
      <c r="K268">
        <f t="shared" si="51"/>
        <v>173</v>
      </c>
      <c r="M268">
        <f t="shared" si="52"/>
        <v>-837.64389613007256</v>
      </c>
      <c r="N268">
        <f t="shared" si="53"/>
        <v>1043.1061038699272</v>
      </c>
      <c r="O268">
        <f t="shared" si="54"/>
        <v>-6578.970438801025</v>
      </c>
      <c r="P268">
        <f t="shared" si="55"/>
        <v>-3964.1039090268973</v>
      </c>
    </row>
    <row r="269" spans="1:16" x14ac:dyDescent="0.2">
      <c r="A269" s="11">
        <v>28</v>
      </c>
      <c r="B269" s="11">
        <v>29</v>
      </c>
      <c r="C269">
        <f t="shared" si="56"/>
        <v>86</v>
      </c>
      <c r="D269">
        <f t="shared" si="58"/>
        <v>15</v>
      </c>
      <c r="E269">
        <f t="shared" si="57"/>
        <v>251</v>
      </c>
      <c r="F269">
        <f t="shared" si="59"/>
        <v>25</v>
      </c>
      <c r="H269">
        <f t="shared" si="48"/>
        <v>-58</v>
      </c>
      <c r="I269">
        <f t="shared" si="49"/>
        <v>13</v>
      </c>
      <c r="J269">
        <f t="shared" si="50"/>
        <v>-222</v>
      </c>
      <c r="K269">
        <f t="shared" si="51"/>
        <v>4</v>
      </c>
      <c r="M269">
        <f t="shared" si="52"/>
        <v>-919.14799449072837</v>
      </c>
      <c r="N269">
        <f t="shared" si="53"/>
        <v>-2196.0455354743349</v>
      </c>
      <c r="O269">
        <f t="shared" si="54"/>
        <v>747.58397598337069</v>
      </c>
      <c r="P269">
        <f t="shared" si="55"/>
        <v>1769.0747357369642</v>
      </c>
    </row>
    <row r="270" spans="1:16" x14ac:dyDescent="0.2">
      <c r="A270" s="11">
        <v>89</v>
      </c>
      <c r="B270" s="11">
        <v>43</v>
      </c>
      <c r="C270">
        <f t="shared" si="56"/>
        <v>28</v>
      </c>
      <c r="D270">
        <f t="shared" si="58"/>
        <v>86</v>
      </c>
      <c r="E270">
        <f t="shared" si="57"/>
        <v>29</v>
      </c>
      <c r="F270">
        <f t="shared" si="59"/>
        <v>251</v>
      </c>
      <c r="H270">
        <f t="shared" si="48"/>
        <v>61</v>
      </c>
      <c r="I270">
        <f t="shared" si="49"/>
        <v>3</v>
      </c>
      <c r="J270">
        <f t="shared" si="50"/>
        <v>14</v>
      </c>
      <c r="K270">
        <f t="shared" si="51"/>
        <v>-208</v>
      </c>
      <c r="M270">
        <f t="shared" si="52"/>
        <v>2734.7044645256647</v>
      </c>
      <c r="N270">
        <f t="shared" si="53"/>
        <v>-580.82832235958085</v>
      </c>
      <c r="O270">
        <f t="shared" si="54"/>
        <v>1065.9412655110916</v>
      </c>
      <c r="P270">
        <f t="shared" si="55"/>
        <v>-292.38316980718389</v>
      </c>
    </row>
    <row r="271" spans="1:16" x14ac:dyDescent="0.2">
      <c r="A271" s="11">
        <v>136</v>
      </c>
      <c r="B271" s="11">
        <v>14</v>
      </c>
      <c r="C271">
        <f t="shared" si="56"/>
        <v>89</v>
      </c>
      <c r="D271">
        <f t="shared" si="58"/>
        <v>28</v>
      </c>
      <c r="E271">
        <f t="shared" si="57"/>
        <v>43</v>
      </c>
      <c r="F271">
        <f t="shared" si="59"/>
        <v>29</v>
      </c>
      <c r="H271">
        <f t="shared" si="48"/>
        <v>47</v>
      </c>
      <c r="I271">
        <f t="shared" si="49"/>
        <v>108</v>
      </c>
      <c r="J271">
        <f t="shared" si="50"/>
        <v>-29</v>
      </c>
      <c r="K271">
        <f t="shared" si="51"/>
        <v>-15</v>
      </c>
      <c r="M271">
        <f t="shared" si="52"/>
        <v>-1387.7258633431875</v>
      </c>
      <c r="N271">
        <f t="shared" si="53"/>
        <v>3381.3602022305827</v>
      </c>
      <c r="O271">
        <f t="shared" si="54"/>
        <v>-691.89241005359031</v>
      </c>
      <c r="P271">
        <f t="shared" si="55"/>
        <v>2120.6414708499005</v>
      </c>
    </row>
    <row r="272" spans="1:16" x14ac:dyDescent="0.2">
      <c r="A272" s="11">
        <v>38</v>
      </c>
      <c r="B272" s="11">
        <v>78</v>
      </c>
      <c r="C272">
        <f t="shared" si="56"/>
        <v>136</v>
      </c>
      <c r="D272">
        <f t="shared" si="58"/>
        <v>89</v>
      </c>
      <c r="E272">
        <f t="shared" si="57"/>
        <v>14</v>
      </c>
      <c r="F272">
        <f t="shared" si="59"/>
        <v>43</v>
      </c>
      <c r="H272">
        <f t="shared" si="48"/>
        <v>-98</v>
      </c>
      <c r="I272">
        <f t="shared" si="49"/>
        <v>-51</v>
      </c>
      <c r="J272">
        <f t="shared" si="50"/>
        <v>64</v>
      </c>
      <c r="K272">
        <f t="shared" si="51"/>
        <v>35</v>
      </c>
      <c r="M272">
        <f t="shared" si="52"/>
        <v>-718.17258465466284</v>
      </c>
      <c r="N272">
        <f t="shared" si="53"/>
        <v>71.556923542058641</v>
      </c>
      <c r="O272">
        <f t="shared" si="54"/>
        <v>-581.68296446837473</v>
      </c>
      <c r="P272">
        <f t="shared" si="55"/>
        <v>148.45461253367841</v>
      </c>
    </row>
    <row r="273" spans="1:16" x14ac:dyDescent="0.2">
      <c r="A273" s="11">
        <v>97</v>
      </c>
      <c r="B273" s="11">
        <v>22</v>
      </c>
      <c r="C273">
        <f t="shared" si="56"/>
        <v>38</v>
      </c>
      <c r="D273">
        <f t="shared" si="58"/>
        <v>136</v>
      </c>
      <c r="E273">
        <f t="shared" si="57"/>
        <v>78</v>
      </c>
      <c r="F273">
        <f t="shared" si="59"/>
        <v>14</v>
      </c>
      <c r="H273">
        <f t="shared" si="48"/>
        <v>59</v>
      </c>
      <c r="I273">
        <f t="shared" si="49"/>
        <v>-39</v>
      </c>
      <c r="J273">
        <f t="shared" si="50"/>
        <v>-56</v>
      </c>
      <c r="K273">
        <f t="shared" si="51"/>
        <v>8</v>
      </c>
      <c r="M273">
        <f t="shared" si="52"/>
        <v>-174.35701088417102</v>
      </c>
      <c r="N273">
        <f t="shared" si="53"/>
        <v>-1554.8119289169579</v>
      </c>
      <c r="O273">
        <f t="shared" si="54"/>
        <v>-455.01150656283062</v>
      </c>
      <c r="P273">
        <f t="shared" si="55"/>
        <v>2162.8652901517485</v>
      </c>
    </row>
    <row r="274" spans="1:16" x14ac:dyDescent="0.2">
      <c r="A274" s="11">
        <v>51</v>
      </c>
      <c r="B274" s="11">
        <v>75</v>
      </c>
      <c r="C274">
        <f t="shared" si="56"/>
        <v>97</v>
      </c>
      <c r="D274">
        <f t="shared" si="58"/>
        <v>38</v>
      </c>
      <c r="E274">
        <f t="shared" si="57"/>
        <v>22</v>
      </c>
      <c r="F274">
        <f t="shared" si="59"/>
        <v>78</v>
      </c>
      <c r="H274">
        <f t="shared" si="48"/>
        <v>-46</v>
      </c>
      <c r="I274">
        <f t="shared" si="49"/>
        <v>13</v>
      </c>
      <c r="J274">
        <f t="shared" si="50"/>
        <v>53</v>
      </c>
      <c r="K274">
        <f t="shared" si="51"/>
        <v>-3</v>
      </c>
      <c r="M274">
        <f t="shared" si="52"/>
        <v>154.91757927976363</v>
      </c>
      <c r="N274">
        <f t="shared" si="53"/>
        <v>175.75774321418987</v>
      </c>
      <c r="O274">
        <f t="shared" si="54"/>
        <v>-551.99713284619816</v>
      </c>
      <c r="P274">
        <f t="shared" si="55"/>
        <v>385.53058789302128</v>
      </c>
    </row>
    <row r="275" spans="1:16" x14ac:dyDescent="0.2">
      <c r="A275" s="11">
        <v>18</v>
      </c>
      <c r="B275" s="11">
        <v>13</v>
      </c>
      <c r="C275">
        <f t="shared" si="56"/>
        <v>51</v>
      </c>
      <c r="D275">
        <f t="shared" si="58"/>
        <v>97</v>
      </c>
      <c r="E275">
        <f t="shared" si="57"/>
        <v>75</v>
      </c>
      <c r="F275">
        <f t="shared" si="59"/>
        <v>22</v>
      </c>
      <c r="H275">
        <f t="shared" si="48"/>
        <v>-33</v>
      </c>
      <c r="I275">
        <f t="shared" si="49"/>
        <v>-79</v>
      </c>
      <c r="J275">
        <f t="shared" si="50"/>
        <v>-62</v>
      </c>
      <c r="K275">
        <f t="shared" si="51"/>
        <v>-9</v>
      </c>
      <c r="M275">
        <f t="shared" si="52"/>
        <v>1567.302825181403</v>
      </c>
      <c r="N275">
        <f t="shared" si="53"/>
        <v>898.27823501746855</v>
      </c>
      <c r="O275">
        <f t="shared" si="54"/>
        <v>-1832.5926153923995</v>
      </c>
      <c r="P275">
        <f t="shared" si="55"/>
        <v>2828.7749410757733</v>
      </c>
    </row>
    <row r="276" spans="1:16" x14ac:dyDescent="0.2">
      <c r="A276" s="11">
        <v>13</v>
      </c>
      <c r="B276" s="11">
        <v>100</v>
      </c>
      <c r="C276">
        <f t="shared" si="56"/>
        <v>18</v>
      </c>
      <c r="D276">
        <f t="shared" si="58"/>
        <v>51</v>
      </c>
      <c r="E276">
        <f t="shared" si="57"/>
        <v>13</v>
      </c>
      <c r="F276">
        <f t="shared" si="59"/>
        <v>75</v>
      </c>
      <c r="H276">
        <f t="shared" si="48"/>
        <v>-5</v>
      </c>
      <c r="I276">
        <f t="shared" si="49"/>
        <v>-38</v>
      </c>
      <c r="J276">
        <f t="shared" si="50"/>
        <v>87</v>
      </c>
      <c r="K276">
        <f t="shared" si="51"/>
        <v>25</v>
      </c>
      <c r="M276">
        <f t="shared" si="52"/>
        <v>1019.1183989518948</v>
      </c>
      <c r="N276">
        <f t="shared" si="53"/>
        <v>-7077.1438961300728</v>
      </c>
      <c r="O276">
        <f t="shared" si="54"/>
        <v>-1975.6973381850073</v>
      </c>
      <c r="P276">
        <f t="shared" si="55"/>
        <v>-1045.5166400330565</v>
      </c>
    </row>
    <row r="277" spans="1:16" x14ac:dyDescent="0.2">
      <c r="A277" s="11">
        <v>31</v>
      </c>
      <c r="B277" s="11">
        <v>9</v>
      </c>
      <c r="C277">
        <f t="shared" si="56"/>
        <v>13</v>
      </c>
      <c r="D277">
        <f t="shared" si="58"/>
        <v>18</v>
      </c>
      <c r="E277">
        <f t="shared" si="57"/>
        <v>100</v>
      </c>
      <c r="F277">
        <f t="shared" si="59"/>
        <v>13</v>
      </c>
      <c r="H277">
        <f t="shared" si="48"/>
        <v>18</v>
      </c>
      <c r="I277">
        <f t="shared" si="49"/>
        <v>13</v>
      </c>
      <c r="J277">
        <f t="shared" si="50"/>
        <v>-91</v>
      </c>
      <c r="K277">
        <f t="shared" si="51"/>
        <v>-4</v>
      </c>
      <c r="M277">
        <f t="shared" si="52"/>
        <v>-4056.1684862940074</v>
      </c>
      <c r="N277">
        <f t="shared" si="53"/>
        <v>-793.48406006449886</v>
      </c>
      <c r="O277">
        <f t="shared" si="54"/>
        <v>1613.8509164351162</v>
      </c>
      <c r="P277">
        <f t="shared" si="55"/>
        <v>2607.8796638683812</v>
      </c>
    </row>
    <row r="278" spans="1:16" x14ac:dyDescent="0.2">
      <c r="A278" s="11">
        <v>223</v>
      </c>
      <c r="B278" s="11">
        <v>35</v>
      </c>
      <c r="C278">
        <f t="shared" si="56"/>
        <v>31</v>
      </c>
      <c r="D278">
        <f t="shared" si="58"/>
        <v>13</v>
      </c>
      <c r="E278">
        <f t="shared" si="57"/>
        <v>9</v>
      </c>
      <c r="F278">
        <f t="shared" si="59"/>
        <v>100</v>
      </c>
      <c r="H278">
        <f t="shared" si="48"/>
        <v>192</v>
      </c>
      <c r="I278">
        <f t="shared" si="49"/>
        <v>210</v>
      </c>
      <c r="J278">
        <f t="shared" si="50"/>
        <v>26</v>
      </c>
      <c r="K278">
        <f t="shared" si="51"/>
        <v>-65</v>
      </c>
      <c r="M278">
        <f t="shared" si="52"/>
        <v>5510.2536448535338</v>
      </c>
      <c r="N278">
        <f t="shared" si="53"/>
        <v>-7244.9758633431875</v>
      </c>
      <c r="O278">
        <f t="shared" si="54"/>
        <v>1380.0603620203317</v>
      </c>
      <c r="P278">
        <f t="shared" si="55"/>
        <v>1263.1650848129395</v>
      </c>
    </row>
    <row r="279" spans="1:16" x14ac:dyDescent="0.2">
      <c r="A279" s="11">
        <v>88</v>
      </c>
      <c r="B279" s="11">
        <v>17</v>
      </c>
      <c r="C279">
        <f t="shared" si="56"/>
        <v>223</v>
      </c>
      <c r="D279">
        <f t="shared" si="58"/>
        <v>31</v>
      </c>
      <c r="E279">
        <f t="shared" si="57"/>
        <v>35</v>
      </c>
      <c r="F279">
        <f t="shared" si="59"/>
        <v>9</v>
      </c>
      <c r="H279">
        <f t="shared" si="48"/>
        <v>-135</v>
      </c>
      <c r="I279">
        <f t="shared" si="49"/>
        <v>57</v>
      </c>
      <c r="J279">
        <f t="shared" si="50"/>
        <v>-18</v>
      </c>
      <c r="K279">
        <f t="shared" si="51"/>
        <v>8</v>
      </c>
      <c r="M279">
        <f t="shared" si="52"/>
        <v>-1417.2914371136792</v>
      </c>
      <c r="N279">
        <f t="shared" si="53"/>
        <v>-268.17258465466278</v>
      </c>
      <c r="O279">
        <f t="shared" si="54"/>
        <v>2041.1938322462045</v>
      </c>
      <c r="P279">
        <f t="shared" si="55"/>
        <v>-7592.4653053307993</v>
      </c>
    </row>
    <row r="280" spans="1:16" x14ac:dyDescent="0.2">
      <c r="A280" s="11">
        <v>12</v>
      </c>
      <c r="B280" s="11">
        <v>21</v>
      </c>
      <c r="C280">
        <f t="shared" si="56"/>
        <v>88</v>
      </c>
      <c r="D280">
        <f t="shared" si="58"/>
        <v>223</v>
      </c>
      <c r="E280">
        <f t="shared" si="57"/>
        <v>17</v>
      </c>
      <c r="F280">
        <f t="shared" si="59"/>
        <v>35</v>
      </c>
      <c r="H280">
        <f t="shared" si="48"/>
        <v>-76</v>
      </c>
      <c r="I280">
        <f t="shared" si="49"/>
        <v>-211</v>
      </c>
      <c r="J280">
        <f t="shared" si="50"/>
        <v>4</v>
      </c>
      <c r="K280">
        <f t="shared" si="51"/>
        <v>-14</v>
      </c>
      <c r="M280">
        <f t="shared" si="52"/>
        <v>352.59790714861612</v>
      </c>
      <c r="N280">
        <f t="shared" si="53"/>
        <v>-597.09881416285941</v>
      </c>
      <c r="O280">
        <f t="shared" si="54"/>
        <v>-6949.360582538191</v>
      </c>
      <c r="P280">
        <f t="shared" si="55"/>
        <v>917.37453039815512</v>
      </c>
    </row>
    <row r="281" spans="1:16" x14ac:dyDescent="0.2">
      <c r="A281" s="11">
        <v>47</v>
      </c>
      <c r="B281" s="11">
        <v>225</v>
      </c>
      <c r="C281">
        <f t="shared" si="56"/>
        <v>12</v>
      </c>
      <c r="D281">
        <f t="shared" si="58"/>
        <v>88</v>
      </c>
      <c r="E281">
        <f t="shared" si="57"/>
        <v>21</v>
      </c>
      <c r="F281">
        <f t="shared" si="59"/>
        <v>17</v>
      </c>
      <c r="H281">
        <f t="shared" si="48"/>
        <v>35</v>
      </c>
      <c r="I281">
        <f t="shared" si="49"/>
        <v>-41</v>
      </c>
      <c r="J281">
        <f t="shared" si="50"/>
        <v>204</v>
      </c>
      <c r="K281">
        <f t="shared" si="51"/>
        <v>208</v>
      </c>
      <c r="M281">
        <f t="shared" si="52"/>
        <v>-112.97996170384307</v>
      </c>
      <c r="N281">
        <f t="shared" si="53"/>
        <v>132.0610219027144</v>
      </c>
      <c r="O281">
        <f t="shared" si="54"/>
        <v>-3412.2846071788481</v>
      </c>
      <c r="P281">
        <f t="shared" si="55"/>
        <v>-4216.165510669608</v>
      </c>
    </row>
    <row r="282" spans="1:16" x14ac:dyDescent="0.2">
      <c r="A282" s="11">
        <v>69</v>
      </c>
      <c r="B282" s="11">
        <v>43</v>
      </c>
      <c r="C282">
        <f t="shared" si="56"/>
        <v>47</v>
      </c>
      <c r="D282">
        <f t="shared" si="58"/>
        <v>12</v>
      </c>
      <c r="E282">
        <f t="shared" si="57"/>
        <v>225</v>
      </c>
      <c r="F282">
        <f t="shared" si="59"/>
        <v>21</v>
      </c>
      <c r="H282">
        <f t="shared" si="48"/>
        <v>22</v>
      </c>
      <c r="I282">
        <f t="shared" si="49"/>
        <v>57</v>
      </c>
      <c r="J282">
        <f t="shared" si="50"/>
        <v>-182</v>
      </c>
      <c r="K282">
        <f t="shared" si="51"/>
        <v>22</v>
      </c>
      <c r="M282">
        <f t="shared" si="52"/>
        <v>-223.63569940876107</v>
      </c>
      <c r="N282">
        <f t="shared" si="53"/>
        <v>-195.97176498253157</v>
      </c>
      <c r="O282">
        <f t="shared" si="54"/>
        <v>556.56960226673823</v>
      </c>
      <c r="P282">
        <f t="shared" si="55"/>
        <v>-1544.5885086162191</v>
      </c>
    </row>
    <row r="283" spans="1:16" x14ac:dyDescent="0.2">
      <c r="A283" s="11">
        <v>39</v>
      </c>
      <c r="B283" s="11">
        <v>38</v>
      </c>
      <c r="C283">
        <f t="shared" si="56"/>
        <v>69</v>
      </c>
      <c r="D283">
        <f t="shared" si="58"/>
        <v>47</v>
      </c>
      <c r="E283">
        <f t="shared" si="57"/>
        <v>43</v>
      </c>
      <c r="F283">
        <f t="shared" si="59"/>
        <v>225</v>
      </c>
      <c r="H283">
        <f t="shared" si="48"/>
        <v>-30</v>
      </c>
      <c r="I283">
        <f t="shared" si="49"/>
        <v>-8</v>
      </c>
      <c r="J283">
        <f t="shared" si="50"/>
        <v>-5</v>
      </c>
      <c r="K283">
        <f t="shared" si="51"/>
        <v>-187</v>
      </c>
      <c r="M283">
        <f t="shared" si="52"/>
        <v>229.06921862402589</v>
      </c>
      <c r="N283">
        <f t="shared" si="53"/>
        <v>148.22905468959965</v>
      </c>
      <c r="O283">
        <f t="shared" si="54"/>
        <v>-1908.4694121069788</v>
      </c>
      <c r="P283">
        <f t="shared" si="55"/>
        <v>-203.92115748685529</v>
      </c>
    </row>
    <row r="284" spans="1:16" x14ac:dyDescent="0.2">
      <c r="A284" s="11">
        <v>41</v>
      </c>
      <c r="B284" s="11">
        <v>137</v>
      </c>
      <c r="C284">
        <f t="shared" si="56"/>
        <v>39</v>
      </c>
      <c r="D284">
        <f t="shared" si="58"/>
        <v>69</v>
      </c>
      <c r="E284">
        <f t="shared" si="57"/>
        <v>38</v>
      </c>
      <c r="F284">
        <f t="shared" si="59"/>
        <v>43</v>
      </c>
      <c r="H284">
        <f t="shared" si="48"/>
        <v>2</v>
      </c>
      <c r="I284">
        <f t="shared" si="49"/>
        <v>-28</v>
      </c>
      <c r="J284">
        <f t="shared" si="50"/>
        <v>99</v>
      </c>
      <c r="K284">
        <f t="shared" si="51"/>
        <v>94</v>
      </c>
      <c r="M284">
        <f t="shared" si="52"/>
        <v>129.89298911582915</v>
      </c>
      <c r="N284">
        <f t="shared" si="53"/>
        <v>-295.14799449072831</v>
      </c>
      <c r="O284">
        <f t="shared" si="54"/>
        <v>565.92073163018745</v>
      </c>
      <c r="P284">
        <f t="shared" si="55"/>
        <v>1148.1301772154031</v>
      </c>
    </row>
    <row r="285" spans="1:16" x14ac:dyDescent="0.2">
      <c r="A285" s="11">
        <v>46</v>
      </c>
      <c r="B285" s="11">
        <v>72</v>
      </c>
      <c r="C285">
        <f t="shared" si="56"/>
        <v>41</v>
      </c>
      <c r="D285">
        <f t="shared" si="58"/>
        <v>39</v>
      </c>
      <c r="E285">
        <f t="shared" si="57"/>
        <v>137</v>
      </c>
      <c r="F285">
        <f t="shared" si="59"/>
        <v>38</v>
      </c>
      <c r="H285">
        <f t="shared" si="48"/>
        <v>5</v>
      </c>
      <c r="I285">
        <f t="shared" si="49"/>
        <v>7</v>
      </c>
      <c r="J285">
        <f t="shared" si="50"/>
        <v>-65</v>
      </c>
      <c r="K285">
        <f t="shared" si="51"/>
        <v>34</v>
      </c>
      <c r="M285">
        <f t="shared" si="52"/>
        <v>-190.98815842515455</v>
      </c>
      <c r="N285">
        <f t="shared" si="53"/>
        <v>276.58151370599313</v>
      </c>
      <c r="O285">
        <f t="shared" si="54"/>
        <v>122.67843183552648</v>
      </c>
      <c r="P285">
        <f t="shared" si="55"/>
        <v>278.20204579856539</v>
      </c>
    </row>
    <row r="286" spans="1:16" x14ac:dyDescent="0.2">
      <c r="A286" s="11">
        <v>76</v>
      </c>
      <c r="B286" s="11">
        <v>80</v>
      </c>
      <c r="C286">
        <f t="shared" si="56"/>
        <v>46</v>
      </c>
      <c r="D286">
        <f t="shared" si="58"/>
        <v>41</v>
      </c>
      <c r="E286">
        <f t="shared" si="57"/>
        <v>72</v>
      </c>
      <c r="F286">
        <f t="shared" si="59"/>
        <v>137</v>
      </c>
      <c r="H286">
        <f t="shared" si="48"/>
        <v>30</v>
      </c>
      <c r="I286">
        <f t="shared" si="49"/>
        <v>35</v>
      </c>
      <c r="J286">
        <f t="shared" si="50"/>
        <v>8</v>
      </c>
      <c r="K286">
        <f t="shared" si="51"/>
        <v>-57</v>
      </c>
      <c r="M286">
        <f t="shared" si="52"/>
        <v>-628.45946990056439</v>
      </c>
      <c r="N286">
        <f t="shared" si="53"/>
        <v>-607.62750268744958</v>
      </c>
      <c r="O286">
        <f t="shared" si="54"/>
        <v>564.41149138378103</v>
      </c>
      <c r="P286">
        <f t="shared" si="55"/>
        <v>-366.38316980718389</v>
      </c>
    </row>
    <row r="287" spans="1:16" x14ac:dyDescent="0.2">
      <c r="A287" s="11">
        <v>25</v>
      </c>
      <c r="B287" s="11">
        <v>100</v>
      </c>
      <c r="C287">
        <f t="shared" si="56"/>
        <v>76</v>
      </c>
      <c r="D287">
        <f t="shared" si="58"/>
        <v>46</v>
      </c>
      <c r="E287">
        <f t="shared" si="57"/>
        <v>80</v>
      </c>
      <c r="F287">
        <f t="shared" si="59"/>
        <v>72</v>
      </c>
      <c r="H287">
        <f t="shared" si="48"/>
        <v>-51</v>
      </c>
      <c r="I287">
        <f t="shared" si="49"/>
        <v>-21</v>
      </c>
      <c r="J287">
        <f t="shared" si="50"/>
        <v>20</v>
      </c>
      <c r="K287">
        <f t="shared" si="51"/>
        <v>28</v>
      </c>
      <c r="M287">
        <f t="shared" si="52"/>
        <v>879.94216944369805</v>
      </c>
      <c r="N287">
        <f t="shared" si="53"/>
        <v>-4218.4553715399088</v>
      </c>
      <c r="O287">
        <f t="shared" si="54"/>
        <v>-830.85955584414489</v>
      </c>
      <c r="P287">
        <f t="shared" si="55"/>
        <v>-1224.3975435238165</v>
      </c>
    </row>
    <row r="288" spans="1:16" x14ac:dyDescent="0.2">
      <c r="A288" s="11">
        <v>26</v>
      </c>
      <c r="B288" s="11">
        <v>41</v>
      </c>
      <c r="C288">
        <f t="shared" si="56"/>
        <v>25</v>
      </c>
      <c r="D288">
        <f t="shared" si="58"/>
        <v>76</v>
      </c>
      <c r="E288">
        <f t="shared" si="57"/>
        <v>100</v>
      </c>
      <c r="F288">
        <f t="shared" si="59"/>
        <v>80</v>
      </c>
      <c r="H288">
        <f t="shared" si="48"/>
        <v>1</v>
      </c>
      <c r="I288">
        <f t="shared" si="49"/>
        <v>-50</v>
      </c>
      <c r="J288">
        <f t="shared" si="50"/>
        <v>-59</v>
      </c>
      <c r="K288">
        <f t="shared" si="51"/>
        <v>-39</v>
      </c>
      <c r="M288">
        <f t="shared" si="52"/>
        <v>-4078.6234043267941</v>
      </c>
      <c r="N288">
        <f t="shared" si="53"/>
        <v>-6587.0742239989258</v>
      </c>
      <c r="O288">
        <f t="shared" si="54"/>
        <v>794.80779528521873</v>
      </c>
      <c r="P288">
        <f t="shared" si="55"/>
        <v>980.59834970000315</v>
      </c>
    </row>
    <row r="289" spans="1:16" x14ac:dyDescent="0.2">
      <c r="A289" s="11">
        <v>195</v>
      </c>
      <c r="B289" s="11">
        <v>30</v>
      </c>
      <c r="C289">
        <f t="shared" si="56"/>
        <v>26</v>
      </c>
      <c r="D289">
        <f t="shared" si="58"/>
        <v>25</v>
      </c>
      <c r="E289">
        <f t="shared" si="57"/>
        <v>41</v>
      </c>
      <c r="F289">
        <f t="shared" si="59"/>
        <v>100</v>
      </c>
      <c r="H289">
        <f t="shared" si="48"/>
        <v>169</v>
      </c>
      <c r="I289">
        <f t="shared" si="49"/>
        <v>170</v>
      </c>
      <c r="J289">
        <f t="shared" si="50"/>
        <v>-11</v>
      </c>
      <c r="K289">
        <f t="shared" si="51"/>
        <v>-70</v>
      </c>
      <c r="M289">
        <f t="shared" si="52"/>
        <v>31578.528235017468</v>
      </c>
      <c r="N289">
        <f t="shared" si="53"/>
        <v>8366.4216776404191</v>
      </c>
      <c r="O289">
        <f t="shared" si="54"/>
        <v>1445.0603620203317</v>
      </c>
      <c r="P289">
        <f t="shared" si="55"/>
        <v>1753.0747357369642</v>
      </c>
    </row>
    <row r="290" spans="1:16" x14ac:dyDescent="0.2">
      <c r="A290" s="11">
        <v>281</v>
      </c>
      <c r="B290" s="11">
        <v>22</v>
      </c>
      <c r="C290">
        <f t="shared" si="56"/>
        <v>195</v>
      </c>
      <c r="D290">
        <f t="shared" si="58"/>
        <v>26</v>
      </c>
      <c r="E290">
        <f t="shared" si="57"/>
        <v>30</v>
      </c>
      <c r="F290">
        <f t="shared" si="59"/>
        <v>41</v>
      </c>
      <c r="H290">
        <f t="shared" si="48"/>
        <v>86</v>
      </c>
      <c r="I290">
        <f t="shared" si="49"/>
        <v>255</v>
      </c>
      <c r="J290">
        <f t="shared" si="50"/>
        <v>-8</v>
      </c>
      <c r="K290">
        <f t="shared" si="51"/>
        <v>-19</v>
      </c>
      <c r="M290">
        <f t="shared" si="52"/>
        <v>13511.970857968287</v>
      </c>
      <c r="N290">
        <f t="shared" si="53"/>
        <v>-715.44307645794208</v>
      </c>
      <c r="O290">
        <f t="shared" si="54"/>
        <v>2162.8652901517485</v>
      </c>
      <c r="P290">
        <f t="shared" si="55"/>
        <v>-1172.8164346942476</v>
      </c>
    </row>
    <row r="291" spans="1:16" x14ac:dyDescent="0.2">
      <c r="A291" s="11">
        <v>115</v>
      </c>
      <c r="B291" s="11">
        <v>13</v>
      </c>
      <c r="C291">
        <f t="shared" si="56"/>
        <v>281</v>
      </c>
      <c r="D291">
        <f t="shared" si="58"/>
        <v>195</v>
      </c>
      <c r="E291">
        <f t="shared" si="57"/>
        <v>22</v>
      </c>
      <c r="F291">
        <f t="shared" si="59"/>
        <v>30</v>
      </c>
      <c r="H291">
        <f t="shared" si="48"/>
        <v>-166</v>
      </c>
      <c r="I291">
        <f t="shared" si="49"/>
        <v>-80</v>
      </c>
      <c r="J291">
        <f t="shared" si="50"/>
        <v>-9</v>
      </c>
      <c r="K291">
        <f t="shared" si="51"/>
        <v>-17</v>
      </c>
      <c r="M291">
        <f t="shared" si="52"/>
        <v>-189.54963383499074</v>
      </c>
      <c r="N291">
        <f t="shared" si="53"/>
        <v>4118.3520055092713</v>
      </c>
      <c r="O291">
        <f t="shared" si="54"/>
        <v>-1422.8020609776149</v>
      </c>
      <c r="P291">
        <f t="shared" si="55"/>
        <v>2623.8796638683812</v>
      </c>
    </row>
    <row r="292" spans="1:16" x14ac:dyDescent="0.2">
      <c r="A292" s="11">
        <v>52</v>
      </c>
      <c r="B292" s="11">
        <v>92</v>
      </c>
      <c r="C292">
        <f t="shared" si="56"/>
        <v>115</v>
      </c>
      <c r="D292">
        <f t="shared" si="58"/>
        <v>281</v>
      </c>
      <c r="E292">
        <f t="shared" si="57"/>
        <v>13</v>
      </c>
      <c r="F292">
        <f t="shared" si="59"/>
        <v>22</v>
      </c>
      <c r="H292">
        <f t="shared" si="48"/>
        <v>-63</v>
      </c>
      <c r="I292">
        <f t="shared" si="49"/>
        <v>-229</v>
      </c>
      <c r="J292">
        <f t="shared" si="50"/>
        <v>79</v>
      </c>
      <c r="K292">
        <f t="shared" si="51"/>
        <v>70</v>
      </c>
      <c r="M292">
        <f t="shared" si="52"/>
        <v>-218.06192891695798</v>
      </c>
      <c r="N292">
        <f t="shared" si="53"/>
        <v>89.237251410911128</v>
      </c>
      <c r="O292">
        <f t="shared" si="54"/>
        <v>-1422.8020609776149</v>
      </c>
      <c r="P292">
        <f t="shared" si="55"/>
        <v>-1339.4735188831592</v>
      </c>
    </row>
    <row r="293" spans="1:16" x14ac:dyDescent="0.2">
      <c r="A293" s="11">
        <v>124</v>
      </c>
      <c r="B293" s="11">
        <v>13</v>
      </c>
      <c r="C293">
        <f t="shared" si="56"/>
        <v>52</v>
      </c>
      <c r="D293">
        <f t="shared" si="58"/>
        <v>115</v>
      </c>
      <c r="E293">
        <f t="shared" si="57"/>
        <v>92</v>
      </c>
      <c r="F293">
        <f t="shared" si="59"/>
        <v>13</v>
      </c>
      <c r="H293">
        <f t="shared" si="48"/>
        <v>72</v>
      </c>
      <c r="I293">
        <f t="shared" si="49"/>
        <v>9</v>
      </c>
      <c r="J293">
        <f t="shared" si="50"/>
        <v>-79</v>
      </c>
      <c r="K293">
        <f t="shared" si="51"/>
        <v>0</v>
      </c>
      <c r="M293">
        <f t="shared" si="52"/>
        <v>-1938.8611092448268</v>
      </c>
      <c r="N293">
        <f t="shared" si="53"/>
        <v>539.08971042730423</v>
      </c>
      <c r="O293">
        <f t="shared" si="54"/>
        <v>2470.2082059628369</v>
      </c>
      <c r="P293">
        <f t="shared" si="55"/>
        <v>933.49362690739542</v>
      </c>
    </row>
    <row r="294" spans="1:16" x14ac:dyDescent="0.2">
      <c r="A294" s="11">
        <v>27</v>
      </c>
      <c r="B294" s="11">
        <v>16</v>
      </c>
      <c r="C294">
        <f t="shared" si="56"/>
        <v>124</v>
      </c>
      <c r="D294">
        <f t="shared" si="58"/>
        <v>52</v>
      </c>
      <c r="E294">
        <f t="shared" si="57"/>
        <v>13</v>
      </c>
      <c r="F294">
        <f t="shared" si="59"/>
        <v>92</v>
      </c>
      <c r="H294">
        <f t="shared" si="48"/>
        <v>-97</v>
      </c>
      <c r="I294">
        <f t="shared" si="49"/>
        <v>-25</v>
      </c>
      <c r="J294">
        <f t="shared" si="50"/>
        <v>3</v>
      </c>
      <c r="K294">
        <f t="shared" si="51"/>
        <v>-76</v>
      </c>
      <c r="M294">
        <f t="shared" si="52"/>
        <v>-220.61110924482659</v>
      </c>
      <c r="N294">
        <f t="shared" si="53"/>
        <v>427.25364485353413</v>
      </c>
      <c r="O294">
        <f t="shared" si="54"/>
        <v>878.82216900185119</v>
      </c>
      <c r="P294">
        <f t="shared" si="55"/>
        <v>1505.7318199258759</v>
      </c>
    </row>
    <row r="295" spans="1:16" x14ac:dyDescent="0.2">
      <c r="A295" s="11">
        <v>63</v>
      </c>
      <c r="B295" s="11">
        <v>46</v>
      </c>
      <c r="C295">
        <f t="shared" si="56"/>
        <v>27</v>
      </c>
      <c r="D295">
        <f t="shared" si="58"/>
        <v>124</v>
      </c>
      <c r="E295">
        <f t="shared" si="57"/>
        <v>16</v>
      </c>
      <c r="F295">
        <f t="shared" si="59"/>
        <v>13</v>
      </c>
      <c r="H295">
        <f t="shared" si="48"/>
        <v>36</v>
      </c>
      <c r="I295">
        <f t="shared" si="49"/>
        <v>-61</v>
      </c>
      <c r="J295">
        <f t="shared" si="50"/>
        <v>30</v>
      </c>
      <c r="K295">
        <f t="shared" si="51"/>
        <v>33</v>
      </c>
      <c r="M295">
        <f t="shared" si="52"/>
        <v>-118.79553547433484</v>
      </c>
      <c r="N295">
        <f t="shared" si="53"/>
        <v>-244.10701088417085</v>
      </c>
      <c r="O295">
        <f t="shared" si="54"/>
        <v>569.01724087043431</v>
      </c>
      <c r="P295">
        <f t="shared" si="55"/>
        <v>-1909.4221841809008</v>
      </c>
    </row>
    <row r="296" spans="1:16" x14ac:dyDescent="0.2">
      <c r="A296" s="11">
        <v>40</v>
      </c>
      <c r="B296" s="11">
        <v>33</v>
      </c>
      <c r="C296">
        <f t="shared" si="56"/>
        <v>63</v>
      </c>
      <c r="D296">
        <f t="shared" si="58"/>
        <v>27</v>
      </c>
      <c r="E296">
        <f t="shared" si="57"/>
        <v>46</v>
      </c>
      <c r="F296">
        <f t="shared" si="59"/>
        <v>16</v>
      </c>
      <c r="H296">
        <f t="shared" si="48"/>
        <v>-23</v>
      </c>
      <c r="I296">
        <f t="shared" si="49"/>
        <v>13</v>
      </c>
      <c r="J296">
        <f t="shared" si="50"/>
        <v>-13</v>
      </c>
      <c r="K296">
        <f t="shared" si="51"/>
        <v>17</v>
      </c>
      <c r="M296">
        <f t="shared" si="52"/>
        <v>472.75774321418987</v>
      </c>
      <c r="N296">
        <f t="shared" si="53"/>
        <v>-604.17258465466284</v>
      </c>
      <c r="O296">
        <f t="shared" si="54"/>
        <v>-3271.5125332568764</v>
      </c>
      <c r="P296">
        <f t="shared" si="55"/>
        <v>1599.4032778314202</v>
      </c>
    </row>
    <row r="297" spans="1:16" x14ac:dyDescent="0.2">
      <c r="A297" s="11">
        <v>24</v>
      </c>
      <c r="B297" s="11">
        <v>169</v>
      </c>
      <c r="C297">
        <f t="shared" si="56"/>
        <v>40</v>
      </c>
      <c r="D297">
        <f t="shared" si="58"/>
        <v>63</v>
      </c>
      <c r="E297">
        <f t="shared" si="57"/>
        <v>33</v>
      </c>
      <c r="F297">
        <f t="shared" si="59"/>
        <v>46</v>
      </c>
      <c r="H297">
        <f t="shared" si="48"/>
        <v>-16</v>
      </c>
      <c r="I297">
        <f t="shared" si="49"/>
        <v>-39</v>
      </c>
      <c r="J297">
        <f t="shared" si="50"/>
        <v>136</v>
      </c>
      <c r="K297">
        <f t="shared" si="51"/>
        <v>123</v>
      </c>
      <c r="M297">
        <f t="shared" si="52"/>
        <v>-1241.4840600644989</v>
      </c>
      <c r="N297">
        <f t="shared" si="53"/>
        <v>-3953.1029125235154</v>
      </c>
      <c r="O297">
        <f t="shared" si="54"/>
        <v>-5367.0361472199147</v>
      </c>
      <c r="P297">
        <f t="shared" si="55"/>
        <v>500.42997187659392</v>
      </c>
    </row>
    <row r="298" spans="1:16" x14ac:dyDescent="0.2">
      <c r="A298" s="11">
        <v>95</v>
      </c>
      <c r="B298" s="11">
        <v>13</v>
      </c>
      <c r="C298">
        <f t="shared" si="56"/>
        <v>24</v>
      </c>
      <c r="D298">
        <f t="shared" si="58"/>
        <v>40</v>
      </c>
      <c r="E298">
        <f t="shared" si="57"/>
        <v>169</v>
      </c>
      <c r="F298">
        <f t="shared" si="59"/>
        <v>33</v>
      </c>
      <c r="H298">
        <f t="shared" si="48"/>
        <v>71</v>
      </c>
      <c r="I298">
        <f t="shared" si="49"/>
        <v>55</v>
      </c>
      <c r="J298">
        <f t="shared" si="50"/>
        <v>-156</v>
      </c>
      <c r="K298">
        <f t="shared" si="51"/>
        <v>-20</v>
      </c>
      <c r="M298">
        <f t="shared" si="52"/>
        <v>5051.9667596076315</v>
      </c>
      <c r="N298">
        <f t="shared" si="53"/>
        <v>-803.33242072023654</v>
      </c>
      <c r="O298">
        <f t="shared" si="54"/>
        <v>-244.65421703510981</v>
      </c>
      <c r="P298">
        <f t="shared" si="55"/>
        <v>2162.8652901517485</v>
      </c>
    </row>
    <row r="299" spans="1:16" x14ac:dyDescent="0.2">
      <c r="A299" s="11">
        <v>182</v>
      </c>
      <c r="B299" s="11">
        <v>69</v>
      </c>
      <c r="C299">
        <f t="shared" si="56"/>
        <v>95</v>
      </c>
      <c r="D299">
        <f t="shared" si="58"/>
        <v>24</v>
      </c>
      <c r="E299">
        <f t="shared" si="57"/>
        <v>13</v>
      </c>
      <c r="F299">
        <f t="shared" si="59"/>
        <v>169</v>
      </c>
      <c r="H299">
        <f t="shared" si="48"/>
        <v>87</v>
      </c>
      <c r="I299">
        <f t="shared" si="49"/>
        <v>158</v>
      </c>
      <c r="J299">
        <f t="shared" si="50"/>
        <v>56</v>
      </c>
      <c r="K299">
        <f t="shared" si="51"/>
        <v>-100</v>
      </c>
      <c r="M299">
        <f t="shared" si="52"/>
        <v>-2557.9512731792533</v>
      </c>
      <c r="N299">
        <f t="shared" si="53"/>
        <v>-2938.4471748185974</v>
      </c>
      <c r="O299">
        <f t="shared" si="54"/>
        <v>-201.6685907517423</v>
      </c>
      <c r="P299">
        <f t="shared" si="55"/>
        <v>223.411491383781</v>
      </c>
    </row>
    <row r="300" spans="1:16" x14ac:dyDescent="0.2">
      <c r="A300" s="11">
        <v>35</v>
      </c>
      <c r="B300" s="11">
        <v>22</v>
      </c>
      <c r="C300">
        <f t="shared" si="56"/>
        <v>182</v>
      </c>
      <c r="D300">
        <f t="shared" si="58"/>
        <v>95</v>
      </c>
      <c r="E300">
        <f t="shared" si="57"/>
        <v>69</v>
      </c>
      <c r="F300">
        <f t="shared" si="59"/>
        <v>13</v>
      </c>
      <c r="H300">
        <f t="shared" si="48"/>
        <v>-147</v>
      </c>
      <c r="I300">
        <f t="shared" si="49"/>
        <v>-60</v>
      </c>
      <c r="J300">
        <f t="shared" si="50"/>
        <v>-47</v>
      </c>
      <c r="K300">
        <f t="shared" si="51"/>
        <v>9</v>
      </c>
      <c r="M300">
        <f t="shared" si="52"/>
        <v>467.25364485353413</v>
      </c>
      <c r="N300">
        <f t="shared" si="53"/>
        <v>709.27003829615705</v>
      </c>
      <c r="O300">
        <f t="shared" si="54"/>
        <v>-1975.0690014293605</v>
      </c>
      <c r="P300">
        <f t="shared" si="55"/>
        <v>-3241.7835804848023</v>
      </c>
    </row>
    <row r="301" spans="1:16" x14ac:dyDescent="0.2">
      <c r="A301" s="11">
        <v>32</v>
      </c>
      <c r="B301" s="11">
        <v>111</v>
      </c>
      <c r="C301">
        <f t="shared" si="56"/>
        <v>35</v>
      </c>
      <c r="D301">
        <f t="shared" si="58"/>
        <v>182</v>
      </c>
      <c r="E301">
        <f t="shared" si="57"/>
        <v>22</v>
      </c>
      <c r="F301">
        <f t="shared" si="59"/>
        <v>69</v>
      </c>
      <c r="H301">
        <f t="shared" si="48"/>
        <v>-3</v>
      </c>
      <c r="I301">
        <f t="shared" si="49"/>
        <v>-150</v>
      </c>
      <c r="J301">
        <f t="shared" si="50"/>
        <v>89</v>
      </c>
      <c r="K301">
        <f t="shared" si="51"/>
        <v>42</v>
      </c>
      <c r="M301">
        <f t="shared" si="52"/>
        <v>814.77413665681286</v>
      </c>
      <c r="N301">
        <f t="shared" si="53"/>
        <v>-1548.3652076054825</v>
      </c>
      <c r="O301">
        <f t="shared" si="54"/>
        <v>3591.296501650721</v>
      </c>
      <c r="P301">
        <f t="shared" si="55"/>
        <v>-2349.2784470145762</v>
      </c>
    </row>
    <row r="302" spans="1:16" x14ac:dyDescent="0.2">
      <c r="A302" s="11">
        <v>20</v>
      </c>
      <c r="B302" s="11">
        <v>141</v>
      </c>
      <c r="C302">
        <f t="shared" si="56"/>
        <v>32</v>
      </c>
      <c r="D302">
        <f t="shared" si="58"/>
        <v>35</v>
      </c>
      <c r="E302">
        <f t="shared" si="57"/>
        <v>111</v>
      </c>
      <c r="F302">
        <f t="shared" si="59"/>
        <v>22</v>
      </c>
      <c r="H302">
        <f t="shared" si="48"/>
        <v>-12</v>
      </c>
      <c r="I302">
        <f t="shared" si="49"/>
        <v>-15</v>
      </c>
      <c r="J302">
        <f t="shared" si="50"/>
        <v>30</v>
      </c>
      <c r="K302">
        <f t="shared" si="51"/>
        <v>119</v>
      </c>
      <c r="M302">
        <f t="shared" si="52"/>
        <v>-2350.3488141628595</v>
      </c>
      <c r="N302">
        <f t="shared" si="53"/>
        <v>-1857.9963551464662</v>
      </c>
      <c r="O302">
        <f t="shared" si="54"/>
        <v>-3855.9930260700175</v>
      </c>
      <c r="P302">
        <f t="shared" si="55"/>
        <v>-3932.7692067681696</v>
      </c>
    </row>
    <row r="303" spans="1:16" x14ac:dyDescent="0.2">
      <c r="A303" s="11">
        <v>122</v>
      </c>
      <c r="B303" s="11">
        <v>14</v>
      </c>
      <c r="C303">
        <f t="shared" si="56"/>
        <v>20</v>
      </c>
      <c r="D303">
        <f t="shared" si="58"/>
        <v>32</v>
      </c>
      <c r="E303">
        <f t="shared" si="57"/>
        <v>141</v>
      </c>
      <c r="F303">
        <f t="shared" si="59"/>
        <v>111</v>
      </c>
      <c r="H303">
        <f t="shared" si="48"/>
        <v>102</v>
      </c>
      <c r="I303">
        <f t="shared" si="49"/>
        <v>90</v>
      </c>
      <c r="J303">
        <f t="shared" si="50"/>
        <v>-127</v>
      </c>
      <c r="K303">
        <f t="shared" si="51"/>
        <v>-97</v>
      </c>
      <c r="M303">
        <f t="shared" si="52"/>
        <v>3530.8643005912386</v>
      </c>
      <c r="N303">
        <f t="shared" si="53"/>
        <v>1659.5692186240256</v>
      </c>
      <c r="O303">
        <f t="shared" si="54"/>
        <v>2572.6558445665332</v>
      </c>
      <c r="P303">
        <f t="shared" si="55"/>
        <v>1216.6127234166356</v>
      </c>
    </row>
    <row r="304" spans="1:16" x14ac:dyDescent="0.2">
      <c r="A304" s="11">
        <v>108</v>
      </c>
      <c r="B304" s="11">
        <v>13</v>
      </c>
      <c r="C304">
        <f t="shared" si="56"/>
        <v>122</v>
      </c>
      <c r="D304">
        <f t="shared" si="58"/>
        <v>20</v>
      </c>
      <c r="E304">
        <f t="shared" si="57"/>
        <v>14</v>
      </c>
      <c r="F304">
        <f t="shared" si="59"/>
        <v>141</v>
      </c>
      <c r="H304">
        <f t="shared" si="48"/>
        <v>-14</v>
      </c>
      <c r="I304">
        <f t="shared" si="49"/>
        <v>88</v>
      </c>
      <c r="J304">
        <f t="shared" si="50"/>
        <v>-1</v>
      </c>
      <c r="K304">
        <f t="shared" si="51"/>
        <v>-128</v>
      </c>
      <c r="M304">
        <f t="shared" si="52"/>
        <v>1311.9216776404189</v>
      </c>
      <c r="N304">
        <f t="shared" si="53"/>
        <v>-1963.6602895726955</v>
      </c>
      <c r="O304">
        <f t="shared" si="54"/>
        <v>1240.8365427184838</v>
      </c>
      <c r="P304">
        <f t="shared" si="55"/>
        <v>2111.6414708499005</v>
      </c>
    </row>
    <row r="305" spans="1:16" x14ac:dyDescent="0.2">
      <c r="A305" s="11">
        <v>80</v>
      </c>
      <c r="B305" s="11">
        <v>40</v>
      </c>
      <c r="C305">
        <f t="shared" si="56"/>
        <v>108</v>
      </c>
      <c r="D305">
        <f t="shared" si="58"/>
        <v>122</v>
      </c>
      <c r="E305">
        <f t="shared" si="57"/>
        <v>13</v>
      </c>
      <c r="F305">
        <f t="shared" si="59"/>
        <v>14</v>
      </c>
      <c r="H305">
        <f t="shared" si="48"/>
        <v>-28</v>
      </c>
      <c r="I305">
        <f t="shared" si="49"/>
        <v>-42</v>
      </c>
      <c r="J305">
        <f t="shared" si="50"/>
        <v>27</v>
      </c>
      <c r="K305">
        <f t="shared" si="51"/>
        <v>26</v>
      </c>
      <c r="M305">
        <f t="shared" si="52"/>
        <v>-922.95537153990858</v>
      </c>
      <c r="N305">
        <f t="shared" si="53"/>
        <v>-1047.1152076054823</v>
      </c>
      <c r="O305">
        <f t="shared" si="54"/>
        <v>998.59834970000315</v>
      </c>
      <c r="P305">
        <f t="shared" si="55"/>
        <v>-212.59261539239947</v>
      </c>
    </row>
    <row r="306" spans="1:16" x14ac:dyDescent="0.2">
      <c r="A306" s="11">
        <v>18</v>
      </c>
      <c r="B306" s="11">
        <v>23</v>
      </c>
      <c r="C306">
        <f t="shared" si="56"/>
        <v>80</v>
      </c>
      <c r="D306">
        <f t="shared" si="58"/>
        <v>108</v>
      </c>
      <c r="E306">
        <f t="shared" si="57"/>
        <v>40</v>
      </c>
      <c r="F306">
        <f t="shared" si="59"/>
        <v>13</v>
      </c>
      <c r="H306">
        <f t="shared" si="48"/>
        <v>-62</v>
      </c>
      <c r="I306">
        <f t="shared" si="49"/>
        <v>-90</v>
      </c>
      <c r="J306">
        <f t="shared" si="50"/>
        <v>-17</v>
      </c>
      <c r="K306">
        <f t="shared" si="51"/>
        <v>10</v>
      </c>
      <c r="M306">
        <f t="shared" si="52"/>
        <v>1567.302825181403</v>
      </c>
      <c r="N306">
        <f t="shared" si="53"/>
        <v>1567.302825181403</v>
      </c>
      <c r="O306">
        <f t="shared" si="54"/>
        <v>-361.78768726098258</v>
      </c>
      <c r="P306">
        <f t="shared" si="55"/>
        <v>462.68869877597848</v>
      </c>
    </row>
    <row r="307" spans="1:16" x14ac:dyDescent="0.2">
      <c r="A307" s="11">
        <v>13</v>
      </c>
      <c r="B307" s="11">
        <v>73</v>
      </c>
      <c r="C307">
        <f t="shared" si="56"/>
        <v>18</v>
      </c>
      <c r="D307">
        <f t="shared" si="58"/>
        <v>80</v>
      </c>
      <c r="E307">
        <f t="shared" si="57"/>
        <v>23</v>
      </c>
      <c r="F307">
        <f t="shared" si="59"/>
        <v>40</v>
      </c>
      <c r="H307">
        <f t="shared" si="48"/>
        <v>-5</v>
      </c>
      <c r="I307">
        <f t="shared" si="49"/>
        <v>-67</v>
      </c>
      <c r="J307">
        <f t="shared" si="50"/>
        <v>50</v>
      </c>
      <c r="K307">
        <f t="shared" si="51"/>
        <v>33</v>
      </c>
      <c r="M307">
        <f t="shared" si="52"/>
        <v>1778.1429891158293</v>
      </c>
      <c r="N307">
        <f t="shared" si="53"/>
        <v>1103.4544645256653</v>
      </c>
      <c r="O307">
        <f t="shared" si="54"/>
        <v>-98.502266316424141</v>
      </c>
      <c r="P307">
        <f t="shared" si="55"/>
        <v>-168.71171190163972</v>
      </c>
    </row>
    <row r="308" spans="1:16" x14ac:dyDescent="0.2">
      <c r="A308" s="11">
        <v>13</v>
      </c>
      <c r="B308" s="11">
        <v>53</v>
      </c>
      <c r="C308">
        <f t="shared" si="56"/>
        <v>13</v>
      </c>
      <c r="D308">
        <f t="shared" si="58"/>
        <v>18</v>
      </c>
      <c r="E308">
        <f t="shared" si="57"/>
        <v>73</v>
      </c>
      <c r="F308">
        <f t="shared" si="59"/>
        <v>23</v>
      </c>
      <c r="H308">
        <f t="shared" si="48"/>
        <v>0</v>
      </c>
      <c r="I308">
        <f t="shared" si="49"/>
        <v>-5</v>
      </c>
      <c r="J308">
        <f t="shared" si="50"/>
        <v>-20</v>
      </c>
      <c r="K308">
        <f t="shared" si="51"/>
        <v>30</v>
      </c>
      <c r="M308">
        <f t="shared" si="52"/>
        <v>1103.4544645256653</v>
      </c>
      <c r="N308">
        <f t="shared" si="53"/>
        <v>-414.59471580220361</v>
      </c>
      <c r="O308">
        <f t="shared" si="54"/>
        <v>215.76467413532134</v>
      </c>
      <c r="P308">
        <f t="shared" si="55"/>
        <v>-98.502266316424141</v>
      </c>
    </row>
    <row r="309" spans="1:16" x14ac:dyDescent="0.2">
      <c r="A309" s="11">
        <v>29</v>
      </c>
      <c r="B309" s="11">
        <v>45</v>
      </c>
      <c r="C309">
        <f t="shared" si="56"/>
        <v>13</v>
      </c>
      <c r="D309">
        <f t="shared" si="58"/>
        <v>13</v>
      </c>
      <c r="E309">
        <f t="shared" si="57"/>
        <v>53</v>
      </c>
      <c r="F309">
        <f t="shared" si="59"/>
        <v>73</v>
      </c>
      <c r="H309">
        <f t="shared" si="48"/>
        <v>16</v>
      </c>
      <c r="I309">
        <f t="shared" si="49"/>
        <v>16</v>
      </c>
      <c r="J309">
        <f t="shared" si="50"/>
        <v>-8</v>
      </c>
      <c r="K309">
        <f t="shared" si="51"/>
        <v>-28</v>
      </c>
      <c r="M309">
        <f t="shared" si="52"/>
        <v>-257.28324039236759</v>
      </c>
      <c r="N309">
        <f t="shared" si="53"/>
        <v>920.27823501746855</v>
      </c>
      <c r="O309">
        <f t="shared" si="54"/>
        <v>-168.71171190163972</v>
      </c>
      <c r="P309">
        <f t="shared" si="55"/>
        <v>-1552.8267016346995</v>
      </c>
    </row>
    <row r="310" spans="1:16" x14ac:dyDescent="0.2">
      <c r="A310" s="11">
        <v>65</v>
      </c>
      <c r="B310" s="11">
        <v>73</v>
      </c>
      <c r="C310">
        <f t="shared" si="56"/>
        <v>29</v>
      </c>
      <c r="D310">
        <f t="shared" si="58"/>
        <v>13</v>
      </c>
      <c r="E310">
        <f t="shared" si="57"/>
        <v>45</v>
      </c>
      <c r="F310">
        <f t="shared" si="59"/>
        <v>53</v>
      </c>
      <c r="H310">
        <f t="shared" si="48"/>
        <v>36</v>
      </c>
      <c r="I310">
        <f t="shared" si="49"/>
        <v>52</v>
      </c>
      <c r="J310">
        <f t="shared" si="50"/>
        <v>28</v>
      </c>
      <c r="K310">
        <f t="shared" si="51"/>
        <v>20</v>
      </c>
      <c r="M310">
        <f t="shared" si="52"/>
        <v>-345.77094531040035</v>
      </c>
      <c r="N310">
        <f t="shared" si="53"/>
        <v>332.63479239451749</v>
      </c>
      <c r="O310">
        <f t="shared" si="54"/>
        <v>708.90635791355498</v>
      </c>
      <c r="P310">
        <f t="shared" si="55"/>
        <v>-405.66859075174227</v>
      </c>
    </row>
    <row r="311" spans="1:16" x14ac:dyDescent="0.2">
      <c r="A311" s="11">
        <v>20</v>
      </c>
      <c r="B311" s="11">
        <v>145</v>
      </c>
      <c r="C311">
        <f t="shared" si="56"/>
        <v>65</v>
      </c>
      <c r="D311">
        <f t="shared" si="58"/>
        <v>29</v>
      </c>
      <c r="E311">
        <f t="shared" si="57"/>
        <v>73</v>
      </c>
      <c r="F311">
        <f t="shared" si="59"/>
        <v>45</v>
      </c>
      <c r="H311">
        <f t="shared" si="48"/>
        <v>-45</v>
      </c>
      <c r="I311">
        <f t="shared" si="49"/>
        <v>-9</v>
      </c>
      <c r="J311">
        <f t="shared" si="50"/>
        <v>72</v>
      </c>
      <c r="K311">
        <f t="shared" si="51"/>
        <v>100</v>
      </c>
      <c r="M311">
        <f t="shared" si="52"/>
        <v>-1189.8037321956463</v>
      </c>
      <c r="N311">
        <f t="shared" si="53"/>
        <v>1869.8151202633703</v>
      </c>
      <c r="O311">
        <f t="shared" si="54"/>
        <v>-3733.7835804848023</v>
      </c>
      <c r="P311">
        <f t="shared" si="55"/>
        <v>5474.7010191045201</v>
      </c>
    </row>
    <row r="312" spans="1:16" x14ac:dyDescent="0.2">
      <c r="A312" s="11">
        <v>89</v>
      </c>
      <c r="B312" s="11">
        <v>18</v>
      </c>
      <c r="C312">
        <f t="shared" si="56"/>
        <v>20</v>
      </c>
      <c r="D312">
        <f t="shared" si="58"/>
        <v>65</v>
      </c>
      <c r="E312">
        <f t="shared" si="57"/>
        <v>145</v>
      </c>
      <c r="F312">
        <f t="shared" si="59"/>
        <v>73</v>
      </c>
      <c r="H312">
        <f t="shared" si="48"/>
        <v>69</v>
      </c>
      <c r="I312">
        <f t="shared" si="49"/>
        <v>24</v>
      </c>
      <c r="J312">
        <f t="shared" si="50"/>
        <v>-127</v>
      </c>
      <c r="K312">
        <f t="shared" si="51"/>
        <v>-55</v>
      </c>
      <c r="M312">
        <f t="shared" si="52"/>
        <v>-1798.7791420317119</v>
      </c>
      <c r="N312">
        <f t="shared" si="53"/>
        <v>1246.0979071486158</v>
      </c>
      <c r="O312">
        <f t="shared" si="54"/>
        <v>-3132.8739295607775</v>
      </c>
      <c r="P312">
        <f t="shared" si="55"/>
        <v>-451.89241005359037</v>
      </c>
    </row>
    <row r="313" spans="1:16" x14ac:dyDescent="0.2">
      <c r="A313" s="11">
        <v>2</v>
      </c>
      <c r="B313" s="11">
        <v>132</v>
      </c>
      <c r="C313">
        <f t="shared" si="56"/>
        <v>89</v>
      </c>
      <c r="D313">
        <f t="shared" si="58"/>
        <v>20</v>
      </c>
      <c r="E313">
        <f t="shared" si="57"/>
        <v>18</v>
      </c>
      <c r="F313">
        <f t="shared" si="59"/>
        <v>145</v>
      </c>
      <c r="H313">
        <f t="shared" si="48"/>
        <v>-87</v>
      </c>
      <c r="I313">
        <f t="shared" si="49"/>
        <v>-18</v>
      </c>
      <c r="J313">
        <f t="shared" si="50"/>
        <v>114</v>
      </c>
      <c r="K313">
        <f t="shared" si="51"/>
        <v>-13</v>
      </c>
      <c r="M313">
        <f t="shared" si="52"/>
        <v>-1958.2832403923676</v>
      </c>
      <c r="N313">
        <f t="shared" si="53"/>
        <v>-7594.0947158022036</v>
      </c>
      <c r="O313">
        <f t="shared" si="54"/>
        <v>662.59218953573156</v>
      </c>
      <c r="P313">
        <f t="shared" si="55"/>
        <v>-2184.0073997866502</v>
      </c>
    </row>
    <row r="314" spans="1:16" x14ac:dyDescent="0.2">
      <c r="A314" s="11">
        <v>92</v>
      </c>
      <c r="B314" s="11">
        <v>74</v>
      </c>
      <c r="C314">
        <f t="shared" si="56"/>
        <v>2</v>
      </c>
      <c r="D314">
        <f t="shared" si="58"/>
        <v>89</v>
      </c>
      <c r="E314">
        <f t="shared" si="57"/>
        <v>132</v>
      </c>
      <c r="F314">
        <f t="shared" si="59"/>
        <v>18</v>
      </c>
      <c r="H314">
        <f t="shared" si="48"/>
        <v>90</v>
      </c>
      <c r="I314">
        <f t="shared" si="49"/>
        <v>3</v>
      </c>
      <c r="J314">
        <f t="shared" si="50"/>
        <v>-58</v>
      </c>
      <c r="K314">
        <f t="shared" si="51"/>
        <v>56</v>
      </c>
      <c r="M314">
        <f t="shared" si="52"/>
        <v>5260.7823333781234</v>
      </c>
      <c r="N314">
        <f t="shared" si="53"/>
        <v>-1258.4758633431873</v>
      </c>
      <c r="O314">
        <f t="shared" si="54"/>
        <v>-315.02588027946308</v>
      </c>
      <c r="P314">
        <f t="shared" si="55"/>
        <v>-442.11622935543841</v>
      </c>
    </row>
    <row r="315" spans="1:16" x14ac:dyDescent="0.2">
      <c r="A315" s="11">
        <v>198</v>
      </c>
      <c r="B315" s="11">
        <v>32</v>
      </c>
      <c r="C315">
        <f t="shared" si="56"/>
        <v>92</v>
      </c>
      <c r="D315">
        <f t="shared" si="58"/>
        <v>2</v>
      </c>
      <c r="E315">
        <f t="shared" si="57"/>
        <v>74</v>
      </c>
      <c r="F315">
        <f t="shared" si="59"/>
        <v>132</v>
      </c>
      <c r="H315">
        <f t="shared" si="48"/>
        <v>106</v>
      </c>
      <c r="I315">
        <f t="shared" si="49"/>
        <v>196</v>
      </c>
      <c r="J315">
        <f t="shared" si="50"/>
        <v>-42</v>
      </c>
      <c r="K315">
        <f t="shared" si="51"/>
        <v>-100</v>
      </c>
      <c r="M315">
        <f t="shared" si="52"/>
        <v>-4880.2873387530235</v>
      </c>
      <c r="N315">
        <f t="shared" si="53"/>
        <v>-5165.9512731792529</v>
      </c>
      <c r="O315">
        <f t="shared" si="54"/>
        <v>1457.2841813221798</v>
      </c>
      <c r="P315">
        <f t="shared" si="55"/>
        <v>1715.0747357369642</v>
      </c>
    </row>
    <row r="316" spans="1:16" x14ac:dyDescent="0.2">
      <c r="A316" s="11">
        <v>21</v>
      </c>
      <c r="B316" s="11">
        <v>19</v>
      </c>
      <c r="C316">
        <f t="shared" si="56"/>
        <v>198</v>
      </c>
      <c r="D316">
        <f t="shared" si="58"/>
        <v>92</v>
      </c>
      <c r="E316">
        <f t="shared" si="57"/>
        <v>32</v>
      </c>
      <c r="F316">
        <f t="shared" si="59"/>
        <v>74</v>
      </c>
      <c r="H316">
        <f t="shared" si="48"/>
        <v>-177</v>
      </c>
      <c r="I316">
        <f t="shared" si="49"/>
        <v>-71</v>
      </c>
      <c r="J316">
        <f t="shared" si="50"/>
        <v>-13</v>
      </c>
      <c r="K316">
        <f t="shared" si="51"/>
        <v>-55</v>
      </c>
      <c r="M316">
        <f t="shared" si="52"/>
        <v>1235.7905300994357</v>
      </c>
      <c r="N316">
        <f t="shared" si="53"/>
        <v>1064.9503661650097</v>
      </c>
      <c r="O316">
        <f t="shared" si="54"/>
        <v>2406.984386660989</v>
      </c>
      <c r="P316">
        <f t="shared" si="55"/>
        <v>417.13633737967461</v>
      </c>
    </row>
    <row r="317" spans="1:16" x14ac:dyDescent="0.2">
      <c r="A317" s="11">
        <v>19</v>
      </c>
      <c r="B317" s="11">
        <v>11</v>
      </c>
      <c r="C317">
        <f t="shared" si="56"/>
        <v>21</v>
      </c>
      <c r="D317">
        <f t="shared" si="58"/>
        <v>198</v>
      </c>
      <c r="E317">
        <f t="shared" si="57"/>
        <v>19</v>
      </c>
      <c r="F317">
        <f t="shared" si="59"/>
        <v>32</v>
      </c>
      <c r="H317">
        <f t="shared" si="48"/>
        <v>-2</v>
      </c>
      <c r="I317">
        <f t="shared" si="49"/>
        <v>-179</v>
      </c>
      <c r="J317">
        <f t="shared" si="50"/>
        <v>-8</v>
      </c>
      <c r="K317">
        <f t="shared" si="51"/>
        <v>-21</v>
      </c>
      <c r="M317">
        <f t="shared" si="52"/>
        <v>1127.28643173878</v>
      </c>
      <c r="N317">
        <f t="shared" si="53"/>
        <v>114.58151370599312</v>
      </c>
      <c r="O317">
        <f t="shared" si="54"/>
        <v>490.92689179445904</v>
      </c>
      <c r="P317">
        <f t="shared" si="55"/>
        <v>-733.22095214804619</v>
      </c>
    </row>
    <row r="318" spans="1:16" x14ac:dyDescent="0.2">
      <c r="A318" s="11">
        <v>24</v>
      </c>
      <c r="B318" s="11">
        <v>55</v>
      </c>
      <c r="C318">
        <f t="shared" si="56"/>
        <v>19</v>
      </c>
      <c r="D318">
        <f t="shared" si="58"/>
        <v>21</v>
      </c>
      <c r="E318">
        <f t="shared" si="57"/>
        <v>11</v>
      </c>
      <c r="F318">
        <f t="shared" si="59"/>
        <v>19</v>
      </c>
      <c r="H318">
        <f t="shared" si="48"/>
        <v>5</v>
      </c>
      <c r="I318">
        <f t="shared" si="49"/>
        <v>3</v>
      </c>
      <c r="J318">
        <f t="shared" si="50"/>
        <v>44</v>
      </c>
      <c r="K318">
        <f t="shared" si="51"/>
        <v>36</v>
      </c>
      <c r="M318">
        <f t="shared" si="52"/>
        <v>98.741349771566874</v>
      </c>
      <c r="N318">
        <f t="shared" si="53"/>
        <v>-431.11520760548234</v>
      </c>
      <c r="O318">
        <f t="shared" si="54"/>
        <v>-127.06900142936051</v>
      </c>
      <c r="P318">
        <f t="shared" si="55"/>
        <v>592.38890411478758</v>
      </c>
    </row>
    <row r="319" spans="1:16" x14ac:dyDescent="0.2">
      <c r="A319" s="11">
        <v>52</v>
      </c>
      <c r="B319" s="11">
        <v>78</v>
      </c>
      <c r="C319">
        <f t="shared" si="56"/>
        <v>24</v>
      </c>
      <c r="D319">
        <f t="shared" si="58"/>
        <v>19</v>
      </c>
      <c r="E319">
        <f t="shared" si="57"/>
        <v>55</v>
      </c>
      <c r="F319">
        <f t="shared" si="59"/>
        <v>11</v>
      </c>
      <c r="H319">
        <f t="shared" si="48"/>
        <v>28</v>
      </c>
      <c r="I319">
        <f t="shared" si="49"/>
        <v>33</v>
      </c>
      <c r="J319">
        <f t="shared" si="50"/>
        <v>23</v>
      </c>
      <c r="K319">
        <f t="shared" si="51"/>
        <v>67</v>
      </c>
      <c r="M319">
        <f t="shared" si="52"/>
        <v>-43.82012563826931</v>
      </c>
      <c r="N319">
        <f t="shared" si="53"/>
        <v>108.24544813222262</v>
      </c>
      <c r="O319">
        <f t="shared" si="54"/>
        <v>-884.75893982771765</v>
      </c>
      <c r="P319">
        <f t="shared" si="55"/>
        <v>1057.6825386117068</v>
      </c>
    </row>
    <row r="320" spans="1:16" x14ac:dyDescent="0.2">
      <c r="A320" s="11">
        <v>69</v>
      </c>
      <c r="B320" s="11">
        <v>0</v>
      </c>
      <c r="C320">
        <f t="shared" si="56"/>
        <v>52</v>
      </c>
      <c r="D320">
        <f t="shared" si="58"/>
        <v>24</v>
      </c>
      <c r="E320">
        <f t="shared" si="57"/>
        <v>78</v>
      </c>
      <c r="F320">
        <f t="shared" si="59"/>
        <v>55</v>
      </c>
      <c r="H320">
        <f t="shared" si="48"/>
        <v>17</v>
      </c>
      <c r="I320">
        <f t="shared" si="49"/>
        <v>45</v>
      </c>
      <c r="J320">
        <f t="shared" si="50"/>
        <v>-78</v>
      </c>
      <c r="K320">
        <f t="shared" si="51"/>
        <v>-55</v>
      </c>
      <c r="M320">
        <f t="shared" si="52"/>
        <v>-472.61110924482659</v>
      </c>
      <c r="N320">
        <f t="shared" si="53"/>
        <v>-486.44307645794134</v>
      </c>
      <c r="O320">
        <f t="shared" si="54"/>
        <v>-4930.8595558441448</v>
      </c>
      <c r="P320">
        <f t="shared" si="55"/>
        <v>2519.1034831702291</v>
      </c>
    </row>
    <row r="321" spans="1:16" x14ac:dyDescent="0.2">
      <c r="A321" s="11">
        <v>21</v>
      </c>
      <c r="B321" s="11">
        <v>141</v>
      </c>
      <c r="C321">
        <f t="shared" si="56"/>
        <v>69</v>
      </c>
      <c r="D321">
        <f t="shared" si="58"/>
        <v>52</v>
      </c>
      <c r="E321">
        <f t="shared" si="57"/>
        <v>0</v>
      </c>
      <c r="F321">
        <f t="shared" si="59"/>
        <v>78</v>
      </c>
      <c r="H321">
        <f t="shared" si="48"/>
        <v>-48</v>
      </c>
      <c r="I321">
        <f t="shared" si="49"/>
        <v>-31</v>
      </c>
      <c r="J321">
        <f t="shared" si="50"/>
        <v>141</v>
      </c>
      <c r="K321">
        <f t="shared" si="51"/>
        <v>63</v>
      </c>
      <c r="M321">
        <f t="shared" si="52"/>
        <v>1201.6224973125506</v>
      </c>
      <c r="N321">
        <f t="shared" si="53"/>
        <v>381.58971042730462</v>
      </c>
      <c r="O321">
        <f t="shared" si="54"/>
        <v>-3011.4550383903461</v>
      </c>
      <c r="P321">
        <f t="shared" si="55"/>
        <v>3053.8632367636574</v>
      </c>
    </row>
    <row r="322" spans="1:16" x14ac:dyDescent="0.2">
      <c r="A322" s="11">
        <v>20</v>
      </c>
      <c r="B322" s="11">
        <v>25</v>
      </c>
      <c r="C322">
        <f t="shared" si="56"/>
        <v>21</v>
      </c>
      <c r="D322">
        <f t="shared" si="58"/>
        <v>69</v>
      </c>
      <c r="E322">
        <f t="shared" si="57"/>
        <v>141</v>
      </c>
      <c r="F322">
        <f t="shared" si="59"/>
        <v>0</v>
      </c>
      <c r="H322">
        <f t="shared" si="48"/>
        <v>-1</v>
      </c>
      <c r="I322">
        <f t="shared" si="49"/>
        <v>-49</v>
      </c>
      <c r="J322">
        <f t="shared" si="50"/>
        <v>-116</v>
      </c>
      <c r="K322">
        <f t="shared" si="51"/>
        <v>25</v>
      </c>
      <c r="M322">
        <f t="shared" si="52"/>
        <v>392.75774321418987</v>
      </c>
      <c r="N322">
        <f t="shared" si="53"/>
        <v>-1084.2996338349906</v>
      </c>
      <c r="O322">
        <f t="shared" si="54"/>
        <v>-1560.1737242219683</v>
      </c>
      <c r="P322">
        <f t="shared" si="55"/>
        <v>1028.5983497000032</v>
      </c>
    </row>
    <row r="323" spans="1:16" x14ac:dyDescent="0.2">
      <c r="A323" s="11">
        <v>44</v>
      </c>
      <c r="B323" s="11">
        <v>104</v>
      </c>
      <c r="C323">
        <f t="shared" si="56"/>
        <v>20</v>
      </c>
      <c r="D323">
        <f t="shared" si="58"/>
        <v>21</v>
      </c>
      <c r="E323">
        <f t="shared" si="57"/>
        <v>25</v>
      </c>
      <c r="F323">
        <f t="shared" si="59"/>
        <v>141</v>
      </c>
      <c r="H323">
        <f t="shared" ref="H323:H386" si="60">A323-C323</f>
        <v>24</v>
      </c>
      <c r="I323">
        <f t="shared" ref="I323:I386" si="61">A323-D323</f>
        <v>23</v>
      </c>
      <c r="J323">
        <f t="shared" ref="J323:J386" si="62">B323-E323</f>
        <v>79</v>
      </c>
      <c r="K323">
        <f t="shared" ref="K323:K386" si="63">B323-F323</f>
        <v>-37</v>
      </c>
      <c r="M323">
        <f t="shared" ref="M323:M386" si="64">(A323-$W$2)*(A324-$W$2)</f>
        <v>-344.33242072023654</v>
      </c>
      <c r="N323">
        <f t="shared" ref="N323:N386" si="65">(A323-$W$2)*(A325-$W$2)</f>
        <v>202.90118583714064</v>
      </c>
      <c r="O323">
        <f t="shared" ref="O323:O386" si="66">(B323-$X$2)*(B324-$X$2)</f>
        <v>-1043.0833751459929</v>
      </c>
      <c r="P323">
        <f t="shared" ref="P323:P386" si="67">(B323-$X$2)*(B325-$X$2)</f>
        <v>826.39711766714856</v>
      </c>
    </row>
    <row r="324" spans="1:16" x14ac:dyDescent="0.2">
      <c r="A324" s="11">
        <v>86</v>
      </c>
      <c r="B324" s="11">
        <v>38</v>
      </c>
      <c r="C324">
        <f t="shared" ref="C324:C387" si="68">A323</f>
        <v>44</v>
      </c>
      <c r="D324">
        <f t="shared" si="58"/>
        <v>20</v>
      </c>
      <c r="E324">
        <f t="shared" ref="E324:E387" si="69">B323</f>
        <v>104</v>
      </c>
      <c r="F324">
        <f t="shared" si="59"/>
        <v>25</v>
      </c>
      <c r="H324">
        <f t="shared" si="60"/>
        <v>42</v>
      </c>
      <c r="I324">
        <f t="shared" si="61"/>
        <v>66</v>
      </c>
      <c r="J324">
        <f t="shared" si="62"/>
        <v>-66</v>
      </c>
      <c r="K324">
        <f t="shared" si="63"/>
        <v>13</v>
      </c>
      <c r="M324">
        <f t="shared" si="64"/>
        <v>-560.15619121203986</v>
      </c>
      <c r="N324">
        <f t="shared" si="65"/>
        <v>-66.844715802203794</v>
      </c>
      <c r="O324">
        <f t="shared" si="66"/>
        <v>-544.83080841087997</v>
      </c>
      <c r="P324">
        <f t="shared" si="67"/>
        <v>189.43613204086549</v>
      </c>
    </row>
    <row r="325" spans="1:16" x14ac:dyDescent="0.2">
      <c r="A325" s="11">
        <v>37</v>
      </c>
      <c r="B325" s="11">
        <v>85</v>
      </c>
      <c r="C325">
        <f t="shared" si="68"/>
        <v>86</v>
      </c>
      <c r="D325">
        <f t="shared" ref="D325:D388" si="70">A323</f>
        <v>44</v>
      </c>
      <c r="E325">
        <f t="shared" si="69"/>
        <v>38</v>
      </c>
      <c r="F325">
        <f t="shared" ref="F325:F388" si="71">B323</f>
        <v>104</v>
      </c>
      <c r="H325">
        <f t="shared" si="60"/>
        <v>-49</v>
      </c>
      <c r="I325">
        <f t="shared" si="61"/>
        <v>-7</v>
      </c>
      <c r="J325">
        <f t="shared" si="62"/>
        <v>47</v>
      </c>
      <c r="K325">
        <f t="shared" si="63"/>
        <v>-19</v>
      </c>
      <c r="M325">
        <f t="shared" si="64"/>
        <v>39.388890755173399</v>
      </c>
      <c r="N325">
        <f t="shared" si="65"/>
        <v>112.06102190271439</v>
      </c>
      <c r="O325">
        <f t="shared" si="66"/>
        <v>-150.08337514599299</v>
      </c>
      <c r="P325">
        <f t="shared" si="67"/>
        <v>-108.53101374968909</v>
      </c>
    </row>
    <row r="326" spans="1:16" x14ac:dyDescent="0.2">
      <c r="A326" s="11">
        <v>53</v>
      </c>
      <c r="B326" s="11">
        <v>57</v>
      </c>
      <c r="C326">
        <f t="shared" si="68"/>
        <v>37</v>
      </c>
      <c r="D326">
        <f t="shared" si="70"/>
        <v>86</v>
      </c>
      <c r="E326">
        <f t="shared" si="69"/>
        <v>85</v>
      </c>
      <c r="F326">
        <f t="shared" si="71"/>
        <v>38</v>
      </c>
      <c r="H326">
        <f t="shared" si="60"/>
        <v>16</v>
      </c>
      <c r="I326">
        <f t="shared" si="61"/>
        <v>-33</v>
      </c>
      <c r="J326">
        <f t="shared" si="62"/>
        <v>-28</v>
      </c>
      <c r="K326">
        <f t="shared" si="63"/>
        <v>19</v>
      </c>
      <c r="M326">
        <f t="shared" si="64"/>
        <v>13.372497312550413</v>
      </c>
      <c r="N326">
        <f t="shared" si="65"/>
        <v>-64.676683015318545</v>
      </c>
      <c r="O326">
        <f t="shared" si="66"/>
        <v>37.735926702056389</v>
      </c>
      <c r="P326">
        <f t="shared" si="67"/>
        <v>-850.79384742525417</v>
      </c>
    </row>
    <row r="327" spans="1:16" x14ac:dyDescent="0.2">
      <c r="A327" s="11">
        <v>49</v>
      </c>
      <c r="B327" s="11">
        <v>59</v>
      </c>
      <c r="C327">
        <f t="shared" si="68"/>
        <v>53</v>
      </c>
      <c r="D327">
        <f t="shared" si="70"/>
        <v>37</v>
      </c>
      <c r="E327">
        <f t="shared" si="69"/>
        <v>57</v>
      </c>
      <c r="F327">
        <f t="shared" si="71"/>
        <v>85</v>
      </c>
      <c r="H327">
        <f t="shared" si="60"/>
        <v>-4</v>
      </c>
      <c r="I327">
        <f t="shared" si="61"/>
        <v>12</v>
      </c>
      <c r="J327">
        <f t="shared" si="62"/>
        <v>2</v>
      </c>
      <c r="K327">
        <f t="shared" si="63"/>
        <v>-26</v>
      </c>
      <c r="M327">
        <f t="shared" si="64"/>
        <v>-184.00455186777754</v>
      </c>
      <c r="N327">
        <f t="shared" si="65"/>
        <v>149.06921862402589</v>
      </c>
      <c r="O327">
        <f t="shared" si="66"/>
        <v>-615.24148602895025</v>
      </c>
      <c r="P327">
        <f t="shared" si="67"/>
        <v>-186.8883032774099</v>
      </c>
    </row>
    <row r="328" spans="1:16" x14ac:dyDescent="0.2">
      <c r="A328" s="11">
        <v>85</v>
      </c>
      <c r="B328" s="11">
        <v>182</v>
      </c>
      <c r="C328">
        <f t="shared" si="68"/>
        <v>49</v>
      </c>
      <c r="D328">
        <f t="shared" si="70"/>
        <v>53</v>
      </c>
      <c r="E328">
        <f t="shared" si="69"/>
        <v>59</v>
      </c>
      <c r="F328">
        <f t="shared" si="71"/>
        <v>57</v>
      </c>
      <c r="H328">
        <f t="shared" si="60"/>
        <v>36</v>
      </c>
      <c r="I328">
        <f t="shared" si="61"/>
        <v>32</v>
      </c>
      <c r="J328">
        <f t="shared" si="62"/>
        <v>123</v>
      </c>
      <c r="K328">
        <f t="shared" si="63"/>
        <v>125</v>
      </c>
      <c r="M328">
        <f t="shared" si="64"/>
        <v>-720.97996170384306</v>
      </c>
      <c r="N328">
        <f t="shared" si="65"/>
        <v>-1377.2832403923676</v>
      </c>
      <c r="O328">
        <f t="shared" si="66"/>
        <v>4213.5819225952791</v>
      </c>
      <c r="P328">
        <f t="shared" si="67"/>
        <v>-4501.8554490679644</v>
      </c>
    </row>
    <row r="329" spans="1:16" x14ac:dyDescent="0.2">
      <c r="A329" s="11">
        <v>31</v>
      </c>
      <c r="B329" s="11">
        <v>100</v>
      </c>
      <c r="C329">
        <f t="shared" si="68"/>
        <v>85</v>
      </c>
      <c r="D329">
        <f t="shared" si="70"/>
        <v>49</v>
      </c>
      <c r="E329">
        <f t="shared" si="69"/>
        <v>182</v>
      </c>
      <c r="F329">
        <f t="shared" si="71"/>
        <v>59</v>
      </c>
      <c r="H329">
        <f t="shared" si="60"/>
        <v>-54</v>
      </c>
      <c r="I329">
        <f t="shared" si="61"/>
        <v>-18</v>
      </c>
      <c r="J329">
        <f t="shared" si="62"/>
        <v>-82</v>
      </c>
      <c r="K329">
        <f t="shared" si="63"/>
        <v>41</v>
      </c>
      <c r="M329">
        <f t="shared" si="64"/>
        <v>1115.7905300994357</v>
      </c>
      <c r="N329">
        <f t="shared" si="65"/>
        <v>849.94216944369805</v>
      </c>
      <c r="O329">
        <f t="shared" si="66"/>
        <v>-1367.5022663164241</v>
      </c>
      <c r="P329">
        <f t="shared" si="67"/>
        <v>-616.20247165523324</v>
      </c>
    </row>
    <row r="330" spans="1:16" x14ac:dyDescent="0.2">
      <c r="A330" s="11">
        <v>9</v>
      </c>
      <c r="B330" s="11">
        <v>26</v>
      </c>
      <c r="C330">
        <f t="shared" si="68"/>
        <v>31</v>
      </c>
      <c r="D330">
        <f t="shared" si="70"/>
        <v>85</v>
      </c>
      <c r="E330">
        <f t="shared" si="69"/>
        <v>100</v>
      </c>
      <c r="F330">
        <f t="shared" si="71"/>
        <v>182</v>
      </c>
      <c r="H330">
        <f t="shared" si="60"/>
        <v>-22</v>
      </c>
      <c r="I330">
        <f t="shared" si="61"/>
        <v>-76</v>
      </c>
      <c r="J330">
        <f t="shared" si="62"/>
        <v>-74</v>
      </c>
      <c r="K330">
        <f t="shared" si="63"/>
        <v>-156</v>
      </c>
      <c r="M330">
        <f t="shared" si="64"/>
        <v>1623.6388907551736</v>
      </c>
      <c r="N330">
        <f t="shared" si="65"/>
        <v>1946.8151202633703</v>
      </c>
      <c r="O330">
        <f t="shared" si="66"/>
        <v>658.36015668152265</v>
      </c>
      <c r="P330">
        <f t="shared" si="67"/>
        <v>1728.6270971332681</v>
      </c>
    </row>
    <row r="331" spans="1:16" x14ac:dyDescent="0.2">
      <c r="A331" s="11">
        <v>20</v>
      </c>
      <c r="B331" s="11">
        <v>47</v>
      </c>
      <c r="C331">
        <f t="shared" si="68"/>
        <v>9</v>
      </c>
      <c r="D331">
        <f t="shared" si="70"/>
        <v>31</v>
      </c>
      <c r="E331">
        <f t="shared" si="69"/>
        <v>26</v>
      </c>
      <c r="F331">
        <f t="shared" si="71"/>
        <v>100</v>
      </c>
      <c r="H331">
        <f t="shared" si="60"/>
        <v>11</v>
      </c>
      <c r="I331">
        <f t="shared" si="61"/>
        <v>-11</v>
      </c>
      <c r="J331">
        <f t="shared" si="62"/>
        <v>21</v>
      </c>
      <c r="K331">
        <f t="shared" si="63"/>
        <v>-53</v>
      </c>
      <c r="M331">
        <f t="shared" si="64"/>
        <v>1482.9667596076326</v>
      </c>
      <c r="N331">
        <f t="shared" si="65"/>
        <v>1271.958562886321</v>
      </c>
      <c r="O331">
        <f t="shared" si="66"/>
        <v>778.92689179445904</v>
      </c>
      <c r="P331">
        <f t="shared" si="67"/>
        <v>-650.65011025892932</v>
      </c>
    </row>
    <row r="332" spans="1:16" x14ac:dyDescent="0.2">
      <c r="A332" s="11">
        <v>13</v>
      </c>
      <c r="B332" s="11">
        <v>19</v>
      </c>
      <c r="C332">
        <f t="shared" si="68"/>
        <v>20</v>
      </c>
      <c r="D332">
        <f t="shared" si="70"/>
        <v>9</v>
      </c>
      <c r="E332">
        <f t="shared" si="69"/>
        <v>47</v>
      </c>
      <c r="F332">
        <f t="shared" si="71"/>
        <v>26</v>
      </c>
      <c r="H332">
        <f t="shared" si="60"/>
        <v>-7</v>
      </c>
      <c r="I332">
        <f t="shared" si="61"/>
        <v>4</v>
      </c>
      <c r="J332">
        <f t="shared" si="62"/>
        <v>-28</v>
      </c>
      <c r="K332">
        <f t="shared" si="63"/>
        <v>-7</v>
      </c>
      <c r="M332">
        <f t="shared" si="64"/>
        <v>1525.1347923945177</v>
      </c>
      <c r="N332">
        <f t="shared" si="65"/>
        <v>1356.4626612469767</v>
      </c>
      <c r="O332">
        <f t="shared" si="66"/>
        <v>-1708.3831698071838</v>
      </c>
      <c r="P332">
        <f t="shared" si="67"/>
        <v>-4240.9170507106746</v>
      </c>
    </row>
    <row r="333" spans="1:16" x14ac:dyDescent="0.2">
      <c r="A333" s="11">
        <v>19</v>
      </c>
      <c r="B333" s="11">
        <v>102</v>
      </c>
      <c r="C333">
        <f t="shared" si="68"/>
        <v>13</v>
      </c>
      <c r="D333">
        <f t="shared" si="70"/>
        <v>20</v>
      </c>
      <c r="E333">
        <f t="shared" si="69"/>
        <v>19</v>
      </c>
      <c r="F333">
        <f t="shared" si="71"/>
        <v>47</v>
      </c>
      <c r="H333">
        <f t="shared" si="60"/>
        <v>6</v>
      </c>
      <c r="I333">
        <f t="shared" si="61"/>
        <v>-1</v>
      </c>
      <c r="J333">
        <f t="shared" si="62"/>
        <v>83</v>
      </c>
      <c r="K333">
        <f t="shared" si="63"/>
        <v>55</v>
      </c>
      <c r="M333">
        <f t="shared" si="64"/>
        <v>1163.4544645256653</v>
      </c>
      <c r="N333">
        <f t="shared" si="65"/>
        <v>-2525.6848797366301</v>
      </c>
      <c r="O333">
        <f t="shared" si="66"/>
        <v>3542.5059472359367</v>
      </c>
      <c r="P333">
        <f t="shared" si="67"/>
        <v>-1179.5166400330565</v>
      </c>
    </row>
    <row r="334" spans="1:16" x14ac:dyDescent="0.2">
      <c r="A334" s="11">
        <v>23</v>
      </c>
      <c r="B334" s="11">
        <v>158</v>
      </c>
      <c r="C334">
        <f t="shared" si="68"/>
        <v>19</v>
      </c>
      <c r="D334">
        <f t="shared" si="70"/>
        <v>13</v>
      </c>
      <c r="E334">
        <f t="shared" si="69"/>
        <v>102</v>
      </c>
      <c r="F334">
        <f t="shared" si="71"/>
        <v>19</v>
      </c>
      <c r="H334">
        <f t="shared" si="60"/>
        <v>4</v>
      </c>
      <c r="I334">
        <f t="shared" si="61"/>
        <v>10</v>
      </c>
      <c r="J334">
        <f t="shared" si="62"/>
        <v>56</v>
      </c>
      <c r="K334">
        <f t="shared" si="63"/>
        <v>139</v>
      </c>
      <c r="M334">
        <f t="shared" si="64"/>
        <v>-2246.3570108841709</v>
      </c>
      <c r="N334">
        <f t="shared" si="65"/>
        <v>-1860.3406174415481</v>
      </c>
      <c r="O334">
        <f t="shared" si="66"/>
        <v>-2928.0505209365474</v>
      </c>
      <c r="P334">
        <f t="shared" si="67"/>
        <v>4105.1630314248487</v>
      </c>
    </row>
    <row r="335" spans="1:16" x14ac:dyDescent="0.2">
      <c r="A335" s="11">
        <v>125</v>
      </c>
      <c r="B335" s="11">
        <v>33</v>
      </c>
      <c r="C335">
        <f t="shared" si="68"/>
        <v>23</v>
      </c>
      <c r="D335">
        <f t="shared" si="70"/>
        <v>19</v>
      </c>
      <c r="E335">
        <f t="shared" si="69"/>
        <v>158</v>
      </c>
      <c r="F335">
        <f t="shared" si="71"/>
        <v>102</v>
      </c>
      <c r="H335">
        <f t="shared" si="60"/>
        <v>102</v>
      </c>
      <c r="I335">
        <f t="shared" si="61"/>
        <v>106</v>
      </c>
      <c r="J335">
        <f t="shared" si="62"/>
        <v>-125</v>
      </c>
      <c r="K335">
        <f t="shared" si="63"/>
        <v>-69</v>
      </c>
      <c r="M335">
        <f t="shared" si="64"/>
        <v>4038.5200382961566</v>
      </c>
      <c r="N335">
        <f t="shared" si="65"/>
        <v>-3712.8283223595809</v>
      </c>
      <c r="O335">
        <f t="shared" si="66"/>
        <v>-1366.859555844145</v>
      </c>
      <c r="P335">
        <f t="shared" si="67"/>
        <v>-24.235325864678661</v>
      </c>
    </row>
    <row r="336" spans="1:16" x14ac:dyDescent="0.2">
      <c r="A336" s="11">
        <v>113</v>
      </c>
      <c r="B336" s="11">
        <v>108</v>
      </c>
      <c r="C336">
        <f t="shared" si="68"/>
        <v>125</v>
      </c>
      <c r="D336">
        <f t="shared" si="70"/>
        <v>23</v>
      </c>
      <c r="E336">
        <f t="shared" si="69"/>
        <v>33</v>
      </c>
      <c r="F336">
        <f t="shared" si="71"/>
        <v>158</v>
      </c>
      <c r="H336">
        <f t="shared" si="60"/>
        <v>-12</v>
      </c>
      <c r="I336">
        <f t="shared" si="61"/>
        <v>90</v>
      </c>
      <c r="J336">
        <f t="shared" si="62"/>
        <v>75</v>
      </c>
      <c r="K336">
        <f t="shared" si="63"/>
        <v>-50</v>
      </c>
      <c r="M336">
        <f t="shared" si="64"/>
        <v>-3074.8119289169576</v>
      </c>
      <c r="N336">
        <f t="shared" si="65"/>
        <v>-2554.3242239989249</v>
      </c>
      <c r="O336">
        <f t="shared" si="66"/>
        <v>33.978226496717369</v>
      </c>
      <c r="P336">
        <f t="shared" si="67"/>
        <v>-1717.0690014293605</v>
      </c>
    </row>
    <row r="337" spans="1:16" x14ac:dyDescent="0.2">
      <c r="A337" s="11">
        <v>2</v>
      </c>
      <c r="B337" s="11">
        <v>65</v>
      </c>
      <c r="C337">
        <f t="shared" si="68"/>
        <v>113</v>
      </c>
      <c r="D337">
        <f t="shared" si="70"/>
        <v>125</v>
      </c>
      <c r="E337">
        <f t="shared" si="69"/>
        <v>108</v>
      </c>
      <c r="F337">
        <f t="shared" si="71"/>
        <v>33</v>
      </c>
      <c r="H337">
        <f t="shared" si="60"/>
        <v>-111</v>
      </c>
      <c r="I337">
        <f t="shared" si="61"/>
        <v>-123</v>
      </c>
      <c r="J337">
        <f t="shared" si="62"/>
        <v>-43</v>
      </c>
      <c r="K337">
        <f t="shared" si="63"/>
        <v>32</v>
      </c>
      <c r="M337">
        <f t="shared" si="64"/>
        <v>2348.3274153453376</v>
      </c>
      <c r="N337">
        <f t="shared" si="65"/>
        <v>-44.234060064498642</v>
      </c>
      <c r="O337">
        <f t="shared" si="66"/>
        <v>-30.444771449894237</v>
      </c>
      <c r="P337">
        <f t="shared" si="67"/>
        <v>6.0357213632472728</v>
      </c>
    </row>
    <row r="338" spans="1:16" x14ac:dyDescent="0.2">
      <c r="A338" s="11">
        <v>11</v>
      </c>
      <c r="B338" s="11">
        <v>25</v>
      </c>
      <c r="C338">
        <f t="shared" si="68"/>
        <v>2</v>
      </c>
      <c r="D338">
        <f t="shared" si="70"/>
        <v>113</v>
      </c>
      <c r="E338">
        <f t="shared" si="69"/>
        <v>65</v>
      </c>
      <c r="F338">
        <f t="shared" si="71"/>
        <v>108</v>
      </c>
      <c r="H338">
        <f t="shared" si="60"/>
        <v>9</v>
      </c>
      <c r="I338">
        <f t="shared" si="61"/>
        <v>-102</v>
      </c>
      <c r="J338">
        <f t="shared" si="62"/>
        <v>-40</v>
      </c>
      <c r="K338">
        <f t="shared" si="63"/>
        <v>-83</v>
      </c>
      <c r="M338">
        <f t="shared" si="64"/>
        <v>-36.746355146465881</v>
      </c>
      <c r="N338">
        <f t="shared" si="65"/>
        <v>890.78233337812435</v>
      </c>
      <c r="O338">
        <f t="shared" si="66"/>
        <v>-305.01150656283062</v>
      </c>
      <c r="P338">
        <f t="shared" si="67"/>
        <v>-9444.1614038934276</v>
      </c>
    </row>
    <row r="339" spans="1:16" x14ac:dyDescent="0.2">
      <c r="A339" s="11">
        <v>56</v>
      </c>
      <c r="B339" s="11">
        <v>72</v>
      </c>
      <c r="C339">
        <f t="shared" si="68"/>
        <v>11</v>
      </c>
      <c r="D339">
        <f t="shared" si="70"/>
        <v>2</v>
      </c>
      <c r="E339">
        <f t="shared" si="69"/>
        <v>25</v>
      </c>
      <c r="F339">
        <f t="shared" si="71"/>
        <v>65</v>
      </c>
      <c r="H339">
        <f t="shared" si="60"/>
        <v>45</v>
      </c>
      <c r="I339">
        <f t="shared" si="61"/>
        <v>54</v>
      </c>
      <c r="J339">
        <f t="shared" si="62"/>
        <v>47</v>
      </c>
      <c r="K339">
        <f t="shared" si="63"/>
        <v>7</v>
      </c>
      <c r="M339">
        <f t="shared" si="64"/>
        <v>-16.779142031711853</v>
      </c>
      <c r="N339">
        <f t="shared" si="65"/>
        <v>-28.426683015318371</v>
      </c>
      <c r="O339">
        <f t="shared" si="66"/>
        <v>1872.3190889197147</v>
      </c>
      <c r="P339">
        <f t="shared" si="67"/>
        <v>309.30676859117318</v>
      </c>
    </row>
    <row r="340" spans="1:16" x14ac:dyDescent="0.2">
      <c r="A340" s="11">
        <v>35</v>
      </c>
      <c r="B340" s="11">
        <v>305</v>
      </c>
      <c r="C340">
        <f t="shared" si="68"/>
        <v>56</v>
      </c>
      <c r="D340">
        <f t="shared" si="70"/>
        <v>11</v>
      </c>
      <c r="E340">
        <f t="shared" si="69"/>
        <v>72</v>
      </c>
      <c r="F340">
        <f t="shared" si="71"/>
        <v>25</v>
      </c>
      <c r="H340">
        <f t="shared" si="60"/>
        <v>-21</v>
      </c>
      <c r="I340">
        <f t="shared" si="61"/>
        <v>24</v>
      </c>
      <c r="J340">
        <f t="shared" si="62"/>
        <v>233</v>
      </c>
      <c r="K340">
        <f t="shared" si="63"/>
        <v>280</v>
      </c>
      <c r="M340">
        <f t="shared" si="64"/>
        <v>689.10200550927186</v>
      </c>
      <c r="N340">
        <f t="shared" si="65"/>
        <v>265.57331698468164</v>
      </c>
      <c r="O340">
        <f t="shared" si="66"/>
        <v>9577.1568712605767</v>
      </c>
      <c r="P340">
        <f t="shared" si="67"/>
        <v>-1498.5474408544128</v>
      </c>
    </row>
    <row r="341" spans="1:16" x14ac:dyDescent="0.2">
      <c r="A341" s="11">
        <v>21</v>
      </c>
      <c r="B341" s="11">
        <v>104</v>
      </c>
      <c r="C341">
        <f t="shared" si="68"/>
        <v>35</v>
      </c>
      <c r="D341">
        <f t="shared" si="70"/>
        <v>56</v>
      </c>
      <c r="E341">
        <f t="shared" si="69"/>
        <v>305</v>
      </c>
      <c r="F341">
        <f t="shared" si="71"/>
        <v>72</v>
      </c>
      <c r="H341">
        <f t="shared" si="60"/>
        <v>-14</v>
      </c>
      <c r="I341">
        <f t="shared" si="61"/>
        <v>-35</v>
      </c>
      <c r="J341">
        <f t="shared" si="62"/>
        <v>-201</v>
      </c>
      <c r="K341">
        <f t="shared" si="63"/>
        <v>32</v>
      </c>
      <c r="M341">
        <f t="shared" si="64"/>
        <v>449.92577600107512</v>
      </c>
      <c r="N341">
        <f t="shared" si="65"/>
        <v>1235.7905300994357</v>
      </c>
      <c r="O341">
        <f t="shared" si="66"/>
        <v>-247.55976118295405</v>
      </c>
      <c r="P341">
        <f t="shared" si="67"/>
        <v>-48.678857692194313</v>
      </c>
    </row>
    <row r="342" spans="1:16" x14ac:dyDescent="0.2">
      <c r="A342" s="11">
        <v>42</v>
      </c>
      <c r="B342" s="11">
        <v>58</v>
      </c>
      <c r="C342">
        <f t="shared" si="68"/>
        <v>21</v>
      </c>
      <c r="D342">
        <f t="shared" si="70"/>
        <v>35</v>
      </c>
      <c r="E342">
        <f t="shared" si="69"/>
        <v>104</v>
      </c>
      <c r="F342">
        <f t="shared" si="71"/>
        <v>305</v>
      </c>
      <c r="H342">
        <f t="shared" si="60"/>
        <v>21</v>
      </c>
      <c r="I342">
        <f t="shared" si="61"/>
        <v>7</v>
      </c>
      <c r="J342">
        <f t="shared" si="62"/>
        <v>-46</v>
      </c>
      <c r="K342">
        <f t="shared" si="63"/>
        <v>-247</v>
      </c>
      <c r="M342">
        <f t="shared" si="64"/>
        <v>476.26184157484562</v>
      </c>
      <c r="N342">
        <f t="shared" si="65"/>
        <v>463.09380878796037</v>
      </c>
      <c r="O342">
        <f t="shared" si="66"/>
        <v>7.6168301928161206</v>
      </c>
      <c r="P342">
        <f t="shared" si="67"/>
        <v>-1181.132656460162</v>
      </c>
    </row>
    <row r="343" spans="1:16" x14ac:dyDescent="0.2">
      <c r="A343" s="11">
        <v>19</v>
      </c>
      <c r="B343" s="11">
        <v>63</v>
      </c>
      <c r="C343">
        <f t="shared" si="68"/>
        <v>42</v>
      </c>
      <c r="D343">
        <f t="shared" si="70"/>
        <v>21</v>
      </c>
      <c r="E343">
        <f t="shared" si="69"/>
        <v>58</v>
      </c>
      <c r="F343">
        <f t="shared" si="71"/>
        <v>104</v>
      </c>
      <c r="H343">
        <f t="shared" si="60"/>
        <v>-23</v>
      </c>
      <c r="I343">
        <f t="shared" si="61"/>
        <v>-2</v>
      </c>
      <c r="J343">
        <f t="shared" si="62"/>
        <v>5</v>
      </c>
      <c r="K343">
        <f t="shared" si="63"/>
        <v>-41</v>
      </c>
      <c r="M343">
        <f t="shared" si="64"/>
        <v>1271.958562886321</v>
      </c>
      <c r="N343">
        <f t="shared" si="65"/>
        <v>-898.12340432679389</v>
      </c>
      <c r="O343">
        <f t="shared" si="66"/>
        <v>-232.25175296940228</v>
      </c>
      <c r="P343">
        <f t="shared" si="67"/>
        <v>-75.602882332851479</v>
      </c>
    </row>
    <row r="344" spans="1:16" x14ac:dyDescent="0.2">
      <c r="A344" s="11">
        <v>20</v>
      </c>
      <c r="B344" s="11">
        <v>254</v>
      </c>
      <c r="C344">
        <f t="shared" si="68"/>
        <v>19</v>
      </c>
      <c r="D344">
        <f t="shared" si="70"/>
        <v>42</v>
      </c>
      <c r="E344">
        <f t="shared" si="69"/>
        <v>63</v>
      </c>
      <c r="F344">
        <f t="shared" si="71"/>
        <v>58</v>
      </c>
      <c r="H344">
        <f t="shared" si="60"/>
        <v>1</v>
      </c>
      <c r="I344">
        <f t="shared" si="61"/>
        <v>-22</v>
      </c>
      <c r="J344">
        <f t="shared" si="62"/>
        <v>191</v>
      </c>
      <c r="K344">
        <f t="shared" si="63"/>
        <v>196</v>
      </c>
      <c r="M344">
        <f t="shared" si="64"/>
        <v>-873.29143711367908</v>
      </c>
      <c r="N344">
        <f t="shared" si="65"/>
        <v>814.77413665681286</v>
      </c>
      <c r="O344">
        <f t="shared" si="66"/>
        <v>11723.647631014172</v>
      </c>
      <c r="P344">
        <f t="shared" si="67"/>
        <v>6030.362210069612</v>
      </c>
    </row>
    <row r="345" spans="1:16" x14ac:dyDescent="0.2">
      <c r="A345" s="11">
        <v>80</v>
      </c>
      <c r="B345" s="11">
        <v>126</v>
      </c>
      <c r="C345">
        <f t="shared" si="68"/>
        <v>20</v>
      </c>
      <c r="D345">
        <f t="shared" si="70"/>
        <v>19</v>
      </c>
      <c r="E345">
        <f t="shared" si="69"/>
        <v>254</v>
      </c>
      <c r="F345">
        <f t="shared" si="71"/>
        <v>63</v>
      </c>
      <c r="H345">
        <f t="shared" si="60"/>
        <v>60</v>
      </c>
      <c r="I345">
        <f t="shared" si="61"/>
        <v>61</v>
      </c>
      <c r="J345">
        <f t="shared" si="62"/>
        <v>-128</v>
      </c>
      <c r="K345">
        <f t="shared" si="63"/>
        <v>63</v>
      </c>
      <c r="M345">
        <f t="shared" si="64"/>
        <v>-575.30783055630206</v>
      </c>
      <c r="N345">
        <f t="shared" si="65"/>
        <v>-302.1561912120398</v>
      </c>
      <c r="O345">
        <f t="shared" si="66"/>
        <v>1963.0110807061628</v>
      </c>
      <c r="P345">
        <f t="shared" si="67"/>
        <v>-2731.9786523533853</v>
      </c>
    </row>
    <row r="346" spans="1:16" x14ac:dyDescent="0.2">
      <c r="A346" s="11">
        <v>32</v>
      </c>
      <c r="B346" s="11">
        <v>96</v>
      </c>
      <c r="C346">
        <f t="shared" si="68"/>
        <v>80</v>
      </c>
      <c r="D346">
        <f t="shared" si="70"/>
        <v>20</v>
      </c>
      <c r="E346">
        <f t="shared" si="69"/>
        <v>126</v>
      </c>
      <c r="F346">
        <f t="shared" si="71"/>
        <v>254</v>
      </c>
      <c r="H346">
        <f t="shared" si="60"/>
        <v>-48</v>
      </c>
      <c r="I346">
        <f t="shared" si="61"/>
        <v>12</v>
      </c>
      <c r="J346">
        <f t="shared" si="62"/>
        <v>-30</v>
      </c>
      <c r="K346">
        <f t="shared" si="63"/>
        <v>-158</v>
      </c>
      <c r="M346">
        <f t="shared" si="64"/>
        <v>281.90938255845214</v>
      </c>
      <c r="N346">
        <f t="shared" si="65"/>
        <v>-1224.0127485890891</v>
      </c>
      <c r="O346">
        <f t="shared" si="66"/>
        <v>-1405.2640732979437</v>
      </c>
      <c r="P346">
        <f t="shared" si="67"/>
        <v>7174.3047152030822</v>
      </c>
    </row>
    <row r="347" spans="1:16" x14ac:dyDescent="0.2">
      <c r="A347" s="11">
        <v>43</v>
      </c>
      <c r="B347" s="11">
        <v>20</v>
      </c>
      <c r="C347">
        <f t="shared" si="68"/>
        <v>32</v>
      </c>
      <c r="D347">
        <f t="shared" si="70"/>
        <v>80</v>
      </c>
      <c r="E347">
        <f t="shared" si="69"/>
        <v>96</v>
      </c>
      <c r="F347">
        <f t="shared" si="71"/>
        <v>126</v>
      </c>
      <c r="H347">
        <f t="shared" si="60"/>
        <v>11</v>
      </c>
      <c r="I347">
        <f t="shared" si="61"/>
        <v>-37</v>
      </c>
      <c r="J347">
        <f t="shared" si="62"/>
        <v>-76</v>
      </c>
      <c r="K347">
        <f t="shared" si="63"/>
        <v>-106</v>
      </c>
      <c r="M347">
        <f t="shared" si="64"/>
        <v>-642.86110924482682</v>
      </c>
      <c r="N347">
        <f t="shared" si="65"/>
        <v>367.08561206664888</v>
      </c>
      <c r="O347">
        <f t="shared" si="66"/>
        <v>-9984.6850178564673</v>
      </c>
      <c r="P347">
        <f t="shared" si="67"/>
        <v>-3085.7692067681696</v>
      </c>
    </row>
    <row r="348" spans="1:16" x14ac:dyDescent="0.2">
      <c r="A348" s="11">
        <v>108</v>
      </c>
      <c r="B348" s="11">
        <v>290</v>
      </c>
      <c r="C348">
        <f t="shared" si="68"/>
        <v>43</v>
      </c>
      <c r="D348">
        <f t="shared" si="70"/>
        <v>32</v>
      </c>
      <c r="E348">
        <f t="shared" si="69"/>
        <v>20</v>
      </c>
      <c r="F348">
        <f t="shared" si="71"/>
        <v>96</v>
      </c>
      <c r="H348">
        <f t="shared" si="60"/>
        <v>65</v>
      </c>
      <c r="I348">
        <f t="shared" si="61"/>
        <v>76</v>
      </c>
      <c r="J348">
        <f t="shared" si="62"/>
        <v>270</v>
      </c>
      <c r="K348">
        <f t="shared" si="63"/>
        <v>194</v>
      </c>
      <c r="M348">
        <f t="shared" si="64"/>
        <v>-1593.8365190808922</v>
      </c>
      <c r="N348">
        <f t="shared" si="65"/>
        <v>7968.7495464928779</v>
      </c>
      <c r="O348">
        <f t="shared" si="66"/>
        <v>15753.799581732857</v>
      </c>
      <c r="P348">
        <f t="shared" si="67"/>
        <v>-9758.9088371583148</v>
      </c>
    </row>
    <row r="349" spans="1:16" x14ac:dyDescent="0.2">
      <c r="A349" s="11">
        <v>25</v>
      </c>
      <c r="B349" s="11">
        <v>134</v>
      </c>
      <c r="C349">
        <f t="shared" si="68"/>
        <v>108</v>
      </c>
      <c r="D349">
        <f t="shared" si="70"/>
        <v>43</v>
      </c>
      <c r="E349">
        <f t="shared" si="69"/>
        <v>290</v>
      </c>
      <c r="F349">
        <f t="shared" si="71"/>
        <v>20</v>
      </c>
      <c r="H349">
        <f t="shared" si="60"/>
        <v>-83</v>
      </c>
      <c r="I349">
        <f t="shared" si="61"/>
        <v>-18</v>
      </c>
      <c r="J349">
        <f t="shared" si="62"/>
        <v>-156</v>
      </c>
      <c r="K349">
        <f t="shared" si="63"/>
        <v>114</v>
      </c>
      <c r="M349">
        <f t="shared" si="64"/>
        <v>-4550.3037321956463</v>
      </c>
      <c r="N349">
        <f t="shared" si="65"/>
        <v>-1231.8201256382692</v>
      </c>
      <c r="O349">
        <f t="shared" si="66"/>
        <v>-3015.9930260700175</v>
      </c>
      <c r="P349">
        <f t="shared" si="67"/>
        <v>-3434.6501102589295</v>
      </c>
    </row>
    <row r="350" spans="1:16" x14ac:dyDescent="0.2">
      <c r="A350" s="11">
        <v>206</v>
      </c>
      <c r="B350" s="11">
        <v>21</v>
      </c>
      <c r="C350">
        <f t="shared" si="68"/>
        <v>25</v>
      </c>
      <c r="D350">
        <f t="shared" si="70"/>
        <v>108</v>
      </c>
      <c r="E350">
        <f t="shared" si="69"/>
        <v>134</v>
      </c>
      <c r="F350">
        <f t="shared" si="71"/>
        <v>290</v>
      </c>
      <c r="H350">
        <f t="shared" si="60"/>
        <v>181</v>
      </c>
      <c r="I350">
        <f t="shared" si="61"/>
        <v>98</v>
      </c>
      <c r="J350">
        <f t="shared" si="62"/>
        <v>-113</v>
      </c>
      <c r="K350">
        <f t="shared" si="63"/>
        <v>-269</v>
      </c>
      <c r="M350">
        <f t="shared" si="64"/>
        <v>6158.7659399355007</v>
      </c>
      <c r="N350">
        <f t="shared" si="65"/>
        <v>-5002.7996338349913</v>
      </c>
      <c r="O350">
        <f t="shared" si="66"/>
        <v>2127.6414708499005</v>
      </c>
      <c r="P350">
        <f t="shared" si="67"/>
        <v>-1416.7117119016398</v>
      </c>
    </row>
    <row r="351" spans="1:16" x14ac:dyDescent="0.2">
      <c r="A351" s="11">
        <v>96</v>
      </c>
      <c r="B351" s="11">
        <v>15</v>
      </c>
      <c r="C351">
        <f t="shared" si="68"/>
        <v>206</v>
      </c>
      <c r="D351">
        <f t="shared" si="70"/>
        <v>25</v>
      </c>
      <c r="E351">
        <f t="shared" si="69"/>
        <v>21</v>
      </c>
      <c r="F351">
        <f t="shared" si="71"/>
        <v>134</v>
      </c>
      <c r="H351">
        <f t="shared" si="60"/>
        <v>-110</v>
      </c>
      <c r="I351">
        <f t="shared" si="61"/>
        <v>71</v>
      </c>
      <c r="J351">
        <f t="shared" si="62"/>
        <v>-6</v>
      </c>
      <c r="K351">
        <f t="shared" si="63"/>
        <v>-119</v>
      </c>
      <c r="M351">
        <f t="shared" si="64"/>
        <v>-1354.3160272776136</v>
      </c>
      <c r="N351">
        <f t="shared" si="65"/>
        <v>-170.18897809728577</v>
      </c>
      <c r="O351">
        <f t="shared" si="66"/>
        <v>-1613.3687960905513</v>
      </c>
      <c r="P351">
        <f t="shared" si="67"/>
        <v>-4468.3503155977387</v>
      </c>
    </row>
    <row r="352" spans="1:16" x14ac:dyDescent="0.2">
      <c r="A352" s="11">
        <v>22</v>
      </c>
      <c r="B352" s="11">
        <v>97</v>
      </c>
      <c r="C352">
        <f t="shared" si="68"/>
        <v>96</v>
      </c>
      <c r="D352">
        <f t="shared" si="70"/>
        <v>206</v>
      </c>
      <c r="E352">
        <f t="shared" si="69"/>
        <v>15</v>
      </c>
      <c r="F352">
        <f t="shared" si="71"/>
        <v>21</v>
      </c>
      <c r="H352">
        <f t="shared" si="60"/>
        <v>-74</v>
      </c>
      <c r="I352">
        <f t="shared" si="61"/>
        <v>-184</v>
      </c>
      <c r="J352">
        <f t="shared" si="62"/>
        <v>82</v>
      </c>
      <c r="K352">
        <f t="shared" si="63"/>
        <v>76</v>
      </c>
      <c r="M352">
        <f t="shared" si="64"/>
        <v>138.24544813222263</v>
      </c>
      <c r="N352">
        <f t="shared" si="65"/>
        <v>1100.1183989518947</v>
      </c>
      <c r="O352">
        <f t="shared" si="66"/>
        <v>2975.296501650721</v>
      </c>
      <c r="P352">
        <f t="shared" si="67"/>
        <v>-302.32156816447355</v>
      </c>
    </row>
    <row r="353" spans="1:16" x14ac:dyDescent="0.2">
      <c r="A353" s="11">
        <v>51</v>
      </c>
      <c r="B353" s="11">
        <v>155</v>
      </c>
      <c r="C353">
        <f t="shared" si="68"/>
        <v>22</v>
      </c>
      <c r="D353">
        <f t="shared" si="70"/>
        <v>96</v>
      </c>
      <c r="E353">
        <f t="shared" si="69"/>
        <v>97</v>
      </c>
      <c r="F353">
        <f t="shared" si="71"/>
        <v>15</v>
      </c>
      <c r="H353">
        <f t="shared" si="60"/>
        <v>29</v>
      </c>
      <c r="I353">
        <f t="shared" si="61"/>
        <v>-45</v>
      </c>
      <c r="J353">
        <f t="shared" si="62"/>
        <v>58</v>
      </c>
      <c r="K353">
        <f t="shared" si="63"/>
        <v>140</v>
      </c>
      <c r="M353">
        <f t="shared" si="64"/>
        <v>138.24544813222263</v>
      </c>
      <c r="N353">
        <f t="shared" si="65"/>
        <v>-20.139797769416827</v>
      </c>
      <c r="O353">
        <f t="shared" si="66"/>
        <v>-837.30308767166059</v>
      </c>
      <c r="P353">
        <f t="shared" si="67"/>
        <v>-3923.6932314088267</v>
      </c>
    </row>
    <row r="354" spans="1:16" x14ac:dyDescent="0.2">
      <c r="A354" s="11">
        <v>22</v>
      </c>
      <c r="B354" s="11">
        <v>55</v>
      </c>
      <c r="C354">
        <f t="shared" si="68"/>
        <v>51</v>
      </c>
      <c r="D354">
        <f t="shared" si="70"/>
        <v>22</v>
      </c>
      <c r="E354">
        <f t="shared" si="69"/>
        <v>155</v>
      </c>
      <c r="F354">
        <f t="shared" si="71"/>
        <v>97</v>
      </c>
      <c r="H354">
        <f t="shared" si="60"/>
        <v>-29</v>
      </c>
      <c r="I354">
        <f t="shared" si="61"/>
        <v>0</v>
      </c>
      <c r="J354">
        <f t="shared" si="62"/>
        <v>-100</v>
      </c>
      <c r="K354">
        <f t="shared" si="63"/>
        <v>-42</v>
      </c>
      <c r="M354">
        <f t="shared" si="64"/>
        <v>-160.2668469497446</v>
      </c>
      <c r="N354">
        <f t="shared" si="65"/>
        <v>-989.46766662187588</v>
      </c>
      <c r="O354">
        <f t="shared" si="66"/>
        <v>398.68869877597848</v>
      </c>
      <c r="P354">
        <f t="shared" si="67"/>
        <v>352.56960226673823</v>
      </c>
    </row>
    <row r="355" spans="1:16" x14ac:dyDescent="0.2">
      <c r="A355" s="11">
        <v>60</v>
      </c>
      <c r="B355" s="11">
        <v>21</v>
      </c>
      <c r="C355">
        <f t="shared" si="68"/>
        <v>22</v>
      </c>
      <c r="D355">
        <f t="shared" si="70"/>
        <v>51</v>
      </c>
      <c r="E355">
        <f t="shared" si="69"/>
        <v>55</v>
      </c>
      <c r="F355">
        <f t="shared" si="71"/>
        <v>155</v>
      </c>
      <c r="H355">
        <f t="shared" si="60"/>
        <v>38</v>
      </c>
      <c r="I355">
        <f t="shared" si="61"/>
        <v>9</v>
      </c>
      <c r="J355">
        <f t="shared" si="62"/>
        <v>-34</v>
      </c>
      <c r="K355">
        <f t="shared" si="63"/>
        <v>-134</v>
      </c>
      <c r="M355">
        <f t="shared" si="64"/>
        <v>144.14708747648473</v>
      </c>
      <c r="N355">
        <f t="shared" si="65"/>
        <v>-126.44307645794136</v>
      </c>
      <c r="O355">
        <f t="shared" si="66"/>
        <v>1652.179458529572</v>
      </c>
      <c r="P355">
        <f t="shared" si="67"/>
        <v>1954.7461936425084</v>
      </c>
    </row>
    <row r="356" spans="1:16" x14ac:dyDescent="0.2">
      <c r="A356" s="11">
        <v>85</v>
      </c>
      <c r="B356" s="11">
        <v>26</v>
      </c>
      <c r="C356">
        <f t="shared" si="68"/>
        <v>60</v>
      </c>
      <c r="D356">
        <f t="shared" si="70"/>
        <v>22</v>
      </c>
      <c r="E356">
        <f t="shared" si="69"/>
        <v>21</v>
      </c>
      <c r="F356">
        <f t="shared" si="71"/>
        <v>55</v>
      </c>
      <c r="H356">
        <f t="shared" si="60"/>
        <v>25</v>
      </c>
      <c r="I356">
        <f t="shared" si="61"/>
        <v>63</v>
      </c>
      <c r="J356">
        <f t="shared" si="62"/>
        <v>5</v>
      </c>
      <c r="K356">
        <f t="shared" si="63"/>
        <v>-29</v>
      </c>
      <c r="M356">
        <f t="shared" si="64"/>
        <v>-780.64389613007256</v>
      </c>
      <c r="N356">
        <f t="shared" si="65"/>
        <v>203.81102190271423</v>
      </c>
      <c r="O356">
        <f t="shared" si="66"/>
        <v>1728.6270971332681</v>
      </c>
      <c r="P356">
        <f t="shared" si="67"/>
        <v>-2781.7835804848023</v>
      </c>
    </row>
    <row r="357" spans="1:16" x14ac:dyDescent="0.2">
      <c r="A357" s="11">
        <v>29</v>
      </c>
      <c r="B357" s="11">
        <v>19</v>
      </c>
      <c r="C357">
        <f t="shared" si="68"/>
        <v>85</v>
      </c>
      <c r="D357">
        <f t="shared" si="70"/>
        <v>60</v>
      </c>
      <c r="E357">
        <f t="shared" si="69"/>
        <v>26</v>
      </c>
      <c r="F357">
        <f t="shared" si="71"/>
        <v>21</v>
      </c>
      <c r="H357">
        <f t="shared" si="60"/>
        <v>-56</v>
      </c>
      <c r="I357">
        <f t="shared" si="61"/>
        <v>-31</v>
      </c>
      <c r="J357">
        <f t="shared" si="62"/>
        <v>-7</v>
      </c>
      <c r="K357">
        <f t="shared" si="63"/>
        <v>-2</v>
      </c>
      <c r="M357">
        <f t="shared" si="64"/>
        <v>-178.77914203171184</v>
      </c>
      <c r="N357">
        <f t="shared" si="65"/>
        <v>239.90938255845214</v>
      </c>
      <c r="O357">
        <f t="shared" si="66"/>
        <v>-3291.2168453718659</v>
      </c>
      <c r="P357">
        <f t="shared" si="67"/>
        <v>-2386.7404593349047</v>
      </c>
    </row>
    <row r="358" spans="1:16" x14ac:dyDescent="0.2">
      <c r="A358" s="11">
        <v>62</v>
      </c>
      <c r="B358" s="11">
        <v>137</v>
      </c>
      <c r="C358">
        <f t="shared" si="68"/>
        <v>29</v>
      </c>
      <c r="D358">
        <f t="shared" si="70"/>
        <v>85</v>
      </c>
      <c r="E358">
        <f t="shared" si="69"/>
        <v>19</v>
      </c>
      <c r="F358">
        <f t="shared" si="71"/>
        <v>26</v>
      </c>
      <c r="H358">
        <f t="shared" si="60"/>
        <v>33</v>
      </c>
      <c r="I358">
        <f t="shared" si="61"/>
        <v>-23</v>
      </c>
      <c r="J358">
        <f t="shared" si="62"/>
        <v>118</v>
      </c>
      <c r="K358">
        <f t="shared" si="63"/>
        <v>111</v>
      </c>
      <c r="M358">
        <f t="shared" si="64"/>
        <v>-62.635699408761077</v>
      </c>
      <c r="N358">
        <f t="shared" si="65"/>
        <v>-212.9389780972856</v>
      </c>
      <c r="O358">
        <f t="shared" si="66"/>
        <v>3840.8488630470251</v>
      </c>
      <c r="P358">
        <f t="shared" si="67"/>
        <v>9954.048041691789</v>
      </c>
    </row>
    <row r="359" spans="1:16" x14ac:dyDescent="0.2">
      <c r="A359" s="11">
        <v>46</v>
      </c>
      <c r="B359" s="11">
        <v>117</v>
      </c>
      <c r="C359">
        <f t="shared" si="68"/>
        <v>62</v>
      </c>
      <c r="D359">
        <f t="shared" si="70"/>
        <v>29</v>
      </c>
      <c r="E359">
        <f t="shared" si="69"/>
        <v>137</v>
      </c>
      <c r="F359">
        <f t="shared" si="71"/>
        <v>19</v>
      </c>
      <c r="H359">
        <f t="shared" si="60"/>
        <v>-16</v>
      </c>
      <c r="I359">
        <f t="shared" si="61"/>
        <v>17</v>
      </c>
      <c r="J359">
        <f t="shared" si="62"/>
        <v>-20</v>
      </c>
      <c r="K359">
        <f t="shared" si="63"/>
        <v>98</v>
      </c>
      <c r="M359">
        <f t="shared" si="64"/>
        <v>285.74954649287838</v>
      </c>
      <c r="N359">
        <f t="shared" si="65"/>
        <v>184.90118583714064</v>
      </c>
      <c r="O359">
        <f t="shared" si="66"/>
        <v>7218.5244277287502</v>
      </c>
      <c r="P359">
        <f t="shared" si="67"/>
        <v>674.27802115790826</v>
      </c>
    </row>
    <row r="360" spans="1:16" x14ac:dyDescent="0.2">
      <c r="A360" s="11">
        <v>24</v>
      </c>
      <c r="B360" s="11">
        <v>201</v>
      </c>
      <c r="C360">
        <f t="shared" si="68"/>
        <v>46</v>
      </c>
      <c r="D360">
        <f t="shared" si="70"/>
        <v>62</v>
      </c>
      <c r="E360">
        <f t="shared" si="69"/>
        <v>117</v>
      </c>
      <c r="F360">
        <f t="shared" si="71"/>
        <v>137</v>
      </c>
      <c r="H360">
        <f t="shared" si="60"/>
        <v>-22</v>
      </c>
      <c r="I360">
        <f t="shared" si="61"/>
        <v>-38</v>
      </c>
      <c r="J360">
        <f t="shared" si="62"/>
        <v>84</v>
      </c>
      <c r="K360">
        <f t="shared" si="63"/>
        <v>64</v>
      </c>
      <c r="M360">
        <f t="shared" si="64"/>
        <v>628.59790714861606</v>
      </c>
      <c r="N360">
        <f t="shared" si="65"/>
        <v>1220.7905300994357</v>
      </c>
      <c r="O360">
        <f t="shared" si="66"/>
        <v>1747.477199802672</v>
      </c>
      <c r="P360">
        <f t="shared" si="67"/>
        <v>-988.04641416036725</v>
      </c>
    </row>
    <row r="361" spans="1:16" x14ac:dyDescent="0.2">
      <c r="A361" s="11">
        <v>35</v>
      </c>
      <c r="B361" s="11">
        <v>77</v>
      </c>
      <c r="C361">
        <f t="shared" si="68"/>
        <v>24</v>
      </c>
      <c r="D361">
        <f t="shared" si="70"/>
        <v>46</v>
      </c>
      <c r="E361">
        <f t="shared" si="69"/>
        <v>201</v>
      </c>
      <c r="F361">
        <f t="shared" si="71"/>
        <v>117</v>
      </c>
      <c r="H361">
        <f t="shared" si="60"/>
        <v>11</v>
      </c>
      <c r="I361">
        <f t="shared" si="61"/>
        <v>-11</v>
      </c>
      <c r="J361">
        <f t="shared" si="62"/>
        <v>-124</v>
      </c>
      <c r="K361">
        <f t="shared" si="63"/>
        <v>-40</v>
      </c>
      <c r="M361">
        <f t="shared" si="64"/>
        <v>789.94216944369805</v>
      </c>
      <c r="N361">
        <f t="shared" si="65"/>
        <v>-1509.2135682612202</v>
      </c>
      <c r="O361">
        <f t="shared" si="66"/>
        <v>-92.292820731208565</v>
      </c>
      <c r="P361">
        <f t="shared" si="67"/>
        <v>-296.71171190163972</v>
      </c>
    </row>
    <row r="362" spans="1:16" x14ac:dyDescent="0.2">
      <c r="A362" s="11">
        <v>16</v>
      </c>
      <c r="B362" s="11">
        <v>57</v>
      </c>
      <c r="C362">
        <f t="shared" si="68"/>
        <v>35</v>
      </c>
      <c r="D362">
        <f t="shared" si="70"/>
        <v>24</v>
      </c>
      <c r="E362">
        <f t="shared" si="69"/>
        <v>77</v>
      </c>
      <c r="F362">
        <f t="shared" si="71"/>
        <v>201</v>
      </c>
      <c r="H362">
        <f t="shared" si="60"/>
        <v>-19</v>
      </c>
      <c r="I362">
        <f t="shared" si="61"/>
        <v>-8</v>
      </c>
      <c r="J362">
        <f t="shared" si="62"/>
        <v>-20</v>
      </c>
      <c r="K362">
        <f t="shared" si="63"/>
        <v>-144</v>
      </c>
      <c r="M362">
        <f t="shared" si="64"/>
        <v>-2931.0209453104007</v>
      </c>
      <c r="N362">
        <f t="shared" si="65"/>
        <v>1259.958562886321</v>
      </c>
      <c r="O362">
        <f t="shared" si="66"/>
        <v>167.76467413532134</v>
      </c>
      <c r="P362">
        <f t="shared" si="67"/>
        <v>240.00286715380187</v>
      </c>
    </row>
    <row r="363" spans="1:16" x14ac:dyDescent="0.2">
      <c r="A363" s="11">
        <v>130</v>
      </c>
      <c r="B363" s="11">
        <v>41</v>
      </c>
      <c r="C363">
        <f t="shared" si="68"/>
        <v>16</v>
      </c>
      <c r="D363">
        <f t="shared" si="70"/>
        <v>35</v>
      </c>
      <c r="E363">
        <f t="shared" si="69"/>
        <v>57</v>
      </c>
      <c r="F363">
        <f t="shared" si="71"/>
        <v>77</v>
      </c>
      <c r="H363">
        <f t="shared" si="60"/>
        <v>114</v>
      </c>
      <c r="I363">
        <f t="shared" si="61"/>
        <v>95</v>
      </c>
      <c r="J363">
        <f t="shared" si="62"/>
        <v>-16</v>
      </c>
      <c r="K363">
        <f t="shared" si="63"/>
        <v>-36</v>
      </c>
      <c r="M363">
        <f t="shared" si="64"/>
        <v>-2407.1971748185974</v>
      </c>
      <c r="N363">
        <f t="shared" si="65"/>
        <v>-2407.1971748185974</v>
      </c>
      <c r="O363">
        <f t="shared" si="66"/>
        <v>771.58397598337069</v>
      </c>
      <c r="P363">
        <f t="shared" si="67"/>
        <v>-3199.6891246326468</v>
      </c>
    </row>
    <row r="364" spans="1:16" x14ac:dyDescent="0.2">
      <c r="A364" s="11">
        <v>23</v>
      </c>
      <c r="B364" s="11">
        <v>31</v>
      </c>
      <c r="C364">
        <f t="shared" si="68"/>
        <v>130</v>
      </c>
      <c r="D364">
        <f t="shared" si="70"/>
        <v>16</v>
      </c>
      <c r="E364">
        <f t="shared" si="69"/>
        <v>41</v>
      </c>
      <c r="F364">
        <f t="shared" si="71"/>
        <v>57</v>
      </c>
      <c r="H364">
        <f t="shared" si="60"/>
        <v>-107</v>
      </c>
      <c r="I364">
        <f t="shared" si="61"/>
        <v>7</v>
      </c>
      <c r="J364">
        <f t="shared" si="62"/>
        <v>-10</v>
      </c>
      <c r="K364">
        <f t="shared" si="63"/>
        <v>-26</v>
      </c>
      <c r="M364">
        <f t="shared" si="64"/>
        <v>1034.7823333781243</v>
      </c>
      <c r="N364">
        <f t="shared" si="65"/>
        <v>777.43807108304236</v>
      </c>
      <c r="O364">
        <f t="shared" si="66"/>
        <v>-4577.4509316141666</v>
      </c>
      <c r="P364">
        <f t="shared" si="67"/>
        <v>1336.3889041147877</v>
      </c>
    </row>
    <row r="365" spans="1:16" x14ac:dyDescent="0.2">
      <c r="A365" s="11">
        <v>23</v>
      </c>
      <c r="B365" s="11">
        <v>202</v>
      </c>
      <c r="C365">
        <f t="shared" si="68"/>
        <v>23</v>
      </c>
      <c r="D365">
        <f t="shared" si="70"/>
        <v>130</v>
      </c>
      <c r="E365">
        <f t="shared" si="69"/>
        <v>31</v>
      </c>
      <c r="F365">
        <f t="shared" si="71"/>
        <v>41</v>
      </c>
      <c r="H365">
        <f t="shared" si="60"/>
        <v>0</v>
      </c>
      <c r="I365">
        <f t="shared" si="61"/>
        <v>-107</v>
      </c>
      <c r="J365">
        <f t="shared" si="62"/>
        <v>171</v>
      </c>
      <c r="K365">
        <f t="shared" si="63"/>
        <v>161</v>
      </c>
      <c r="M365">
        <f t="shared" si="64"/>
        <v>777.43807108304236</v>
      </c>
      <c r="N365">
        <f t="shared" si="65"/>
        <v>1034.7823333781243</v>
      </c>
      <c r="O365">
        <f t="shared" si="66"/>
        <v>-5541.8841965012298</v>
      </c>
      <c r="P365">
        <f t="shared" si="67"/>
        <v>-4301.8985702178625</v>
      </c>
    </row>
    <row r="366" spans="1:16" x14ac:dyDescent="0.2">
      <c r="A366" s="11">
        <v>31</v>
      </c>
      <c r="B366" s="11">
        <v>24</v>
      </c>
      <c r="C366">
        <f t="shared" si="68"/>
        <v>23</v>
      </c>
      <c r="D366">
        <f t="shared" si="70"/>
        <v>23</v>
      </c>
      <c r="E366">
        <f t="shared" si="69"/>
        <v>202</v>
      </c>
      <c r="F366">
        <f t="shared" si="71"/>
        <v>31</v>
      </c>
      <c r="H366">
        <f t="shared" si="60"/>
        <v>8</v>
      </c>
      <c r="I366">
        <f t="shared" si="61"/>
        <v>8</v>
      </c>
      <c r="J366">
        <f t="shared" si="62"/>
        <v>-178</v>
      </c>
      <c r="K366">
        <f t="shared" si="63"/>
        <v>-7</v>
      </c>
      <c r="M366">
        <f t="shared" si="64"/>
        <v>777.43807108304236</v>
      </c>
      <c r="N366">
        <f t="shared" si="65"/>
        <v>-358.45946990056433</v>
      </c>
      <c r="O366">
        <f t="shared" si="66"/>
        <v>1255.9412655110916</v>
      </c>
      <c r="P366">
        <f t="shared" si="67"/>
        <v>2181.0891094535968</v>
      </c>
    </row>
    <row r="367" spans="1:16" x14ac:dyDescent="0.2">
      <c r="A367" s="11">
        <v>23</v>
      </c>
      <c r="B367" s="11">
        <v>33</v>
      </c>
      <c r="C367">
        <f t="shared" si="68"/>
        <v>31</v>
      </c>
      <c r="D367">
        <f t="shared" si="70"/>
        <v>23</v>
      </c>
      <c r="E367">
        <f t="shared" si="69"/>
        <v>24</v>
      </c>
      <c r="F367">
        <f t="shared" si="71"/>
        <v>202</v>
      </c>
      <c r="H367">
        <f t="shared" si="60"/>
        <v>-8</v>
      </c>
      <c r="I367">
        <f t="shared" si="61"/>
        <v>0</v>
      </c>
      <c r="J367">
        <f t="shared" si="62"/>
        <v>9</v>
      </c>
      <c r="K367">
        <f t="shared" si="63"/>
        <v>-169</v>
      </c>
      <c r="M367">
        <f t="shared" si="64"/>
        <v>-477.11520760548234</v>
      </c>
      <c r="N367">
        <f t="shared" si="65"/>
        <v>-187.6029125235151</v>
      </c>
      <c r="O367">
        <f t="shared" si="66"/>
        <v>1693.0747357369642</v>
      </c>
      <c r="P367">
        <f t="shared" si="67"/>
        <v>412.89814436119406</v>
      </c>
    </row>
    <row r="368" spans="1:16" x14ac:dyDescent="0.2">
      <c r="A368" s="11">
        <v>70</v>
      </c>
      <c r="B368" s="11">
        <v>10</v>
      </c>
      <c r="C368">
        <f t="shared" si="68"/>
        <v>23</v>
      </c>
      <c r="D368">
        <f t="shared" si="70"/>
        <v>31</v>
      </c>
      <c r="E368">
        <f t="shared" si="69"/>
        <v>33</v>
      </c>
      <c r="F368">
        <f t="shared" si="71"/>
        <v>24</v>
      </c>
      <c r="H368">
        <f t="shared" si="60"/>
        <v>47</v>
      </c>
      <c r="I368">
        <f t="shared" si="61"/>
        <v>39</v>
      </c>
      <c r="J368">
        <f t="shared" si="62"/>
        <v>-23</v>
      </c>
      <c r="K368">
        <f t="shared" si="63"/>
        <v>-14</v>
      </c>
      <c r="M368">
        <f t="shared" si="64"/>
        <v>86.499546492878196</v>
      </c>
      <c r="N368">
        <f t="shared" si="65"/>
        <v>-803.41848629400693</v>
      </c>
      <c r="O368">
        <f t="shared" si="66"/>
        <v>717.04598830369935</v>
      </c>
      <c r="P368">
        <f t="shared" si="67"/>
        <v>2235.3129287554448</v>
      </c>
    </row>
    <row r="369" spans="1:16" x14ac:dyDescent="0.2">
      <c r="A369" s="11">
        <v>61</v>
      </c>
      <c r="B369" s="11">
        <v>51</v>
      </c>
      <c r="C369">
        <f t="shared" si="68"/>
        <v>70</v>
      </c>
      <c r="D369">
        <f t="shared" si="70"/>
        <v>23</v>
      </c>
      <c r="E369">
        <f t="shared" si="69"/>
        <v>10</v>
      </c>
      <c r="F369">
        <f t="shared" si="71"/>
        <v>33</v>
      </c>
      <c r="H369">
        <f t="shared" si="60"/>
        <v>-9</v>
      </c>
      <c r="I369">
        <f t="shared" si="61"/>
        <v>38</v>
      </c>
      <c r="J369">
        <f t="shared" si="62"/>
        <v>41</v>
      </c>
      <c r="K369">
        <f t="shared" si="63"/>
        <v>18</v>
      </c>
      <c r="M369">
        <f t="shared" si="64"/>
        <v>-315.90619121203963</v>
      </c>
      <c r="N369">
        <f t="shared" si="65"/>
        <v>-205.09881416285936</v>
      </c>
      <c r="O369">
        <f t="shared" si="66"/>
        <v>545.13633737967461</v>
      </c>
      <c r="P369">
        <f t="shared" si="67"/>
        <v>-790.46941210697878</v>
      </c>
    </row>
    <row r="370" spans="1:16" x14ac:dyDescent="0.2">
      <c r="A370" s="11">
        <v>1</v>
      </c>
      <c r="B370" s="11">
        <v>23</v>
      </c>
      <c r="C370">
        <f t="shared" si="68"/>
        <v>61</v>
      </c>
      <c r="D370">
        <f t="shared" si="70"/>
        <v>70</v>
      </c>
      <c r="E370">
        <f t="shared" si="69"/>
        <v>51</v>
      </c>
      <c r="F370">
        <f t="shared" si="71"/>
        <v>10</v>
      </c>
      <c r="H370">
        <f t="shared" si="60"/>
        <v>-60</v>
      </c>
      <c r="I370">
        <f t="shared" si="61"/>
        <v>-69</v>
      </c>
      <c r="J370">
        <f t="shared" si="62"/>
        <v>-28</v>
      </c>
      <c r="K370">
        <f t="shared" si="63"/>
        <v>13</v>
      </c>
      <c r="M370">
        <f t="shared" si="64"/>
        <v>1904.9831530502556</v>
      </c>
      <c r="N370">
        <f t="shared" si="65"/>
        <v>2067.4872514109111</v>
      </c>
      <c r="O370">
        <f t="shared" si="66"/>
        <v>-2464.2024716552332</v>
      </c>
      <c r="P370">
        <f t="shared" si="67"/>
        <v>-1103.8164346942476</v>
      </c>
    </row>
    <row r="371" spans="1:16" x14ac:dyDescent="0.2">
      <c r="A371" s="11">
        <v>20</v>
      </c>
      <c r="B371" s="11">
        <v>124</v>
      </c>
      <c r="C371">
        <f t="shared" si="68"/>
        <v>1</v>
      </c>
      <c r="D371">
        <f t="shared" si="70"/>
        <v>61</v>
      </c>
      <c r="E371">
        <f t="shared" si="69"/>
        <v>23</v>
      </c>
      <c r="F371">
        <f t="shared" si="71"/>
        <v>51</v>
      </c>
      <c r="H371">
        <f t="shared" si="60"/>
        <v>19</v>
      </c>
      <c r="I371">
        <f t="shared" si="61"/>
        <v>-41</v>
      </c>
      <c r="J371">
        <f t="shared" si="62"/>
        <v>101</v>
      </c>
      <c r="K371">
        <f t="shared" si="63"/>
        <v>73</v>
      </c>
      <c r="M371">
        <f t="shared" si="64"/>
        <v>1342.2946284600916</v>
      </c>
      <c r="N371">
        <f t="shared" si="65"/>
        <v>-5304.4635682612206</v>
      </c>
      <c r="O371">
        <f t="shared" si="66"/>
        <v>1600.5778158190992</v>
      </c>
      <c r="P371">
        <f t="shared" si="67"/>
        <v>1361.4730930264914</v>
      </c>
    </row>
    <row r="372" spans="1:16" x14ac:dyDescent="0.2">
      <c r="A372" s="11">
        <v>17</v>
      </c>
      <c r="B372" s="11">
        <v>91</v>
      </c>
      <c r="C372">
        <f t="shared" si="68"/>
        <v>20</v>
      </c>
      <c r="D372">
        <f t="shared" si="70"/>
        <v>1</v>
      </c>
      <c r="E372">
        <f t="shared" si="69"/>
        <v>124</v>
      </c>
      <c r="F372">
        <f t="shared" si="71"/>
        <v>23</v>
      </c>
      <c r="H372">
        <f t="shared" si="60"/>
        <v>-3</v>
      </c>
      <c r="I372">
        <f t="shared" si="61"/>
        <v>16</v>
      </c>
      <c r="J372">
        <f t="shared" si="62"/>
        <v>-33</v>
      </c>
      <c r="K372">
        <f t="shared" si="63"/>
        <v>68</v>
      </c>
      <c r="M372">
        <f t="shared" si="64"/>
        <v>-5756.9594699005647</v>
      </c>
      <c r="N372">
        <f t="shared" si="65"/>
        <v>1762.1429891158293</v>
      </c>
      <c r="O372">
        <f t="shared" si="66"/>
        <v>609.8591299874771</v>
      </c>
      <c r="P372">
        <f t="shared" si="67"/>
        <v>-1398.3544223739189</v>
      </c>
    </row>
    <row r="373" spans="1:16" x14ac:dyDescent="0.2">
      <c r="A373" s="11">
        <v>206</v>
      </c>
      <c r="B373" s="11">
        <v>87</v>
      </c>
      <c r="C373">
        <f t="shared" si="68"/>
        <v>17</v>
      </c>
      <c r="D373">
        <f t="shared" si="70"/>
        <v>20</v>
      </c>
      <c r="E373">
        <f t="shared" si="69"/>
        <v>91</v>
      </c>
      <c r="F373">
        <f t="shared" si="71"/>
        <v>124</v>
      </c>
      <c r="H373">
        <f t="shared" si="60"/>
        <v>189</v>
      </c>
      <c r="I373">
        <f t="shared" si="61"/>
        <v>186</v>
      </c>
      <c r="J373">
        <f t="shared" si="62"/>
        <v>-4</v>
      </c>
      <c r="K373">
        <f t="shared" si="63"/>
        <v>-37</v>
      </c>
      <c r="M373">
        <f t="shared" si="64"/>
        <v>-6963.6152076054823</v>
      </c>
      <c r="N373">
        <f t="shared" si="65"/>
        <v>14756.188071083041</v>
      </c>
      <c r="O373">
        <f t="shared" si="66"/>
        <v>-1189.4591451665267</v>
      </c>
      <c r="P373">
        <f t="shared" si="67"/>
        <v>1725.8919841969225</v>
      </c>
    </row>
    <row r="374" spans="1:16" x14ac:dyDescent="0.2">
      <c r="A374" s="11">
        <v>9</v>
      </c>
      <c r="B374" s="11">
        <v>12</v>
      </c>
      <c r="C374">
        <f t="shared" si="68"/>
        <v>206</v>
      </c>
      <c r="D374">
        <f t="shared" si="70"/>
        <v>17</v>
      </c>
      <c r="E374">
        <f t="shared" si="69"/>
        <v>87</v>
      </c>
      <c r="F374">
        <f t="shared" si="71"/>
        <v>91</v>
      </c>
      <c r="H374">
        <f t="shared" si="60"/>
        <v>-197</v>
      </c>
      <c r="I374">
        <f t="shared" si="61"/>
        <v>-8</v>
      </c>
      <c r="J374">
        <f t="shared" si="62"/>
        <v>-75</v>
      </c>
      <c r="K374">
        <f t="shared" si="63"/>
        <v>-79</v>
      </c>
      <c r="M374">
        <f t="shared" si="64"/>
        <v>-4516.7094699005647</v>
      </c>
      <c r="N374">
        <f t="shared" si="65"/>
        <v>1946.8151202633703</v>
      </c>
      <c r="O374">
        <f t="shared" si="66"/>
        <v>-3957.3215681644733</v>
      </c>
      <c r="P374">
        <f t="shared" si="67"/>
        <v>1630.6270971332681</v>
      </c>
    </row>
    <row r="375" spans="1:16" x14ac:dyDescent="0.2">
      <c r="A375" s="11">
        <v>153</v>
      </c>
      <c r="B375" s="11">
        <v>140</v>
      </c>
      <c r="C375">
        <f t="shared" si="68"/>
        <v>9</v>
      </c>
      <c r="D375">
        <f t="shared" si="70"/>
        <v>206</v>
      </c>
      <c r="E375">
        <f t="shared" si="69"/>
        <v>12</v>
      </c>
      <c r="F375">
        <f t="shared" si="71"/>
        <v>87</v>
      </c>
      <c r="H375">
        <f t="shared" si="60"/>
        <v>144</v>
      </c>
      <c r="I375">
        <f t="shared" si="61"/>
        <v>-53</v>
      </c>
      <c r="J375">
        <f t="shared" si="62"/>
        <v>128</v>
      </c>
      <c r="K375">
        <f t="shared" si="63"/>
        <v>53</v>
      </c>
      <c r="M375">
        <f t="shared" si="64"/>
        <v>-4125.3816010481059</v>
      </c>
      <c r="N375">
        <f t="shared" si="65"/>
        <v>2135.8643005912386</v>
      </c>
      <c r="O375">
        <f t="shared" si="66"/>
        <v>-2366.0217735032825</v>
      </c>
      <c r="P375">
        <f t="shared" si="67"/>
        <v>-2441.7979542014345</v>
      </c>
    </row>
    <row r="376" spans="1:16" x14ac:dyDescent="0.2">
      <c r="A376" s="11">
        <v>13</v>
      </c>
      <c r="B376" s="11">
        <v>33</v>
      </c>
      <c r="C376">
        <f t="shared" si="68"/>
        <v>153</v>
      </c>
      <c r="D376">
        <f t="shared" si="70"/>
        <v>9</v>
      </c>
      <c r="E376">
        <f t="shared" si="69"/>
        <v>140</v>
      </c>
      <c r="F376">
        <f t="shared" si="71"/>
        <v>12</v>
      </c>
      <c r="H376">
        <f t="shared" si="60"/>
        <v>-140</v>
      </c>
      <c r="I376">
        <f t="shared" si="61"/>
        <v>4</v>
      </c>
      <c r="J376">
        <f t="shared" si="62"/>
        <v>-107</v>
      </c>
      <c r="K376">
        <f t="shared" si="63"/>
        <v>21</v>
      </c>
      <c r="M376">
        <f t="shared" si="64"/>
        <v>-920.61110924482659</v>
      </c>
      <c r="N376">
        <f t="shared" si="65"/>
        <v>1651.6388907551736</v>
      </c>
      <c r="O376">
        <f t="shared" si="66"/>
        <v>1006.1507110963071</v>
      </c>
      <c r="P376">
        <f t="shared" si="67"/>
        <v>-929.72608561827224</v>
      </c>
    </row>
    <row r="377" spans="1:16" x14ac:dyDescent="0.2">
      <c r="A377" s="11">
        <v>77</v>
      </c>
      <c r="B377" s="11">
        <v>32</v>
      </c>
      <c r="C377">
        <f t="shared" si="68"/>
        <v>13</v>
      </c>
      <c r="D377">
        <f t="shared" si="70"/>
        <v>153</v>
      </c>
      <c r="E377">
        <f t="shared" si="69"/>
        <v>33</v>
      </c>
      <c r="F377">
        <f t="shared" si="71"/>
        <v>140</v>
      </c>
      <c r="H377">
        <f t="shared" si="60"/>
        <v>64</v>
      </c>
      <c r="I377">
        <f t="shared" si="61"/>
        <v>-76</v>
      </c>
      <c r="J377">
        <f t="shared" si="62"/>
        <v>-1</v>
      </c>
      <c r="K377">
        <f t="shared" si="63"/>
        <v>-108</v>
      </c>
      <c r="M377">
        <f t="shared" si="64"/>
        <v>-855.1152076054824</v>
      </c>
      <c r="N377">
        <f t="shared" si="65"/>
        <v>-134.66028957269555</v>
      </c>
      <c r="O377">
        <f t="shared" si="66"/>
        <v>-959.5022663164242</v>
      </c>
      <c r="P377">
        <f t="shared" si="67"/>
        <v>361.67432505934602</v>
      </c>
    </row>
    <row r="378" spans="1:16" x14ac:dyDescent="0.2">
      <c r="A378" s="11">
        <v>16</v>
      </c>
      <c r="B378" s="11">
        <v>94</v>
      </c>
      <c r="C378">
        <f t="shared" si="68"/>
        <v>77</v>
      </c>
      <c r="D378">
        <f t="shared" si="70"/>
        <v>13</v>
      </c>
      <c r="E378">
        <f t="shared" si="69"/>
        <v>32</v>
      </c>
      <c r="F378">
        <f t="shared" si="71"/>
        <v>33</v>
      </c>
      <c r="H378">
        <f t="shared" si="60"/>
        <v>-61</v>
      </c>
      <c r="I378">
        <f t="shared" si="61"/>
        <v>3</v>
      </c>
      <c r="J378">
        <f t="shared" si="62"/>
        <v>62</v>
      </c>
      <c r="K378">
        <f t="shared" si="63"/>
        <v>61</v>
      </c>
      <c r="M378">
        <f t="shared" si="64"/>
        <v>241.58971042730462</v>
      </c>
      <c r="N378">
        <f t="shared" si="65"/>
        <v>-1011.7873387530234</v>
      </c>
      <c r="O378">
        <f t="shared" si="66"/>
        <v>-334.20247165523324</v>
      </c>
      <c r="P378">
        <f t="shared" si="67"/>
        <v>-1584.8020609776149</v>
      </c>
    </row>
    <row r="379" spans="1:16" x14ac:dyDescent="0.2">
      <c r="A379" s="11">
        <v>49</v>
      </c>
      <c r="B379" s="11">
        <v>53</v>
      </c>
      <c r="C379">
        <f t="shared" si="68"/>
        <v>16</v>
      </c>
      <c r="D379">
        <f t="shared" si="70"/>
        <v>77</v>
      </c>
      <c r="E379">
        <f t="shared" si="69"/>
        <v>94</v>
      </c>
      <c r="F379">
        <f t="shared" si="71"/>
        <v>32</v>
      </c>
      <c r="H379">
        <f t="shared" si="60"/>
        <v>33</v>
      </c>
      <c r="I379">
        <f t="shared" si="61"/>
        <v>-28</v>
      </c>
      <c r="J379">
        <f t="shared" si="62"/>
        <v>-41</v>
      </c>
      <c r="K379">
        <f t="shared" si="63"/>
        <v>21</v>
      </c>
      <c r="M379">
        <f t="shared" si="64"/>
        <v>-159.33242072023654</v>
      </c>
      <c r="N379">
        <f t="shared" si="65"/>
        <v>303.27003829615711</v>
      </c>
      <c r="O379">
        <f t="shared" si="66"/>
        <v>597.37453039815512</v>
      </c>
      <c r="P379">
        <f t="shared" si="67"/>
        <v>103.52648111684081</v>
      </c>
    </row>
    <row r="380" spans="1:16" x14ac:dyDescent="0.2">
      <c r="A380" s="11">
        <v>81</v>
      </c>
      <c r="B380" s="11">
        <v>11</v>
      </c>
      <c r="C380">
        <f t="shared" si="68"/>
        <v>49</v>
      </c>
      <c r="D380">
        <f t="shared" si="70"/>
        <v>16</v>
      </c>
      <c r="E380">
        <f t="shared" si="69"/>
        <v>53</v>
      </c>
      <c r="F380">
        <f t="shared" si="71"/>
        <v>94</v>
      </c>
      <c r="H380">
        <f t="shared" si="60"/>
        <v>32</v>
      </c>
      <c r="I380">
        <f t="shared" si="61"/>
        <v>65</v>
      </c>
      <c r="J380">
        <f t="shared" si="62"/>
        <v>-42</v>
      </c>
      <c r="K380">
        <f t="shared" si="63"/>
        <v>-83</v>
      </c>
      <c r="M380">
        <f t="shared" si="64"/>
        <v>-1270.1070108841709</v>
      </c>
      <c r="N380">
        <f t="shared" si="65"/>
        <v>3043.8315137059926</v>
      </c>
      <c r="O380">
        <f t="shared" si="66"/>
        <v>490.92689179445904</v>
      </c>
      <c r="P380">
        <f t="shared" si="67"/>
        <v>2726.3273024720775</v>
      </c>
    </row>
    <row r="381" spans="1:16" x14ac:dyDescent="0.2">
      <c r="A381" s="11">
        <v>6</v>
      </c>
      <c r="B381" s="11">
        <v>55</v>
      </c>
      <c r="C381">
        <f t="shared" si="68"/>
        <v>81</v>
      </c>
      <c r="D381">
        <f t="shared" si="70"/>
        <v>49</v>
      </c>
      <c r="E381">
        <f t="shared" si="69"/>
        <v>11</v>
      </c>
      <c r="F381">
        <f t="shared" si="71"/>
        <v>53</v>
      </c>
      <c r="H381">
        <f t="shared" si="60"/>
        <v>-75</v>
      </c>
      <c r="I381">
        <f t="shared" si="61"/>
        <v>-43</v>
      </c>
      <c r="J381">
        <f t="shared" si="62"/>
        <v>44</v>
      </c>
      <c r="K381">
        <f t="shared" si="63"/>
        <v>2</v>
      </c>
      <c r="M381">
        <f t="shared" si="64"/>
        <v>-5793.566027277614</v>
      </c>
      <c r="N381">
        <f t="shared" si="65"/>
        <v>2220.8233169846817</v>
      </c>
      <c r="O381">
        <f t="shared" si="66"/>
        <v>472.4792531907629</v>
      </c>
      <c r="P381">
        <f t="shared" si="67"/>
        <v>306.45050575749798</v>
      </c>
    </row>
    <row r="382" spans="1:16" x14ac:dyDescent="0.2">
      <c r="A382" s="11">
        <v>173</v>
      </c>
      <c r="B382" s="11">
        <v>13</v>
      </c>
      <c r="C382">
        <f t="shared" si="68"/>
        <v>6</v>
      </c>
      <c r="D382">
        <f t="shared" si="70"/>
        <v>81</v>
      </c>
      <c r="E382">
        <f t="shared" si="69"/>
        <v>55</v>
      </c>
      <c r="F382">
        <f t="shared" si="71"/>
        <v>11</v>
      </c>
      <c r="H382">
        <f t="shared" si="60"/>
        <v>167</v>
      </c>
      <c r="I382">
        <f t="shared" si="61"/>
        <v>92</v>
      </c>
      <c r="J382">
        <f t="shared" si="62"/>
        <v>-42</v>
      </c>
      <c r="K382">
        <f t="shared" si="63"/>
        <v>2</v>
      </c>
      <c r="M382">
        <f t="shared" si="64"/>
        <v>-5322.2381584251543</v>
      </c>
      <c r="N382">
        <f t="shared" si="65"/>
        <v>1865.511841574845</v>
      </c>
      <c r="O382">
        <f t="shared" si="66"/>
        <v>1701.8509164351162</v>
      </c>
      <c r="P382">
        <f t="shared" si="67"/>
        <v>1394.5080006240278</v>
      </c>
    </row>
    <row r="383" spans="1:16" x14ac:dyDescent="0.2">
      <c r="A383" s="11">
        <v>10</v>
      </c>
      <c r="B383" s="11">
        <v>31</v>
      </c>
      <c r="C383">
        <f t="shared" si="68"/>
        <v>173</v>
      </c>
      <c r="D383">
        <f t="shared" si="70"/>
        <v>6</v>
      </c>
      <c r="E383">
        <f t="shared" si="69"/>
        <v>13</v>
      </c>
      <c r="F383">
        <f t="shared" si="71"/>
        <v>55</v>
      </c>
      <c r="H383">
        <f t="shared" si="60"/>
        <v>-163</v>
      </c>
      <c r="I383">
        <f t="shared" si="61"/>
        <v>4</v>
      </c>
      <c r="J383">
        <f t="shared" si="62"/>
        <v>18</v>
      </c>
      <c r="K383">
        <f t="shared" si="63"/>
        <v>-24</v>
      </c>
      <c r="M383">
        <f t="shared" si="64"/>
        <v>-715.09881416285941</v>
      </c>
      <c r="N383">
        <f t="shared" si="65"/>
        <v>-2386.3160272776136</v>
      </c>
      <c r="O383">
        <f t="shared" si="66"/>
        <v>904.47925319076296</v>
      </c>
      <c r="P383">
        <f t="shared" si="67"/>
        <v>1502.5080006240278</v>
      </c>
    </row>
    <row r="384" spans="1:16" x14ac:dyDescent="0.2">
      <c r="A384" s="11">
        <v>71</v>
      </c>
      <c r="B384" s="11">
        <v>37</v>
      </c>
      <c r="C384">
        <f t="shared" si="68"/>
        <v>10</v>
      </c>
      <c r="D384">
        <f t="shared" si="70"/>
        <v>173</v>
      </c>
      <c r="E384">
        <f t="shared" si="69"/>
        <v>31</v>
      </c>
      <c r="F384">
        <f t="shared" si="71"/>
        <v>13</v>
      </c>
      <c r="H384">
        <f t="shared" si="60"/>
        <v>61</v>
      </c>
      <c r="I384">
        <f t="shared" si="61"/>
        <v>-102</v>
      </c>
      <c r="J384">
        <f t="shared" si="62"/>
        <v>6</v>
      </c>
      <c r="K384">
        <f t="shared" si="63"/>
        <v>24</v>
      </c>
      <c r="M384">
        <f t="shared" si="64"/>
        <v>836.43397272238622</v>
      </c>
      <c r="N384">
        <f t="shared" si="65"/>
        <v>2340.4708579682874</v>
      </c>
      <c r="O384">
        <f t="shared" si="66"/>
        <v>1231.1650848129395</v>
      </c>
      <c r="P384">
        <f t="shared" si="67"/>
        <v>1476.179458529572</v>
      </c>
    </row>
    <row r="385" spans="1:16" x14ac:dyDescent="0.2">
      <c r="A385" s="11">
        <v>108</v>
      </c>
      <c r="B385" s="11">
        <v>19</v>
      </c>
      <c r="C385">
        <f t="shared" si="68"/>
        <v>71</v>
      </c>
      <c r="D385">
        <f t="shared" si="70"/>
        <v>10</v>
      </c>
      <c r="E385">
        <f t="shared" si="69"/>
        <v>37</v>
      </c>
      <c r="F385">
        <f t="shared" si="71"/>
        <v>31</v>
      </c>
      <c r="H385">
        <f t="shared" si="60"/>
        <v>37</v>
      </c>
      <c r="I385">
        <f t="shared" si="61"/>
        <v>98</v>
      </c>
      <c r="J385">
        <f t="shared" si="62"/>
        <v>-18</v>
      </c>
      <c r="K385">
        <f t="shared" si="63"/>
        <v>-12</v>
      </c>
      <c r="M385">
        <f t="shared" si="64"/>
        <v>7810.2536448535338</v>
      </c>
      <c r="N385">
        <f t="shared" si="65"/>
        <v>-167.373404326794</v>
      </c>
      <c r="O385">
        <f t="shared" si="66"/>
        <v>2452.2082059628369</v>
      </c>
      <c r="P385">
        <f t="shared" si="67"/>
        <v>-1256.1449767887034</v>
      </c>
    </row>
    <row r="386" spans="1:16" x14ac:dyDescent="0.2">
      <c r="A386" s="11">
        <v>203</v>
      </c>
      <c r="B386" s="11">
        <v>10</v>
      </c>
      <c r="C386">
        <f t="shared" si="68"/>
        <v>108</v>
      </c>
      <c r="D386">
        <f t="shared" si="70"/>
        <v>71</v>
      </c>
      <c r="E386">
        <f t="shared" si="69"/>
        <v>19</v>
      </c>
      <c r="F386">
        <f t="shared" si="71"/>
        <v>37</v>
      </c>
      <c r="H386">
        <f t="shared" si="60"/>
        <v>95</v>
      </c>
      <c r="I386">
        <f t="shared" si="61"/>
        <v>132</v>
      </c>
      <c r="J386">
        <f t="shared" si="62"/>
        <v>-9</v>
      </c>
      <c r="K386">
        <f t="shared" si="63"/>
        <v>-27</v>
      </c>
      <c r="M386">
        <f t="shared" si="64"/>
        <v>-468.33651908089263</v>
      </c>
      <c r="N386">
        <f t="shared" si="65"/>
        <v>3670.9585628863206</v>
      </c>
      <c r="O386">
        <f t="shared" si="66"/>
        <v>-1506.1306030720709</v>
      </c>
      <c r="P386">
        <f t="shared" si="67"/>
        <v>1259.2841813221798</v>
      </c>
    </row>
    <row r="387" spans="1:16" x14ac:dyDescent="0.2">
      <c r="A387" s="11">
        <v>52</v>
      </c>
      <c r="B387" s="11">
        <v>92</v>
      </c>
      <c r="C387">
        <f t="shared" si="68"/>
        <v>203</v>
      </c>
      <c r="D387">
        <f t="shared" si="70"/>
        <v>108</v>
      </c>
      <c r="E387">
        <f t="shared" si="69"/>
        <v>10</v>
      </c>
      <c r="F387">
        <f t="shared" si="71"/>
        <v>19</v>
      </c>
      <c r="H387">
        <f t="shared" ref="H387:H450" si="72">A387-C387</f>
        <v>-151</v>
      </c>
      <c r="I387">
        <f t="shared" ref="I387:I450" si="73">A387-D387</f>
        <v>-56</v>
      </c>
      <c r="J387">
        <f t="shared" ref="J387:J450" si="74">B387-E387</f>
        <v>82</v>
      </c>
      <c r="K387">
        <f t="shared" ref="K387:K450" si="75">B387-F387</f>
        <v>73</v>
      </c>
      <c r="M387">
        <f t="shared" ref="M387:M450" si="76">(A387-$W$2)*(A388-$W$2)</f>
        <v>-78.668486294007053</v>
      </c>
      <c r="N387">
        <f t="shared" ref="N387:N450" si="77">(A387-$W$2)*(A389-$W$2)</f>
        <v>143.09380878796037</v>
      </c>
      <c r="O387">
        <f t="shared" ref="O387:O450" si="78">(B387-$X$2)*(B388-$X$2)</f>
        <v>-645.06900142936047</v>
      </c>
      <c r="P387">
        <f t="shared" ref="P387:P450" si="79">(B387-$X$2)*(B389-$X$2)</f>
        <v>-783.94990492012028</v>
      </c>
    </row>
    <row r="388" spans="1:16" x14ac:dyDescent="0.2">
      <c r="A388" s="11">
        <v>80</v>
      </c>
      <c r="B388" s="11">
        <v>41</v>
      </c>
      <c r="C388">
        <f t="shared" ref="C388:C451" si="80">A387</f>
        <v>52</v>
      </c>
      <c r="D388">
        <f t="shared" si="70"/>
        <v>203</v>
      </c>
      <c r="E388">
        <f t="shared" ref="E388:E451" si="81">B387</f>
        <v>92</v>
      </c>
      <c r="F388">
        <f t="shared" si="71"/>
        <v>10</v>
      </c>
      <c r="H388">
        <f t="shared" si="72"/>
        <v>28</v>
      </c>
      <c r="I388">
        <f t="shared" si="73"/>
        <v>-123</v>
      </c>
      <c r="J388">
        <f t="shared" si="74"/>
        <v>-51</v>
      </c>
      <c r="K388">
        <f t="shared" si="75"/>
        <v>31</v>
      </c>
      <c r="M388">
        <f t="shared" si="76"/>
        <v>-1121.6111092448266</v>
      </c>
      <c r="N388">
        <f t="shared" si="77"/>
        <v>-798.79553547433488</v>
      </c>
      <c r="O388">
        <f t="shared" si="78"/>
        <v>655.4648794741305</v>
      </c>
      <c r="P388">
        <f t="shared" si="79"/>
        <v>51.645577626081078</v>
      </c>
    </row>
    <row r="389" spans="1:16" x14ac:dyDescent="0.2">
      <c r="A389" s="11">
        <v>10</v>
      </c>
      <c r="B389" s="11">
        <v>36</v>
      </c>
      <c r="C389">
        <f t="shared" si="80"/>
        <v>80</v>
      </c>
      <c r="D389">
        <f t="shared" ref="D389:D452" si="82">A387</f>
        <v>52</v>
      </c>
      <c r="E389">
        <f t="shared" si="81"/>
        <v>41</v>
      </c>
      <c r="F389">
        <f t="shared" ref="F389:F452" si="83">B387</f>
        <v>92</v>
      </c>
      <c r="H389">
        <f t="shared" si="72"/>
        <v>-70</v>
      </c>
      <c r="I389">
        <f t="shared" si="73"/>
        <v>-42</v>
      </c>
      <c r="J389">
        <f t="shared" si="74"/>
        <v>-5</v>
      </c>
      <c r="K389">
        <f t="shared" si="75"/>
        <v>-56</v>
      </c>
      <c r="M389">
        <f t="shared" si="76"/>
        <v>1452.9667596076326</v>
      </c>
      <c r="N389">
        <f t="shared" si="77"/>
        <v>1272.2946284600916</v>
      </c>
      <c r="O389">
        <f t="shared" si="78"/>
        <v>62.764674135321343</v>
      </c>
      <c r="P389">
        <f t="shared" si="79"/>
        <v>34.54085483347329</v>
      </c>
    </row>
    <row r="390" spans="1:16" x14ac:dyDescent="0.2">
      <c r="A390" s="11">
        <v>23</v>
      </c>
      <c r="B390" s="11">
        <v>62</v>
      </c>
      <c r="C390">
        <f t="shared" si="80"/>
        <v>10</v>
      </c>
      <c r="D390">
        <f t="shared" si="82"/>
        <v>80</v>
      </c>
      <c r="E390">
        <f t="shared" si="81"/>
        <v>36</v>
      </c>
      <c r="F390">
        <f t="shared" si="83"/>
        <v>41</v>
      </c>
      <c r="H390">
        <f t="shared" si="72"/>
        <v>13</v>
      </c>
      <c r="I390">
        <f t="shared" si="73"/>
        <v>-57</v>
      </c>
      <c r="J390">
        <f t="shared" si="74"/>
        <v>26</v>
      </c>
      <c r="K390">
        <f t="shared" si="75"/>
        <v>21</v>
      </c>
      <c r="M390">
        <f t="shared" si="76"/>
        <v>906.11020223058335</v>
      </c>
      <c r="N390">
        <f t="shared" si="77"/>
        <v>1259.958562886321</v>
      </c>
      <c r="O390">
        <f t="shared" si="78"/>
        <v>2.7215529854239087</v>
      </c>
      <c r="P390">
        <f t="shared" si="79"/>
        <v>9.3930108909680676</v>
      </c>
    </row>
    <row r="391" spans="1:16" x14ac:dyDescent="0.2">
      <c r="A391" s="11">
        <v>27</v>
      </c>
      <c r="B391" s="11">
        <v>63</v>
      </c>
      <c r="C391">
        <f t="shared" si="80"/>
        <v>23</v>
      </c>
      <c r="D391">
        <f t="shared" si="82"/>
        <v>10</v>
      </c>
      <c r="E391">
        <f t="shared" si="81"/>
        <v>62</v>
      </c>
      <c r="F391">
        <f t="shared" si="83"/>
        <v>36</v>
      </c>
      <c r="H391">
        <f t="shared" si="72"/>
        <v>4</v>
      </c>
      <c r="I391">
        <f t="shared" si="73"/>
        <v>17</v>
      </c>
      <c r="J391">
        <f t="shared" si="74"/>
        <v>1</v>
      </c>
      <c r="K391">
        <f t="shared" si="75"/>
        <v>27</v>
      </c>
      <c r="M391">
        <f t="shared" si="76"/>
        <v>1103.28643173878</v>
      </c>
      <c r="N391">
        <f t="shared" si="77"/>
        <v>990.61430059123904</v>
      </c>
      <c r="O391">
        <f t="shared" si="78"/>
        <v>5.1691915891200146</v>
      </c>
      <c r="P391">
        <f t="shared" si="79"/>
        <v>57.793421568586297</v>
      </c>
    </row>
    <row r="392" spans="1:16" x14ac:dyDescent="0.2">
      <c r="A392" s="11">
        <v>16</v>
      </c>
      <c r="B392" s="11">
        <v>60</v>
      </c>
      <c r="C392">
        <f t="shared" si="80"/>
        <v>27</v>
      </c>
      <c r="D392">
        <f t="shared" si="82"/>
        <v>23</v>
      </c>
      <c r="E392">
        <f t="shared" si="81"/>
        <v>63</v>
      </c>
      <c r="F392">
        <f t="shared" si="83"/>
        <v>62</v>
      </c>
      <c r="H392">
        <f t="shared" si="72"/>
        <v>-11</v>
      </c>
      <c r="I392">
        <f t="shared" si="73"/>
        <v>-7</v>
      </c>
      <c r="J392">
        <f t="shared" si="74"/>
        <v>-3</v>
      </c>
      <c r="K392">
        <f t="shared" si="75"/>
        <v>-2</v>
      </c>
      <c r="M392">
        <f t="shared" si="76"/>
        <v>1377.4626612469767</v>
      </c>
      <c r="N392">
        <f t="shared" si="77"/>
        <v>-1011.7873387530234</v>
      </c>
      <c r="O392">
        <f t="shared" si="78"/>
        <v>199.46487947413044</v>
      </c>
      <c r="P392">
        <f t="shared" si="79"/>
        <v>-79.307194447841042</v>
      </c>
    </row>
    <row r="393" spans="1:16" x14ac:dyDescent="0.2">
      <c r="A393" s="11">
        <v>20</v>
      </c>
      <c r="B393" s="11">
        <v>17</v>
      </c>
      <c r="C393">
        <f t="shared" si="80"/>
        <v>16</v>
      </c>
      <c r="D393">
        <f t="shared" si="82"/>
        <v>27</v>
      </c>
      <c r="E393">
        <f t="shared" si="81"/>
        <v>60</v>
      </c>
      <c r="F393">
        <f t="shared" si="83"/>
        <v>63</v>
      </c>
      <c r="H393">
        <f t="shared" si="72"/>
        <v>4</v>
      </c>
      <c r="I393">
        <f t="shared" si="73"/>
        <v>-7</v>
      </c>
      <c r="J393">
        <f t="shared" si="74"/>
        <v>-43</v>
      </c>
      <c r="K393">
        <f t="shared" si="75"/>
        <v>-46</v>
      </c>
      <c r="M393">
        <f t="shared" si="76"/>
        <v>-908.45946990056439</v>
      </c>
      <c r="N393">
        <f t="shared" si="77"/>
        <v>-3088.8775026874496</v>
      </c>
      <c r="O393">
        <f t="shared" si="78"/>
        <v>-886.68296446837473</v>
      </c>
      <c r="P393">
        <f t="shared" si="79"/>
        <v>-508.89241005359037</v>
      </c>
    </row>
    <row r="394" spans="1:16" x14ac:dyDescent="0.2">
      <c r="A394" s="11">
        <v>81</v>
      </c>
      <c r="B394" s="11">
        <v>83</v>
      </c>
      <c r="C394">
        <f t="shared" si="80"/>
        <v>20</v>
      </c>
      <c r="D394">
        <f t="shared" si="82"/>
        <v>16</v>
      </c>
      <c r="E394">
        <f t="shared" si="81"/>
        <v>17</v>
      </c>
      <c r="F394">
        <f t="shared" si="83"/>
        <v>60</v>
      </c>
      <c r="H394">
        <f t="shared" si="72"/>
        <v>61</v>
      </c>
      <c r="I394">
        <f t="shared" si="73"/>
        <v>65</v>
      </c>
      <c r="J394">
        <f t="shared" si="74"/>
        <v>66</v>
      </c>
      <c r="K394">
        <f t="shared" si="75"/>
        <v>23</v>
      </c>
      <c r="M394">
        <f t="shared" si="76"/>
        <v>2268.87249731255</v>
      </c>
      <c r="N394">
        <f t="shared" si="77"/>
        <v>-1192.6111092448266</v>
      </c>
      <c r="O394">
        <f t="shared" si="78"/>
        <v>202.33551602443816</v>
      </c>
      <c r="P394">
        <f t="shared" si="79"/>
        <v>2568.1342839915837</v>
      </c>
    </row>
    <row r="395" spans="1:16" x14ac:dyDescent="0.2">
      <c r="A395" s="11">
        <v>143</v>
      </c>
      <c r="B395" s="11">
        <v>75</v>
      </c>
      <c r="C395">
        <f t="shared" si="80"/>
        <v>81</v>
      </c>
      <c r="D395">
        <f t="shared" si="82"/>
        <v>20</v>
      </c>
      <c r="E395">
        <f t="shared" si="81"/>
        <v>83</v>
      </c>
      <c r="F395">
        <f t="shared" si="83"/>
        <v>17</v>
      </c>
      <c r="H395">
        <f t="shared" si="72"/>
        <v>62</v>
      </c>
      <c r="I395">
        <f t="shared" si="73"/>
        <v>123</v>
      </c>
      <c r="J395">
        <f t="shared" si="74"/>
        <v>-8</v>
      </c>
      <c r="K395">
        <f t="shared" si="75"/>
        <v>58</v>
      </c>
      <c r="M395">
        <f t="shared" si="76"/>
        <v>-4055.0291420317121</v>
      </c>
      <c r="N395">
        <f t="shared" si="77"/>
        <v>-1771.3979944907285</v>
      </c>
      <c r="O395">
        <f t="shared" si="78"/>
        <v>1473.9248384063681</v>
      </c>
      <c r="P395">
        <f t="shared" si="79"/>
        <v>1118.3108753673537</v>
      </c>
    </row>
    <row r="396" spans="1:16" x14ac:dyDescent="0.2">
      <c r="A396" s="11">
        <v>9</v>
      </c>
      <c r="B396" s="11">
        <v>201</v>
      </c>
      <c r="C396">
        <f t="shared" si="80"/>
        <v>143</v>
      </c>
      <c r="D396">
        <f t="shared" si="82"/>
        <v>81</v>
      </c>
      <c r="E396">
        <f t="shared" si="81"/>
        <v>75</v>
      </c>
      <c r="F396">
        <f t="shared" si="83"/>
        <v>83</v>
      </c>
      <c r="H396">
        <f t="shared" si="72"/>
        <v>-134</v>
      </c>
      <c r="I396">
        <f t="shared" si="73"/>
        <v>-72</v>
      </c>
      <c r="J396">
        <f t="shared" si="74"/>
        <v>126</v>
      </c>
      <c r="K396">
        <f t="shared" si="75"/>
        <v>118</v>
      </c>
      <c r="M396">
        <f t="shared" si="76"/>
        <v>931.11839895189485</v>
      </c>
      <c r="N396">
        <f t="shared" si="77"/>
        <v>1946.8151202633703</v>
      </c>
      <c r="O396">
        <f t="shared" si="78"/>
        <v>14194.109643334501</v>
      </c>
      <c r="P396">
        <f t="shared" si="79"/>
        <v>13099.900197749284</v>
      </c>
    </row>
    <row r="397" spans="1:16" x14ac:dyDescent="0.2">
      <c r="A397" s="11">
        <v>35</v>
      </c>
      <c r="B397" s="11">
        <v>168</v>
      </c>
      <c r="C397">
        <f t="shared" si="80"/>
        <v>9</v>
      </c>
      <c r="D397">
        <f t="shared" si="82"/>
        <v>143</v>
      </c>
      <c r="E397">
        <f t="shared" si="81"/>
        <v>201</v>
      </c>
      <c r="F397">
        <f t="shared" si="83"/>
        <v>75</v>
      </c>
      <c r="H397">
        <f t="shared" si="72"/>
        <v>26</v>
      </c>
      <c r="I397">
        <f t="shared" si="73"/>
        <v>-108</v>
      </c>
      <c r="J397">
        <f t="shared" si="74"/>
        <v>-33</v>
      </c>
      <c r="K397">
        <f t="shared" si="75"/>
        <v>93</v>
      </c>
      <c r="M397">
        <f t="shared" si="76"/>
        <v>850.44626780435385</v>
      </c>
      <c r="N397">
        <f t="shared" si="77"/>
        <v>-2981.4799617038434</v>
      </c>
      <c r="O397">
        <f t="shared" si="78"/>
        <v>9939.2862347102691</v>
      </c>
      <c r="P397">
        <f t="shared" si="79"/>
        <v>-4589.3790630310032</v>
      </c>
    </row>
    <row r="398" spans="1:16" x14ac:dyDescent="0.2">
      <c r="A398" s="11">
        <v>13</v>
      </c>
      <c r="B398" s="11">
        <v>160</v>
      </c>
      <c r="C398">
        <f t="shared" si="80"/>
        <v>35</v>
      </c>
      <c r="D398">
        <f t="shared" si="82"/>
        <v>9</v>
      </c>
      <c r="E398">
        <f t="shared" si="81"/>
        <v>168</v>
      </c>
      <c r="F398">
        <f t="shared" si="83"/>
        <v>201</v>
      </c>
      <c r="H398">
        <f t="shared" si="72"/>
        <v>-22</v>
      </c>
      <c r="I398">
        <f t="shared" si="73"/>
        <v>4</v>
      </c>
      <c r="J398">
        <f t="shared" si="74"/>
        <v>-8</v>
      </c>
      <c r="K398">
        <f t="shared" si="75"/>
        <v>-41</v>
      </c>
      <c r="M398">
        <f t="shared" si="76"/>
        <v>-6233.7832403923676</v>
      </c>
      <c r="N398">
        <f t="shared" si="77"/>
        <v>892.61430059123904</v>
      </c>
      <c r="O398">
        <f t="shared" si="78"/>
        <v>-4235.5885086162189</v>
      </c>
      <c r="P398">
        <f t="shared" si="79"/>
        <v>-2894.7219788420916</v>
      </c>
    </row>
    <row r="399" spans="1:16" x14ac:dyDescent="0.2">
      <c r="A399" s="11">
        <v>203</v>
      </c>
      <c r="B399" s="11">
        <v>20</v>
      </c>
      <c r="C399">
        <f t="shared" si="80"/>
        <v>13</v>
      </c>
      <c r="D399">
        <f t="shared" si="82"/>
        <v>35</v>
      </c>
      <c r="E399">
        <f t="shared" si="81"/>
        <v>160</v>
      </c>
      <c r="F399">
        <f t="shared" si="83"/>
        <v>168</v>
      </c>
      <c r="H399">
        <f t="shared" si="72"/>
        <v>190</v>
      </c>
      <c r="I399">
        <f t="shared" si="73"/>
        <v>168</v>
      </c>
      <c r="J399">
        <f t="shared" si="74"/>
        <v>-140</v>
      </c>
      <c r="K399">
        <f t="shared" si="75"/>
        <v>-148</v>
      </c>
      <c r="M399">
        <f t="shared" si="76"/>
        <v>-3129.3119289169581</v>
      </c>
      <c r="N399">
        <f t="shared" si="77"/>
        <v>3079.6306940338613</v>
      </c>
      <c r="O399">
        <f t="shared" si="78"/>
        <v>1336.6127234166356</v>
      </c>
      <c r="P399">
        <f t="shared" si="79"/>
        <v>2132.6414708499005</v>
      </c>
    </row>
    <row r="400" spans="1:16" x14ac:dyDescent="0.2">
      <c r="A400" s="11">
        <v>34</v>
      </c>
      <c r="B400" s="11">
        <v>34</v>
      </c>
      <c r="C400">
        <f t="shared" si="80"/>
        <v>203</v>
      </c>
      <c r="D400">
        <f t="shared" si="82"/>
        <v>13</v>
      </c>
      <c r="E400">
        <f t="shared" si="81"/>
        <v>20</v>
      </c>
      <c r="F400">
        <f t="shared" si="83"/>
        <v>160</v>
      </c>
      <c r="H400">
        <f t="shared" si="72"/>
        <v>-169</v>
      </c>
      <c r="I400">
        <f t="shared" si="73"/>
        <v>21</v>
      </c>
      <c r="J400">
        <f t="shared" si="74"/>
        <v>14</v>
      </c>
      <c r="K400">
        <f t="shared" si="75"/>
        <v>-126</v>
      </c>
      <c r="M400">
        <f t="shared" si="76"/>
        <v>-440.97176498253157</v>
      </c>
      <c r="N400">
        <f t="shared" si="77"/>
        <v>3.5569235420586462</v>
      </c>
      <c r="O400">
        <f t="shared" si="78"/>
        <v>1457.5080006240278</v>
      </c>
      <c r="P400">
        <f t="shared" si="79"/>
        <v>-1927.5597611829542</v>
      </c>
    </row>
    <row r="401" spans="1:16" x14ac:dyDescent="0.2">
      <c r="A401" s="11">
        <v>76</v>
      </c>
      <c r="B401" s="11">
        <v>16</v>
      </c>
      <c r="C401">
        <f t="shared" si="80"/>
        <v>34</v>
      </c>
      <c r="D401">
        <f t="shared" si="82"/>
        <v>203</v>
      </c>
      <c r="E401">
        <f t="shared" si="81"/>
        <v>34</v>
      </c>
      <c r="F401">
        <f t="shared" si="83"/>
        <v>20</v>
      </c>
      <c r="H401">
        <f t="shared" si="72"/>
        <v>42</v>
      </c>
      <c r="I401">
        <f t="shared" si="73"/>
        <v>-127</v>
      </c>
      <c r="J401">
        <f t="shared" si="74"/>
        <v>-18</v>
      </c>
      <c r="K401">
        <f t="shared" si="75"/>
        <v>-4</v>
      </c>
      <c r="M401">
        <f t="shared" si="76"/>
        <v>-3.500453507121799</v>
      </c>
      <c r="N401">
        <f t="shared" si="77"/>
        <v>1183.9216776404189</v>
      </c>
      <c r="O401">
        <f t="shared" si="78"/>
        <v>-3075.531013749689</v>
      </c>
      <c r="P401">
        <f t="shared" si="79"/>
        <v>2277.3129287554448</v>
      </c>
    </row>
    <row r="402" spans="1:16" x14ac:dyDescent="0.2">
      <c r="A402" s="11">
        <v>55</v>
      </c>
      <c r="B402" s="11">
        <v>128</v>
      </c>
      <c r="C402">
        <f t="shared" si="80"/>
        <v>76</v>
      </c>
      <c r="D402">
        <f t="shared" si="82"/>
        <v>34</v>
      </c>
      <c r="E402">
        <f t="shared" si="81"/>
        <v>16</v>
      </c>
      <c r="F402">
        <f t="shared" si="83"/>
        <v>34</v>
      </c>
      <c r="H402">
        <f t="shared" si="72"/>
        <v>-21</v>
      </c>
      <c r="I402">
        <f t="shared" si="73"/>
        <v>21</v>
      </c>
      <c r="J402">
        <f t="shared" si="74"/>
        <v>112</v>
      </c>
      <c r="K402">
        <f t="shared" si="75"/>
        <v>94</v>
      </c>
      <c r="M402">
        <f t="shared" si="76"/>
        <v>-9.5496338349907521</v>
      </c>
      <c r="N402">
        <f t="shared" si="77"/>
        <v>5.2372514109111332</v>
      </c>
      <c r="O402">
        <f t="shared" si="78"/>
        <v>-3011.7548330515369</v>
      </c>
      <c r="P402">
        <f t="shared" si="79"/>
        <v>5024.0439349156086</v>
      </c>
    </row>
    <row r="403" spans="1:16" x14ac:dyDescent="0.2">
      <c r="A403" s="11">
        <v>112</v>
      </c>
      <c r="B403" s="11">
        <v>17</v>
      </c>
      <c r="C403">
        <f t="shared" si="80"/>
        <v>55</v>
      </c>
      <c r="D403">
        <f t="shared" si="82"/>
        <v>76</v>
      </c>
      <c r="E403">
        <f t="shared" si="81"/>
        <v>128</v>
      </c>
      <c r="F403">
        <f t="shared" si="83"/>
        <v>16</v>
      </c>
      <c r="H403">
        <f t="shared" si="72"/>
        <v>57</v>
      </c>
      <c r="I403">
        <f t="shared" si="73"/>
        <v>36</v>
      </c>
      <c r="J403">
        <f t="shared" si="74"/>
        <v>-111</v>
      </c>
      <c r="K403">
        <f t="shared" si="75"/>
        <v>1</v>
      </c>
      <c r="M403">
        <f t="shared" si="76"/>
        <v>-1771.3406174415481</v>
      </c>
      <c r="N403">
        <f t="shared" si="77"/>
        <v>-2055.5004535071216</v>
      </c>
      <c r="O403">
        <f t="shared" si="78"/>
        <v>-3720.1121225792581</v>
      </c>
      <c r="P403">
        <f t="shared" si="79"/>
        <v>-11039.804114365706</v>
      </c>
    </row>
    <row r="404" spans="1:16" x14ac:dyDescent="0.2">
      <c r="A404" s="11">
        <v>24</v>
      </c>
      <c r="B404" s="11">
        <v>143</v>
      </c>
      <c r="C404">
        <f t="shared" si="80"/>
        <v>112</v>
      </c>
      <c r="D404">
        <f t="shared" si="82"/>
        <v>55</v>
      </c>
      <c r="E404">
        <f t="shared" si="81"/>
        <v>17</v>
      </c>
      <c r="F404">
        <f t="shared" si="83"/>
        <v>128</v>
      </c>
      <c r="H404">
        <f t="shared" si="72"/>
        <v>-88</v>
      </c>
      <c r="I404">
        <f t="shared" si="73"/>
        <v>-31</v>
      </c>
      <c r="J404">
        <f t="shared" si="74"/>
        <v>126</v>
      </c>
      <c r="K404">
        <f t="shared" si="75"/>
        <v>15</v>
      </c>
      <c r="M404">
        <f t="shared" si="76"/>
        <v>1127.28643173878</v>
      </c>
      <c r="N404">
        <f t="shared" si="77"/>
        <v>971.44626780435385</v>
      </c>
      <c r="O404">
        <f t="shared" si="78"/>
        <v>18415.994653601439</v>
      </c>
      <c r="P404">
        <f t="shared" si="79"/>
        <v>-490.28871395502813</v>
      </c>
    </row>
    <row r="405" spans="1:16" x14ac:dyDescent="0.2">
      <c r="A405" s="11">
        <v>19</v>
      </c>
      <c r="B405" s="11">
        <v>298</v>
      </c>
      <c r="C405">
        <f t="shared" si="80"/>
        <v>24</v>
      </c>
      <c r="D405">
        <f t="shared" si="82"/>
        <v>112</v>
      </c>
      <c r="E405">
        <f t="shared" si="81"/>
        <v>143</v>
      </c>
      <c r="F405">
        <f t="shared" si="83"/>
        <v>17</v>
      </c>
      <c r="H405">
        <f t="shared" si="72"/>
        <v>-5</v>
      </c>
      <c r="I405">
        <f t="shared" si="73"/>
        <v>-93</v>
      </c>
      <c r="J405">
        <f t="shared" si="74"/>
        <v>155</v>
      </c>
      <c r="K405">
        <f t="shared" si="75"/>
        <v>281</v>
      </c>
      <c r="M405">
        <f t="shared" si="76"/>
        <v>1127.28643173878</v>
      </c>
      <c r="N405">
        <f t="shared" si="77"/>
        <v>-5093.6152076054823</v>
      </c>
      <c r="O405">
        <f t="shared" si="78"/>
        <v>-1454.9807057414764</v>
      </c>
      <c r="P405">
        <f t="shared" si="79"/>
        <v>62599.692805552164</v>
      </c>
    </row>
    <row r="406" spans="1:16" x14ac:dyDescent="0.2">
      <c r="A406" s="11">
        <v>24</v>
      </c>
      <c r="B406" s="11">
        <v>58</v>
      </c>
      <c r="C406">
        <f t="shared" si="80"/>
        <v>19</v>
      </c>
      <c r="D406">
        <f t="shared" si="82"/>
        <v>24</v>
      </c>
      <c r="E406">
        <f t="shared" si="81"/>
        <v>298</v>
      </c>
      <c r="F406">
        <f t="shared" si="83"/>
        <v>143</v>
      </c>
      <c r="H406">
        <f t="shared" si="72"/>
        <v>5</v>
      </c>
      <c r="I406">
        <f t="shared" si="73"/>
        <v>0</v>
      </c>
      <c r="J406">
        <f t="shared" si="74"/>
        <v>-240</v>
      </c>
      <c r="K406">
        <f t="shared" si="75"/>
        <v>-85</v>
      </c>
      <c r="M406">
        <f t="shared" si="76"/>
        <v>-4389.4553715399088</v>
      </c>
      <c r="N406">
        <f t="shared" si="77"/>
        <v>753.27003829615705</v>
      </c>
      <c r="O406">
        <f t="shared" si="78"/>
        <v>-1666.5905620043102</v>
      </c>
      <c r="P406">
        <f t="shared" si="79"/>
        <v>237.89814436119408</v>
      </c>
    </row>
    <row r="407" spans="1:16" x14ac:dyDescent="0.2">
      <c r="A407" s="11">
        <v>196</v>
      </c>
      <c r="B407" s="11">
        <v>332</v>
      </c>
      <c r="C407">
        <f t="shared" si="80"/>
        <v>24</v>
      </c>
      <c r="D407">
        <f t="shared" si="82"/>
        <v>19</v>
      </c>
      <c r="E407">
        <f t="shared" si="81"/>
        <v>58</v>
      </c>
      <c r="F407">
        <f t="shared" si="83"/>
        <v>298</v>
      </c>
      <c r="H407">
        <f t="shared" si="72"/>
        <v>172</v>
      </c>
      <c r="I407">
        <f t="shared" si="73"/>
        <v>177</v>
      </c>
      <c r="J407">
        <f t="shared" si="74"/>
        <v>274</v>
      </c>
      <c r="K407">
        <f t="shared" si="75"/>
        <v>34</v>
      </c>
      <c r="M407">
        <f t="shared" si="76"/>
        <v>-3403.6316010481055</v>
      </c>
      <c r="N407">
        <f t="shared" si="77"/>
        <v>-4671.1193059661382</v>
      </c>
      <c r="O407">
        <f t="shared" si="78"/>
        <v>-10235.428344345173</v>
      </c>
      <c r="P407">
        <f t="shared" si="79"/>
        <v>-13716.518693421149</v>
      </c>
    </row>
    <row r="408" spans="1:16" x14ac:dyDescent="0.2">
      <c r="A408" s="11">
        <v>31</v>
      </c>
      <c r="B408" s="11">
        <v>26</v>
      </c>
      <c r="C408">
        <f t="shared" si="80"/>
        <v>196</v>
      </c>
      <c r="D408">
        <f t="shared" si="82"/>
        <v>24</v>
      </c>
      <c r="E408">
        <f t="shared" si="81"/>
        <v>332</v>
      </c>
      <c r="F408">
        <f t="shared" si="83"/>
        <v>58</v>
      </c>
      <c r="H408">
        <f t="shared" si="72"/>
        <v>-165</v>
      </c>
      <c r="I408">
        <f t="shared" si="73"/>
        <v>7</v>
      </c>
      <c r="J408">
        <f t="shared" si="74"/>
        <v>-306</v>
      </c>
      <c r="K408">
        <f t="shared" si="75"/>
        <v>-32</v>
      </c>
      <c r="M408">
        <f t="shared" si="76"/>
        <v>801.60610386992755</v>
      </c>
      <c r="N408">
        <f t="shared" si="77"/>
        <v>-720.97996170384306</v>
      </c>
      <c r="O408">
        <f t="shared" si="78"/>
        <v>1957.9700129443565</v>
      </c>
      <c r="P408">
        <f t="shared" si="79"/>
        <v>811.25543388891492</v>
      </c>
    </row>
    <row r="409" spans="1:16" x14ac:dyDescent="0.2">
      <c r="A409" s="11">
        <v>22</v>
      </c>
      <c r="B409" s="11">
        <v>13</v>
      </c>
      <c r="C409">
        <f t="shared" si="80"/>
        <v>31</v>
      </c>
      <c r="D409">
        <f t="shared" si="82"/>
        <v>196</v>
      </c>
      <c r="E409">
        <f t="shared" si="81"/>
        <v>26</v>
      </c>
      <c r="F409">
        <f t="shared" si="83"/>
        <v>332</v>
      </c>
      <c r="H409">
        <f t="shared" si="72"/>
        <v>-9</v>
      </c>
      <c r="I409">
        <f t="shared" si="73"/>
        <v>-174</v>
      </c>
      <c r="J409">
        <f t="shared" si="74"/>
        <v>-13</v>
      </c>
      <c r="K409">
        <f t="shared" si="75"/>
        <v>-319</v>
      </c>
      <c r="M409">
        <f t="shared" si="76"/>
        <v>-989.46766662187588</v>
      </c>
      <c r="N409">
        <f t="shared" si="77"/>
        <v>901.11020223058335</v>
      </c>
      <c r="O409">
        <f t="shared" si="78"/>
        <v>1087.1650848129395</v>
      </c>
      <c r="P409">
        <f t="shared" si="79"/>
        <v>-961.78768726098258</v>
      </c>
    </row>
    <row r="410" spans="1:16" x14ac:dyDescent="0.2">
      <c r="A410" s="11">
        <v>85</v>
      </c>
      <c r="B410" s="11">
        <v>43</v>
      </c>
      <c r="C410">
        <f t="shared" si="80"/>
        <v>22</v>
      </c>
      <c r="D410">
        <f t="shared" si="82"/>
        <v>31</v>
      </c>
      <c r="E410">
        <f t="shared" si="81"/>
        <v>13</v>
      </c>
      <c r="F410">
        <f t="shared" si="83"/>
        <v>26</v>
      </c>
      <c r="H410">
        <f t="shared" si="72"/>
        <v>63</v>
      </c>
      <c r="I410">
        <f t="shared" si="73"/>
        <v>54</v>
      </c>
      <c r="J410">
        <f t="shared" si="74"/>
        <v>30</v>
      </c>
      <c r="K410">
        <f t="shared" si="75"/>
        <v>17</v>
      </c>
      <c r="M410">
        <f t="shared" si="76"/>
        <v>-810.47586334318737</v>
      </c>
      <c r="N410">
        <f t="shared" si="77"/>
        <v>1695.4093825584519</v>
      </c>
      <c r="O410">
        <f t="shared" si="78"/>
        <v>-398.50226631642414</v>
      </c>
      <c r="P410">
        <f t="shared" si="79"/>
        <v>959.82216900185119</v>
      </c>
    </row>
    <row r="411" spans="1:16" x14ac:dyDescent="0.2">
      <c r="A411" s="11">
        <v>28</v>
      </c>
      <c r="B411" s="11">
        <v>83</v>
      </c>
      <c r="C411">
        <f t="shared" si="80"/>
        <v>85</v>
      </c>
      <c r="D411">
        <f t="shared" si="82"/>
        <v>22</v>
      </c>
      <c r="E411">
        <f t="shared" si="81"/>
        <v>43</v>
      </c>
      <c r="F411">
        <f t="shared" si="83"/>
        <v>13</v>
      </c>
      <c r="H411">
        <f t="shared" si="72"/>
        <v>-57</v>
      </c>
      <c r="I411">
        <f t="shared" si="73"/>
        <v>6</v>
      </c>
      <c r="J411">
        <f t="shared" si="74"/>
        <v>40</v>
      </c>
      <c r="K411">
        <f t="shared" si="75"/>
        <v>70</v>
      </c>
      <c r="M411">
        <f t="shared" si="76"/>
        <v>-1544.0127485890891</v>
      </c>
      <c r="N411">
        <f t="shared" si="77"/>
        <v>-22.602912523515112</v>
      </c>
      <c r="O411">
        <f t="shared" si="78"/>
        <v>-849.13060307207093</v>
      </c>
      <c r="P411">
        <f t="shared" si="79"/>
        <v>-811.578241675767</v>
      </c>
    </row>
    <row r="412" spans="1:16" x14ac:dyDescent="0.2">
      <c r="A412" s="11">
        <v>112</v>
      </c>
      <c r="B412" s="11">
        <v>19</v>
      </c>
      <c r="C412">
        <f t="shared" si="80"/>
        <v>28</v>
      </c>
      <c r="D412">
        <f t="shared" si="82"/>
        <v>85</v>
      </c>
      <c r="E412">
        <f t="shared" si="81"/>
        <v>83</v>
      </c>
      <c r="F412">
        <f t="shared" si="83"/>
        <v>43</v>
      </c>
      <c r="H412">
        <f t="shared" si="72"/>
        <v>84</v>
      </c>
      <c r="I412">
        <f t="shared" si="73"/>
        <v>27</v>
      </c>
      <c r="J412">
        <f t="shared" si="74"/>
        <v>-64</v>
      </c>
      <c r="K412">
        <f t="shared" si="75"/>
        <v>-24</v>
      </c>
      <c r="M412">
        <f t="shared" si="76"/>
        <v>47.282333378124001</v>
      </c>
      <c r="N412">
        <f t="shared" si="77"/>
        <v>-123.21356826122026</v>
      </c>
      <c r="O412">
        <f t="shared" si="78"/>
        <v>1954.7461936425084</v>
      </c>
      <c r="P412">
        <f t="shared" si="79"/>
        <v>1954.7461936425084</v>
      </c>
    </row>
    <row r="413" spans="1:16" x14ac:dyDescent="0.2">
      <c r="A413" s="11">
        <v>56</v>
      </c>
      <c r="B413" s="11">
        <v>21</v>
      </c>
      <c r="C413">
        <f t="shared" si="80"/>
        <v>112</v>
      </c>
      <c r="D413">
        <f t="shared" si="82"/>
        <v>28</v>
      </c>
      <c r="E413">
        <f t="shared" si="81"/>
        <v>19</v>
      </c>
      <c r="F413">
        <f t="shared" si="83"/>
        <v>83</v>
      </c>
      <c r="H413">
        <f t="shared" si="72"/>
        <v>-56</v>
      </c>
      <c r="I413">
        <f t="shared" si="73"/>
        <v>28</v>
      </c>
      <c r="J413">
        <f t="shared" si="74"/>
        <v>2</v>
      </c>
      <c r="K413">
        <f t="shared" si="75"/>
        <v>-62</v>
      </c>
      <c r="M413">
        <f t="shared" si="76"/>
        <v>-1.8037321956463279</v>
      </c>
      <c r="N413">
        <f t="shared" si="77"/>
        <v>-15.9471748185971</v>
      </c>
      <c r="O413">
        <f t="shared" si="78"/>
        <v>1868.2985550388123</v>
      </c>
      <c r="P413">
        <f t="shared" si="79"/>
        <v>2732.7749410757733</v>
      </c>
    </row>
    <row r="414" spans="1:16" x14ac:dyDescent="0.2">
      <c r="A414" s="11">
        <v>53</v>
      </c>
      <c r="B414" s="11">
        <v>21</v>
      </c>
      <c r="C414">
        <f t="shared" si="80"/>
        <v>56</v>
      </c>
      <c r="D414">
        <f t="shared" si="82"/>
        <v>112</v>
      </c>
      <c r="E414">
        <f t="shared" si="81"/>
        <v>21</v>
      </c>
      <c r="F414">
        <f t="shared" si="83"/>
        <v>19</v>
      </c>
      <c r="H414">
        <f t="shared" si="72"/>
        <v>-3</v>
      </c>
      <c r="I414">
        <f t="shared" si="73"/>
        <v>-59</v>
      </c>
      <c r="J414">
        <f t="shared" si="74"/>
        <v>0</v>
      </c>
      <c r="K414">
        <f t="shared" si="75"/>
        <v>2</v>
      </c>
      <c r="M414">
        <f t="shared" si="76"/>
        <v>41.556923542058648</v>
      </c>
      <c r="N414">
        <f t="shared" si="77"/>
        <v>39.388890755173399</v>
      </c>
      <c r="O414">
        <f t="shared" si="78"/>
        <v>2732.7749410757733</v>
      </c>
      <c r="P414">
        <f t="shared" si="79"/>
        <v>-1546.3831698071838</v>
      </c>
    </row>
    <row r="415" spans="1:16" x14ac:dyDescent="0.2">
      <c r="A415" s="11">
        <v>36</v>
      </c>
      <c r="B415" s="11">
        <v>1</v>
      </c>
      <c r="C415">
        <f t="shared" si="80"/>
        <v>53</v>
      </c>
      <c r="D415">
        <f t="shared" si="82"/>
        <v>56</v>
      </c>
      <c r="E415">
        <f t="shared" si="81"/>
        <v>21</v>
      </c>
      <c r="F415">
        <f t="shared" si="83"/>
        <v>21</v>
      </c>
      <c r="H415">
        <f t="shared" si="72"/>
        <v>-17</v>
      </c>
      <c r="I415">
        <f t="shared" si="73"/>
        <v>-20</v>
      </c>
      <c r="J415">
        <f t="shared" si="74"/>
        <v>-20</v>
      </c>
      <c r="K415">
        <f t="shared" si="75"/>
        <v>-20</v>
      </c>
      <c r="M415">
        <f t="shared" si="76"/>
        <v>348.24544813222263</v>
      </c>
      <c r="N415">
        <f t="shared" si="77"/>
        <v>769.94216944369805</v>
      </c>
      <c r="O415">
        <f t="shared" si="78"/>
        <v>-2261.9067837702228</v>
      </c>
      <c r="P415">
        <f t="shared" si="79"/>
        <v>3048.8940375850138</v>
      </c>
    </row>
    <row r="416" spans="1:16" x14ac:dyDescent="0.2">
      <c r="A416" s="11">
        <v>37</v>
      </c>
      <c r="B416" s="11">
        <v>100</v>
      </c>
      <c r="C416">
        <f t="shared" si="80"/>
        <v>36</v>
      </c>
      <c r="D416">
        <f t="shared" si="82"/>
        <v>53</v>
      </c>
      <c r="E416">
        <f t="shared" si="81"/>
        <v>1</v>
      </c>
      <c r="F416">
        <f t="shared" si="83"/>
        <v>21</v>
      </c>
      <c r="H416">
        <f t="shared" si="72"/>
        <v>1</v>
      </c>
      <c r="I416">
        <f t="shared" si="73"/>
        <v>-16</v>
      </c>
      <c r="J416">
        <f t="shared" si="74"/>
        <v>99</v>
      </c>
      <c r="K416">
        <f t="shared" si="75"/>
        <v>79</v>
      </c>
      <c r="M416">
        <f t="shared" si="76"/>
        <v>729.77413665681286</v>
      </c>
      <c r="N416">
        <f t="shared" si="77"/>
        <v>-1323.2135682612202</v>
      </c>
      <c r="O416">
        <f t="shared" si="78"/>
        <v>-1725.2640732979437</v>
      </c>
      <c r="P416">
        <f t="shared" si="79"/>
        <v>-830.85955584414489</v>
      </c>
    </row>
    <row r="417" spans="1:16" x14ac:dyDescent="0.2">
      <c r="A417" s="11">
        <v>15</v>
      </c>
      <c r="B417" s="11">
        <v>16</v>
      </c>
      <c r="C417">
        <f t="shared" si="80"/>
        <v>37</v>
      </c>
      <c r="D417">
        <f t="shared" si="82"/>
        <v>36</v>
      </c>
      <c r="E417">
        <f t="shared" si="81"/>
        <v>100</v>
      </c>
      <c r="F417">
        <f t="shared" si="83"/>
        <v>1</v>
      </c>
      <c r="H417">
        <f t="shared" si="72"/>
        <v>-22</v>
      </c>
      <c r="I417">
        <f t="shared" si="73"/>
        <v>-21</v>
      </c>
      <c r="J417">
        <f t="shared" si="74"/>
        <v>-84</v>
      </c>
      <c r="K417">
        <f t="shared" si="75"/>
        <v>15</v>
      </c>
      <c r="M417">
        <f t="shared" si="76"/>
        <v>-2925.5168469497448</v>
      </c>
      <c r="N417">
        <f t="shared" si="77"/>
        <v>-9995.0906174415486</v>
      </c>
      <c r="O417">
        <f t="shared" si="78"/>
        <v>1119.9412655110916</v>
      </c>
      <c r="P417">
        <f t="shared" si="79"/>
        <v>2421.984386660989</v>
      </c>
    </row>
    <row r="418" spans="1:16" x14ac:dyDescent="0.2">
      <c r="A418" s="11">
        <v>128</v>
      </c>
      <c r="B418" s="11">
        <v>41</v>
      </c>
      <c r="C418">
        <f t="shared" si="80"/>
        <v>15</v>
      </c>
      <c r="D418">
        <f t="shared" si="82"/>
        <v>37</v>
      </c>
      <c r="E418">
        <f t="shared" si="81"/>
        <v>16</v>
      </c>
      <c r="F418">
        <f t="shared" si="83"/>
        <v>100</v>
      </c>
      <c r="H418">
        <f t="shared" si="72"/>
        <v>113</v>
      </c>
      <c r="I418">
        <f t="shared" si="73"/>
        <v>91</v>
      </c>
      <c r="J418">
        <f t="shared" si="74"/>
        <v>25</v>
      </c>
      <c r="K418">
        <f t="shared" si="75"/>
        <v>-59</v>
      </c>
      <c r="M418">
        <f t="shared" si="76"/>
        <v>18122.921677640417</v>
      </c>
      <c r="N418">
        <f t="shared" si="77"/>
        <v>-1687.3734043267941</v>
      </c>
      <c r="O418">
        <f t="shared" si="78"/>
        <v>1166.3889041147877</v>
      </c>
      <c r="P418">
        <f t="shared" si="79"/>
        <v>1166.3889041147877</v>
      </c>
    </row>
    <row r="419" spans="1:16" x14ac:dyDescent="0.2">
      <c r="A419" s="11">
        <v>304</v>
      </c>
      <c r="B419" s="11">
        <v>14</v>
      </c>
      <c r="C419">
        <f t="shared" si="80"/>
        <v>128</v>
      </c>
      <c r="D419">
        <f t="shared" si="82"/>
        <v>15</v>
      </c>
      <c r="E419">
        <f t="shared" si="81"/>
        <v>41</v>
      </c>
      <c r="F419">
        <f t="shared" si="83"/>
        <v>16</v>
      </c>
      <c r="H419">
        <f t="shared" si="72"/>
        <v>176</v>
      </c>
      <c r="I419">
        <f t="shared" si="73"/>
        <v>289</v>
      </c>
      <c r="J419">
        <f t="shared" si="74"/>
        <v>-27</v>
      </c>
      <c r="K419">
        <f t="shared" si="75"/>
        <v>-2</v>
      </c>
      <c r="M419">
        <f t="shared" si="76"/>
        <v>-5764.9471748185979</v>
      </c>
      <c r="N419">
        <f t="shared" si="77"/>
        <v>1202.3479071486151</v>
      </c>
      <c r="O419">
        <f t="shared" si="78"/>
        <v>2522.4320252646849</v>
      </c>
      <c r="P419">
        <f t="shared" si="79"/>
        <v>-1445.2496995813112</v>
      </c>
    </row>
    <row r="420" spans="1:16" x14ac:dyDescent="0.2">
      <c r="A420" s="11">
        <v>32</v>
      </c>
      <c r="B420" s="11">
        <v>14</v>
      </c>
      <c r="C420">
        <f t="shared" si="80"/>
        <v>304</v>
      </c>
      <c r="D420">
        <f t="shared" si="82"/>
        <v>128</v>
      </c>
      <c r="E420">
        <f t="shared" si="81"/>
        <v>14</v>
      </c>
      <c r="F420">
        <f t="shared" si="83"/>
        <v>41</v>
      </c>
      <c r="H420">
        <f t="shared" si="72"/>
        <v>-272</v>
      </c>
      <c r="I420">
        <f t="shared" si="73"/>
        <v>-96</v>
      </c>
      <c r="J420">
        <f t="shared" si="74"/>
        <v>0</v>
      </c>
      <c r="K420">
        <f t="shared" si="75"/>
        <v>-27</v>
      </c>
      <c r="M420">
        <f t="shared" si="76"/>
        <v>-111.94717481859711</v>
      </c>
      <c r="N420">
        <f t="shared" si="77"/>
        <v>1092.7905300994357</v>
      </c>
      <c r="O420">
        <f t="shared" si="78"/>
        <v>-1445.2496995813112</v>
      </c>
      <c r="P420">
        <f t="shared" si="79"/>
        <v>513.47925319076296</v>
      </c>
    </row>
    <row r="421" spans="1:16" x14ac:dyDescent="0.2">
      <c r="A421" s="11">
        <v>60</v>
      </c>
      <c r="B421" s="11">
        <v>93</v>
      </c>
      <c r="C421">
        <f t="shared" si="80"/>
        <v>32</v>
      </c>
      <c r="D421">
        <f t="shared" si="82"/>
        <v>304</v>
      </c>
      <c r="E421">
        <f t="shared" si="81"/>
        <v>14</v>
      </c>
      <c r="F421">
        <f t="shared" si="83"/>
        <v>14</v>
      </c>
      <c r="H421">
        <f t="shared" si="72"/>
        <v>28</v>
      </c>
      <c r="I421">
        <f t="shared" si="73"/>
        <v>-244</v>
      </c>
      <c r="J421">
        <f t="shared" si="74"/>
        <v>79</v>
      </c>
      <c r="K421">
        <f t="shared" si="75"/>
        <v>79</v>
      </c>
      <c r="M421">
        <f t="shared" si="76"/>
        <v>-227.91438793335112</v>
      </c>
      <c r="N421">
        <f t="shared" si="77"/>
        <v>-232.74635514646587</v>
      </c>
      <c r="O421">
        <f t="shared" si="78"/>
        <v>-294.20247165523324</v>
      </c>
      <c r="P421">
        <f t="shared" si="79"/>
        <v>-1416.4735188831592</v>
      </c>
    </row>
    <row r="422" spans="1:16" x14ac:dyDescent="0.2">
      <c r="A422" s="11">
        <v>8</v>
      </c>
      <c r="B422" s="11">
        <v>54</v>
      </c>
      <c r="C422">
        <f t="shared" si="80"/>
        <v>60</v>
      </c>
      <c r="D422">
        <f t="shared" si="82"/>
        <v>32</v>
      </c>
      <c r="E422">
        <f t="shared" si="81"/>
        <v>93</v>
      </c>
      <c r="F422">
        <f t="shared" si="83"/>
        <v>14</v>
      </c>
      <c r="H422">
        <f t="shared" si="72"/>
        <v>-52</v>
      </c>
      <c r="I422">
        <f t="shared" si="73"/>
        <v>-24</v>
      </c>
      <c r="J422">
        <f t="shared" si="74"/>
        <v>-39</v>
      </c>
      <c r="K422">
        <f t="shared" si="75"/>
        <v>40</v>
      </c>
      <c r="M422">
        <f t="shared" si="76"/>
        <v>2271.991349771567</v>
      </c>
      <c r="N422">
        <f t="shared" si="77"/>
        <v>1375.7987268207473</v>
      </c>
      <c r="O422">
        <f t="shared" si="78"/>
        <v>503.25543388891487</v>
      </c>
      <c r="P422">
        <f t="shared" si="79"/>
        <v>503.25543388891487</v>
      </c>
    </row>
    <row r="423" spans="1:16" x14ac:dyDescent="0.2">
      <c r="A423" s="11">
        <v>7</v>
      </c>
      <c r="B423" s="11">
        <v>15</v>
      </c>
      <c r="C423">
        <f t="shared" si="80"/>
        <v>8</v>
      </c>
      <c r="D423">
        <f t="shared" si="82"/>
        <v>60</v>
      </c>
      <c r="E423">
        <f t="shared" si="81"/>
        <v>54</v>
      </c>
      <c r="F423">
        <f t="shared" si="83"/>
        <v>93</v>
      </c>
      <c r="H423">
        <f t="shared" si="72"/>
        <v>-1</v>
      </c>
      <c r="I423">
        <f t="shared" si="73"/>
        <v>-53</v>
      </c>
      <c r="J423">
        <f t="shared" si="74"/>
        <v>-39</v>
      </c>
      <c r="K423">
        <f t="shared" si="75"/>
        <v>-78</v>
      </c>
      <c r="M423">
        <f t="shared" si="76"/>
        <v>1404.9667596076326</v>
      </c>
      <c r="N423">
        <f t="shared" si="77"/>
        <v>-2641.1479944907283</v>
      </c>
      <c r="O423">
        <f t="shared" si="78"/>
        <v>2422.984386660989</v>
      </c>
      <c r="P423">
        <f t="shared" si="79"/>
        <v>-579.66859075174227</v>
      </c>
    </row>
    <row r="424" spans="1:16" x14ac:dyDescent="0.2">
      <c r="A424" s="11">
        <v>26</v>
      </c>
      <c r="B424" s="11">
        <v>15</v>
      </c>
      <c r="C424">
        <f t="shared" si="80"/>
        <v>7</v>
      </c>
      <c r="D424">
        <f t="shared" si="82"/>
        <v>8</v>
      </c>
      <c r="E424">
        <f t="shared" si="81"/>
        <v>15</v>
      </c>
      <c r="F424">
        <f t="shared" si="83"/>
        <v>54</v>
      </c>
      <c r="H424">
        <f t="shared" si="72"/>
        <v>19</v>
      </c>
      <c r="I424">
        <f t="shared" si="73"/>
        <v>18</v>
      </c>
      <c r="J424">
        <f t="shared" si="74"/>
        <v>0</v>
      </c>
      <c r="K424">
        <f t="shared" si="75"/>
        <v>-39</v>
      </c>
      <c r="M424">
        <f t="shared" si="76"/>
        <v>-1599.3406174415481</v>
      </c>
      <c r="N424">
        <f t="shared" si="77"/>
        <v>-403.45127317925284</v>
      </c>
      <c r="O424">
        <f t="shared" si="78"/>
        <v>-579.66859075174227</v>
      </c>
      <c r="P424">
        <f t="shared" si="79"/>
        <v>-87.430397733261756</v>
      </c>
    </row>
    <row r="425" spans="1:16" x14ac:dyDescent="0.2">
      <c r="A425" s="11">
        <v>110</v>
      </c>
      <c r="B425" s="11">
        <v>76</v>
      </c>
      <c r="C425">
        <f t="shared" si="80"/>
        <v>26</v>
      </c>
      <c r="D425">
        <f t="shared" si="82"/>
        <v>7</v>
      </c>
      <c r="E425">
        <f t="shared" si="81"/>
        <v>15</v>
      </c>
      <c r="F425">
        <f t="shared" si="83"/>
        <v>15</v>
      </c>
      <c r="H425">
        <f t="shared" si="72"/>
        <v>84</v>
      </c>
      <c r="I425">
        <f t="shared" si="73"/>
        <v>103</v>
      </c>
      <c r="J425">
        <f t="shared" si="74"/>
        <v>61</v>
      </c>
      <c r="K425">
        <f t="shared" si="75"/>
        <v>61</v>
      </c>
      <c r="M425">
        <f t="shared" si="76"/>
        <v>758.43397272238622</v>
      </c>
      <c r="N425">
        <f t="shared" si="77"/>
        <v>1745.4093825584519</v>
      </c>
      <c r="O425">
        <f t="shared" si="78"/>
        <v>20.916624854007008</v>
      </c>
      <c r="P425">
        <f t="shared" si="79"/>
        <v>-650.32567494065393</v>
      </c>
    </row>
    <row r="426" spans="1:16" x14ac:dyDescent="0.2">
      <c r="A426" s="11">
        <v>69</v>
      </c>
      <c r="B426" s="11">
        <v>66</v>
      </c>
      <c r="C426">
        <f t="shared" si="80"/>
        <v>110</v>
      </c>
      <c r="D426">
        <f t="shared" si="82"/>
        <v>26</v>
      </c>
      <c r="E426">
        <f t="shared" si="81"/>
        <v>76</v>
      </c>
      <c r="F426">
        <f t="shared" si="83"/>
        <v>15</v>
      </c>
      <c r="H426">
        <f t="shared" si="72"/>
        <v>-41</v>
      </c>
      <c r="I426">
        <f t="shared" si="73"/>
        <v>43</v>
      </c>
      <c r="J426">
        <f t="shared" si="74"/>
        <v>-10</v>
      </c>
      <c r="K426">
        <f t="shared" si="75"/>
        <v>51</v>
      </c>
      <c r="M426">
        <f t="shared" si="76"/>
        <v>440.29872682074699</v>
      </c>
      <c r="N426">
        <f t="shared" si="77"/>
        <v>-500.2750436710561</v>
      </c>
      <c r="O426">
        <f t="shared" si="78"/>
        <v>-98.087481922173438</v>
      </c>
      <c r="P426">
        <f t="shared" si="79"/>
        <v>17.364263457703114</v>
      </c>
    </row>
    <row r="427" spans="1:16" x14ac:dyDescent="0.2">
      <c r="A427" s="11">
        <v>87</v>
      </c>
      <c r="B427" s="11">
        <v>9</v>
      </c>
      <c r="C427">
        <f t="shared" si="80"/>
        <v>69</v>
      </c>
      <c r="D427">
        <f t="shared" si="82"/>
        <v>110</v>
      </c>
      <c r="E427">
        <f t="shared" si="81"/>
        <v>66</v>
      </c>
      <c r="F427">
        <f t="shared" si="83"/>
        <v>76</v>
      </c>
      <c r="H427">
        <f t="shared" si="72"/>
        <v>18</v>
      </c>
      <c r="I427">
        <f t="shared" si="73"/>
        <v>-23</v>
      </c>
      <c r="J427">
        <f t="shared" si="74"/>
        <v>-57</v>
      </c>
      <c r="K427">
        <f t="shared" si="75"/>
        <v>-67</v>
      </c>
      <c r="M427">
        <f t="shared" si="76"/>
        <v>-1151.2996338349906</v>
      </c>
      <c r="N427">
        <f t="shared" si="77"/>
        <v>2350.216759607632</v>
      </c>
      <c r="O427">
        <f t="shared" si="78"/>
        <v>-539.87803633695785</v>
      </c>
      <c r="P427">
        <f t="shared" si="79"/>
        <v>2773.5511217739254</v>
      </c>
    </row>
    <row r="428" spans="1:16" x14ac:dyDescent="0.2">
      <c r="A428" s="11">
        <v>19</v>
      </c>
      <c r="B428" s="11">
        <v>74</v>
      </c>
      <c r="C428">
        <f t="shared" si="80"/>
        <v>87</v>
      </c>
      <c r="D428">
        <f t="shared" si="82"/>
        <v>69</v>
      </c>
      <c r="E428">
        <f t="shared" si="81"/>
        <v>9</v>
      </c>
      <c r="F428">
        <f t="shared" si="83"/>
        <v>66</v>
      </c>
      <c r="H428">
        <f t="shared" si="72"/>
        <v>-68</v>
      </c>
      <c r="I428">
        <f t="shared" si="73"/>
        <v>-50</v>
      </c>
      <c r="J428">
        <f t="shared" si="74"/>
        <v>65</v>
      </c>
      <c r="K428">
        <f t="shared" si="75"/>
        <v>8</v>
      </c>
      <c r="M428">
        <f t="shared" si="76"/>
        <v>-2670.3570108841709</v>
      </c>
      <c r="N428">
        <f t="shared" si="77"/>
        <v>-3755.3979944907287</v>
      </c>
      <c r="O428">
        <f t="shared" si="78"/>
        <v>-490.99713284619816</v>
      </c>
      <c r="P428">
        <f t="shared" si="79"/>
        <v>1014.5346946692017</v>
      </c>
    </row>
    <row r="429" spans="1:16" x14ac:dyDescent="0.2">
      <c r="A429" s="11">
        <v>129</v>
      </c>
      <c r="B429" s="11">
        <v>14</v>
      </c>
      <c r="C429">
        <f t="shared" si="80"/>
        <v>19</v>
      </c>
      <c r="D429">
        <f t="shared" si="82"/>
        <v>87</v>
      </c>
      <c r="E429">
        <f t="shared" si="81"/>
        <v>74</v>
      </c>
      <c r="F429">
        <f t="shared" si="83"/>
        <v>9</v>
      </c>
      <c r="H429">
        <f t="shared" si="72"/>
        <v>110</v>
      </c>
      <c r="I429">
        <f t="shared" si="73"/>
        <v>42</v>
      </c>
      <c r="J429">
        <f t="shared" si="74"/>
        <v>-60</v>
      </c>
      <c r="K429">
        <f t="shared" si="75"/>
        <v>5</v>
      </c>
      <c r="M429">
        <f t="shared" si="76"/>
        <v>7666.1183989518941</v>
      </c>
      <c r="N429">
        <f t="shared" si="77"/>
        <v>-86.238158425154737</v>
      </c>
      <c r="O429">
        <f t="shared" si="78"/>
        <v>-5212.0361472199147</v>
      </c>
      <c r="P429">
        <f t="shared" si="79"/>
        <v>1166.3889041147877</v>
      </c>
    </row>
    <row r="430" spans="1:16" x14ac:dyDescent="0.2">
      <c r="A430" s="11">
        <v>159</v>
      </c>
      <c r="B430" s="11">
        <v>168</v>
      </c>
      <c r="C430">
        <f t="shared" si="80"/>
        <v>129</v>
      </c>
      <c r="D430">
        <f t="shared" si="82"/>
        <v>19</v>
      </c>
      <c r="E430">
        <f t="shared" si="81"/>
        <v>14</v>
      </c>
      <c r="F430">
        <f t="shared" si="83"/>
        <v>74</v>
      </c>
      <c r="H430">
        <f t="shared" si="72"/>
        <v>30</v>
      </c>
      <c r="I430">
        <f t="shared" si="73"/>
        <v>140</v>
      </c>
      <c r="J430">
        <f t="shared" si="74"/>
        <v>154</v>
      </c>
      <c r="K430">
        <f t="shared" si="75"/>
        <v>94</v>
      </c>
      <c r="M430">
        <f t="shared" si="76"/>
        <v>-121.2791420317122</v>
      </c>
      <c r="N430">
        <f t="shared" si="77"/>
        <v>-3963.0619289169581</v>
      </c>
      <c r="O430">
        <f t="shared" si="78"/>
        <v>-2410.0792683698123</v>
      </c>
      <c r="P430">
        <f t="shared" si="79"/>
        <v>-1994.9745455772047</v>
      </c>
    </row>
    <row r="431" spans="1:16" x14ac:dyDescent="0.2">
      <c r="A431" s="11">
        <v>54</v>
      </c>
      <c r="B431" s="11">
        <v>41</v>
      </c>
      <c r="C431">
        <f t="shared" si="80"/>
        <v>159</v>
      </c>
      <c r="D431">
        <f t="shared" si="82"/>
        <v>129</v>
      </c>
      <c r="E431">
        <f t="shared" si="81"/>
        <v>168</v>
      </c>
      <c r="F431">
        <f t="shared" si="83"/>
        <v>14</v>
      </c>
      <c r="H431">
        <f t="shared" si="72"/>
        <v>-105</v>
      </c>
      <c r="I431">
        <f t="shared" si="73"/>
        <v>-75</v>
      </c>
      <c r="J431">
        <f t="shared" si="74"/>
        <v>-127</v>
      </c>
      <c r="K431">
        <f t="shared" si="75"/>
        <v>27</v>
      </c>
      <c r="M431">
        <f t="shared" si="76"/>
        <v>44.581513705993125</v>
      </c>
      <c r="N431">
        <f t="shared" si="77"/>
        <v>25.892989115829142</v>
      </c>
      <c r="O431">
        <f t="shared" si="78"/>
        <v>446.45050575749798</v>
      </c>
      <c r="P431">
        <f t="shared" si="79"/>
        <v>609.01724087043431</v>
      </c>
    </row>
    <row r="432" spans="1:16" x14ac:dyDescent="0.2">
      <c r="A432" s="11">
        <v>17</v>
      </c>
      <c r="B432" s="11">
        <v>45</v>
      </c>
      <c r="C432">
        <f t="shared" si="80"/>
        <v>54</v>
      </c>
      <c r="D432">
        <f t="shared" si="82"/>
        <v>159</v>
      </c>
      <c r="E432">
        <f t="shared" si="81"/>
        <v>41</v>
      </c>
      <c r="F432">
        <f t="shared" si="83"/>
        <v>168</v>
      </c>
      <c r="H432">
        <f t="shared" si="72"/>
        <v>-37</v>
      </c>
      <c r="I432">
        <f t="shared" si="73"/>
        <v>-142</v>
      </c>
      <c r="J432">
        <f t="shared" si="74"/>
        <v>4</v>
      </c>
      <c r="K432">
        <f t="shared" si="75"/>
        <v>-123</v>
      </c>
      <c r="M432">
        <f t="shared" si="76"/>
        <v>846.11020223058335</v>
      </c>
      <c r="N432">
        <f t="shared" si="77"/>
        <v>1533.1347923945177</v>
      </c>
      <c r="O432">
        <f t="shared" si="78"/>
        <v>504.12196366304215</v>
      </c>
      <c r="P432">
        <f t="shared" si="79"/>
        <v>830.92689179445904</v>
      </c>
    </row>
    <row r="433" spans="1:16" x14ac:dyDescent="0.2">
      <c r="A433" s="11">
        <v>33</v>
      </c>
      <c r="B433" s="11">
        <v>38</v>
      </c>
      <c r="C433">
        <f t="shared" si="80"/>
        <v>17</v>
      </c>
      <c r="D433">
        <f t="shared" si="82"/>
        <v>54</v>
      </c>
      <c r="E433">
        <f t="shared" si="81"/>
        <v>45</v>
      </c>
      <c r="F433">
        <f t="shared" si="83"/>
        <v>41</v>
      </c>
      <c r="H433">
        <f t="shared" si="72"/>
        <v>16</v>
      </c>
      <c r="I433">
        <f t="shared" si="73"/>
        <v>-21</v>
      </c>
      <c r="J433">
        <f t="shared" si="74"/>
        <v>-7</v>
      </c>
      <c r="K433">
        <f t="shared" si="75"/>
        <v>-3</v>
      </c>
      <c r="M433">
        <f t="shared" si="76"/>
        <v>890.44626780435385</v>
      </c>
      <c r="N433">
        <f t="shared" si="77"/>
        <v>1067.7905300994357</v>
      </c>
      <c r="O433">
        <f t="shared" si="78"/>
        <v>1133.4936269073953</v>
      </c>
      <c r="P433">
        <f t="shared" si="79"/>
        <v>923.703072492611</v>
      </c>
    </row>
    <row r="434" spans="1:16" x14ac:dyDescent="0.2">
      <c r="A434" s="11">
        <v>15</v>
      </c>
      <c r="B434" s="11">
        <v>21</v>
      </c>
      <c r="C434">
        <f t="shared" si="80"/>
        <v>33</v>
      </c>
      <c r="D434">
        <f t="shared" si="82"/>
        <v>17</v>
      </c>
      <c r="E434">
        <f t="shared" si="81"/>
        <v>38</v>
      </c>
      <c r="F434">
        <f t="shared" si="83"/>
        <v>45</v>
      </c>
      <c r="H434">
        <f t="shared" si="72"/>
        <v>-18</v>
      </c>
      <c r="I434">
        <f t="shared" si="73"/>
        <v>-2</v>
      </c>
      <c r="J434">
        <f t="shared" si="74"/>
        <v>-17</v>
      </c>
      <c r="K434">
        <f t="shared" si="75"/>
        <v>-24</v>
      </c>
      <c r="M434">
        <f t="shared" si="76"/>
        <v>1934.8151202633703</v>
      </c>
      <c r="N434">
        <f t="shared" si="77"/>
        <v>1974.9831530502556</v>
      </c>
      <c r="O434">
        <f t="shared" si="78"/>
        <v>1522.5080006240278</v>
      </c>
      <c r="P434">
        <f t="shared" si="79"/>
        <v>830.92689179445904</v>
      </c>
    </row>
    <row r="435" spans="1:16" x14ac:dyDescent="0.2">
      <c r="A435" s="11">
        <v>7</v>
      </c>
      <c r="B435" s="11">
        <v>29</v>
      </c>
      <c r="C435">
        <f t="shared" si="80"/>
        <v>15</v>
      </c>
      <c r="D435">
        <f t="shared" si="82"/>
        <v>33</v>
      </c>
      <c r="E435">
        <f t="shared" si="81"/>
        <v>21</v>
      </c>
      <c r="F435">
        <f t="shared" si="83"/>
        <v>38</v>
      </c>
      <c r="H435">
        <f t="shared" si="72"/>
        <v>-8</v>
      </c>
      <c r="I435">
        <f t="shared" si="73"/>
        <v>-26</v>
      </c>
      <c r="J435">
        <f t="shared" si="74"/>
        <v>8</v>
      </c>
      <c r="K435">
        <f t="shared" si="75"/>
        <v>-9</v>
      </c>
      <c r="M435">
        <f t="shared" si="76"/>
        <v>2368.3274153453376</v>
      </c>
      <c r="N435">
        <f t="shared" si="77"/>
        <v>-4182.5250436710567</v>
      </c>
      <c r="O435">
        <f t="shared" si="78"/>
        <v>677.13633737967461</v>
      </c>
      <c r="P435">
        <f t="shared" si="79"/>
        <v>1874.7461936425084</v>
      </c>
    </row>
    <row r="436" spans="1:16" x14ac:dyDescent="0.2">
      <c r="A436" s="11">
        <v>6</v>
      </c>
      <c r="B436" s="11">
        <v>45</v>
      </c>
      <c r="C436">
        <f t="shared" si="80"/>
        <v>7</v>
      </c>
      <c r="D436">
        <f t="shared" si="82"/>
        <v>15</v>
      </c>
      <c r="E436">
        <f t="shared" si="81"/>
        <v>29</v>
      </c>
      <c r="F436">
        <f t="shared" si="83"/>
        <v>21</v>
      </c>
      <c r="H436">
        <f t="shared" si="72"/>
        <v>-1</v>
      </c>
      <c r="I436">
        <f t="shared" si="73"/>
        <v>-9</v>
      </c>
      <c r="J436">
        <f t="shared" si="74"/>
        <v>16</v>
      </c>
      <c r="K436">
        <f t="shared" si="75"/>
        <v>24</v>
      </c>
      <c r="M436">
        <f t="shared" si="76"/>
        <v>-4269.3570108841714</v>
      </c>
      <c r="N436">
        <f t="shared" si="77"/>
        <v>1974.9831530502556</v>
      </c>
      <c r="O436">
        <f t="shared" si="78"/>
        <v>1023.1650848129395</v>
      </c>
      <c r="P436">
        <f t="shared" si="79"/>
        <v>984.71744620924346</v>
      </c>
    </row>
    <row r="437" spans="1:16" x14ac:dyDescent="0.2">
      <c r="A437" s="11">
        <v>142</v>
      </c>
      <c r="B437" s="11">
        <v>11</v>
      </c>
      <c r="C437">
        <f t="shared" si="80"/>
        <v>6</v>
      </c>
      <c r="D437">
        <f t="shared" si="82"/>
        <v>7</v>
      </c>
      <c r="E437">
        <f t="shared" si="81"/>
        <v>45</v>
      </c>
      <c r="F437">
        <f t="shared" si="83"/>
        <v>29</v>
      </c>
      <c r="H437">
        <f t="shared" si="72"/>
        <v>136</v>
      </c>
      <c r="I437">
        <f t="shared" si="73"/>
        <v>135</v>
      </c>
      <c r="J437">
        <f t="shared" si="74"/>
        <v>-34</v>
      </c>
      <c r="K437">
        <f t="shared" si="75"/>
        <v>-18</v>
      </c>
      <c r="M437">
        <f t="shared" si="76"/>
        <v>-3487.8693059661382</v>
      </c>
      <c r="N437">
        <f t="shared" si="77"/>
        <v>-3401.0373387530235</v>
      </c>
      <c r="O437">
        <f t="shared" si="78"/>
        <v>2726.3273024720775</v>
      </c>
      <c r="P437">
        <f t="shared" si="79"/>
        <v>2726.3273024720775</v>
      </c>
    </row>
    <row r="438" spans="1:16" x14ac:dyDescent="0.2">
      <c r="A438" s="11">
        <v>15</v>
      </c>
      <c r="B438" s="11">
        <v>13</v>
      </c>
      <c r="C438">
        <f t="shared" si="80"/>
        <v>142</v>
      </c>
      <c r="D438">
        <f t="shared" si="82"/>
        <v>6</v>
      </c>
      <c r="E438">
        <f t="shared" si="81"/>
        <v>11</v>
      </c>
      <c r="F438">
        <f t="shared" si="83"/>
        <v>45</v>
      </c>
      <c r="H438">
        <f t="shared" si="72"/>
        <v>-127</v>
      </c>
      <c r="I438">
        <f t="shared" si="73"/>
        <v>9</v>
      </c>
      <c r="J438">
        <f t="shared" si="74"/>
        <v>2</v>
      </c>
      <c r="K438">
        <f t="shared" si="75"/>
        <v>-32</v>
      </c>
      <c r="M438">
        <f t="shared" si="76"/>
        <v>1573.302825181403</v>
      </c>
      <c r="N438">
        <f t="shared" si="77"/>
        <v>1251.958562886321</v>
      </c>
      <c r="O438">
        <f t="shared" si="78"/>
        <v>2623.8796638683812</v>
      </c>
      <c r="P438">
        <f t="shared" si="79"/>
        <v>2726.3273024720775</v>
      </c>
    </row>
    <row r="439" spans="1:16" x14ac:dyDescent="0.2">
      <c r="A439" s="11">
        <v>16</v>
      </c>
      <c r="B439" s="11">
        <v>13</v>
      </c>
      <c r="C439">
        <f t="shared" si="80"/>
        <v>15</v>
      </c>
      <c r="D439">
        <f t="shared" si="82"/>
        <v>142</v>
      </c>
      <c r="E439">
        <f t="shared" si="81"/>
        <v>13</v>
      </c>
      <c r="F439">
        <f t="shared" si="83"/>
        <v>11</v>
      </c>
      <c r="H439">
        <f t="shared" si="72"/>
        <v>1</v>
      </c>
      <c r="I439">
        <f t="shared" si="73"/>
        <v>-126</v>
      </c>
      <c r="J439">
        <f t="shared" si="74"/>
        <v>0</v>
      </c>
      <c r="K439">
        <f t="shared" si="75"/>
        <v>2</v>
      </c>
      <c r="M439">
        <f t="shared" si="76"/>
        <v>1220.7905300994357</v>
      </c>
      <c r="N439">
        <f t="shared" si="77"/>
        <v>1416.630694033862</v>
      </c>
      <c r="O439">
        <f t="shared" si="78"/>
        <v>2726.3273024720775</v>
      </c>
      <c r="P439">
        <f t="shared" si="79"/>
        <v>2009.1938322462045</v>
      </c>
    </row>
    <row r="440" spans="1:16" x14ac:dyDescent="0.2">
      <c r="A440" s="11">
        <v>24</v>
      </c>
      <c r="B440" s="11">
        <v>11</v>
      </c>
      <c r="C440">
        <f t="shared" si="80"/>
        <v>16</v>
      </c>
      <c r="D440">
        <f t="shared" si="82"/>
        <v>15</v>
      </c>
      <c r="E440">
        <f t="shared" si="81"/>
        <v>13</v>
      </c>
      <c r="F440">
        <f t="shared" si="83"/>
        <v>13</v>
      </c>
      <c r="H440">
        <f t="shared" si="72"/>
        <v>8</v>
      </c>
      <c r="I440">
        <f t="shared" si="73"/>
        <v>9</v>
      </c>
      <c r="J440">
        <f t="shared" si="74"/>
        <v>-2</v>
      </c>
      <c r="K440">
        <f t="shared" si="75"/>
        <v>-2</v>
      </c>
      <c r="M440">
        <f t="shared" si="76"/>
        <v>1127.28643173878</v>
      </c>
      <c r="N440">
        <f t="shared" si="77"/>
        <v>815.60610386992755</v>
      </c>
      <c r="O440">
        <f t="shared" si="78"/>
        <v>2087.6414708499005</v>
      </c>
      <c r="P440">
        <f t="shared" si="79"/>
        <v>2460.2082059628369</v>
      </c>
    </row>
    <row r="441" spans="1:16" x14ac:dyDescent="0.2">
      <c r="A441" s="11">
        <v>19</v>
      </c>
      <c r="B441" s="11">
        <v>25</v>
      </c>
      <c r="C441">
        <f t="shared" si="80"/>
        <v>24</v>
      </c>
      <c r="D441">
        <f t="shared" si="82"/>
        <v>16</v>
      </c>
      <c r="E441">
        <f t="shared" si="81"/>
        <v>11</v>
      </c>
      <c r="F441">
        <f t="shared" si="83"/>
        <v>13</v>
      </c>
      <c r="H441">
        <f t="shared" si="72"/>
        <v>-5</v>
      </c>
      <c r="I441">
        <f t="shared" si="73"/>
        <v>3</v>
      </c>
      <c r="J441">
        <f t="shared" si="74"/>
        <v>14</v>
      </c>
      <c r="K441">
        <f t="shared" si="75"/>
        <v>12</v>
      </c>
      <c r="M441">
        <f t="shared" si="76"/>
        <v>946.44626780435385</v>
      </c>
      <c r="N441">
        <f t="shared" si="77"/>
        <v>1271.958562886321</v>
      </c>
      <c r="O441">
        <f t="shared" si="78"/>
        <v>1813.0747357369642</v>
      </c>
      <c r="P441">
        <f t="shared" si="79"/>
        <v>-344.23532586467866</v>
      </c>
    </row>
    <row r="442" spans="1:16" x14ac:dyDescent="0.2">
      <c r="A442" s="11">
        <v>29</v>
      </c>
      <c r="B442" s="11">
        <v>18</v>
      </c>
      <c r="C442">
        <f t="shared" si="80"/>
        <v>19</v>
      </c>
      <c r="D442">
        <f t="shared" si="82"/>
        <v>24</v>
      </c>
      <c r="E442">
        <f t="shared" si="81"/>
        <v>25</v>
      </c>
      <c r="F442">
        <f t="shared" si="83"/>
        <v>11</v>
      </c>
      <c r="H442">
        <f t="shared" si="72"/>
        <v>10</v>
      </c>
      <c r="I442">
        <f t="shared" si="73"/>
        <v>5</v>
      </c>
      <c r="J442">
        <f t="shared" si="74"/>
        <v>-7</v>
      </c>
      <c r="K442">
        <f t="shared" si="75"/>
        <v>7</v>
      </c>
      <c r="M442">
        <f t="shared" si="76"/>
        <v>920.27823501746855</v>
      </c>
      <c r="N442">
        <f t="shared" si="77"/>
        <v>1077.28643173878</v>
      </c>
      <c r="O442">
        <f t="shared" si="78"/>
        <v>-405.66859075174227</v>
      </c>
      <c r="P442">
        <f t="shared" si="79"/>
        <v>1027.2698076055474</v>
      </c>
    </row>
    <row r="443" spans="1:16" x14ac:dyDescent="0.2">
      <c r="A443" s="11">
        <v>20</v>
      </c>
      <c r="B443" s="11">
        <v>73</v>
      </c>
      <c r="C443">
        <f t="shared" si="80"/>
        <v>29</v>
      </c>
      <c r="D443">
        <f t="shared" si="82"/>
        <v>19</v>
      </c>
      <c r="E443">
        <f t="shared" si="81"/>
        <v>18</v>
      </c>
      <c r="F443">
        <f t="shared" si="83"/>
        <v>25</v>
      </c>
      <c r="H443">
        <f t="shared" si="72"/>
        <v>-9</v>
      </c>
      <c r="I443">
        <f t="shared" si="73"/>
        <v>1</v>
      </c>
      <c r="J443">
        <f t="shared" si="74"/>
        <v>55</v>
      </c>
      <c r="K443">
        <f t="shared" si="75"/>
        <v>48</v>
      </c>
      <c r="M443">
        <f t="shared" si="76"/>
        <v>1447.7987268207473</v>
      </c>
      <c r="N443">
        <f t="shared" si="77"/>
        <v>-1928.3324207202365</v>
      </c>
      <c r="O443">
        <f t="shared" si="78"/>
        <v>-195.04025399609557</v>
      </c>
      <c r="P443">
        <f t="shared" si="79"/>
        <v>-361.78768726098258</v>
      </c>
    </row>
    <row r="444" spans="1:16" x14ac:dyDescent="0.2">
      <c r="A444" s="11">
        <v>14</v>
      </c>
      <c r="B444" s="11">
        <v>42</v>
      </c>
      <c r="C444">
        <f t="shared" si="80"/>
        <v>20</v>
      </c>
      <c r="D444">
        <f t="shared" si="82"/>
        <v>29</v>
      </c>
      <c r="E444">
        <f t="shared" si="81"/>
        <v>73</v>
      </c>
      <c r="F444">
        <f t="shared" si="83"/>
        <v>18</v>
      </c>
      <c r="H444">
        <f t="shared" si="72"/>
        <v>-6</v>
      </c>
      <c r="I444">
        <f t="shared" si="73"/>
        <v>-15</v>
      </c>
      <c r="J444">
        <f t="shared" si="74"/>
        <v>-31</v>
      </c>
      <c r="K444">
        <f t="shared" si="75"/>
        <v>24</v>
      </c>
      <c r="M444">
        <f t="shared" si="76"/>
        <v>-2257.3242239989249</v>
      </c>
      <c r="N444">
        <f t="shared" si="77"/>
        <v>-981.1152076054824</v>
      </c>
      <c r="O444">
        <f t="shared" si="78"/>
        <v>916.15071109630708</v>
      </c>
      <c r="P444">
        <f t="shared" si="79"/>
        <v>-906.20247165523324</v>
      </c>
    </row>
    <row r="445" spans="1:16" x14ac:dyDescent="0.2">
      <c r="A445" s="11">
        <v>110</v>
      </c>
      <c r="B445" s="11">
        <v>23</v>
      </c>
      <c r="C445">
        <f t="shared" si="80"/>
        <v>14</v>
      </c>
      <c r="D445">
        <f t="shared" si="82"/>
        <v>20</v>
      </c>
      <c r="E445">
        <f t="shared" si="81"/>
        <v>42</v>
      </c>
      <c r="F445">
        <f t="shared" si="83"/>
        <v>73</v>
      </c>
      <c r="H445">
        <f t="shared" si="72"/>
        <v>96</v>
      </c>
      <c r="I445">
        <f t="shared" si="73"/>
        <v>90</v>
      </c>
      <c r="J445">
        <f t="shared" si="74"/>
        <v>-19</v>
      </c>
      <c r="K445">
        <f t="shared" si="75"/>
        <v>-50</v>
      </c>
      <c r="M445">
        <f t="shared" si="76"/>
        <v>1306.7536448535338</v>
      </c>
      <c r="N445">
        <f t="shared" si="77"/>
        <v>-1051.0209453104005</v>
      </c>
      <c r="O445">
        <f t="shared" si="78"/>
        <v>-1680.9499049201202</v>
      </c>
      <c r="P445">
        <f t="shared" si="79"/>
        <v>1781.8509164351162</v>
      </c>
    </row>
    <row r="446" spans="1:16" x14ac:dyDescent="0.2">
      <c r="A446" s="11">
        <v>79</v>
      </c>
      <c r="B446" s="11">
        <v>105</v>
      </c>
      <c r="C446">
        <f t="shared" si="80"/>
        <v>110</v>
      </c>
      <c r="D446">
        <f t="shared" si="82"/>
        <v>14</v>
      </c>
      <c r="E446">
        <f t="shared" si="81"/>
        <v>23</v>
      </c>
      <c r="F446">
        <f t="shared" si="83"/>
        <v>42</v>
      </c>
      <c r="H446">
        <f t="shared" si="72"/>
        <v>-31</v>
      </c>
      <c r="I446">
        <f t="shared" si="73"/>
        <v>65</v>
      </c>
      <c r="J446">
        <f t="shared" si="74"/>
        <v>82</v>
      </c>
      <c r="K446">
        <f t="shared" si="75"/>
        <v>63</v>
      </c>
      <c r="M446">
        <f t="shared" si="76"/>
        <v>-456.81192891695781</v>
      </c>
      <c r="N446">
        <f t="shared" si="77"/>
        <v>520.29872682074699</v>
      </c>
      <c r="O446">
        <f t="shared" si="78"/>
        <v>-1762.5022663164241</v>
      </c>
      <c r="P446">
        <f t="shared" si="79"/>
        <v>-172.23121908849822</v>
      </c>
    </row>
    <row r="447" spans="1:16" x14ac:dyDescent="0.2">
      <c r="A447" s="11">
        <v>36</v>
      </c>
      <c r="B447" s="11">
        <v>21</v>
      </c>
      <c r="C447">
        <f t="shared" si="80"/>
        <v>79</v>
      </c>
      <c r="D447">
        <f t="shared" si="82"/>
        <v>110</v>
      </c>
      <c r="E447">
        <f t="shared" si="81"/>
        <v>105</v>
      </c>
      <c r="F447">
        <f t="shared" si="83"/>
        <v>23</v>
      </c>
      <c r="H447">
        <f t="shared" si="72"/>
        <v>-43</v>
      </c>
      <c r="I447">
        <f t="shared" si="73"/>
        <v>-74</v>
      </c>
      <c r="J447">
        <f t="shared" si="74"/>
        <v>-84</v>
      </c>
      <c r="K447">
        <f t="shared" si="75"/>
        <v>-2</v>
      </c>
      <c r="M447">
        <f t="shared" si="76"/>
        <v>-418.47586334318731</v>
      </c>
      <c r="N447">
        <f t="shared" si="77"/>
        <v>-4462.9307813759751</v>
      </c>
      <c r="O447">
        <f t="shared" si="78"/>
        <v>182.56960226673823</v>
      </c>
      <c r="P447">
        <f t="shared" si="79"/>
        <v>-2021.8451821275125</v>
      </c>
    </row>
    <row r="448" spans="1:16" x14ac:dyDescent="0.2">
      <c r="A448" s="11">
        <v>77</v>
      </c>
      <c r="B448" s="11">
        <v>60</v>
      </c>
      <c r="C448">
        <f t="shared" si="80"/>
        <v>36</v>
      </c>
      <c r="D448">
        <f t="shared" si="82"/>
        <v>79</v>
      </c>
      <c r="E448">
        <f t="shared" si="81"/>
        <v>21</v>
      </c>
      <c r="F448">
        <f t="shared" si="83"/>
        <v>105</v>
      </c>
      <c r="H448">
        <f t="shared" si="72"/>
        <v>41</v>
      </c>
      <c r="I448">
        <f t="shared" si="73"/>
        <v>-2</v>
      </c>
      <c r="J448">
        <f t="shared" si="74"/>
        <v>39</v>
      </c>
      <c r="K448">
        <f t="shared" si="75"/>
        <v>-45</v>
      </c>
      <c r="M448">
        <f t="shared" si="76"/>
        <v>5083.1798743617301</v>
      </c>
      <c r="N448">
        <f t="shared" si="77"/>
        <v>-855.1152076054824</v>
      </c>
      <c r="O448">
        <f t="shared" si="78"/>
        <v>-197.57413489958654</v>
      </c>
      <c r="P448">
        <f t="shared" si="79"/>
        <v>-96.202471655233254</v>
      </c>
    </row>
    <row r="449" spans="1:16" x14ac:dyDescent="0.2">
      <c r="A449" s="11">
        <v>288</v>
      </c>
      <c r="B449" s="11">
        <v>111</v>
      </c>
      <c r="C449">
        <f t="shared" si="80"/>
        <v>77</v>
      </c>
      <c r="D449">
        <f t="shared" si="82"/>
        <v>36</v>
      </c>
      <c r="E449">
        <f t="shared" si="81"/>
        <v>60</v>
      </c>
      <c r="F449">
        <f t="shared" si="83"/>
        <v>21</v>
      </c>
      <c r="H449">
        <f t="shared" si="72"/>
        <v>211</v>
      </c>
      <c r="I449">
        <f t="shared" si="73"/>
        <v>252</v>
      </c>
      <c r="J449">
        <f t="shared" si="74"/>
        <v>51</v>
      </c>
      <c r="K449">
        <f t="shared" si="75"/>
        <v>90</v>
      </c>
      <c r="M449">
        <f t="shared" si="76"/>
        <v>-9119.570125638269</v>
      </c>
      <c r="N449">
        <f t="shared" si="77"/>
        <v>-7024.0824207202368</v>
      </c>
      <c r="O449">
        <f t="shared" si="78"/>
        <v>1065.382743950516</v>
      </c>
      <c r="P449">
        <f t="shared" si="79"/>
        <v>83.082949289325157</v>
      </c>
    </row>
    <row r="450" spans="1:16" x14ac:dyDescent="0.2">
      <c r="A450" s="11">
        <v>16</v>
      </c>
      <c r="B450" s="11">
        <v>87</v>
      </c>
      <c r="C450">
        <f t="shared" si="80"/>
        <v>288</v>
      </c>
      <c r="D450">
        <f t="shared" si="82"/>
        <v>77</v>
      </c>
      <c r="E450">
        <f t="shared" si="81"/>
        <v>111</v>
      </c>
      <c r="F450">
        <f t="shared" si="83"/>
        <v>60</v>
      </c>
      <c r="H450">
        <f t="shared" si="72"/>
        <v>-272</v>
      </c>
      <c r="I450">
        <f t="shared" si="73"/>
        <v>-61</v>
      </c>
      <c r="J450">
        <f t="shared" si="74"/>
        <v>-24</v>
      </c>
      <c r="K450">
        <f t="shared" si="75"/>
        <v>27</v>
      </c>
      <c r="M450">
        <f t="shared" si="76"/>
        <v>1181.6224973125506</v>
      </c>
      <c r="N450">
        <f t="shared" si="77"/>
        <v>946.61430059123904</v>
      </c>
      <c r="O450">
        <f t="shared" si="78"/>
        <v>40.454612533678429</v>
      </c>
      <c r="P450">
        <f t="shared" si="79"/>
        <v>313.76878091150178</v>
      </c>
    </row>
    <row r="451" spans="1:16" x14ac:dyDescent="0.2">
      <c r="A451" s="11">
        <v>25</v>
      </c>
      <c r="B451" s="11">
        <v>66</v>
      </c>
      <c r="C451">
        <f t="shared" si="80"/>
        <v>16</v>
      </c>
      <c r="D451">
        <f t="shared" si="82"/>
        <v>288</v>
      </c>
      <c r="E451">
        <f t="shared" si="81"/>
        <v>87</v>
      </c>
      <c r="F451">
        <f t="shared" si="83"/>
        <v>111</v>
      </c>
      <c r="H451">
        <f t="shared" ref="H451:H489" si="84">A451-C451</f>
        <v>9</v>
      </c>
      <c r="I451">
        <f t="shared" ref="I451:I489" si="85">A451-D451</f>
        <v>-263</v>
      </c>
      <c r="J451">
        <f t="shared" ref="J451:J488" si="86">B451-E451</f>
        <v>-21</v>
      </c>
      <c r="K451">
        <f t="shared" ref="K451:K488" si="87">B451-F451</f>
        <v>-45</v>
      </c>
      <c r="M451">
        <f t="shared" ref="M451:M488" si="88">(A451-$W$2)*(A452-$W$2)</f>
        <v>729.10200550927186</v>
      </c>
      <c r="N451">
        <f t="shared" ref="N451:N487" si="89">(A451-$W$2)*(A453-$W$2)</f>
        <v>-4067.6152076054827</v>
      </c>
      <c r="O451">
        <f t="shared" ref="O451:O487" si="90">(B451-$X$2)*(B452-$X$2)</f>
        <v>24.468986250310902</v>
      </c>
      <c r="P451">
        <f t="shared" ref="P451:P486" si="91">(B451-$X$2)*(B453-$X$2)</f>
        <v>406.34783635297953</v>
      </c>
    </row>
    <row r="452" spans="1:16" x14ac:dyDescent="0.2">
      <c r="A452" s="11">
        <v>31</v>
      </c>
      <c r="B452" s="11">
        <v>78</v>
      </c>
      <c r="C452">
        <f t="shared" ref="C452:C489" si="92">A451</f>
        <v>25</v>
      </c>
      <c r="D452">
        <f t="shared" si="82"/>
        <v>16</v>
      </c>
      <c r="E452">
        <f t="shared" ref="E452:E489" si="93">B451</f>
        <v>66</v>
      </c>
      <c r="F452">
        <f t="shared" si="83"/>
        <v>87</v>
      </c>
      <c r="H452">
        <f t="shared" si="84"/>
        <v>6</v>
      </c>
      <c r="I452">
        <f t="shared" si="85"/>
        <v>15</v>
      </c>
      <c r="J452">
        <f t="shared" si="86"/>
        <v>12</v>
      </c>
      <c r="K452">
        <f t="shared" si="87"/>
        <v>-9</v>
      </c>
      <c r="M452">
        <f t="shared" si="88"/>
        <v>-3258.6234043267941</v>
      </c>
      <c r="N452">
        <f t="shared" si="89"/>
        <v>1067.4544645256653</v>
      </c>
      <c r="O452">
        <f t="shared" si="90"/>
        <v>3151.6620047308029</v>
      </c>
      <c r="P452">
        <f t="shared" si="91"/>
        <v>-16.859555844144939</v>
      </c>
    </row>
    <row r="453" spans="1:16" x14ac:dyDescent="0.2">
      <c r="A453" s="11">
        <v>190</v>
      </c>
      <c r="B453" s="11">
        <v>293</v>
      </c>
      <c r="C453">
        <f t="shared" si="92"/>
        <v>31</v>
      </c>
      <c r="D453">
        <f t="shared" ref="D453:D489" si="94">A451</f>
        <v>25</v>
      </c>
      <c r="E453">
        <f t="shared" si="93"/>
        <v>78</v>
      </c>
      <c r="F453">
        <f t="shared" ref="F453:F489" si="95">B451</f>
        <v>66</v>
      </c>
      <c r="H453">
        <f t="shared" si="84"/>
        <v>159</v>
      </c>
      <c r="I453">
        <f t="shared" si="85"/>
        <v>165</v>
      </c>
      <c r="J453">
        <f t="shared" si="86"/>
        <v>215</v>
      </c>
      <c r="K453">
        <f t="shared" si="87"/>
        <v>227</v>
      </c>
      <c r="M453">
        <f t="shared" si="88"/>
        <v>-5955.2627485890889</v>
      </c>
      <c r="N453">
        <f t="shared" si="89"/>
        <v>2404.3192186240253</v>
      </c>
      <c r="O453">
        <f t="shared" si="90"/>
        <v>-279.98070574147636</v>
      </c>
      <c r="P453">
        <f t="shared" si="91"/>
        <v>863.90019774928351</v>
      </c>
    </row>
    <row r="454" spans="1:16" x14ac:dyDescent="0.2">
      <c r="A454" s="11">
        <v>11</v>
      </c>
      <c r="B454" s="11">
        <v>63</v>
      </c>
      <c r="C454">
        <f t="shared" si="92"/>
        <v>190</v>
      </c>
      <c r="D454">
        <f t="shared" si="94"/>
        <v>31</v>
      </c>
      <c r="E454">
        <f t="shared" si="93"/>
        <v>293</v>
      </c>
      <c r="F454">
        <f t="shared" si="95"/>
        <v>78</v>
      </c>
      <c r="H454">
        <f t="shared" si="84"/>
        <v>-179</v>
      </c>
      <c r="I454">
        <f t="shared" si="85"/>
        <v>-20</v>
      </c>
      <c r="J454">
        <f t="shared" si="86"/>
        <v>-230</v>
      </c>
      <c r="K454">
        <f t="shared" si="87"/>
        <v>-15</v>
      </c>
      <c r="M454">
        <f t="shared" si="88"/>
        <v>-787.6029125235151</v>
      </c>
      <c r="N454">
        <f t="shared" si="89"/>
        <v>1111.6224973125506</v>
      </c>
      <c r="O454">
        <f t="shared" si="90"/>
        <v>-4.6213628256644093</v>
      </c>
      <c r="P454">
        <f t="shared" si="91"/>
        <v>62.688698775978509</v>
      </c>
    </row>
    <row r="455" spans="1:16" x14ac:dyDescent="0.2">
      <c r="A455" s="11">
        <v>73</v>
      </c>
      <c r="B455" s="11">
        <v>68</v>
      </c>
      <c r="C455">
        <f t="shared" si="92"/>
        <v>11</v>
      </c>
      <c r="D455">
        <f t="shared" si="94"/>
        <v>190</v>
      </c>
      <c r="E455">
        <f t="shared" si="93"/>
        <v>63</v>
      </c>
      <c r="F455">
        <f t="shared" si="95"/>
        <v>293</v>
      </c>
      <c r="H455">
        <f t="shared" si="84"/>
        <v>62</v>
      </c>
      <c r="I455">
        <f t="shared" si="85"/>
        <v>-117</v>
      </c>
      <c r="J455">
        <f t="shared" si="86"/>
        <v>5</v>
      </c>
      <c r="K455">
        <f t="shared" si="87"/>
        <v>-225</v>
      </c>
      <c r="M455">
        <f t="shared" si="88"/>
        <v>-448.79553547433483</v>
      </c>
      <c r="N455">
        <f t="shared" si="89"/>
        <v>-270.47586334318731</v>
      </c>
      <c r="O455">
        <f t="shared" si="90"/>
        <v>-193.43039773326177</v>
      </c>
      <c r="P455">
        <f t="shared" si="91"/>
        <v>-148.11622935543841</v>
      </c>
    </row>
    <row r="456" spans="1:16" x14ac:dyDescent="0.2">
      <c r="A456" s="11">
        <v>30</v>
      </c>
      <c r="B456" s="11">
        <v>13</v>
      </c>
      <c r="C456">
        <f t="shared" si="92"/>
        <v>73</v>
      </c>
      <c r="D456">
        <f t="shared" si="94"/>
        <v>11</v>
      </c>
      <c r="E456">
        <f t="shared" si="93"/>
        <v>68</v>
      </c>
      <c r="F456">
        <f t="shared" si="95"/>
        <v>63</v>
      </c>
      <c r="H456">
        <f t="shared" si="84"/>
        <v>-43</v>
      </c>
      <c r="I456">
        <f t="shared" si="85"/>
        <v>19</v>
      </c>
      <c r="J456">
        <f t="shared" si="86"/>
        <v>-55</v>
      </c>
      <c r="K456">
        <f t="shared" si="87"/>
        <v>-50</v>
      </c>
      <c r="M456">
        <f t="shared" si="88"/>
        <v>381.74954649287838</v>
      </c>
      <c r="N456">
        <f t="shared" si="89"/>
        <v>-1103.1643879333512</v>
      </c>
      <c r="O456">
        <f t="shared" si="90"/>
        <v>2009.1938322462045</v>
      </c>
      <c r="P456">
        <f t="shared" si="91"/>
        <v>2521.4320252646849</v>
      </c>
    </row>
    <row r="457" spans="1:16" x14ac:dyDescent="0.2">
      <c r="A457" s="11">
        <v>40</v>
      </c>
      <c r="B457" s="11">
        <v>25</v>
      </c>
      <c r="C457">
        <f t="shared" si="92"/>
        <v>30</v>
      </c>
      <c r="D457">
        <f t="shared" si="94"/>
        <v>73</v>
      </c>
      <c r="E457">
        <f t="shared" si="93"/>
        <v>13</v>
      </c>
      <c r="F457">
        <f t="shared" si="95"/>
        <v>68</v>
      </c>
      <c r="H457">
        <f t="shared" si="84"/>
        <v>10</v>
      </c>
      <c r="I457">
        <f t="shared" si="85"/>
        <v>-33</v>
      </c>
      <c r="J457">
        <f t="shared" si="86"/>
        <v>12</v>
      </c>
      <c r="K457">
        <f t="shared" si="87"/>
        <v>-43</v>
      </c>
      <c r="M457">
        <f t="shared" si="88"/>
        <v>-664.84471580220384</v>
      </c>
      <c r="N457">
        <f t="shared" si="89"/>
        <v>108.72495632894389</v>
      </c>
      <c r="O457">
        <f t="shared" si="90"/>
        <v>1930.7461936425084</v>
      </c>
      <c r="P457">
        <f t="shared" si="91"/>
        <v>1813.0747357369642</v>
      </c>
    </row>
    <row r="458" spans="1:16" x14ac:dyDescent="0.2">
      <c r="A458" s="11">
        <v>99</v>
      </c>
      <c r="B458" s="11">
        <v>15</v>
      </c>
      <c r="C458">
        <f t="shared" si="92"/>
        <v>40</v>
      </c>
      <c r="D458">
        <f t="shared" si="94"/>
        <v>30</v>
      </c>
      <c r="E458">
        <f t="shared" si="93"/>
        <v>25</v>
      </c>
      <c r="F458">
        <f t="shared" si="95"/>
        <v>13</v>
      </c>
      <c r="H458">
        <f t="shared" si="84"/>
        <v>59</v>
      </c>
      <c r="I458">
        <f t="shared" si="85"/>
        <v>69</v>
      </c>
      <c r="J458">
        <f t="shared" si="86"/>
        <v>-10</v>
      </c>
      <c r="K458">
        <f t="shared" si="87"/>
        <v>2</v>
      </c>
      <c r="M458">
        <f t="shared" si="88"/>
        <v>-314.18897809728577</v>
      </c>
      <c r="N458">
        <f t="shared" si="89"/>
        <v>2052.7372514109106</v>
      </c>
      <c r="O458">
        <f t="shared" si="90"/>
        <v>2275.3129287554448</v>
      </c>
      <c r="P458">
        <f t="shared" si="91"/>
        <v>749.37453039815512</v>
      </c>
    </row>
    <row r="459" spans="1:16" x14ac:dyDescent="0.2">
      <c r="A459" s="11">
        <v>48</v>
      </c>
      <c r="B459" s="11">
        <v>18</v>
      </c>
      <c r="C459">
        <f t="shared" si="92"/>
        <v>99</v>
      </c>
      <c r="D459">
        <f t="shared" si="94"/>
        <v>40</v>
      </c>
      <c r="E459">
        <f t="shared" si="93"/>
        <v>15</v>
      </c>
      <c r="F459">
        <f t="shared" si="95"/>
        <v>25</v>
      </c>
      <c r="H459">
        <f t="shared" si="84"/>
        <v>-51</v>
      </c>
      <c r="I459">
        <f t="shared" si="85"/>
        <v>8</v>
      </c>
      <c r="J459">
        <f t="shared" si="86"/>
        <v>3</v>
      </c>
      <c r="K459">
        <f t="shared" si="87"/>
        <v>-7</v>
      </c>
      <c r="M459">
        <f t="shared" si="88"/>
        <v>-335.69307645794152</v>
      </c>
      <c r="N459">
        <f t="shared" si="89"/>
        <v>-256.84471580220378</v>
      </c>
      <c r="O459">
        <f t="shared" si="90"/>
        <v>703.703072492611</v>
      </c>
      <c r="P459">
        <f t="shared" si="91"/>
        <v>2367.7605673591411</v>
      </c>
    </row>
    <row r="460" spans="1:16" x14ac:dyDescent="0.2">
      <c r="A460" s="11">
        <v>102</v>
      </c>
      <c r="B460" s="11">
        <v>49</v>
      </c>
      <c r="C460">
        <f t="shared" si="92"/>
        <v>48</v>
      </c>
      <c r="D460">
        <f t="shared" si="94"/>
        <v>99</v>
      </c>
      <c r="E460">
        <f t="shared" si="93"/>
        <v>18</v>
      </c>
      <c r="F460">
        <f t="shared" si="95"/>
        <v>15</v>
      </c>
      <c r="H460">
        <f t="shared" si="84"/>
        <v>54</v>
      </c>
      <c r="I460">
        <f t="shared" si="85"/>
        <v>3</v>
      </c>
      <c r="J460">
        <f t="shared" si="86"/>
        <v>31</v>
      </c>
      <c r="K460">
        <f t="shared" si="87"/>
        <v>34</v>
      </c>
      <c r="M460">
        <f t="shared" si="88"/>
        <v>1678.0815137059928</v>
      </c>
      <c r="N460">
        <f t="shared" si="89"/>
        <v>-2162.1397977694169</v>
      </c>
      <c r="O460">
        <f t="shared" si="90"/>
        <v>779.82216900185119</v>
      </c>
      <c r="P460">
        <f t="shared" si="91"/>
        <v>-209.72608561827221</v>
      </c>
    </row>
    <row r="461" spans="1:16" x14ac:dyDescent="0.2">
      <c r="A461" s="11">
        <v>91</v>
      </c>
      <c r="B461" s="11">
        <v>13</v>
      </c>
      <c r="C461">
        <f t="shared" si="92"/>
        <v>102</v>
      </c>
      <c r="D461">
        <f t="shared" si="94"/>
        <v>48</v>
      </c>
      <c r="E461">
        <f t="shared" si="93"/>
        <v>49</v>
      </c>
      <c r="F461">
        <f t="shared" si="95"/>
        <v>18</v>
      </c>
      <c r="H461">
        <f t="shared" si="84"/>
        <v>-11</v>
      </c>
      <c r="I461">
        <f t="shared" si="85"/>
        <v>43</v>
      </c>
      <c r="J461">
        <f t="shared" si="86"/>
        <v>-36</v>
      </c>
      <c r="K461">
        <f t="shared" si="87"/>
        <v>-5</v>
      </c>
      <c r="M461">
        <f t="shared" si="88"/>
        <v>-1654.2914371136792</v>
      </c>
      <c r="N461">
        <f t="shared" si="89"/>
        <v>-1260.1397977694169</v>
      </c>
      <c r="O461">
        <f t="shared" si="90"/>
        <v>-705.66859075174227</v>
      </c>
      <c r="P461">
        <f t="shared" si="91"/>
        <v>2470.2082059628369</v>
      </c>
    </row>
    <row r="462" spans="1:16" x14ac:dyDescent="0.2">
      <c r="A462" s="11">
        <v>9</v>
      </c>
      <c r="B462" s="11">
        <v>78</v>
      </c>
      <c r="C462">
        <f t="shared" si="92"/>
        <v>91</v>
      </c>
      <c r="D462">
        <f t="shared" si="94"/>
        <v>102</v>
      </c>
      <c r="E462">
        <f t="shared" si="93"/>
        <v>13</v>
      </c>
      <c r="F462">
        <f t="shared" si="95"/>
        <v>49</v>
      </c>
      <c r="H462">
        <f t="shared" si="84"/>
        <v>-82</v>
      </c>
      <c r="I462">
        <f t="shared" si="85"/>
        <v>-93</v>
      </c>
      <c r="J462">
        <f t="shared" si="86"/>
        <v>65</v>
      </c>
      <c r="K462">
        <f t="shared" si="87"/>
        <v>29</v>
      </c>
      <c r="M462">
        <f t="shared" si="88"/>
        <v>1623.6388907551736</v>
      </c>
      <c r="N462">
        <f t="shared" si="89"/>
        <v>1115.7905300994357</v>
      </c>
      <c r="O462">
        <f t="shared" si="90"/>
        <v>-664.3400486572865</v>
      </c>
      <c r="P462">
        <f t="shared" si="91"/>
        <v>630.6209369689966</v>
      </c>
    </row>
    <row r="463" spans="1:16" x14ac:dyDescent="0.2">
      <c r="A463" s="11">
        <v>20</v>
      </c>
      <c r="B463" s="11">
        <v>16</v>
      </c>
      <c r="C463">
        <f t="shared" si="92"/>
        <v>9</v>
      </c>
      <c r="D463">
        <f t="shared" si="94"/>
        <v>91</v>
      </c>
      <c r="E463">
        <f t="shared" si="93"/>
        <v>78</v>
      </c>
      <c r="F463">
        <f t="shared" si="95"/>
        <v>13</v>
      </c>
      <c r="H463">
        <f t="shared" si="84"/>
        <v>11</v>
      </c>
      <c r="I463">
        <f t="shared" si="85"/>
        <v>-71</v>
      </c>
      <c r="J463">
        <f t="shared" si="86"/>
        <v>-62</v>
      </c>
      <c r="K463">
        <f t="shared" si="87"/>
        <v>3</v>
      </c>
      <c r="M463">
        <f t="shared" si="88"/>
        <v>849.94216944369805</v>
      </c>
      <c r="N463">
        <f t="shared" si="89"/>
        <v>1131.28643173878</v>
      </c>
      <c r="O463">
        <f t="shared" si="90"/>
        <v>-2207.5022663164241</v>
      </c>
      <c r="P463">
        <f t="shared" si="91"/>
        <v>2711.3273024720775</v>
      </c>
    </row>
    <row r="464" spans="1:16" x14ac:dyDescent="0.2">
      <c r="A464" s="11">
        <v>31</v>
      </c>
      <c r="B464" s="11">
        <v>110</v>
      </c>
      <c r="C464">
        <f t="shared" si="92"/>
        <v>20</v>
      </c>
      <c r="D464">
        <f t="shared" si="94"/>
        <v>9</v>
      </c>
      <c r="E464">
        <f t="shared" si="93"/>
        <v>16</v>
      </c>
      <c r="F464">
        <f t="shared" si="95"/>
        <v>78</v>
      </c>
      <c r="H464">
        <f t="shared" si="84"/>
        <v>11</v>
      </c>
      <c r="I464">
        <f t="shared" si="85"/>
        <v>22</v>
      </c>
      <c r="J464">
        <f t="shared" si="86"/>
        <v>94</v>
      </c>
      <c r="K464">
        <f t="shared" si="87"/>
        <v>32</v>
      </c>
      <c r="M464">
        <f t="shared" si="88"/>
        <v>777.43807108304236</v>
      </c>
      <c r="N464">
        <f t="shared" si="89"/>
        <v>-1204.3406174415481</v>
      </c>
      <c r="O464">
        <f t="shared" si="90"/>
        <v>-2573.7117119016398</v>
      </c>
      <c r="P464">
        <f t="shared" si="91"/>
        <v>-1108.8739295607775</v>
      </c>
    </row>
    <row r="465" spans="1:16" x14ac:dyDescent="0.2">
      <c r="A465" s="11">
        <v>23</v>
      </c>
      <c r="B465" s="11">
        <v>8</v>
      </c>
      <c r="C465">
        <f t="shared" si="92"/>
        <v>31</v>
      </c>
      <c r="D465">
        <f t="shared" si="94"/>
        <v>20</v>
      </c>
      <c r="E465">
        <f t="shared" si="93"/>
        <v>110</v>
      </c>
      <c r="F465">
        <f t="shared" si="95"/>
        <v>16</v>
      </c>
      <c r="H465">
        <f t="shared" si="84"/>
        <v>-8</v>
      </c>
      <c r="I465">
        <f t="shared" si="85"/>
        <v>3</v>
      </c>
      <c r="J465">
        <f t="shared" si="86"/>
        <v>-102</v>
      </c>
      <c r="K465">
        <f t="shared" si="87"/>
        <v>-8</v>
      </c>
      <c r="M465">
        <f t="shared" si="88"/>
        <v>-1602.9963551464662</v>
      </c>
      <c r="N465">
        <f t="shared" si="89"/>
        <v>873.94216944369805</v>
      </c>
      <c r="O465">
        <f t="shared" si="90"/>
        <v>1361.9556392277241</v>
      </c>
      <c r="P465">
        <f t="shared" si="91"/>
        <v>2992.4463989813175</v>
      </c>
    </row>
    <row r="466" spans="1:16" x14ac:dyDescent="0.2">
      <c r="A466" s="11">
        <v>105</v>
      </c>
      <c r="B466" s="11">
        <v>40</v>
      </c>
      <c r="C466">
        <f t="shared" si="92"/>
        <v>23</v>
      </c>
      <c r="D466">
        <f t="shared" si="94"/>
        <v>31</v>
      </c>
      <c r="E466">
        <f t="shared" si="93"/>
        <v>8</v>
      </c>
      <c r="F466">
        <f t="shared" si="95"/>
        <v>110</v>
      </c>
      <c r="H466">
        <f t="shared" si="84"/>
        <v>82</v>
      </c>
      <c r="I466">
        <f t="shared" si="85"/>
        <v>74</v>
      </c>
      <c r="J466">
        <f t="shared" si="86"/>
        <v>32</v>
      </c>
      <c r="K466">
        <f t="shared" si="87"/>
        <v>-70</v>
      </c>
      <c r="M466">
        <f t="shared" si="88"/>
        <v>-1353.8365190808922</v>
      </c>
      <c r="N466">
        <f t="shared" si="89"/>
        <v>-1951.8201256382692</v>
      </c>
      <c r="O466">
        <f t="shared" si="90"/>
        <v>1289.2841813221798</v>
      </c>
      <c r="P466">
        <f t="shared" si="91"/>
        <v>1022.8221690018512</v>
      </c>
    </row>
    <row r="467" spans="1:16" x14ac:dyDescent="0.2">
      <c r="A467" s="11">
        <v>28</v>
      </c>
      <c r="B467" s="11">
        <v>11</v>
      </c>
      <c r="C467">
        <f t="shared" si="92"/>
        <v>105</v>
      </c>
      <c r="D467">
        <f t="shared" si="94"/>
        <v>23</v>
      </c>
      <c r="E467">
        <f t="shared" si="93"/>
        <v>40</v>
      </c>
      <c r="F467">
        <f t="shared" si="95"/>
        <v>8</v>
      </c>
      <c r="H467">
        <f t="shared" si="84"/>
        <v>-77</v>
      </c>
      <c r="I467">
        <f t="shared" si="85"/>
        <v>5</v>
      </c>
      <c r="J467">
        <f t="shared" si="86"/>
        <v>-29</v>
      </c>
      <c r="K467">
        <f t="shared" si="87"/>
        <v>3</v>
      </c>
      <c r="M467">
        <f t="shared" si="88"/>
        <v>1064.1183989518947</v>
      </c>
      <c r="N467">
        <f t="shared" si="89"/>
        <v>-2060.2053715399088</v>
      </c>
      <c r="O467">
        <f t="shared" si="90"/>
        <v>2247.3129287554448</v>
      </c>
      <c r="P467">
        <f t="shared" si="91"/>
        <v>1448.9556392277241</v>
      </c>
    </row>
    <row r="468" spans="1:16" x14ac:dyDescent="0.2">
      <c r="A468" s="11">
        <v>16</v>
      </c>
      <c r="B468" s="11">
        <v>22</v>
      </c>
      <c r="C468">
        <f t="shared" si="92"/>
        <v>28</v>
      </c>
      <c r="D468">
        <f t="shared" si="94"/>
        <v>105</v>
      </c>
      <c r="E468">
        <f t="shared" si="93"/>
        <v>11</v>
      </c>
      <c r="F468">
        <f t="shared" si="95"/>
        <v>40</v>
      </c>
      <c r="H468">
        <f t="shared" si="84"/>
        <v>-12</v>
      </c>
      <c r="I468">
        <f t="shared" si="85"/>
        <v>-89</v>
      </c>
      <c r="J468">
        <f t="shared" si="86"/>
        <v>11</v>
      </c>
      <c r="K468">
        <f t="shared" si="87"/>
        <v>-18</v>
      </c>
      <c r="M468">
        <f t="shared" si="88"/>
        <v>-2970.1889780972856</v>
      </c>
      <c r="N468">
        <f t="shared" si="89"/>
        <v>1377.4626612469767</v>
      </c>
      <c r="O468">
        <f t="shared" si="90"/>
        <v>1149.4936269073953</v>
      </c>
      <c r="P468">
        <f t="shared" si="91"/>
        <v>2331.7605673591411</v>
      </c>
    </row>
    <row r="469" spans="1:16" x14ac:dyDescent="0.2">
      <c r="A469" s="11">
        <v>131</v>
      </c>
      <c r="B469" s="11">
        <v>37</v>
      </c>
      <c r="C469">
        <f t="shared" si="92"/>
        <v>16</v>
      </c>
      <c r="D469">
        <f t="shared" si="94"/>
        <v>28</v>
      </c>
      <c r="E469">
        <f t="shared" si="93"/>
        <v>22</v>
      </c>
      <c r="F469">
        <f t="shared" si="95"/>
        <v>11</v>
      </c>
      <c r="H469">
        <f t="shared" si="84"/>
        <v>115</v>
      </c>
      <c r="I469">
        <f t="shared" si="85"/>
        <v>103</v>
      </c>
      <c r="J469">
        <f t="shared" si="86"/>
        <v>15</v>
      </c>
      <c r="K469">
        <f t="shared" si="87"/>
        <v>26</v>
      </c>
      <c r="M469">
        <f t="shared" si="88"/>
        <v>-2666.8611092448268</v>
      </c>
      <c r="N469">
        <f t="shared" si="89"/>
        <v>1883.0569235420583</v>
      </c>
      <c r="O469">
        <f t="shared" si="90"/>
        <v>1503.4032778314202</v>
      </c>
      <c r="P469">
        <f t="shared" si="91"/>
        <v>1367.2841813221798</v>
      </c>
    </row>
    <row r="470" spans="1:16" x14ac:dyDescent="0.2">
      <c r="A470" s="11">
        <v>20</v>
      </c>
      <c r="B470" s="11">
        <v>9</v>
      </c>
      <c r="C470">
        <f t="shared" si="92"/>
        <v>131</v>
      </c>
      <c r="D470">
        <f t="shared" si="94"/>
        <v>16</v>
      </c>
      <c r="E470">
        <f t="shared" si="93"/>
        <v>37</v>
      </c>
      <c r="F470">
        <f t="shared" si="95"/>
        <v>22</v>
      </c>
      <c r="H470">
        <f t="shared" si="84"/>
        <v>-111</v>
      </c>
      <c r="I470">
        <f t="shared" si="85"/>
        <v>4</v>
      </c>
      <c r="J470">
        <f t="shared" si="86"/>
        <v>-28</v>
      </c>
      <c r="K470">
        <f t="shared" si="87"/>
        <v>-13</v>
      </c>
      <c r="M470">
        <f t="shared" si="88"/>
        <v>-873.29143711367908</v>
      </c>
      <c r="N470">
        <f t="shared" si="89"/>
        <v>1447.7987268207473</v>
      </c>
      <c r="O470">
        <f t="shared" si="90"/>
        <v>2773.5511217739254</v>
      </c>
      <c r="P470">
        <f t="shared" si="91"/>
        <v>-6614.4981595402433</v>
      </c>
    </row>
    <row r="471" spans="1:16" x14ac:dyDescent="0.2">
      <c r="A471" s="11">
        <v>80</v>
      </c>
      <c r="B471" s="11">
        <v>14</v>
      </c>
      <c r="C471">
        <f t="shared" si="92"/>
        <v>20</v>
      </c>
      <c r="D471">
        <f t="shared" si="94"/>
        <v>131</v>
      </c>
      <c r="E471">
        <f t="shared" si="93"/>
        <v>9</v>
      </c>
      <c r="F471">
        <f t="shared" si="95"/>
        <v>37</v>
      </c>
      <c r="H471">
        <f t="shared" si="84"/>
        <v>60</v>
      </c>
      <c r="I471">
        <f t="shared" si="85"/>
        <v>-51</v>
      </c>
      <c r="J471">
        <f t="shared" si="86"/>
        <v>5</v>
      </c>
      <c r="K471">
        <f t="shared" si="87"/>
        <v>-23</v>
      </c>
      <c r="M471">
        <f t="shared" si="88"/>
        <v>-1022.2832403923676</v>
      </c>
      <c r="N471">
        <f t="shared" si="89"/>
        <v>-898.12340432679389</v>
      </c>
      <c r="O471">
        <f t="shared" si="90"/>
        <v>-6015.6172560494842</v>
      </c>
      <c r="P471">
        <f t="shared" si="91"/>
        <v>2723.3273024720775</v>
      </c>
    </row>
    <row r="472" spans="1:16" x14ac:dyDescent="0.2">
      <c r="A472" s="11">
        <v>14</v>
      </c>
      <c r="B472" s="11">
        <v>184</v>
      </c>
      <c r="C472">
        <f t="shared" si="92"/>
        <v>80</v>
      </c>
      <c r="D472">
        <f t="shared" si="94"/>
        <v>20</v>
      </c>
      <c r="E472">
        <f t="shared" si="93"/>
        <v>14</v>
      </c>
      <c r="F472">
        <f t="shared" si="95"/>
        <v>9</v>
      </c>
      <c r="H472">
        <f t="shared" si="84"/>
        <v>-66</v>
      </c>
      <c r="I472">
        <f t="shared" si="85"/>
        <v>-6</v>
      </c>
      <c r="J472">
        <f t="shared" si="86"/>
        <v>170</v>
      </c>
      <c r="K472">
        <f t="shared" si="87"/>
        <v>175</v>
      </c>
      <c r="M472">
        <f t="shared" si="88"/>
        <v>1488.9667596076326</v>
      </c>
      <c r="N472">
        <f t="shared" si="89"/>
        <v>-116.58651908089213</v>
      </c>
      <c r="O472">
        <f t="shared" si="90"/>
        <v>-6494.7219788420916</v>
      </c>
      <c r="P472">
        <f t="shared" si="91"/>
        <v>-2182.7794737086215</v>
      </c>
    </row>
    <row r="473" spans="1:16" x14ac:dyDescent="0.2">
      <c r="A473" s="11">
        <v>19</v>
      </c>
      <c r="B473" s="11">
        <v>10</v>
      </c>
      <c r="C473">
        <f t="shared" si="92"/>
        <v>14</v>
      </c>
      <c r="D473">
        <f t="shared" si="94"/>
        <v>80</v>
      </c>
      <c r="E473">
        <f t="shared" si="93"/>
        <v>184</v>
      </c>
      <c r="F473">
        <f t="shared" si="95"/>
        <v>14</v>
      </c>
      <c r="H473">
        <f t="shared" si="84"/>
        <v>5</v>
      </c>
      <c r="I473">
        <f t="shared" si="85"/>
        <v>-61</v>
      </c>
      <c r="J473">
        <f t="shared" si="86"/>
        <v>-174</v>
      </c>
      <c r="K473">
        <f t="shared" si="87"/>
        <v>-4</v>
      </c>
      <c r="M473">
        <f t="shared" si="88"/>
        <v>-102.42668301531837</v>
      </c>
      <c r="N473">
        <f t="shared" si="89"/>
        <v>-825.78733875302339</v>
      </c>
      <c r="O473">
        <f t="shared" si="90"/>
        <v>988.16508481293954</v>
      </c>
      <c r="P473">
        <f t="shared" si="91"/>
        <v>2018.4176515480526</v>
      </c>
    </row>
    <row r="474" spans="1:16" x14ac:dyDescent="0.2">
      <c r="A474" s="11">
        <v>58</v>
      </c>
      <c r="B474" s="11">
        <v>46</v>
      </c>
      <c r="C474">
        <f t="shared" si="92"/>
        <v>19</v>
      </c>
      <c r="D474">
        <f t="shared" si="94"/>
        <v>14</v>
      </c>
      <c r="E474">
        <f t="shared" si="93"/>
        <v>10</v>
      </c>
      <c r="F474">
        <f t="shared" si="95"/>
        <v>184</v>
      </c>
      <c r="H474">
        <f t="shared" si="84"/>
        <v>39</v>
      </c>
      <c r="I474">
        <f t="shared" si="85"/>
        <v>44</v>
      </c>
      <c r="J474">
        <f t="shared" si="86"/>
        <v>36</v>
      </c>
      <c r="K474">
        <f t="shared" si="87"/>
        <v>-138</v>
      </c>
      <c r="M474">
        <f t="shared" si="88"/>
        <v>64.659382558451952</v>
      </c>
      <c r="N474">
        <f t="shared" si="89"/>
        <v>-11.803732195646328</v>
      </c>
      <c r="O474">
        <f t="shared" si="90"/>
        <v>678.36015668152265</v>
      </c>
      <c r="P474">
        <f t="shared" si="91"/>
        <v>514.34578296489019</v>
      </c>
    </row>
    <row r="475" spans="1:16" x14ac:dyDescent="0.2">
      <c r="A475" s="11">
        <v>78</v>
      </c>
      <c r="B475" s="11">
        <v>27</v>
      </c>
      <c r="C475">
        <f t="shared" si="92"/>
        <v>58</v>
      </c>
      <c r="D475">
        <f t="shared" si="94"/>
        <v>19</v>
      </c>
      <c r="E475">
        <f t="shared" si="93"/>
        <v>46</v>
      </c>
      <c r="F475">
        <f t="shared" si="95"/>
        <v>10</v>
      </c>
      <c r="H475">
        <f t="shared" si="84"/>
        <v>20</v>
      </c>
      <c r="I475">
        <f t="shared" si="85"/>
        <v>59</v>
      </c>
      <c r="J475">
        <f t="shared" si="86"/>
        <v>-19</v>
      </c>
      <c r="K475">
        <f t="shared" si="87"/>
        <v>17</v>
      </c>
      <c r="M475">
        <f t="shared" si="88"/>
        <v>-95.164387933351307</v>
      </c>
      <c r="N475">
        <f t="shared" si="89"/>
        <v>-483.30783055630206</v>
      </c>
      <c r="O475">
        <f t="shared" si="90"/>
        <v>1050.5983497000032</v>
      </c>
      <c r="P475">
        <f t="shared" si="91"/>
        <v>2018.4176515480526</v>
      </c>
    </row>
    <row r="476" spans="1:16" x14ac:dyDescent="0.2">
      <c r="A476" s="11">
        <v>51</v>
      </c>
      <c r="B476" s="11">
        <v>36</v>
      </c>
      <c r="C476">
        <f t="shared" si="92"/>
        <v>78</v>
      </c>
      <c r="D476">
        <f t="shared" si="94"/>
        <v>58</v>
      </c>
      <c r="E476">
        <f t="shared" si="93"/>
        <v>27</v>
      </c>
      <c r="F476">
        <f t="shared" si="95"/>
        <v>46</v>
      </c>
      <c r="H476">
        <f t="shared" si="84"/>
        <v>-27</v>
      </c>
      <c r="I476">
        <f t="shared" si="85"/>
        <v>-7</v>
      </c>
      <c r="J476">
        <f t="shared" si="86"/>
        <v>9</v>
      </c>
      <c r="K476">
        <f t="shared" si="87"/>
        <v>-10</v>
      </c>
      <c r="M476">
        <f t="shared" si="88"/>
        <v>88.229054689599636</v>
      </c>
      <c r="N476">
        <f t="shared" si="89"/>
        <v>-812.06602727761413</v>
      </c>
      <c r="O476">
        <f t="shared" si="90"/>
        <v>1530.4032778314202</v>
      </c>
      <c r="P476">
        <f t="shared" si="91"/>
        <v>1248.1650848129395</v>
      </c>
    </row>
    <row r="477" spans="1:16" x14ac:dyDescent="0.2">
      <c r="A477" s="11">
        <v>34</v>
      </c>
      <c r="B477" s="11">
        <v>10</v>
      </c>
      <c r="C477">
        <f t="shared" si="92"/>
        <v>51</v>
      </c>
      <c r="D477">
        <f t="shared" si="94"/>
        <v>78</v>
      </c>
      <c r="E477">
        <f t="shared" si="93"/>
        <v>36</v>
      </c>
      <c r="F477">
        <f t="shared" si="95"/>
        <v>27</v>
      </c>
      <c r="H477">
        <f t="shared" si="84"/>
        <v>-17</v>
      </c>
      <c r="I477">
        <f t="shared" si="85"/>
        <v>-44</v>
      </c>
      <c r="J477">
        <f t="shared" si="86"/>
        <v>-26</v>
      </c>
      <c r="K477">
        <f t="shared" si="87"/>
        <v>-17</v>
      </c>
      <c r="M477">
        <f t="shared" si="88"/>
        <v>-4124.2094699005647</v>
      </c>
      <c r="N477">
        <f t="shared" si="89"/>
        <v>-1520.5414371136792</v>
      </c>
      <c r="O477">
        <f t="shared" si="90"/>
        <v>2397.984386660989</v>
      </c>
      <c r="P477">
        <f t="shared" si="91"/>
        <v>-3024.3975435238162</v>
      </c>
    </row>
    <row r="478" spans="1:16" x14ac:dyDescent="0.2">
      <c r="A478" s="11">
        <v>250</v>
      </c>
      <c r="B478" s="11">
        <v>20</v>
      </c>
      <c r="C478">
        <f t="shared" si="92"/>
        <v>34</v>
      </c>
      <c r="D478">
        <f t="shared" si="94"/>
        <v>51</v>
      </c>
      <c r="E478">
        <f t="shared" si="93"/>
        <v>10</v>
      </c>
      <c r="F478">
        <f t="shared" si="95"/>
        <v>36</v>
      </c>
      <c r="H478">
        <f t="shared" si="84"/>
        <v>216</v>
      </c>
      <c r="I478">
        <f t="shared" si="85"/>
        <v>199</v>
      </c>
      <c r="J478">
        <f t="shared" si="86"/>
        <v>10</v>
      </c>
      <c r="K478">
        <f t="shared" si="87"/>
        <v>-16</v>
      </c>
      <c r="M478">
        <f t="shared" si="88"/>
        <v>13995.163480919107</v>
      </c>
      <c r="N478">
        <f t="shared" si="89"/>
        <v>-7631.1848797366301</v>
      </c>
      <c r="O478">
        <f t="shared" si="90"/>
        <v>-2466.6357365422969</v>
      </c>
      <c r="P478">
        <f t="shared" si="91"/>
        <v>2176.8652901517485</v>
      </c>
    </row>
    <row r="479" spans="1:16" x14ac:dyDescent="0.2">
      <c r="A479" s="11">
        <v>127</v>
      </c>
      <c r="B479" s="11">
        <v>120</v>
      </c>
      <c r="C479">
        <f t="shared" si="92"/>
        <v>250</v>
      </c>
      <c r="D479">
        <f t="shared" si="94"/>
        <v>34</v>
      </c>
      <c r="E479">
        <f t="shared" si="93"/>
        <v>20</v>
      </c>
      <c r="F479">
        <f t="shared" si="95"/>
        <v>10</v>
      </c>
      <c r="H479">
        <f t="shared" si="84"/>
        <v>-123</v>
      </c>
      <c r="I479">
        <f t="shared" si="85"/>
        <v>93</v>
      </c>
      <c r="J479">
        <f t="shared" si="86"/>
        <v>100</v>
      </c>
      <c r="K479">
        <f t="shared" si="87"/>
        <v>110</v>
      </c>
      <c r="M479">
        <f t="shared" si="88"/>
        <v>-2813.5168469497448</v>
      </c>
      <c r="N479">
        <f t="shared" si="89"/>
        <v>-1736.0373387530235</v>
      </c>
      <c r="O479">
        <f t="shared" si="90"/>
        <v>-2745.5166400330568</v>
      </c>
      <c r="P479">
        <f t="shared" si="91"/>
        <v>-1741.5453874663215</v>
      </c>
    </row>
    <row r="480" spans="1:16" x14ac:dyDescent="0.2">
      <c r="A480" s="11">
        <v>16</v>
      </c>
      <c r="B480" s="11">
        <v>15</v>
      </c>
      <c r="C480">
        <f t="shared" si="92"/>
        <v>127</v>
      </c>
      <c r="D480">
        <f t="shared" si="94"/>
        <v>250</v>
      </c>
      <c r="E480">
        <f t="shared" si="93"/>
        <v>120</v>
      </c>
      <c r="F480">
        <f t="shared" si="95"/>
        <v>20</v>
      </c>
      <c r="H480">
        <f t="shared" si="84"/>
        <v>-111</v>
      </c>
      <c r="I480">
        <f t="shared" si="85"/>
        <v>-234</v>
      </c>
      <c r="J480">
        <f t="shared" si="86"/>
        <v>-105</v>
      </c>
      <c r="K480">
        <f t="shared" si="87"/>
        <v>-5</v>
      </c>
      <c r="M480">
        <f t="shared" si="88"/>
        <v>946.61430059123904</v>
      </c>
      <c r="N480">
        <f t="shared" si="89"/>
        <v>-385.09881416285936</v>
      </c>
      <c r="O480">
        <f t="shared" si="90"/>
        <v>1536.9556392277241</v>
      </c>
      <c r="P480">
        <f t="shared" si="91"/>
        <v>2422.984386660989</v>
      </c>
    </row>
    <row r="481" spans="1:16" x14ac:dyDescent="0.2">
      <c r="A481" s="11">
        <v>31</v>
      </c>
      <c r="B481" s="11">
        <v>33</v>
      </c>
      <c r="C481">
        <f t="shared" si="92"/>
        <v>16</v>
      </c>
      <c r="D481">
        <f t="shared" si="94"/>
        <v>127</v>
      </c>
      <c r="E481">
        <f t="shared" si="93"/>
        <v>15</v>
      </c>
      <c r="F481">
        <f t="shared" si="95"/>
        <v>120</v>
      </c>
      <c r="H481">
        <f t="shared" si="84"/>
        <v>15</v>
      </c>
      <c r="I481">
        <f t="shared" si="85"/>
        <v>-96</v>
      </c>
      <c r="J481">
        <f t="shared" si="86"/>
        <v>18</v>
      </c>
      <c r="K481">
        <f t="shared" si="87"/>
        <v>-87</v>
      </c>
      <c r="M481">
        <f t="shared" si="88"/>
        <v>-237.61930596613809</v>
      </c>
      <c r="N481">
        <f t="shared" si="89"/>
        <v>-3548.6397977694173</v>
      </c>
      <c r="O481">
        <f t="shared" si="90"/>
        <v>1536.9556392277241</v>
      </c>
      <c r="P481">
        <f t="shared" si="91"/>
        <v>1068.5983497000032</v>
      </c>
    </row>
    <row r="482" spans="1:16" x14ac:dyDescent="0.2">
      <c r="A482" s="11">
        <v>65</v>
      </c>
      <c r="B482" s="11">
        <v>15</v>
      </c>
      <c r="C482">
        <f t="shared" si="92"/>
        <v>31</v>
      </c>
      <c r="D482">
        <f t="shared" si="94"/>
        <v>16</v>
      </c>
      <c r="E482">
        <f t="shared" si="93"/>
        <v>33</v>
      </c>
      <c r="F482">
        <f t="shared" si="95"/>
        <v>15</v>
      </c>
      <c r="H482">
        <f t="shared" si="84"/>
        <v>34</v>
      </c>
      <c r="I482">
        <f t="shared" si="85"/>
        <v>49</v>
      </c>
      <c r="J482">
        <f t="shared" si="86"/>
        <v>-18</v>
      </c>
      <c r="K482">
        <f t="shared" si="87"/>
        <v>0</v>
      </c>
      <c r="M482">
        <f t="shared" si="88"/>
        <v>1443.6470874764843</v>
      </c>
      <c r="N482">
        <f t="shared" si="89"/>
        <v>-158.96356826122008</v>
      </c>
      <c r="O482">
        <f t="shared" si="90"/>
        <v>1684.6270971332681</v>
      </c>
      <c r="P482">
        <f t="shared" si="91"/>
        <v>257.13633737967461</v>
      </c>
    </row>
    <row r="483" spans="1:16" x14ac:dyDescent="0.2">
      <c r="A483" s="11">
        <v>202</v>
      </c>
      <c r="B483" s="11">
        <v>30</v>
      </c>
      <c r="C483">
        <f t="shared" si="92"/>
        <v>65</v>
      </c>
      <c r="D483">
        <f t="shared" si="94"/>
        <v>31</v>
      </c>
      <c r="E483">
        <f t="shared" si="93"/>
        <v>15</v>
      </c>
      <c r="F483">
        <f t="shared" si="95"/>
        <v>33</v>
      </c>
      <c r="H483">
        <f t="shared" si="84"/>
        <v>137</v>
      </c>
      <c r="I483">
        <f t="shared" si="85"/>
        <v>171</v>
      </c>
      <c r="J483">
        <f t="shared" si="86"/>
        <v>15</v>
      </c>
      <c r="K483">
        <f t="shared" si="87"/>
        <v>-3</v>
      </c>
      <c r="M483">
        <f t="shared" si="88"/>
        <v>-2373.9840600644993</v>
      </c>
      <c r="N483">
        <f t="shared" si="89"/>
        <v>-6632.1111092448273</v>
      </c>
      <c r="O483">
        <f t="shared" si="90"/>
        <v>178.77904785195381</v>
      </c>
      <c r="P483">
        <f t="shared" si="91"/>
        <v>486.79342156858627</v>
      </c>
    </row>
    <row r="484" spans="1:16" x14ac:dyDescent="0.2">
      <c r="A484" s="11">
        <v>39</v>
      </c>
      <c r="B484" s="11">
        <v>59</v>
      </c>
      <c r="C484">
        <f t="shared" si="92"/>
        <v>202</v>
      </c>
      <c r="D484">
        <f t="shared" si="94"/>
        <v>65</v>
      </c>
      <c r="E484">
        <f t="shared" si="93"/>
        <v>30</v>
      </c>
      <c r="F484">
        <f t="shared" si="95"/>
        <v>15</v>
      </c>
      <c r="H484">
        <f t="shared" si="84"/>
        <v>-163</v>
      </c>
      <c r="I484">
        <f t="shared" si="85"/>
        <v>-26</v>
      </c>
      <c r="J484">
        <f t="shared" si="86"/>
        <v>29</v>
      </c>
      <c r="K484">
        <f t="shared" si="87"/>
        <v>44</v>
      </c>
      <c r="M484">
        <f t="shared" si="88"/>
        <v>730.27823501746855</v>
      </c>
      <c r="N484">
        <f t="shared" si="89"/>
        <v>390.74954649287838</v>
      </c>
      <c r="O484">
        <f t="shared" si="90"/>
        <v>74.30266181499276</v>
      </c>
      <c r="P484">
        <f t="shared" si="91"/>
        <v>199.67432505934602</v>
      </c>
    </row>
    <row r="485" spans="1:16" x14ac:dyDescent="0.2">
      <c r="A485" s="11">
        <v>10</v>
      </c>
      <c r="B485" s="11">
        <v>50</v>
      </c>
      <c r="C485">
        <f t="shared" si="92"/>
        <v>39</v>
      </c>
      <c r="D485">
        <f t="shared" si="94"/>
        <v>202</v>
      </c>
      <c r="E485">
        <f t="shared" si="93"/>
        <v>59</v>
      </c>
      <c r="F485">
        <f t="shared" si="95"/>
        <v>30</v>
      </c>
      <c r="H485">
        <f t="shared" si="84"/>
        <v>-29</v>
      </c>
      <c r="I485">
        <f t="shared" si="85"/>
        <v>-192</v>
      </c>
      <c r="J485">
        <f t="shared" si="86"/>
        <v>-9</v>
      </c>
      <c r="K485">
        <f t="shared" si="87"/>
        <v>20</v>
      </c>
      <c r="M485">
        <f t="shared" si="88"/>
        <v>1091.6224973125506</v>
      </c>
      <c r="N485">
        <f t="shared" si="89"/>
        <v>1769.1429891158293</v>
      </c>
      <c r="O485">
        <f t="shared" si="90"/>
        <v>543.68869877597854</v>
      </c>
      <c r="P485">
        <f t="shared" si="91"/>
        <v>-53.711711901639717</v>
      </c>
    </row>
    <row r="486" spans="1:16" x14ac:dyDescent="0.2">
      <c r="A486" s="11">
        <v>31</v>
      </c>
      <c r="B486" s="11">
        <v>26</v>
      </c>
      <c r="C486">
        <f t="shared" si="92"/>
        <v>10</v>
      </c>
      <c r="D486">
        <f t="shared" si="94"/>
        <v>39</v>
      </c>
      <c r="E486">
        <f t="shared" si="93"/>
        <v>50</v>
      </c>
      <c r="F486">
        <f t="shared" si="95"/>
        <v>59</v>
      </c>
      <c r="H486">
        <f t="shared" si="84"/>
        <v>21</v>
      </c>
      <c r="I486">
        <f t="shared" si="85"/>
        <v>-8</v>
      </c>
      <c r="J486">
        <f t="shared" si="86"/>
        <v>-24</v>
      </c>
      <c r="K486">
        <f t="shared" si="87"/>
        <v>-33</v>
      </c>
      <c r="M486">
        <f t="shared" si="88"/>
        <v>946.61430059123904</v>
      </c>
      <c r="N486">
        <f t="shared" si="89"/>
        <v>-2146.8938961300728</v>
      </c>
      <c r="O486">
        <f t="shared" si="90"/>
        <v>-144.34004865728645</v>
      </c>
      <c r="P486">
        <f t="shared" si="91"/>
        <v>1613.9556392277241</v>
      </c>
    </row>
    <row r="487" spans="1:16" x14ac:dyDescent="0.2">
      <c r="A487" s="11">
        <v>16</v>
      </c>
      <c r="B487" s="11">
        <v>68</v>
      </c>
      <c r="C487">
        <f t="shared" si="92"/>
        <v>31</v>
      </c>
      <c r="D487">
        <f t="shared" si="94"/>
        <v>10</v>
      </c>
      <c r="E487">
        <f t="shared" si="93"/>
        <v>26</v>
      </c>
      <c r="F487">
        <f t="shared" si="95"/>
        <v>50</v>
      </c>
      <c r="H487">
        <f t="shared" si="84"/>
        <v>-15</v>
      </c>
      <c r="I487">
        <f t="shared" si="85"/>
        <v>6</v>
      </c>
      <c r="J487">
        <f t="shared" si="86"/>
        <v>42</v>
      </c>
      <c r="K487">
        <f t="shared" si="87"/>
        <v>18</v>
      </c>
      <c r="M487">
        <f t="shared" si="88"/>
        <v>-3479.3734043267941</v>
      </c>
      <c r="N487">
        <f t="shared" si="89"/>
        <v>1494.9667596076326</v>
      </c>
      <c r="O487">
        <f t="shared" si="90"/>
        <v>-159.44477144989423</v>
      </c>
    </row>
    <row r="488" spans="1:16" x14ac:dyDescent="0.2">
      <c r="A488" s="11">
        <v>144</v>
      </c>
      <c r="B488" s="11">
        <v>22</v>
      </c>
      <c r="C488">
        <f t="shared" si="92"/>
        <v>16</v>
      </c>
      <c r="D488">
        <f t="shared" si="94"/>
        <v>31</v>
      </c>
      <c r="E488">
        <f t="shared" si="93"/>
        <v>68</v>
      </c>
      <c r="F488">
        <f t="shared" si="95"/>
        <v>26</v>
      </c>
      <c r="H488">
        <f t="shared" si="84"/>
        <v>128</v>
      </c>
      <c r="I488">
        <f t="shared" si="85"/>
        <v>113</v>
      </c>
      <c r="J488">
        <f t="shared" si="86"/>
        <v>-46</v>
      </c>
      <c r="K488">
        <f t="shared" si="87"/>
        <v>-4</v>
      </c>
      <c r="M488">
        <f t="shared" si="88"/>
        <v>-3390.5414371136794</v>
      </c>
    </row>
    <row r="489" spans="1:16" x14ac:dyDescent="0.2">
      <c r="A489" s="11">
        <v>17</v>
      </c>
      <c r="C489">
        <f t="shared" si="92"/>
        <v>144</v>
      </c>
      <c r="D489">
        <f t="shared" si="94"/>
        <v>16</v>
      </c>
      <c r="H489">
        <f t="shared" si="84"/>
        <v>-127</v>
      </c>
      <c r="I489">
        <f t="shared" si="85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zoomScale="87" workbookViewId="0">
      <selection activeCell="H37" sqref="H37"/>
    </sheetView>
  </sheetViews>
  <sheetFormatPr baseColWidth="10" defaultRowHeight="16" x14ac:dyDescent="0.2"/>
  <sheetData>
    <row r="1" spans="1:2" x14ac:dyDescent="0.2">
      <c r="A1" s="9" t="s">
        <v>27</v>
      </c>
      <c r="B1" s="9" t="s">
        <v>29</v>
      </c>
    </row>
    <row r="2" spans="1:2" x14ac:dyDescent="0.2">
      <c r="A2" s="6" t="str">
        <f>CONCATENATE(((ROW(A1)-1)*10 + 1),"-",ROW(A1)*10)</f>
        <v>1-10</v>
      </c>
      <c r="B2" s="7">
        <v>36</v>
      </c>
    </row>
    <row r="3" spans="1:2" x14ac:dyDescent="0.2">
      <c r="A3" s="6" t="str">
        <f t="shared" ref="A3:A41" si="0">CONCATENATE(((ROW(A2)-1)*10 + 1),"-",ROW(A2)*10)</f>
        <v>11-20</v>
      </c>
      <c r="B3" s="7">
        <v>113</v>
      </c>
    </row>
    <row r="4" spans="1:2" x14ac:dyDescent="0.2">
      <c r="A4" s="6" t="str">
        <f t="shared" si="0"/>
        <v>21-30</v>
      </c>
      <c r="B4" s="7">
        <v>67</v>
      </c>
    </row>
    <row r="5" spans="1:2" x14ac:dyDescent="0.2">
      <c r="A5" s="6" t="str">
        <f t="shared" si="0"/>
        <v>31-40</v>
      </c>
      <c r="B5" s="7">
        <v>60</v>
      </c>
    </row>
    <row r="6" spans="1:2" x14ac:dyDescent="0.2">
      <c r="A6" s="6" t="str">
        <f t="shared" si="0"/>
        <v>41-50</v>
      </c>
      <c r="B6" s="7">
        <v>32</v>
      </c>
    </row>
    <row r="7" spans="1:2" x14ac:dyDescent="0.2">
      <c r="A7" s="6" t="str">
        <f t="shared" si="0"/>
        <v>51-60</v>
      </c>
      <c r="B7" s="7">
        <v>32</v>
      </c>
    </row>
    <row r="8" spans="1:2" x14ac:dyDescent="0.2">
      <c r="A8" s="6" t="str">
        <f t="shared" si="0"/>
        <v>61-70</v>
      </c>
      <c r="B8" s="7">
        <v>19</v>
      </c>
    </row>
    <row r="9" spans="1:2" x14ac:dyDescent="0.2">
      <c r="A9" s="6" t="str">
        <f t="shared" si="0"/>
        <v>71-80</v>
      </c>
      <c r="B9" s="7">
        <v>21</v>
      </c>
    </row>
    <row r="10" spans="1:2" x14ac:dyDescent="0.2">
      <c r="A10" s="6" t="str">
        <f t="shared" si="0"/>
        <v>81-90</v>
      </c>
      <c r="B10" s="7">
        <v>20</v>
      </c>
    </row>
    <row r="11" spans="1:2" x14ac:dyDescent="0.2">
      <c r="A11" s="6" t="str">
        <f t="shared" si="0"/>
        <v>91-100</v>
      </c>
      <c r="B11" s="7">
        <v>14</v>
      </c>
    </row>
    <row r="12" spans="1:2" x14ac:dyDescent="0.2">
      <c r="A12" s="6" t="str">
        <f t="shared" si="0"/>
        <v>101-110</v>
      </c>
      <c r="B12" s="7">
        <v>15</v>
      </c>
    </row>
    <row r="13" spans="1:2" x14ac:dyDescent="0.2">
      <c r="A13" s="6" t="str">
        <f t="shared" si="0"/>
        <v>111-120</v>
      </c>
      <c r="B13" s="7">
        <v>8</v>
      </c>
    </row>
    <row r="14" spans="1:2" x14ac:dyDescent="0.2">
      <c r="A14" s="6" t="str">
        <f t="shared" si="0"/>
        <v>121-130</v>
      </c>
      <c r="B14" s="7">
        <v>8</v>
      </c>
    </row>
    <row r="15" spans="1:2" x14ac:dyDescent="0.2">
      <c r="A15" s="6" t="str">
        <f t="shared" si="0"/>
        <v>131-140</v>
      </c>
      <c r="B15" s="7">
        <v>6</v>
      </c>
    </row>
    <row r="16" spans="1:2" x14ac:dyDescent="0.2">
      <c r="A16" s="6" t="str">
        <f t="shared" si="0"/>
        <v>141-150</v>
      </c>
      <c r="B16" s="7">
        <v>6</v>
      </c>
    </row>
    <row r="17" spans="1:2" x14ac:dyDescent="0.2">
      <c r="A17" s="6" t="str">
        <f t="shared" si="0"/>
        <v>151-160</v>
      </c>
      <c r="B17" s="7">
        <v>2</v>
      </c>
    </row>
    <row r="18" spans="1:2" x14ac:dyDescent="0.2">
      <c r="A18" s="6" t="str">
        <f t="shared" si="0"/>
        <v>161-170</v>
      </c>
      <c r="B18" s="7">
        <v>1</v>
      </c>
    </row>
    <row r="19" spans="1:2" x14ac:dyDescent="0.2">
      <c r="A19" s="6" t="str">
        <f t="shared" si="0"/>
        <v>171-180</v>
      </c>
      <c r="B19" s="7">
        <v>4</v>
      </c>
    </row>
    <row r="20" spans="1:2" x14ac:dyDescent="0.2">
      <c r="A20" s="6" t="str">
        <f t="shared" si="0"/>
        <v>181-190</v>
      </c>
      <c r="B20" s="7">
        <v>3</v>
      </c>
    </row>
    <row r="21" spans="1:2" x14ac:dyDescent="0.2">
      <c r="A21" s="6" t="str">
        <f t="shared" si="0"/>
        <v>191-200</v>
      </c>
      <c r="B21" s="7">
        <v>3</v>
      </c>
    </row>
    <row r="22" spans="1:2" x14ac:dyDescent="0.2">
      <c r="A22" s="6" t="str">
        <f t="shared" si="0"/>
        <v>201-210</v>
      </c>
      <c r="B22" s="7">
        <v>5</v>
      </c>
    </row>
    <row r="23" spans="1:2" x14ac:dyDescent="0.2">
      <c r="A23" s="6" t="str">
        <f t="shared" si="0"/>
        <v>211-220</v>
      </c>
      <c r="B23" s="7">
        <v>1</v>
      </c>
    </row>
    <row r="24" spans="1:2" x14ac:dyDescent="0.2">
      <c r="A24" s="6" t="str">
        <f t="shared" si="0"/>
        <v>221-230</v>
      </c>
      <c r="B24" s="7">
        <v>3</v>
      </c>
    </row>
    <row r="25" spans="1:2" x14ac:dyDescent="0.2">
      <c r="A25" s="6" t="str">
        <f t="shared" si="0"/>
        <v>231-240</v>
      </c>
      <c r="B25" s="7">
        <v>0</v>
      </c>
    </row>
    <row r="26" spans="1:2" x14ac:dyDescent="0.2">
      <c r="A26" s="6" t="str">
        <f t="shared" si="0"/>
        <v>241-250</v>
      </c>
      <c r="B26" s="7">
        <v>2</v>
      </c>
    </row>
    <row r="27" spans="1:2" x14ac:dyDescent="0.2">
      <c r="A27" s="6" t="str">
        <f t="shared" si="0"/>
        <v>251-260</v>
      </c>
      <c r="B27" s="7">
        <v>1</v>
      </c>
    </row>
    <row r="28" spans="1:2" x14ac:dyDescent="0.2">
      <c r="A28" s="6" t="str">
        <f t="shared" si="0"/>
        <v>261-270</v>
      </c>
      <c r="B28" s="7">
        <v>1</v>
      </c>
    </row>
    <row r="29" spans="1:2" x14ac:dyDescent="0.2">
      <c r="A29" s="6" t="str">
        <f t="shared" si="0"/>
        <v>271-280</v>
      </c>
      <c r="B29" s="7">
        <v>0</v>
      </c>
    </row>
    <row r="30" spans="1:2" x14ac:dyDescent="0.2">
      <c r="A30" s="6" t="str">
        <f t="shared" si="0"/>
        <v>281-290</v>
      </c>
      <c r="B30" s="7">
        <v>2</v>
      </c>
    </row>
    <row r="31" spans="1:2" x14ac:dyDescent="0.2">
      <c r="A31" s="6" t="str">
        <f t="shared" si="0"/>
        <v>291-300</v>
      </c>
      <c r="B31" s="7">
        <v>0</v>
      </c>
    </row>
    <row r="32" spans="1:2" x14ac:dyDescent="0.2">
      <c r="A32" s="6" t="str">
        <f t="shared" si="0"/>
        <v>301-310</v>
      </c>
      <c r="B32" s="7">
        <v>1</v>
      </c>
    </row>
    <row r="33" spans="1:2" x14ac:dyDescent="0.2">
      <c r="A33" s="6" t="str">
        <f t="shared" si="0"/>
        <v>311-320</v>
      </c>
      <c r="B33" s="7">
        <v>0</v>
      </c>
    </row>
    <row r="34" spans="1:2" x14ac:dyDescent="0.2">
      <c r="A34" s="6" t="str">
        <f t="shared" si="0"/>
        <v>321-330</v>
      </c>
      <c r="B34" s="7">
        <v>0</v>
      </c>
    </row>
    <row r="35" spans="1:2" x14ac:dyDescent="0.2">
      <c r="A35" s="6" t="str">
        <f t="shared" si="0"/>
        <v>331-340</v>
      </c>
      <c r="B35" s="7">
        <v>1</v>
      </c>
    </row>
    <row r="36" spans="1:2" x14ac:dyDescent="0.2">
      <c r="A36" s="6" t="str">
        <f>CONCATENATE(((ROW(A35)-1)*10 + 1),"-",ROW(A35)*10)</f>
        <v>341-350</v>
      </c>
      <c r="B36" s="7">
        <v>0</v>
      </c>
    </row>
    <row r="37" spans="1:2" x14ac:dyDescent="0.2">
      <c r="A37" s="6" t="str">
        <f t="shared" si="0"/>
        <v>351-360</v>
      </c>
      <c r="B37" s="7">
        <v>0</v>
      </c>
    </row>
    <row r="38" spans="1:2" x14ac:dyDescent="0.2">
      <c r="A38" s="6" t="str">
        <f t="shared" si="0"/>
        <v>361-370</v>
      </c>
      <c r="B38" s="7">
        <v>0</v>
      </c>
    </row>
    <row r="39" spans="1:2" x14ac:dyDescent="0.2">
      <c r="A39" s="6" t="str">
        <f t="shared" si="0"/>
        <v>371-380</v>
      </c>
      <c r="B39" s="7">
        <v>0</v>
      </c>
    </row>
    <row r="40" spans="1:2" x14ac:dyDescent="0.2">
      <c r="A40" s="6" t="str">
        <f t="shared" si="0"/>
        <v>381-390</v>
      </c>
      <c r="B40" s="7">
        <v>0</v>
      </c>
    </row>
    <row r="41" spans="1:2" x14ac:dyDescent="0.2">
      <c r="A41" s="6" t="str">
        <f t="shared" si="0"/>
        <v>391-400</v>
      </c>
      <c r="B41" s="7">
        <v>1</v>
      </c>
    </row>
    <row r="42" spans="1:2" ht="17" thickBot="1" x14ac:dyDescent="0.25">
      <c r="A42" s="8" t="s">
        <v>28</v>
      </c>
      <c r="B42" s="8">
        <v>0</v>
      </c>
    </row>
  </sheetData>
  <sortState xmlns:xlrd2="http://schemas.microsoft.com/office/spreadsheetml/2017/richdata2" ref="A2:A41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s="9" t="s">
        <v>27</v>
      </c>
      <c r="B1" s="9" t="s">
        <v>29</v>
      </c>
    </row>
    <row r="2" spans="1:2" x14ac:dyDescent="0.2">
      <c r="A2" s="6" t="str">
        <f>CONCATENATE(((ROW(A1)-1)*20 + 1),"-",ROW(A1)*20)</f>
        <v>1-20</v>
      </c>
      <c r="B2" s="7">
        <v>149</v>
      </c>
    </row>
    <row r="3" spans="1:2" x14ac:dyDescent="0.2">
      <c r="A3" s="6" t="str">
        <f t="shared" ref="A3:A21" si="0">CONCATENATE(((ROW(A2)-1)*20 + 1),"-",ROW(A2)*20)</f>
        <v>21-40</v>
      </c>
      <c r="B3" s="7">
        <v>127</v>
      </c>
    </row>
    <row r="4" spans="1:2" x14ac:dyDescent="0.2">
      <c r="A4" s="6" t="str">
        <f t="shared" si="0"/>
        <v>41-60</v>
      </c>
      <c r="B4" s="7">
        <v>64</v>
      </c>
    </row>
    <row r="5" spans="1:2" x14ac:dyDescent="0.2">
      <c r="A5" s="6" t="str">
        <f t="shared" si="0"/>
        <v>61-80</v>
      </c>
      <c r="B5" s="7">
        <v>40</v>
      </c>
    </row>
    <row r="6" spans="1:2" x14ac:dyDescent="0.2">
      <c r="A6" s="6" t="str">
        <f t="shared" si="0"/>
        <v>81-100</v>
      </c>
      <c r="B6" s="7">
        <v>34</v>
      </c>
    </row>
    <row r="7" spans="1:2" x14ac:dyDescent="0.2">
      <c r="A7" s="6" t="str">
        <f t="shared" si="0"/>
        <v>101-120</v>
      </c>
      <c r="B7" s="7">
        <v>23</v>
      </c>
    </row>
    <row r="8" spans="1:2" x14ac:dyDescent="0.2">
      <c r="A8" s="6" t="str">
        <f t="shared" si="0"/>
        <v>121-140</v>
      </c>
      <c r="B8" s="7">
        <v>14</v>
      </c>
    </row>
    <row r="9" spans="1:2" x14ac:dyDescent="0.2">
      <c r="A9" s="6" t="str">
        <f t="shared" si="0"/>
        <v>141-160</v>
      </c>
      <c r="B9" s="7">
        <v>8</v>
      </c>
    </row>
    <row r="10" spans="1:2" x14ac:dyDescent="0.2">
      <c r="A10" s="6" t="str">
        <f t="shared" si="0"/>
        <v>161-180</v>
      </c>
      <c r="B10" s="7">
        <v>5</v>
      </c>
    </row>
    <row r="11" spans="1:2" x14ac:dyDescent="0.2">
      <c r="A11" s="6" t="str">
        <f t="shared" si="0"/>
        <v>181-200</v>
      </c>
      <c r="B11" s="7">
        <v>6</v>
      </c>
    </row>
    <row r="12" spans="1:2" x14ac:dyDescent="0.2">
      <c r="A12" s="6" t="str">
        <f t="shared" si="0"/>
        <v>201-220</v>
      </c>
      <c r="B12" s="7">
        <v>6</v>
      </c>
    </row>
    <row r="13" spans="1:2" x14ac:dyDescent="0.2">
      <c r="A13" s="6" t="str">
        <f t="shared" si="0"/>
        <v>221-240</v>
      </c>
      <c r="B13" s="7">
        <v>3</v>
      </c>
    </row>
    <row r="14" spans="1:2" x14ac:dyDescent="0.2">
      <c r="A14" s="6" t="str">
        <f t="shared" si="0"/>
        <v>241-260</v>
      </c>
      <c r="B14" s="7">
        <v>3</v>
      </c>
    </row>
    <row r="15" spans="1:2" x14ac:dyDescent="0.2">
      <c r="A15" s="6" t="str">
        <f t="shared" si="0"/>
        <v>261-280</v>
      </c>
      <c r="B15" s="7">
        <v>1</v>
      </c>
    </row>
    <row r="16" spans="1:2" x14ac:dyDescent="0.2">
      <c r="A16" s="6" t="str">
        <f t="shared" si="0"/>
        <v>281-300</v>
      </c>
      <c r="B16" s="7">
        <v>2</v>
      </c>
    </row>
    <row r="17" spans="1:2" x14ac:dyDescent="0.2">
      <c r="A17" s="6" t="str">
        <f t="shared" si="0"/>
        <v>301-320</v>
      </c>
      <c r="B17" s="7">
        <v>1</v>
      </c>
    </row>
    <row r="18" spans="1:2" x14ac:dyDescent="0.2">
      <c r="A18" s="6" t="str">
        <f t="shared" si="0"/>
        <v>321-340</v>
      </c>
      <c r="B18" s="7">
        <v>1</v>
      </c>
    </row>
    <row r="19" spans="1:2" x14ac:dyDescent="0.2">
      <c r="A19" s="6" t="str">
        <f t="shared" si="0"/>
        <v>341-360</v>
      </c>
      <c r="B19" s="7">
        <v>0</v>
      </c>
    </row>
    <row r="20" spans="1:2" x14ac:dyDescent="0.2">
      <c r="A20" s="6" t="str">
        <f t="shared" si="0"/>
        <v>361-380</v>
      </c>
      <c r="B20" s="7">
        <v>0</v>
      </c>
    </row>
    <row r="21" spans="1:2" x14ac:dyDescent="0.2">
      <c r="A21" s="6" t="str">
        <f t="shared" si="0"/>
        <v>381-400</v>
      </c>
      <c r="B21" s="7">
        <v>1</v>
      </c>
    </row>
    <row r="22" spans="1:2" ht="17" thickBot="1" x14ac:dyDescent="0.25">
      <c r="A22" s="8" t="s">
        <v>28</v>
      </c>
      <c r="B22" s="8">
        <v>0</v>
      </c>
    </row>
  </sheetData>
  <sortState xmlns:xlrd2="http://schemas.microsoft.com/office/spreadsheetml/2017/richdata2" ref="A2:A2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2"/>
  <sheetViews>
    <sheetView topLeftCell="B2" zoomScale="75" workbookViewId="0">
      <selection activeCell="B7" sqref="B7"/>
    </sheetView>
  </sheetViews>
  <sheetFormatPr baseColWidth="10" defaultRowHeight="16" x14ac:dyDescent="0.2"/>
  <sheetData>
    <row r="1" spans="1:2" x14ac:dyDescent="0.2">
      <c r="A1" s="9" t="s">
        <v>27</v>
      </c>
      <c r="B1" s="9" t="s">
        <v>29</v>
      </c>
    </row>
    <row r="2" spans="1:2" x14ac:dyDescent="0.2">
      <c r="A2" s="6" t="str">
        <f>CONCATENATE(((ROW(A1)-1)*5 + 1),"-",ROW(A1)*5)</f>
        <v>1-5</v>
      </c>
      <c r="B2" s="7">
        <v>4</v>
      </c>
    </row>
    <row r="3" spans="1:2" x14ac:dyDescent="0.2">
      <c r="A3" s="6" t="str">
        <f t="shared" ref="A3:A66" si="0">CONCATENATE(((ROW(A2)-1)*5 + 1),"-",ROW(A2)*5)</f>
        <v>6-10</v>
      </c>
      <c r="B3" s="7">
        <v>19</v>
      </c>
    </row>
    <row r="4" spans="1:2" x14ac:dyDescent="0.2">
      <c r="A4" s="6" t="str">
        <f t="shared" si="0"/>
        <v>11-15</v>
      </c>
      <c r="B4" s="7">
        <v>50</v>
      </c>
    </row>
    <row r="5" spans="1:2" x14ac:dyDescent="0.2">
      <c r="A5" s="6" t="str">
        <f t="shared" si="0"/>
        <v>16-20</v>
      </c>
      <c r="B5" s="7">
        <v>40</v>
      </c>
    </row>
    <row r="6" spans="1:2" x14ac:dyDescent="0.2">
      <c r="A6" s="6" t="str">
        <f t="shared" si="0"/>
        <v>21-25</v>
      </c>
      <c r="B6" s="7">
        <v>38</v>
      </c>
    </row>
    <row r="7" spans="1:2" x14ac:dyDescent="0.2">
      <c r="A7" s="6" t="str">
        <f t="shared" si="0"/>
        <v>26-30</v>
      </c>
      <c r="B7" s="7">
        <v>28</v>
      </c>
    </row>
    <row r="8" spans="1:2" x14ac:dyDescent="0.2">
      <c r="A8" s="6" t="str">
        <f t="shared" si="0"/>
        <v>31-35</v>
      </c>
      <c r="B8" s="7">
        <v>21</v>
      </c>
    </row>
    <row r="9" spans="1:2" x14ac:dyDescent="0.2">
      <c r="A9" s="6" t="str">
        <f t="shared" si="0"/>
        <v>36-40</v>
      </c>
      <c r="B9" s="7">
        <v>22</v>
      </c>
    </row>
    <row r="10" spans="1:2" x14ac:dyDescent="0.2">
      <c r="A10" s="6" t="str">
        <f t="shared" si="0"/>
        <v>41-45</v>
      </c>
      <c r="B10" s="7">
        <v>31</v>
      </c>
    </row>
    <row r="11" spans="1:2" x14ac:dyDescent="0.2">
      <c r="A11" s="6" t="str">
        <f t="shared" si="0"/>
        <v>46-50</v>
      </c>
      <c r="B11" s="7">
        <v>14</v>
      </c>
    </row>
    <row r="12" spans="1:2" x14ac:dyDescent="0.2">
      <c r="A12" s="6" t="str">
        <f t="shared" si="0"/>
        <v>51-55</v>
      </c>
      <c r="B12" s="7">
        <v>15</v>
      </c>
    </row>
    <row r="13" spans="1:2" x14ac:dyDescent="0.2">
      <c r="A13" s="6" t="str">
        <f t="shared" si="0"/>
        <v>56-60</v>
      </c>
      <c r="B13" s="7">
        <v>17</v>
      </c>
    </row>
    <row r="14" spans="1:2" x14ac:dyDescent="0.2">
      <c r="A14" s="6" t="str">
        <f t="shared" si="0"/>
        <v>61-65</v>
      </c>
      <c r="B14" s="7">
        <v>13</v>
      </c>
    </row>
    <row r="15" spans="1:2" x14ac:dyDescent="0.2">
      <c r="A15" s="6" t="str">
        <f t="shared" si="0"/>
        <v>66-70</v>
      </c>
      <c r="B15" s="7">
        <v>14</v>
      </c>
    </row>
    <row r="16" spans="1:2" x14ac:dyDescent="0.2">
      <c r="A16" s="6" t="str">
        <f t="shared" si="0"/>
        <v>71-75</v>
      </c>
      <c r="B16" s="7">
        <v>16</v>
      </c>
    </row>
    <row r="17" spans="1:2" x14ac:dyDescent="0.2">
      <c r="A17" s="6" t="str">
        <f t="shared" si="0"/>
        <v>76-80</v>
      </c>
      <c r="B17" s="7">
        <v>15</v>
      </c>
    </row>
    <row r="18" spans="1:2" x14ac:dyDescent="0.2">
      <c r="A18" s="6" t="str">
        <f t="shared" si="0"/>
        <v>81-85</v>
      </c>
      <c r="B18" s="7">
        <v>8</v>
      </c>
    </row>
    <row r="19" spans="1:2" x14ac:dyDescent="0.2">
      <c r="A19" s="6" t="str">
        <f t="shared" si="0"/>
        <v>86-90</v>
      </c>
      <c r="B19" s="7">
        <v>7</v>
      </c>
    </row>
    <row r="20" spans="1:2" x14ac:dyDescent="0.2">
      <c r="A20" s="6" t="str">
        <f t="shared" si="0"/>
        <v>91-95</v>
      </c>
      <c r="B20" s="7">
        <v>10</v>
      </c>
    </row>
    <row r="21" spans="1:2" x14ac:dyDescent="0.2">
      <c r="A21" s="6" t="str">
        <f t="shared" si="0"/>
        <v>96-100</v>
      </c>
      <c r="B21" s="7">
        <v>8</v>
      </c>
    </row>
    <row r="22" spans="1:2" x14ac:dyDescent="0.2">
      <c r="A22" s="6" t="str">
        <f t="shared" si="0"/>
        <v>101-105</v>
      </c>
      <c r="B22" s="7">
        <v>10</v>
      </c>
    </row>
    <row r="23" spans="1:2" x14ac:dyDescent="0.2">
      <c r="A23" s="6" t="str">
        <f t="shared" si="0"/>
        <v>106-110</v>
      </c>
      <c r="B23" s="7">
        <v>5</v>
      </c>
    </row>
    <row r="24" spans="1:2" x14ac:dyDescent="0.2">
      <c r="A24" s="6" t="str">
        <f t="shared" si="0"/>
        <v>111-115</v>
      </c>
      <c r="B24" s="7">
        <v>5</v>
      </c>
    </row>
    <row r="25" spans="1:2" x14ac:dyDescent="0.2">
      <c r="A25" s="6" t="str">
        <f t="shared" si="0"/>
        <v>116-120</v>
      </c>
      <c r="B25" s="7">
        <v>6</v>
      </c>
    </row>
    <row r="26" spans="1:2" x14ac:dyDescent="0.2">
      <c r="A26" s="6" t="str">
        <f t="shared" si="0"/>
        <v>121-125</v>
      </c>
      <c r="B26" s="7">
        <v>4</v>
      </c>
    </row>
    <row r="27" spans="1:2" x14ac:dyDescent="0.2">
      <c r="A27" s="6" t="str">
        <f t="shared" si="0"/>
        <v>126-130</v>
      </c>
      <c r="B27" s="7">
        <v>3</v>
      </c>
    </row>
    <row r="28" spans="1:2" x14ac:dyDescent="0.2">
      <c r="A28" s="6" t="str">
        <f t="shared" si="0"/>
        <v>131-135</v>
      </c>
      <c r="B28" s="7">
        <v>3</v>
      </c>
    </row>
    <row r="29" spans="1:2" x14ac:dyDescent="0.2">
      <c r="A29" s="6" t="str">
        <f t="shared" si="0"/>
        <v>136-140</v>
      </c>
      <c r="B29" s="7">
        <v>5</v>
      </c>
    </row>
    <row r="30" spans="1:2" x14ac:dyDescent="0.2">
      <c r="A30" s="6" t="str">
        <f t="shared" si="0"/>
        <v>141-145</v>
      </c>
      <c r="B30" s="7">
        <v>7</v>
      </c>
    </row>
    <row r="31" spans="1:2" x14ac:dyDescent="0.2">
      <c r="A31" s="6" t="str">
        <f t="shared" si="0"/>
        <v>146-150</v>
      </c>
      <c r="B31" s="7">
        <v>2</v>
      </c>
    </row>
    <row r="32" spans="1:2" x14ac:dyDescent="0.2">
      <c r="A32" s="6" t="str">
        <f t="shared" si="0"/>
        <v>151-155</v>
      </c>
      <c r="B32" s="7">
        <v>3</v>
      </c>
    </row>
    <row r="33" spans="1:2" x14ac:dyDescent="0.2">
      <c r="A33" s="6" t="str">
        <f t="shared" si="0"/>
        <v>156-160</v>
      </c>
      <c r="B33" s="7">
        <v>6</v>
      </c>
    </row>
    <row r="34" spans="1:2" x14ac:dyDescent="0.2">
      <c r="A34" s="6" t="str">
        <f t="shared" si="0"/>
        <v>161-165</v>
      </c>
      <c r="B34" s="7">
        <v>3</v>
      </c>
    </row>
    <row r="35" spans="1:2" x14ac:dyDescent="0.2">
      <c r="A35" s="6" t="str">
        <f t="shared" si="0"/>
        <v>166-170</v>
      </c>
      <c r="B35" s="7">
        <v>5</v>
      </c>
    </row>
    <row r="36" spans="1:2" x14ac:dyDescent="0.2">
      <c r="A36" s="6" t="str">
        <f t="shared" si="0"/>
        <v>171-175</v>
      </c>
      <c r="B36" s="7">
        <v>2</v>
      </c>
    </row>
    <row r="37" spans="1:2" x14ac:dyDescent="0.2">
      <c r="A37" s="6" t="str">
        <f t="shared" si="0"/>
        <v>176-180</v>
      </c>
      <c r="B37" s="7">
        <v>0</v>
      </c>
    </row>
    <row r="38" spans="1:2" x14ac:dyDescent="0.2">
      <c r="A38" s="6" t="str">
        <f t="shared" si="0"/>
        <v>181-185</v>
      </c>
      <c r="B38" s="7">
        <v>3</v>
      </c>
    </row>
    <row r="39" spans="1:2" x14ac:dyDescent="0.2">
      <c r="A39" s="6" t="str">
        <f t="shared" si="0"/>
        <v>186-190</v>
      </c>
      <c r="B39" s="7">
        <v>0</v>
      </c>
    </row>
    <row r="40" spans="1:2" x14ac:dyDescent="0.2">
      <c r="A40" s="6" t="str">
        <f t="shared" si="0"/>
        <v>191-195</v>
      </c>
      <c r="B40" s="7">
        <v>2</v>
      </c>
    </row>
    <row r="41" spans="1:2" x14ac:dyDescent="0.2">
      <c r="A41" s="6" t="str">
        <f t="shared" si="0"/>
        <v>196-200</v>
      </c>
      <c r="B41" s="7">
        <v>2</v>
      </c>
    </row>
    <row r="42" spans="1:2" x14ac:dyDescent="0.2">
      <c r="A42" s="6" t="str">
        <f t="shared" si="0"/>
        <v>201-205</v>
      </c>
      <c r="B42" s="7">
        <v>4</v>
      </c>
    </row>
    <row r="43" spans="1:2" x14ac:dyDescent="0.2">
      <c r="A43" s="6" t="str">
        <f t="shared" si="0"/>
        <v>206-210</v>
      </c>
      <c r="B43" s="7">
        <v>1</v>
      </c>
    </row>
    <row r="44" spans="1:2" x14ac:dyDescent="0.2">
      <c r="A44" s="6" t="str">
        <f t="shared" si="0"/>
        <v>211-215</v>
      </c>
      <c r="B44" s="7">
        <v>1</v>
      </c>
    </row>
    <row r="45" spans="1:2" x14ac:dyDescent="0.2">
      <c r="A45" s="6" t="str">
        <f t="shared" si="0"/>
        <v>216-220</v>
      </c>
      <c r="B45" s="7">
        <v>2</v>
      </c>
    </row>
    <row r="46" spans="1:2" x14ac:dyDescent="0.2">
      <c r="A46" s="6" t="str">
        <f t="shared" si="0"/>
        <v>221-225</v>
      </c>
      <c r="B46" s="7">
        <v>2</v>
      </c>
    </row>
    <row r="47" spans="1:2" x14ac:dyDescent="0.2">
      <c r="A47" s="6" t="str">
        <f t="shared" si="0"/>
        <v>226-230</v>
      </c>
      <c r="B47" s="7">
        <v>1</v>
      </c>
    </row>
    <row r="48" spans="1:2" x14ac:dyDescent="0.2">
      <c r="A48" s="6" t="str">
        <f t="shared" si="0"/>
        <v>231-235</v>
      </c>
      <c r="B48" s="7">
        <v>0</v>
      </c>
    </row>
    <row r="49" spans="1:2" x14ac:dyDescent="0.2">
      <c r="A49" s="6" t="str">
        <f t="shared" si="0"/>
        <v>236-240</v>
      </c>
      <c r="B49" s="7">
        <v>0</v>
      </c>
    </row>
    <row r="50" spans="1:2" x14ac:dyDescent="0.2">
      <c r="A50" s="6" t="str">
        <f t="shared" si="0"/>
        <v>241-245</v>
      </c>
      <c r="B50" s="7">
        <v>1</v>
      </c>
    </row>
    <row r="51" spans="1:2" x14ac:dyDescent="0.2">
      <c r="A51" s="6" t="str">
        <f t="shared" si="0"/>
        <v>246-250</v>
      </c>
      <c r="B51" s="7">
        <v>1</v>
      </c>
    </row>
    <row r="52" spans="1:2" x14ac:dyDescent="0.2">
      <c r="A52" s="6" t="str">
        <f t="shared" si="0"/>
        <v>251-255</v>
      </c>
      <c r="B52" s="7">
        <v>2</v>
      </c>
    </row>
    <row r="53" spans="1:2" x14ac:dyDescent="0.2">
      <c r="A53" s="6" t="str">
        <f t="shared" si="0"/>
        <v>256-260</v>
      </c>
      <c r="B53" s="7">
        <v>0</v>
      </c>
    </row>
    <row r="54" spans="1:2" x14ac:dyDescent="0.2">
      <c r="A54" s="6" t="str">
        <f t="shared" si="0"/>
        <v>261-265</v>
      </c>
      <c r="B54" s="7">
        <v>0</v>
      </c>
    </row>
    <row r="55" spans="1:2" x14ac:dyDescent="0.2">
      <c r="A55" s="6" t="str">
        <f t="shared" si="0"/>
        <v>266-270</v>
      </c>
      <c r="B55" s="7">
        <v>0</v>
      </c>
    </row>
    <row r="56" spans="1:2" x14ac:dyDescent="0.2">
      <c r="A56" s="6" t="str">
        <f t="shared" si="0"/>
        <v>271-275</v>
      </c>
      <c r="B56" s="7">
        <v>0</v>
      </c>
    </row>
    <row r="57" spans="1:2" x14ac:dyDescent="0.2">
      <c r="A57" s="6" t="str">
        <f t="shared" si="0"/>
        <v>276-280</v>
      </c>
      <c r="B57" s="7">
        <v>0</v>
      </c>
    </row>
    <row r="58" spans="1:2" x14ac:dyDescent="0.2">
      <c r="A58" s="6" t="str">
        <f t="shared" si="0"/>
        <v>281-285</v>
      </c>
      <c r="B58" s="7">
        <v>1</v>
      </c>
    </row>
    <row r="59" spans="1:2" x14ac:dyDescent="0.2">
      <c r="A59" s="6" t="str">
        <f t="shared" si="0"/>
        <v>286-290</v>
      </c>
      <c r="B59" s="7">
        <v>1</v>
      </c>
    </row>
    <row r="60" spans="1:2" x14ac:dyDescent="0.2">
      <c r="A60" s="6" t="str">
        <f t="shared" si="0"/>
        <v>291-295</v>
      </c>
      <c r="B60" s="7">
        <v>1</v>
      </c>
    </row>
    <row r="61" spans="1:2" x14ac:dyDescent="0.2">
      <c r="A61" s="6" t="str">
        <f t="shared" si="0"/>
        <v>296-300</v>
      </c>
      <c r="B61" s="7">
        <v>1</v>
      </c>
    </row>
    <row r="62" spans="1:2" x14ac:dyDescent="0.2">
      <c r="A62" s="6" t="str">
        <f t="shared" si="0"/>
        <v>301-305</v>
      </c>
      <c r="B62" s="7">
        <v>1</v>
      </c>
    </row>
    <row r="63" spans="1:2" x14ac:dyDescent="0.2">
      <c r="A63" s="6" t="str">
        <f t="shared" si="0"/>
        <v>306-310</v>
      </c>
      <c r="B63" s="7">
        <v>0</v>
      </c>
    </row>
    <row r="64" spans="1:2" x14ac:dyDescent="0.2">
      <c r="A64" s="6" t="str">
        <f t="shared" si="0"/>
        <v>311-315</v>
      </c>
      <c r="B64" s="7">
        <v>0</v>
      </c>
    </row>
    <row r="65" spans="1:2" x14ac:dyDescent="0.2">
      <c r="A65" s="6" t="str">
        <f t="shared" si="0"/>
        <v>316-320</v>
      </c>
      <c r="B65" s="7">
        <v>0</v>
      </c>
    </row>
    <row r="66" spans="1:2" x14ac:dyDescent="0.2">
      <c r="A66" s="6" t="str">
        <f t="shared" si="0"/>
        <v>321-325</v>
      </c>
      <c r="B66" s="7">
        <v>0</v>
      </c>
    </row>
    <row r="67" spans="1:2" x14ac:dyDescent="0.2">
      <c r="A67" s="6" t="str">
        <f t="shared" ref="A67:A81" si="1">CONCATENATE(((ROW(A66)-1)*5 + 1),"-",ROW(A66)*5)</f>
        <v>326-330</v>
      </c>
      <c r="B67" s="7">
        <v>0</v>
      </c>
    </row>
    <row r="68" spans="1:2" x14ac:dyDescent="0.2">
      <c r="A68" s="6" t="str">
        <f t="shared" si="1"/>
        <v>331-335</v>
      </c>
      <c r="B68" s="7">
        <v>1</v>
      </c>
    </row>
    <row r="69" spans="1:2" x14ac:dyDescent="0.2">
      <c r="A69" s="6" t="str">
        <f t="shared" si="1"/>
        <v>336-340</v>
      </c>
      <c r="B69" s="7">
        <v>0</v>
      </c>
    </row>
    <row r="70" spans="1:2" x14ac:dyDescent="0.2">
      <c r="A70" s="6" t="str">
        <f t="shared" si="1"/>
        <v>341-345</v>
      </c>
      <c r="B70" s="7">
        <v>0</v>
      </c>
    </row>
    <row r="71" spans="1:2" x14ac:dyDescent="0.2">
      <c r="A71" s="6" t="str">
        <f t="shared" si="1"/>
        <v>346-350</v>
      </c>
      <c r="B71" s="7">
        <v>0</v>
      </c>
    </row>
    <row r="72" spans="1:2" x14ac:dyDescent="0.2">
      <c r="A72" s="6" t="str">
        <f t="shared" si="1"/>
        <v>351-355</v>
      </c>
      <c r="B72" s="7">
        <v>0</v>
      </c>
    </row>
    <row r="73" spans="1:2" x14ac:dyDescent="0.2">
      <c r="A73" s="6" t="str">
        <f t="shared" si="1"/>
        <v>356-360</v>
      </c>
      <c r="B73" s="7">
        <v>0</v>
      </c>
    </row>
    <row r="74" spans="1:2" x14ac:dyDescent="0.2">
      <c r="A74" s="6" t="str">
        <f t="shared" si="1"/>
        <v>361-365</v>
      </c>
      <c r="B74" s="7">
        <v>0</v>
      </c>
    </row>
    <row r="75" spans="1:2" x14ac:dyDescent="0.2">
      <c r="A75" s="6" t="str">
        <f t="shared" si="1"/>
        <v>366-370</v>
      </c>
      <c r="B75" s="7">
        <v>0</v>
      </c>
    </row>
    <row r="76" spans="1:2" x14ac:dyDescent="0.2">
      <c r="A76" s="6" t="str">
        <f t="shared" si="1"/>
        <v>371-375</v>
      </c>
      <c r="B76" s="7">
        <v>0</v>
      </c>
    </row>
    <row r="77" spans="1:2" x14ac:dyDescent="0.2">
      <c r="A77" s="6" t="str">
        <f t="shared" si="1"/>
        <v>376-380</v>
      </c>
      <c r="B77" s="7">
        <v>0</v>
      </c>
    </row>
    <row r="78" spans="1:2" x14ac:dyDescent="0.2">
      <c r="A78" s="6" t="str">
        <f t="shared" si="1"/>
        <v>381-385</v>
      </c>
      <c r="B78" s="7">
        <v>0</v>
      </c>
    </row>
    <row r="79" spans="1:2" x14ac:dyDescent="0.2">
      <c r="A79" s="6" t="str">
        <f t="shared" si="1"/>
        <v>386-390</v>
      </c>
      <c r="B79" s="7">
        <v>0</v>
      </c>
    </row>
    <row r="80" spans="1:2" x14ac:dyDescent="0.2">
      <c r="A80" s="6" t="str">
        <f t="shared" si="1"/>
        <v>391-395</v>
      </c>
      <c r="B80" s="7">
        <v>0</v>
      </c>
    </row>
    <row r="81" spans="1:2" x14ac:dyDescent="0.2">
      <c r="A81" s="6" t="str">
        <f t="shared" si="1"/>
        <v>396-400</v>
      </c>
      <c r="B81" s="7">
        <v>0</v>
      </c>
    </row>
    <row r="82" spans="1:2" ht="17" thickBot="1" x14ac:dyDescent="0.25">
      <c r="A82" s="8" t="s">
        <v>28</v>
      </c>
      <c r="B82" s="8">
        <v>0</v>
      </c>
    </row>
  </sheetData>
  <sortState xmlns:xlrd2="http://schemas.microsoft.com/office/spreadsheetml/2017/richdata2" ref="A2:A81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>
      <selection sqref="A1:B42"/>
    </sheetView>
  </sheetViews>
  <sheetFormatPr baseColWidth="10" defaultRowHeight="16" x14ac:dyDescent="0.2"/>
  <sheetData>
    <row r="1" spans="1:2" x14ac:dyDescent="0.2">
      <c r="A1" s="9" t="s">
        <v>27</v>
      </c>
      <c r="B1" s="9" t="s">
        <v>29</v>
      </c>
    </row>
    <row r="2" spans="1:2" x14ac:dyDescent="0.2">
      <c r="A2" s="6" t="str">
        <f>CONCATENATE(((ROW(A1)-1)*10 + 1),"-",ROW(A1)*10)</f>
        <v>1-10</v>
      </c>
      <c r="B2" s="7">
        <v>23</v>
      </c>
    </row>
    <row r="3" spans="1:2" x14ac:dyDescent="0.2">
      <c r="A3" s="6" t="str">
        <f t="shared" ref="A3:A41" si="0">CONCATENATE(((ROW(A2)-1)*10 + 1),"-",ROW(A2)*10)</f>
        <v>11-20</v>
      </c>
      <c r="B3" s="7">
        <v>90</v>
      </c>
    </row>
    <row r="4" spans="1:2" x14ac:dyDescent="0.2">
      <c r="A4" s="6" t="str">
        <f t="shared" si="0"/>
        <v>21-30</v>
      </c>
      <c r="B4" s="7">
        <v>66</v>
      </c>
    </row>
    <row r="5" spans="1:2" x14ac:dyDescent="0.2">
      <c r="A5" s="6" t="str">
        <f t="shared" si="0"/>
        <v>31-40</v>
      </c>
      <c r="B5" s="7">
        <v>43</v>
      </c>
    </row>
    <row r="6" spans="1:2" x14ac:dyDescent="0.2">
      <c r="A6" s="6" t="str">
        <f t="shared" si="0"/>
        <v>41-50</v>
      </c>
      <c r="B6" s="7">
        <v>45</v>
      </c>
    </row>
    <row r="7" spans="1:2" x14ac:dyDescent="0.2">
      <c r="A7" s="6" t="str">
        <f t="shared" si="0"/>
        <v>51-60</v>
      </c>
      <c r="B7" s="7">
        <v>32</v>
      </c>
    </row>
    <row r="8" spans="1:2" x14ac:dyDescent="0.2">
      <c r="A8" s="6" t="str">
        <f t="shared" si="0"/>
        <v>61-70</v>
      </c>
      <c r="B8" s="7">
        <v>27</v>
      </c>
    </row>
    <row r="9" spans="1:2" x14ac:dyDescent="0.2">
      <c r="A9" s="6" t="str">
        <f t="shared" si="0"/>
        <v>71-80</v>
      </c>
      <c r="B9" s="7">
        <v>31</v>
      </c>
    </row>
    <row r="10" spans="1:2" x14ac:dyDescent="0.2">
      <c r="A10" s="6" t="str">
        <f t="shared" si="0"/>
        <v>81-90</v>
      </c>
      <c r="B10" s="7">
        <v>15</v>
      </c>
    </row>
    <row r="11" spans="1:2" x14ac:dyDescent="0.2">
      <c r="A11" s="6" t="str">
        <f t="shared" si="0"/>
        <v>91-100</v>
      </c>
      <c r="B11" s="7">
        <v>18</v>
      </c>
    </row>
    <row r="12" spans="1:2" x14ac:dyDescent="0.2">
      <c r="A12" s="6" t="str">
        <f t="shared" si="0"/>
        <v>101-110</v>
      </c>
      <c r="B12" s="7">
        <v>15</v>
      </c>
    </row>
    <row r="13" spans="1:2" x14ac:dyDescent="0.2">
      <c r="A13" s="6" t="str">
        <f t="shared" si="0"/>
        <v>111-120</v>
      </c>
      <c r="B13" s="7">
        <v>11</v>
      </c>
    </row>
    <row r="14" spans="1:2" x14ac:dyDescent="0.2">
      <c r="A14" s="6" t="str">
        <f t="shared" si="0"/>
        <v>121-130</v>
      </c>
      <c r="B14" s="7">
        <v>7</v>
      </c>
    </row>
    <row r="15" spans="1:2" x14ac:dyDescent="0.2">
      <c r="A15" s="6" t="str">
        <f t="shared" si="0"/>
        <v>131-140</v>
      </c>
      <c r="B15" s="7">
        <v>8</v>
      </c>
    </row>
    <row r="16" spans="1:2" x14ac:dyDescent="0.2">
      <c r="A16" s="6" t="str">
        <f t="shared" si="0"/>
        <v>141-150</v>
      </c>
      <c r="B16" s="7">
        <v>9</v>
      </c>
    </row>
    <row r="17" spans="1:2" x14ac:dyDescent="0.2">
      <c r="A17" s="6" t="str">
        <f t="shared" si="0"/>
        <v>151-160</v>
      </c>
      <c r="B17" s="7">
        <v>9</v>
      </c>
    </row>
    <row r="18" spans="1:2" x14ac:dyDescent="0.2">
      <c r="A18" s="6" t="str">
        <f t="shared" si="0"/>
        <v>161-170</v>
      </c>
      <c r="B18" s="7">
        <v>8</v>
      </c>
    </row>
    <row r="19" spans="1:2" x14ac:dyDescent="0.2">
      <c r="A19" s="6" t="str">
        <f t="shared" si="0"/>
        <v>171-180</v>
      </c>
      <c r="B19" s="7">
        <v>2</v>
      </c>
    </row>
    <row r="20" spans="1:2" x14ac:dyDescent="0.2">
      <c r="A20" s="6" t="str">
        <f t="shared" si="0"/>
        <v>181-190</v>
      </c>
      <c r="B20" s="7">
        <v>3</v>
      </c>
    </row>
    <row r="21" spans="1:2" x14ac:dyDescent="0.2">
      <c r="A21" s="6" t="str">
        <f t="shared" si="0"/>
        <v>191-200</v>
      </c>
      <c r="B21" s="7">
        <v>4</v>
      </c>
    </row>
    <row r="22" spans="1:2" x14ac:dyDescent="0.2">
      <c r="A22" s="6" t="str">
        <f t="shared" si="0"/>
        <v>201-210</v>
      </c>
      <c r="B22" s="7">
        <v>5</v>
      </c>
    </row>
    <row r="23" spans="1:2" x14ac:dyDescent="0.2">
      <c r="A23" s="6" t="str">
        <f t="shared" si="0"/>
        <v>211-220</v>
      </c>
      <c r="B23" s="7">
        <v>3</v>
      </c>
    </row>
    <row r="24" spans="1:2" x14ac:dyDescent="0.2">
      <c r="A24" s="6" t="str">
        <f t="shared" si="0"/>
        <v>221-230</v>
      </c>
      <c r="B24" s="7">
        <v>3</v>
      </c>
    </row>
    <row r="25" spans="1:2" x14ac:dyDescent="0.2">
      <c r="A25" s="6" t="str">
        <f t="shared" si="0"/>
        <v>231-240</v>
      </c>
      <c r="B25" s="7">
        <v>0</v>
      </c>
    </row>
    <row r="26" spans="1:2" x14ac:dyDescent="0.2">
      <c r="A26" s="6" t="str">
        <f t="shared" si="0"/>
        <v>241-250</v>
      </c>
      <c r="B26" s="7">
        <v>2</v>
      </c>
    </row>
    <row r="27" spans="1:2" x14ac:dyDescent="0.2">
      <c r="A27" s="6" t="str">
        <f t="shared" si="0"/>
        <v>251-260</v>
      </c>
      <c r="B27" s="7">
        <v>2</v>
      </c>
    </row>
    <row r="28" spans="1:2" x14ac:dyDescent="0.2">
      <c r="A28" s="6" t="str">
        <f t="shared" si="0"/>
        <v>261-270</v>
      </c>
      <c r="B28" s="7">
        <v>0</v>
      </c>
    </row>
    <row r="29" spans="1:2" x14ac:dyDescent="0.2">
      <c r="A29" s="6" t="str">
        <f t="shared" si="0"/>
        <v>271-280</v>
      </c>
      <c r="B29" s="7">
        <v>0</v>
      </c>
    </row>
    <row r="30" spans="1:2" x14ac:dyDescent="0.2">
      <c r="A30" s="6" t="str">
        <f t="shared" si="0"/>
        <v>281-290</v>
      </c>
      <c r="B30" s="7">
        <v>2</v>
      </c>
    </row>
    <row r="31" spans="1:2" x14ac:dyDescent="0.2">
      <c r="A31" s="6" t="str">
        <f t="shared" si="0"/>
        <v>291-300</v>
      </c>
      <c r="B31" s="7">
        <v>2</v>
      </c>
    </row>
    <row r="32" spans="1:2" x14ac:dyDescent="0.2">
      <c r="A32" s="6" t="str">
        <f t="shared" si="0"/>
        <v>301-310</v>
      </c>
      <c r="B32" s="7">
        <v>1</v>
      </c>
    </row>
    <row r="33" spans="1:2" x14ac:dyDescent="0.2">
      <c r="A33" s="6" t="str">
        <f t="shared" si="0"/>
        <v>311-320</v>
      </c>
      <c r="B33" s="7">
        <v>0</v>
      </c>
    </row>
    <row r="34" spans="1:2" x14ac:dyDescent="0.2">
      <c r="A34" s="6" t="str">
        <f t="shared" si="0"/>
        <v>321-330</v>
      </c>
      <c r="B34" s="7">
        <v>0</v>
      </c>
    </row>
    <row r="35" spans="1:2" x14ac:dyDescent="0.2">
      <c r="A35" s="6" t="str">
        <f t="shared" si="0"/>
        <v>331-340</v>
      </c>
      <c r="B35" s="7">
        <v>1</v>
      </c>
    </row>
    <row r="36" spans="1:2" x14ac:dyDescent="0.2">
      <c r="A36" s="6" t="str">
        <f t="shared" si="0"/>
        <v>341-350</v>
      </c>
      <c r="B36" s="7">
        <v>0</v>
      </c>
    </row>
    <row r="37" spans="1:2" x14ac:dyDescent="0.2">
      <c r="A37" s="6" t="str">
        <f t="shared" si="0"/>
        <v>351-360</v>
      </c>
      <c r="B37" s="7">
        <v>0</v>
      </c>
    </row>
    <row r="38" spans="1:2" x14ac:dyDescent="0.2">
      <c r="A38" s="6" t="str">
        <f t="shared" si="0"/>
        <v>361-370</v>
      </c>
      <c r="B38" s="7">
        <v>0</v>
      </c>
    </row>
    <row r="39" spans="1:2" x14ac:dyDescent="0.2">
      <c r="A39" s="6" t="str">
        <f t="shared" si="0"/>
        <v>371-380</v>
      </c>
      <c r="B39" s="7">
        <v>0</v>
      </c>
    </row>
    <row r="40" spans="1:2" x14ac:dyDescent="0.2">
      <c r="A40" s="6" t="str">
        <f t="shared" si="0"/>
        <v>381-390</v>
      </c>
      <c r="B40" s="7">
        <v>0</v>
      </c>
    </row>
    <row r="41" spans="1:2" x14ac:dyDescent="0.2">
      <c r="A41" s="6" t="str">
        <f t="shared" si="0"/>
        <v>391-400</v>
      </c>
      <c r="B41" s="7">
        <v>0</v>
      </c>
    </row>
    <row r="42" spans="1:2" ht="17" thickBot="1" x14ac:dyDescent="0.25">
      <c r="A42" s="8" t="s">
        <v>28</v>
      </c>
      <c r="B42" s="8">
        <v>0</v>
      </c>
    </row>
  </sheetData>
  <sortState xmlns:xlrd2="http://schemas.microsoft.com/office/spreadsheetml/2017/richdata2" ref="A2:A41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2"/>
  <sheetViews>
    <sheetView workbookViewId="0">
      <selection activeCell="I30" sqref="I30"/>
    </sheetView>
  </sheetViews>
  <sheetFormatPr baseColWidth="10" defaultRowHeight="16" x14ac:dyDescent="0.2"/>
  <sheetData>
    <row r="1" spans="1:2" x14ac:dyDescent="0.2">
      <c r="A1" s="9" t="s">
        <v>27</v>
      </c>
      <c r="B1" s="9" t="s">
        <v>29</v>
      </c>
    </row>
    <row r="2" spans="1:2" x14ac:dyDescent="0.2">
      <c r="A2" s="6" t="str">
        <f>CONCATENATE(((ROW(A1)-1)*20 + 1),"-",ROW(A1)*20)</f>
        <v>1-20</v>
      </c>
      <c r="B2" s="7">
        <v>113</v>
      </c>
    </row>
    <row r="3" spans="1:2" x14ac:dyDescent="0.2">
      <c r="A3" s="6" t="str">
        <f t="shared" ref="A3:A21" si="0">CONCATENATE(((ROW(A2)-1)*20 + 1),"-",ROW(A2)*20)</f>
        <v>21-40</v>
      </c>
      <c r="B3" s="7">
        <v>109</v>
      </c>
    </row>
    <row r="4" spans="1:2" x14ac:dyDescent="0.2">
      <c r="A4" s="6" t="str">
        <f t="shared" si="0"/>
        <v>41-60</v>
      </c>
      <c r="B4" s="7">
        <v>77</v>
      </c>
    </row>
    <row r="5" spans="1:2" x14ac:dyDescent="0.2">
      <c r="A5" s="6" t="str">
        <f t="shared" si="0"/>
        <v>61-80</v>
      </c>
      <c r="B5" s="7">
        <v>58</v>
      </c>
    </row>
    <row r="6" spans="1:2" x14ac:dyDescent="0.2">
      <c r="A6" s="6" t="str">
        <f t="shared" si="0"/>
        <v>81-100</v>
      </c>
      <c r="B6" s="7">
        <v>33</v>
      </c>
    </row>
    <row r="7" spans="1:2" x14ac:dyDescent="0.2">
      <c r="A7" s="6" t="str">
        <f t="shared" si="0"/>
        <v>101-120</v>
      </c>
      <c r="B7" s="7">
        <v>26</v>
      </c>
    </row>
    <row r="8" spans="1:2" x14ac:dyDescent="0.2">
      <c r="A8" s="6" t="str">
        <f t="shared" si="0"/>
        <v>121-140</v>
      </c>
      <c r="B8" s="7">
        <v>15</v>
      </c>
    </row>
    <row r="9" spans="1:2" x14ac:dyDescent="0.2">
      <c r="A9" s="6" t="str">
        <f t="shared" si="0"/>
        <v>141-160</v>
      </c>
      <c r="B9" s="7">
        <v>18</v>
      </c>
    </row>
    <row r="10" spans="1:2" x14ac:dyDescent="0.2">
      <c r="A10" s="6" t="str">
        <f t="shared" si="0"/>
        <v>161-180</v>
      </c>
      <c r="B10" s="7">
        <v>10</v>
      </c>
    </row>
    <row r="11" spans="1:2" x14ac:dyDescent="0.2">
      <c r="A11" s="6" t="str">
        <f t="shared" si="0"/>
        <v>181-200</v>
      </c>
      <c r="B11" s="7">
        <v>7</v>
      </c>
    </row>
    <row r="12" spans="1:2" x14ac:dyDescent="0.2">
      <c r="A12" s="6" t="str">
        <f t="shared" si="0"/>
        <v>201-220</v>
      </c>
      <c r="B12" s="7">
        <v>8</v>
      </c>
    </row>
    <row r="13" spans="1:2" x14ac:dyDescent="0.2">
      <c r="A13" s="6" t="str">
        <f t="shared" si="0"/>
        <v>221-240</v>
      </c>
      <c r="B13" s="7">
        <v>3</v>
      </c>
    </row>
    <row r="14" spans="1:2" x14ac:dyDescent="0.2">
      <c r="A14" s="6" t="str">
        <f t="shared" si="0"/>
        <v>241-260</v>
      </c>
      <c r="B14" s="7">
        <v>4</v>
      </c>
    </row>
    <row r="15" spans="1:2" x14ac:dyDescent="0.2">
      <c r="A15" s="6" t="str">
        <f t="shared" si="0"/>
        <v>261-280</v>
      </c>
      <c r="B15" s="7">
        <v>0</v>
      </c>
    </row>
    <row r="16" spans="1:2" x14ac:dyDescent="0.2">
      <c r="A16" s="6" t="str">
        <f t="shared" si="0"/>
        <v>281-300</v>
      </c>
      <c r="B16" s="7">
        <v>4</v>
      </c>
    </row>
    <row r="17" spans="1:2" x14ac:dyDescent="0.2">
      <c r="A17" s="6" t="str">
        <f t="shared" si="0"/>
        <v>301-320</v>
      </c>
      <c r="B17" s="7">
        <v>1</v>
      </c>
    </row>
    <row r="18" spans="1:2" x14ac:dyDescent="0.2">
      <c r="A18" s="6" t="str">
        <f t="shared" si="0"/>
        <v>321-340</v>
      </c>
      <c r="B18" s="7">
        <v>1</v>
      </c>
    </row>
    <row r="19" spans="1:2" x14ac:dyDescent="0.2">
      <c r="A19" s="6" t="str">
        <f t="shared" si="0"/>
        <v>341-360</v>
      </c>
      <c r="B19" s="7">
        <v>0</v>
      </c>
    </row>
    <row r="20" spans="1:2" x14ac:dyDescent="0.2">
      <c r="A20" s="6" t="str">
        <f t="shared" si="0"/>
        <v>361-380</v>
      </c>
      <c r="B20" s="7">
        <v>0</v>
      </c>
    </row>
    <row r="21" spans="1:2" x14ac:dyDescent="0.2">
      <c r="A21" s="6" t="str">
        <f t="shared" si="0"/>
        <v>381-400</v>
      </c>
      <c r="B21" s="7">
        <v>0</v>
      </c>
    </row>
    <row r="22" spans="1:2" ht="17" thickBot="1" x14ac:dyDescent="0.25">
      <c r="A22" s="8" t="s">
        <v>28</v>
      </c>
      <c r="B22" s="8">
        <v>0</v>
      </c>
    </row>
  </sheetData>
  <sortState xmlns:xlrd2="http://schemas.microsoft.com/office/spreadsheetml/2017/richdata2" ref="A2:A21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W489"/>
  <sheetViews>
    <sheetView topLeftCell="F1" zoomScale="75" workbookViewId="0">
      <selection activeCell="T28" sqref="T28"/>
    </sheetView>
  </sheetViews>
  <sheetFormatPr baseColWidth="10" defaultRowHeight="16" x14ac:dyDescent="0.2"/>
  <cols>
    <col min="1" max="1" width="8.6640625" style="2" customWidth="1"/>
    <col min="2" max="3" width="10.83203125" style="2"/>
    <col min="4" max="4" width="12.33203125" customWidth="1"/>
    <col min="5" max="5" width="13.1640625" customWidth="1"/>
    <col min="6" max="6" width="13.83203125" customWidth="1"/>
    <col min="7" max="7" width="14.83203125" customWidth="1"/>
    <col min="8" max="8" width="10.1640625" customWidth="1"/>
    <col min="9" max="9" width="9.6640625" customWidth="1"/>
    <col min="10" max="10" width="13.5" customWidth="1"/>
    <col min="11" max="11" width="14.5" customWidth="1"/>
    <col min="12" max="12" width="20" customWidth="1"/>
    <col min="13" max="13" width="18.83203125" customWidth="1"/>
    <col min="15" max="15" width="13.5" customWidth="1"/>
    <col min="16" max="16" width="18.33203125" customWidth="1"/>
    <col min="17" max="17" width="15.33203125" customWidth="1"/>
    <col min="18" max="18" width="15.1640625" customWidth="1"/>
    <col min="19" max="19" width="15.6640625" customWidth="1"/>
    <col min="20" max="20" width="16.1640625" customWidth="1"/>
    <col min="21" max="21" width="15" customWidth="1"/>
  </cols>
  <sheetData>
    <row r="1" spans="1:179" x14ac:dyDescent="0.2">
      <c r="A1" s="1" t="s">
        <v>0</v>
      </c>
      <c r="B1" s="1" t="s">
        <v>1</v>
      </c>
      <c r="C1" s="1"/>
      <c r="D1" s="5" t="s">
        <v>2</v>
      </c>
      <c r="E1" s="5" t="s">
        <v>3</v>
      </c>
      <c r="F1" s="5" t="s">
        <v>9</v>
      </c>
      <c r="G1" s="5" t="s">
        <v>8</v>
      </c>
      <c r="H1" s="5" t="s">
        <v>12</v>
      </c>
      <c r="I1" s="5" t="s">
        <v>13</v>
      </c>
      <c r="J1" s="5" t="s">
        <v>10</v>
      </c>
      <c r="K1" s="5" t="s">
        <v>11</v>
      </c>
      <c r="L1" s="5" t="s">
        <v>15</v>
      </c>
      <c r="M1" s="5" t="s">
        <v>16</v>
      </c>
      <c r="O1" s="5" t="s">
        <v>30</v>
      </c>
      <c r="P1" s="5" t="s">
        <v>31</v>
      </c>
      <c r="Q1" s="5" t="s">
        <v>32</v>
      </c>
      <c r="T1" s="5" t="s">
        <v>0</v>
      </c>
      <c r="U1" s="5" t="s">
        <v>1</v>
      </c>
    </row>
    <row r="2" spans="1:179" x14ac:dyDescent="0.2">
      <c r="A2" s="3">
        <v>219</v>
      </c>
      <c r="B2" s="3">
        <v>112</v>
      </c>
      <c r="C2" s="3"/>
      <c r="D2" s="2">
        <v>1</v>
      </c>
      <c r="E2" s="2">
        <v>0</v>
      </c>
      <c r="F2">
        <f t="shared" ref="F2:F65" si="0">ROW(A1)/(T$2)</f>
        <v>2.0491803278688526E-3</v>
      </c>
      <c r="G2">
        <f t="shared" ref="G2:G65" si="1">ROW(B1)/(U$2)</f>
        <v>2.0533880903490761E-3</v>
      </c>
      <c r="H2">
        <f t="shared" ref="H2:H65" si="2">D2/T$3</f>
        <v>2.5000000000000001E-3</v>
      </c>
      <c r="I2">
        <f t="shared" ref="I2:I65" si="3">E2/U$3</f>
        <v>0</v>
      </c>
      <c r="J2" t="str">
        <f>IF((F2-H2 &lt;=0), "-", (F2-H2))</f>
        <v>-</v>
      </c>
      <c r="K2">
        <f>IF((G2-I2 &lt;=0), "-", (G2-I2))</f>
        <v>2.0533880903490761E-3</v>
      </c>
      <c r="L2">
        <f>IF((H2-0)&lt;=0,"-",H2-0)</f>
        <v>2.5000000000000001E-3</v>
      </c>
      <c r="M2" t="str">
        <f>IF((I2-0)&lt;=0,"-",I2-0)</f>
        <v>-</v>
      </c>
      <c r="O2">
        <f>ROW(O1)*5</f>
        <v>5</v>
      </c>
      <c r="P2">
        <f>O2*2</f>
        <v>10</v>
      </c>
      <c r="Q2">
        <f>P2*2</f>
        <v>20</v>
      </c>
      <c r="S2" s="5" t="s">
        <v>7</v>
      </c>
      <c r="T2">
        <f>COUNTA(A2:A500)</f>
        <v>488</v>
      </c>
      <c r="U2">
        <f>COUNTA(B2:B500)</f>
        <v>487</v>
      </c>
    </row>
    <row r="3" spans="1:179" x14ac:dyDescent="0.2">
      <c r="A3" s="2">
        <v>57</v>
      </c>
      <c r="B3" s="2">
        <v>101</v>
      </c>
      <c r="C3" s="3"/>
      <c r="D3" s="2">
        <v>2</v>
      </c>
      <c r="E3" s="2">
        <v>1</v>
      </c>
      <c r="F3">
        <f t="shared" si="0"/>
        <v>4.0983606557377051E-3</v>
      </c>
      <c r="G3">
        <f t="shared" si="1"/>
        <v>4.1067761806981521E-3</v>
      </c>
      <c r="H3">
        <f t="shared" si="2"/>
        <v>5.0000000000000001E-3</v>
      </c>
      <c r="I3">
        <f t="shared" si="3"/>
        <v>2.5000000000000001E-3</v>
      </c>
      <c r="J3" t="str">
        <f t="shared" ref="J3:J66" si="4">IF((F3-H3 &lt;=0), "-", (F3-H3))</f>
        <v>-</v>
      </c>
      <c r="K3">
        <f t="shared" ref="K3:K66" si="5">IF((G3-I3 &lt;=0), "-", (G3-I3))</f>
        <v>1.6067761806981521E-3</v>
      </c>
      <c r="L3">
        <f>IF((H3-F2)&lt;=0,"-",H3-F2)</f>
        <v>2.9508196721311475E-3</v>
      </c>
      <c r="M3">
        <f>IF((I3-G2)&lt;=0,"-",I3-G2)</f>
        <v>4.46611909650924E-4</v>
      </c>
      <c r="O3">
        <f t="shared" ref="O3:O66" si="6">ROW(O2)*5</f>
        <v>10</v>
      </c>
      <c r="P3">
        <f t="shared" ref="P3:Q3" si="7">O3*2</f>
        <v>20</v>
      </c>
      <c r="Q3">
        <f t="shared" si="7"/>
        <v>40</v>
      </c>
      <c r="S3" s="5" t="s">
        <v>14</v>
      </c>
      <c r="T3">
        <v>400</v>
      </c>
      <c r="U3">
        <v>400</v>
      </c>
    </row>
    <row r="4" spans="1:179" x14ac:dyDescent="0.2">
      <c r="A4" s="2">
        <v>8</v>
      </c>
      <c r="B4" s="2">
        <v>80</v>
      </c>
      <c r="C4" s="3"/>
      <c r="D4" s="2">
        <v>2</v>
      </c>
      <c r="E4" s="2">
        <v>2</v>
      </c>
      <c r="F4">
        <f t="shared" si="0"/>
        <v>6.1475409836065573E-3</v>
      </c>
      <c r="G4">
        <f t="shared" si="1"/>
        <v>6.1601642710472282E-3</v>
      </c>
      <c r="H4">
        <f t="shared" si="2"/>
        <v>5.0000000000000001E-3</v>
      </c>
      <c r="I4">
        <f t="shared" si="3"/>
        <v>5.0000000000000001E-3</v>
      </c>
      <c r="J4">
        <f t="shared" si="4"/>
        <v>1.1475409836065572E-3</v>
      </c>
      <c r="K4">
        <f t="shared" si="5"/>
        <v>1.1601642710472281E-3</v>
      </c>
      <c r="L4">
        <f t="shared" ref="L4:L67" si="8">IF((H4-F3)&lt;=0,"-",H4-F3)</f>
        <v>9.0163934426229497E-4</v>
      </c>
      <c r="M4">
        <f t="shared" ref="M4:M67" si="9">IF((I4-G3)&lt;=0,"-",I4-G3)</f>
        <v>8.93223819301848E-4</v>
      </c>
      <c r="O4">
        <f t="shared" si="6"/>
        <v>15</v>
      </c>
      <c r="P4">
        <f t="shared" ref="P4:Q4" si="10">O4*2</f>
        <v>30</v>
      </c>
      <c r="Q4">
        <f t="shared" si="10"/>
        <v>60</v>
      </c>
      <c r="S4" s="5" t="s">
        <v>17</v>
      </c>
      <c r="T4">
        <f>MAX(J2:J500)</f>
        <v>0.6047950819672131</v>
      </c>
      <c r="U4">
        <f>MAX(K2:K500)</f>
        <v>0.559835728952772</v>
      </c>
    </row>
    <row r="5" spans="1:179" x14ac:dyDescent="0.2">
      <c r="A5" s="2">
        <v>81</v>
      </c>
      <c r="B5" s="2">
        <v>19</v>
      </c>
      <c r="C5" s="3"/>
      <c r="D5" s="2">
        <v>2</v>
      </c>
      <c r="E5" s="2">
        <v>5</v>
      </c>
      <c r="F5">
        <f t="shared" si="0"/>
        <v>8.1967213114754103E-3</v>
      </c>
      <c r="G5">
        <f t="shared" si="1"/>
        <v>8.2135523613963042E-3</v>
      </c>
      <c r="H5">
        <f t="shared" si="2"/>
        <v>5.0000000000000001E-3</v>
      </c>
      <c r="I5">
        <f t="shared" si="3"/>
        <v>1.2500000000000001E-2</v>
      </c>
      <c r="J5">
        <f t="shared" si="4"/>
        <v>3.1967213114754102E-3</v>
      </c>
      <c r="K5" t="str">
        <f t="shared" si="5"/>
        <v>-</v>
      </c>
      <c r="L5" t="str">
        <f t="shared" si="8"/>
        <v>-</v>
      </c>
      <c r="M5">
        <f t="shared" si="9"/>
        <v>6.3398357289527725E-3</v>
      </c>
      <c r="O5">
        <f t="shared" si="6"/>
        <v>20</v>
      </c>
      <c r="P5">
        <f t="shared" ref="P5:Q5" si="11">O5*2</f>
        <v>40</v>
      </c>
      <c r="Q5">
        <f t="shared" si="11"/>
        <v>80</v>
      </c>
      <c r="S5" s="5" t="s">
        <v>18</v>
      </c>
      <c r="T5">
        <f>MAX(L2:L501)</f>
        <v>2.9508196721311475E-3</v>
      </c>
      <c r="U5">
        <f>MAX(M2:M501)</f>
        <v>7.2330595482546223E-3</v>
      </c>
    </row>
    <row r="6" spans="1:179" ht="17" thickBot="1" x14ac:dyDescent="0.25">
      <c r="A6" s="2">
        <v>23</v>
      </c>
      <c r="B6" s="2">
        <v>9</v>
      </c>
      <c r="C6" s="3"/>
      <c r="D6" s="2">
        <v>4</v>
      </c>
      <c r="E6" s="2">
        <v>6</v>
      </c>
      <c r="F6">
        <f t="shared" si="0"/>
        <v>1.0245901639344262E-2</v>
      </c>
      <c r="G6">
        <f t="shared" si="1"/>
        <v>1.0266940451745379E-2</v>
      </c>
      <c r="H6">
        <f t="shared" si="2"/>
        <v>0.01</v>
      </c>
      <c r="I6">
        <f t="shared" si="3"/>
        <v>1.4999999999999999E-2</v>
      </c>
      <c r="J6">
        <f t="shared" si="4"/>
        <v>2.4590163934426132E-4</v>
      </c>
      <c r="K6" t="str">
        <f t="shared" si="5"/>
        <v>-</v>
      </c>
      <c r="L6">
        <f t="shared" si="8"/>
        <v>1.8032786885245899E-3</v>
      </c>
      <c r="M6">
        <f t="shared" si="9"/>
        <v>6.7864476386036952E-3</v>
      </c>
      <c r="O6">
        <f t="shared" si="6"/>
        <v>25</v>
      </c>
      <c r="P6">
        <f t="shared" ref="P6:Q6" si="12">O6*2</f>
        <v>50</v>
      </c>
      <c r="Q6">
        <f t="shared" si="12"/>
        <v>100</v>
      </c>
      <c r="S6" s="5" t="s">
        <v>19</v>
      </c>
      <c r="T6">
        <f>MAX(T4:T5)</f>
        <v>0.6047950819672131</v>
      </c>
      <c r="U6">
        <f>MAX(U4:U5)</f>
        <v>0.559835728952772</v>
      </c>
    </row>
    <row r="7" spans="1:179" x14ac:dyDescent="0.2">
      <c r="A7" s="2">
        <v>8</v>
      </c>
      <c r="B7" s="2">
        <v>220</v>
      </c>
      <c r="C7" s="3"/>
      <c r="D7" s="2">
        <v>5</v>
      </c>
      <c r="E7" s="2">
        <v>7</v>
      </c>
      <c r="F7">
        <f t="shared" si="0"/>
        <v>1.2295081967213115E-2</v>
      </c>
      <c r="G7">
        <f t="shared" si="1"/>
        <v>1.2320328542094456E-2</v>
      </c>
      <c r="H7">
        <f t="shared" si="2"/>
        <v>1.2500000000000001E-2</v>
      </c>
      <c r="I7">
        <f t="shared" si="3"/>
        <v>1.7500000000000002E-2</v>
      </c>
      <c r="J7" t="str">
        <f t="shared" si="4"/>
        <v>-</v>
      </c>
      <c r="K7" t="str">
        <f t="shared" si="5"/>
        <v>-</v>
      </c>
      <c r="L7">
        <f t="shared" si="8"/>
        <v>2.2540983606557392E-3</v>
      </c>
      <c r="M7">
        <f t="shared" si="9"/>
        <v>7.2330595482546223E-3</v>
      </c>
      <c r="O7">
        <f t="shared" si="6"/>
        <v>30</v>
      </c>
      <c r="P7">
        <f t="shared" ref="P7:Q7" si="13">O7*2</f>
        <v>60</v>
      </c>
      <c r="Q7">
        <f t="shared" si="13"/>
        <v>120</v>
      </c>
      <c r="S7" s="5" t="s">
        <v>78</v>
      </c>
      <c r="T7">
        <f>1.3581/SQRT(T2)</f>
        <v>6.1478298350172211E-2</v>
      </c>
      <c r="U7">
        <f>1.3581/SQRT(U2)</f>
        <v>6.1541385384062765E-2</v>
      </c>
      <c r="FV7" s="9"/>
      <c r="FW7" s="9"/>
    </row>
    <row r="8" spans="1:179" x14ac:dyDescent="0.2">
      <c r="A8" s="2">
        <v>28</v>
      </c>
      <c r="B8" s="2">
        <v>29</v>
      </c>
      <c r="C8" s="3"/>
      <c r="D8" s="2">
        <v>6</v>
      </c>
      <c r="E8" s="2">
        <v>7</v>
      </c>
      <c r="F8">
        <f t="shared" si="0"/>
        <v>1.4344262295081968E-2</v>
      </c>
      <c r="G8">
        <f t="shared" si="1"/>
        <v>1.4373716632443531E-2</v>
      </c>
      <c r="H8">
        <f t="shared" si="2"/>
        <v>1.4999999999999999E-2</v>
      </c>
      <c r="I8">
        <f t="shared" si="3"/>
        <v>1.7500000000000002E-2</v>
      </c>
      <c r="J8" t="str">
        <f t="shared" si="4"/>
        <v>-</v>
      </c>
      <c r="K8" t="str">
        <f t="shared" si="5"/>
        <v>-</v>
      </c>
      <c r="L8">
        <f t="shared" si="8"/>
        <v>2.7049180327868849E-3</v>
      </c>
      <c r="M8">
        <f t="shared" si="9"/>
        <v>5.1796714579055454E-3</v>
      </c>
      <c r="O8">
        <f t="shared" si="6"/>
        <v>35</v>
      </c>
      <c r="P8">
        <f t="shared" ref="P8:Q8" si="14">O8*2</f>
        <v>70</v>
      </c>
      <c r="Q8">
        <f t="shared" si="14"/>
        <v>140</v>
      </c>
      <c r="S8" s="5" t="s">
        <v>20</v>
      </c>
      <c r="T8" t="str">
        <f>IF((T7&gt;T6),"DO NOT REJECT", "REJECT")</f>
        <v>REJECT</v>
      </c>
      <c r="U8" t="str">
        <f>IF((U7&gt;U6),"DO NOT REJECT", "REJECT")</f>
        <v>REJECT</v>
      </c>
      <c r="FV8" s="6"/>
      <c r="FW8" s="7"/>
    </row>
    <row r="9" spans="1:179" x14ac:dyDescent="0.2">
      <c r="A9" s="2">
        <v>15</v>
      </c>
      <c r="B9" s="2">
        <v>14</v>
      </c>
      <c r="C9" s="3"/>
      <c r="D9" s="2">
        <v>6</v>
      </c>
      <c r="E9" s="2">
        <v>7</v>
      </c>
      <c r="F9">
        <f t="shared" si="0"/>
        <v>1.6393442622950821E-2</v>
      </c>
      <c r="G9">
        <f t="shared" si="1"/>
        <v>1.6427104722792608E-2</v>
      </c>
      <c r="H9">
        <f t="shared" si="2"/>
        <v>1.4999999999999999E-2</v>
      </c>
      <c r="I9">
        <f t="shared" si="3"/>
        <v>1.7500000000000002E-2</v>
      </c>
      <c r="J9">
        <f t="shared" si="4"/>
        <v>1.3934426229508211E-3</v>
      </c>
      <c r="K9" t="str">
        <f t="shared" si="5"/>
        <v>-</v>
      </c>
      <c r="L9">
        <f t="shared" si="8"/>
        <v>6.5573770491803192E-4</v>
      </c>
      <c r="M9">
        <f t="shared" si="9"/>
        <v>3.1262833675564702E-3</v>
      </c>
      <c r="O9">
        <f t="shared" si="6"/>
        <v>40</v>
      </c>
      <c r="P9">
        <f t="shared" ref="P9:Q9" si="15">O9*2</f>
        <v>80</v>
      </c>
      <c r="Q9">
        <f t="shared" si="15"/>
        <v>160</v>
      </c>
      <c r="FV9" s="6"/>
      <c r="FW9" s="7"/>
    </row>
    <row r="10" spans="1:179" x14ac:dyDescent="0.2">
      <c r="A10" s="2">
        <v>51</v>
      </c>
      <c r="B10" s="2">
        <v>43</v>
      </c>
      <c r="C10" s="3"/>
      <c r="D10" s="2">
        <v>6</v>
      </c>
      <c r="E10" s="2">
        <v>8</v>
      </c>
      <c r="F10">
        <f t="shared" si="0"/>
        <v>1.8442622950819672E-2</v>
      </c>
      <c r="G10">
        <f t="shared" si="1"/>
        <v>1.8480492813141684E-2</v>
      </c>
      <c r="H10">
        <f t="shared" si="2"/>
        <v>1.4999999999999999E-2</v>
      </c>
      <c r="I10">
        <f t="shared" si="3"/>
        <v>0.02</v>
      </c>
      <c r="J10">
        <f t="shared" si="4"/>
        <v>3.4426229508196723E-3</v>
      </c>
      <c r="K10" t="str">
        <f t="shared" si="5"/>
        <v>-</v>
      </c>
      <c r="L10" t="str">
        <f t="shared" si="8"/>
        <v>-</v>
      </c>
      <c r="M10">
        <f t="shared" si="9"/>
        <v>3.572895277207392E-3</v>
      </c>
      <c r="O10">
        <f t="shared" si="6"/>
        <v>45</v>
      </c>
      <c r="P10">
        <f t="shared" ref="P10:Q10" si="16">O10*2</f>
        <v>90</v>
      </c>
      <c r="Q10">
        <f t="shared" si="16"/>
        <v>180</v>
      </c>
      <c r="T10" s="4" t="s">
        <v>0</v>
      </c>
      <c r="U10" s="4" t="s">
        <v>1</v>
      </c>
      <c r="FV10" s="6"/>
      <c r="FW10" s="7"/>
    </row>
    <row r="11" spans="1:179" x14ac:dyDescent="0.2">
      <c r="A11" s="2">
        <v>31</v>
      </c>
      <c r="B11" s="2">
        <v>17</v>
      </c>
      <c r="C11" s="3"/>
      <c r="D11" s="2">
        <v>7</v>
      </c>
      <c r="E11" s="2">
        <v>8</v>
      </c>
      <c r="F11">
        <f t="shared" si="0"/>
        <v>2.0491803278688523E-2</v>
      </c>
      <c r="G11">
        <f t="shared" si="1"/>
        <v>2.0533880903490759E-2</v>
      </c>
      <c r="H11">
        <f t="shared" si="2"/>
        <v>1.7500000000000002E-2</v>
      </c>
      <c r="I11">
        <f t="shared" si="3"/>
        <v>0.02</v>
      </c>
      <c r="J11">
        <f t="shared" si="4"/>
        <v>2.9918032786885214E-3</v>
      </c>
      <c r="K11">
        <f t="shared" si="5"/>
        <v>5.3388090349075837E-4</v>
      </c>
      <c r="L11" t="str">
        <f t="shared" si="8"/>
        <v>-</v>
      </c>
      <c r="M11">
        <f t="shared" si="9"/>
        <v>1.5195071868583168E-3</v>
      </c>
      <c r="O11">
        <f t="shared" si="6"/>
        <v>50</v>
      </c>
      <c r="P11">
        <f t="shared" ref="P11:Q11" si="17">O11*2</f>
        <v>100</v>
      </c>
      <c r="Q11">
        <f t="shared" si="17"/>
        <v>200</v>
      </c>
      <c r="S11" s="5" t="s">
        <v>6</v>
      </c>
      <c r="T11">
        <f>AVERAGE(A2:A500)</f>
        <v>55.168032786885249</v>
      </c>
      <c r="U11">
        <f>AVERAGE(B2:B500)</f>
        <v>64.223819301848053</v>
      </c>
      <c r="FV11" s="6"/>
      <c r="FW11" s="7"/>
    </row>
    <row r="12" spans="1:179" x14ac:dyDescent="0.2">
      <c r="A12" s="2">
        <v>10</v>
      </c>
      <c r="B12" s="2">
        <v>22</v>
      </c>
      <c r="C12" s="3"/>
      <c r="D12" s="2">
        <v>7</v>
      </c>
      <c r="E12" s="2">
        <v>8</v>
      </c>
      <c r="F12">
        <f t="shared" si="0"/>
        <v>2.2540983606557378E-2</v>
      </c>
      <c r="G12">
        <f t="shared" si="1"/>
        <v>2.2587268993839837E-2</v>
      </c>
      <c r="H12">
        <f t="shared" si="2"/>
        <v>1.7500000000000002E-2</v>
      </c>
      <c r="I12">
        <f t="shared" si="3"/>
        <v>0.02</v>
      </c>
      <c r="J12">
        <f t="shared" si="4"/>
        <v>5.0409836065573761E-3</v>
      </c>
      <c r="K12">
        <f t="shared" si="5"/>
        <v>2.587268993839837E-3</v>
      </c>
      <c r="L12" t="str">
        <f t="shared" si="8"/>
        <v>-</v>
      </c>
      <c r="M12" t="str">
        <f t="shared" si="9"/>
        <v>-</v>
      </c>
      <c r="O12">
        <f t="shared" si="6"/>
        <v>55</v>
      </c>
      <c r="P12">
        <f t="shared" ref="P12:Q12" si="18">O12*2</f>
        <v>110</v>
      </c>
      <c r="Q12">
        <f t="shared" si="18"/>
        <v>220</v>
      </c>
      <c r="S12" s="5" t="s">
        <v>21</v>
      </c>
      <c r="T12">
        <f>STDEV(A2:A500)</f>
        <v>56.108508494573044</v>
      </c>
      <c r="U12">
        <f>STDEV(B2:B500)</f>
        <v>58.575135592354833</v>
      </c>
      <c r="FV12" s="6"/>
      <c r="FW12" s="7"/>
    </row>
    <row r="13" spans="1:179" x14ac:dyDescent="0.2">
      <c r="A13" s="2">
        <v>16</v>
      </c>
      <c r="B13" s="2">
        <v>66</v>
      </c>
      <c r="C13" s="3"/>
      <c r="D13" s="2">
        <v>7</v>
      </c>
      <c r="E13" s="2">
        <v>8</v>
      </c>
      <c r="F13">
        <f t="shared" si="0"/>
        <v>2.4590163934426229E-2</v>
      </c>
      <c r="G13">
        <f t="shared" si="1"/>
        <v>2.4640657084188913E-2</v>
      </c>
      <c r="H13">
        <f t="shared" si="2"/>
        <v>1.7500000000000002E-2</v>
      </c>
      <c r="I13">
        <f t="shared" si="3"/>
        <v>0.02</v>
      </c>
      <c r="J13">
        <f t="shared" si="4"/>
        <v>7.0901639344262274E-3</v>
      </c>
      <c r="K13">
        <f t="shared" si="5"/>
        <v>4.6406570841889122E-3</v>
      </c>
      <c r="L13" t="str">
        <f t="shared" si="8"/>
        <v>-</v>
      </c>
      <c r="M13" t="str">
        <f t="shared" si="9"/>
        <v>-</v>
      </c>
      <c r="O13">
        <f t="shared" si="6"/>
        <v>60</v>
      </c>
      <c r="P13">
        <f t="shared" ref="P13:Q13" si="19">O13*2</f>
        <v>120</v>
      </c>
      <c r="Q13">
        <f t="shared" si="19"/>
        <v>240</v>
      </c>
      <c r="S13" s="5" t="s">
        <v>22</v>
      </c>
      <c r="T13">
        <f>_xlfn.VAR.P(A2:A500)</f>
        <v>3141.7135682612202</v>
      </c>
      <c r="U13">
        <f>_xlfn.VAR.P(B2:B500)</f>
        <v>3424.0012396223788</v>
      </c>
      <c r="FV13" s="6"/>
      <c r="FW13" s="7"/>
    </row>
    <row r="14" spans="1:179" x14ac:dyDescent="0.2">
      <c r="A14" s="2">
        <v>17</v>
      </c>
      <c r="B14" s="2">
        <v>47</v>
      </c>
      <c r="C14" s="3"/>
      <c r="D14" s="2">
        <v>8</v>
      </c>
      <c r="E14" s="2">
        <v>9</v>
      </c>
      <c r="F14">
        <f t="shared" si="0"/>
        <v>2.663934426229508E-2</v>
      </c>
      <c r="G14">
        <f t="shared" si="1"/>
        <v>2.6694045174537988E-2</v>
      </c>
      <c r="H14">
        <f t="shared" si="2"/>
        <v>0.02</v>
      </c>
      <c r="I14">
        <f t="shared" si="3"/>
        <v>2.2499999999999999E-2</v>
      </c>
      <c r="J14">
        <f t="shared" si="4"/>
        <v>6.6393442622950799E-3</v>
      </c>
      <c r="K14">
        <f t="shared" si="5"/>
        <v>4.1940451745379886E-3</v>
      </c>
      <c r="L14" t="str">
        <f t="shared" si="8"/>
        <v>-</v>
      </c>
      <c r="M14" t="str">
        <f t="shared" si="9"/>
        <v>-</v>
      </c>
      <c r="O14">
        <f t="shared" si="6"/>
        <v>65</v>
      </c>
      <c r="P14">
        <f t="shared" ref="P14:Q14" si="20">O14*2</f>
        <v>130</v>
      </c>
      <c r="Q14">
        <f t="shared" si="20"/>
        <v>260</v>
      </c>
      <c r="S14" s="5" t="s">
        <v>23</v>
      </c>
      <c r="T14">
        <f>MAX(A2:A500)</f>
        <v>391</v>
      </c>
      <c r="U14">
        <f>MAX(B2:B500)</f>
        <v>332</v>
      </c>
      <c r="FV14" s="6"/>
      <c r="FW14" s="7"/>
    </row>
    <row r="15" spans="1:179" x14ac:dyDescent="0.2">
      <c r="A15" s="2">
        <v>221</v>
      </c>
      <c r="B15" s="2">
        <v>28</v>
      </c>
      <c r="C15" s="3"/>
      <c r="D15" s="2">
        <v>8</v>
      </c>
      <c r="E15" s="2">
        <v>9</v>
      </c>
      <c r="F15">
        <f t="shared" si="0"/>
        <v>2.8688524590163935E-2</v>
      </c>
      <c r="G15">
        <f t="shared" si="1"/>
        <v>2.8747433264887063E-2</v>
      </c>
      <c r="H15">
        <f t="shared" si="2"/>
        <v>0.02</v>
      </c>
      <c r="I15">
        <f t="shared" si="3"/>
        <v>2.2499999999999999E-2</v>
      </c>
      <c r="J15">
        <f t="shared" si="4"/>
        <v>8.6885245901639346E-3</v>
      </c>
      <c r="K15">
        <f t="shared" si="5"/>
        <v>6.2474332648870638E-3</v>
      </c>
      <c r="L15" t="str">
        <f t="shared" si="8"/>
        <v>-</v>
      </c>
      <c r="M15" t="str">
        <f t="shared" si="9"/>
        <v>-</v>
      </c>
      <c r="O15">
        <f t="shared" si="6"/>
        <v>70</v>
      </c>
      <c r="P15">
        <f t="shared" ref="P15:Q15" si="21">O15*2</f>
        <v>140</v>
      </c>
      <c r="Q15">
        <f t="shared" si="21"/>
        <v>280</v>
      </c>
      <c r="S15" s="5" t="s">
        <v>24</v>
      </c>
      <c r="T15">
        <f>MIN(A2:A500)</f>
        <v>1</v>
      </c>
      <c r="U15">
        <f>MIN(B2:B500)</f>
        <v>0</v>
      </c>
      <c r="FV15" s="6"/>
      <c r="FW15" s="7"/>
    </row>
    <row r="16" spans="1:179" x14ac:dyDescent="0.2">
      <c r="A16" s="2">
        <v>98</v>
      </c>
      <c r="B16" s="2">
        <v>83</v>
      </c>
      <c r="C16" s="3"/>
      <c r="D16" s="2">
        <v>8</v>
      </c>
      <c r="E16" s="2">
        <v>9</v>
      </c>
      <c r="F16">
        <f t="shared" si="0"/>
        <v>3.0737704918032786E-2</v>
      </c>
      <c r="G16">
        <f t="shared" si="1"/>
        <v>3.0800821355236138E-2</v>
      </c>
      <c r="H16">
        <f t="shared" si="2"/>
        <v>0.02</v>
      </c>
      <c r="I16">
        <f t="shared" si="3"/>
        <v>2.2499999999999999E-2</v>
      </c>
      <c r="J16">
        <f t="shared" si="4"/>
        <v>1.0737704918032786E-2</v>
      </c>
      <c r="K16">
        <f t="shared" si="5"/>
        <v>8.300821355236139E-3</v>
      </c>
      <c r="L16" t="str">
        <f t="shared" si="8"/>
        <v>-</v>
      </c>
      <c r="M16" t="str">
        <f t="shared" si="9"/>
        <v>-</v>
      </c>
      <c r="O16">
        <f t="shared" si="6"/>
        <v>75</v>
      </c>
      <c r="P16">
        <f t="shared" ref="P16:Q16" si="22">O16*2</f>
        <v>150</v>
      </c>
      <c r="Q16">
        <f t="shared" si="22"/>
        <v>300</v>
      </c>
      <c r="S16" s="5" t="s">
        <v>25</v>
      </c>
      <c r="T16">
        <f>_xlfn.MODE.MULT(A2:A500)</f>
        <v>16</v>
      </c>
      <c r="U16">
        <f>_xlfn.MODE.MULT(B2:B500)</f>
        <v>14</v>
      </c>
      <c r="FV16" s="6"/>
      <c r="FW16" s="7"/>
    </row>
    <row r="17" spans="1:179" x14ac:dyDescent="0.2">
      <c r="A17" s="2">
        <v>74</v>
      </c>
      <c r="B17" s="2">
        <v>15</v>
      </c>
      <c r="C17" s="3"/>
      <c r="D17" s="2">
        <v>8</v>
      </c>
      <c r="E17" s="2">
        <v>9</v>
      </c>
      <c r="F17">
        <f t="shared" si="0"/>
        <v>3.2786885245901641E-2</v>
      </c>
      <c r="G17">
        <f t="shared" si="1"/>
        <v>3.2854209445585217E-2</v>
      </c>
      <c r="H17">
        <f t="shared" si="2"/>
        <v>0.02</v>
      </c>
      <c r="I17">
        <f t="shared" si="3"/>
        <v>2.2499999999999999E-2</v>
      </c>
      <c r="J17">
        <f t="shared" si="4"/>
        <v>1.2786885245901641E-2</v>
      </c>
      <c r="K17">
        <f t="shared" si="5"/>
        <v>1.0354209445585218E-2</v>
      </c>
      <c r="L17" t="str">
        <f t="shared" si="8"/>
        <v>-</v>
      </c>
      <c r="M17" t="str">
        <f t="shared" si="9"/>
        <v>-</v>
      </c>
      <c r="O17">
        <f t="shared" si="6"/>
        <v>80</v>
      </c>
      <c r="P17">
        <f t="shared" ref="P17:Q17" si="23">O17*2</f>
        <v>160</v>
      </c>
      <c r="Q17">
        <f t="shared" si="23"/>
        <v>320</v>
      </c>
      <c r="S17" s="5" t="s">
        <v>26</v>
      </c>
      <c r="T17">
        <f>MEDIAN(A2:A500)</f>
        <v>34</v>
      </c>
      <c r="U17">
        <f>MEDIAN(B2:B500)</f>
        <v>45</v>
      </c>
      <c r="FV17" s="6"/>
      <c r="FW17" s="7"/>
    </row>
    <row r="18" spans="1:179" x14ac:dyDescent="0.2">
      <c r="A18" s="2">
        <v>61</v>
      </c>
      <c r="B18" s="2">
        <v>113</v>
      </c>
      <c r="C18" s="3"/>
      <c r="D18" s="2">
        <v>8</v>
      </c>
      <c r="E18" s="2">
        <v>9</v>
      </c>
      <c r="F18">
        <f t="shared" si="0"/>
        <v>3.4836065573770489E-2</v>
      </c>
      <c r="G18">
        <f t="shared" si="1"/>
        <v>3.4907597535934289E-2</v>
      </c>
      <c r="H18">
        <f t="shared" si="2"/>
        <v>0.02</v>
      </c>
      <c r="I18">
        <f t="shared" si="3"/>
        <v>2.2499999999999999E-2</v>
      </c>
      <c r="J18">
        <f t="shared" si="4"/>
        <v>1.4836065573770488E-2</v>
      </c>
      <c r="K18">
        <f t="shared" si="5"/>
        <v>1.2407597535934289E-2</v>
      </c>
      <c r="L18" t="str">
        <f t="shared" si="8"/>
        <v>-</v>
      </c>
      <c r="M18" t="str">
        <f t="shared" si="9"/>
        <v>-</v>
      </c>
      <c r="O18">
        <f t="shared" si="6"/>
        <v>85</v>
      </c>
      <c r="P18">
        <f t="shared" ref="P18:Q18" si="24">O18*2</f>
        <v>170</v>
      </c>
      <c r="Q18">
        <f t="shared" si="24"/>
        <v>340</v>
      </c>
      <c r="FV18" s="6"/>
      <c r="FW18" s="7"/>
    </row>
    <row r="19" spans="1:179" x14ac:dyDescent="0.2">
      <c r="A19" s="2">
        <v>11</v>
      </c>
      <c r="B19" s="2">
        <v>23</v>
      </c>
      <c r="C19" s="3"/>
      <c r="D19" s="2">
        <v>9</v>
      </c>
      <c r="E19" s="2">
        <v>9</v>
      </c>
      <c r="F19">
        <f t="shared" si="0"/>
        <v>3.6885245901639344E-2</v>
      </c>
      <c r="G19">
        <f t="shared" si="1"/>
        <v>3.6960985626283367E-2</v>
      </c>
      <c r="H19">
        <f t="shared" si="2"/>
        <v>2.2499999999999999E-2</v>
      </c>
      <c r="I19">
        <f t="shared" si="3"/>
        <v>2.2499999999999999E-2</v>
      </c>
      <c r="J19">
        <f t="shared" si="4"/>
        <v>1.4385245901639344E-2</v>
      </c>
      <c r="K19">
        <f t="shared" si="5"/>
        <v>1.4460985626283368E-2</v>
      </c>
      <c r="L19" t="str">
        <f t="shared" si="8"/>
        <v>-</v>
      </c>
      <c r="M19" t="str">
        <f t="shared" si="9"/>
        <v>-</v>
      </c>
      <c r="O19">
        <f t="shared" si="6"/>
        <v>90</v>
      </c>
      <c r="P19">
        <f t="shared" ref="P19:Q19" si="25">O19*2</f>
        <v>180</v>
      </c>
      <c r="Q19">
        <f t="shared" si="25"/>
        <v>360</v>
      </c>
      <c r="FV19" s="6"/>
      <c r="FW19" s="7"/>
    </row>
    <row r="20" spans="1:179" x14ac:dyDescent="0.2">
      <c r="A20" s="2">
        <v>33</v>
      </c>
      <c r="B20" s="2">
        <v>48</v>
      </c>
      <c r="C20" s="3"/>
      <c r="D20" s="2">
        <v>9</v>
      </c>
      <c r="E20" s="2">
        <v>10</v>
      </c>
      <c r="F20">
        <f t="shared" si="0"/>
        <v>3.8934426229508198E-2</v>
      </c>
      <c r="G20">
        <f t="shared" si="1"/>
        <v>3.9014373716632446E-2</v>
      </c>
      <c r="H20">
        <f t="shared" si="2"/>
        <v>2.2499999999999999E-2</v>
      </c>
      <c r="I20">
        <f t="shared" si="3"/>
        <v>2.5000000000000001E-2</v>
      </c>
      <c r="J20">
        <f t="shared" si="4"/>
        <v>1.6434426229508199E-2</v>
      </c>
      <c r="K20">
        <f t="shared" si="5"/>
        <v>1.4014373716632444E-2</v>
      </c>
      <c r="L20" t="str">
        <f t="shared" si="8"/>
        <v>-</v>
      </c>
      <c r="M20" t="str">
        <f t="shared" si="9"/>
        <v>-</v>
      </c>
      <c r="O20">
        <f t="shared" si="6"/>
        <v>95</v>
      </c>
      <c r="P20">
        <f t="shared" ref="P20:Q20" si="26">O20*2</f>
        <v>190</v>
      </c>
      <c r="Q20">
        <f t="shared" si="26"/>
        <v>380</v>
      </c>
      <c r="FV20" s="6"/>
      <c r="FW20" s="7"/>
    </row>
    <row r="21" spans="1:179" x14ac:dyDescent="0.2">
      <c r="A21" s="2">
        <v>13</v>
      </c>
      <c r="B21" s="2">
        <v>19</v>
      </c>
      <c r="C21" s="3"/>
      <c r="D21" s="2">
        <v>9</v>
      </c>
      <c r="E21" s="2">
        <v>10</v>
      </c>
      <c r="F21">
        <f t="shared" si="0"/>
        <v>4.0983606557377046E-2</v>
      </c>
      <c r="G21">
        <f t="shared" si="1"/>
        <v>4.1067761806981518E-2</v>
      </c>
      <c r="H21">
        <f t="shared" si="2"/>
        <v>2.2499999999999999E-2</v>
      </c>
      <c r="I21">
        <f t="shared" si="3"/>
        <v>2.5000000000000001E-2</v>
      </c>
      <c r="J21">
        <f t="shared" si="4"/>
        <v>1.8483606557377047E-2</v>
      </c>
      <c r="K21">
        <f t="shared" si="5"/>
        <v>1.6067761806981516E-2</v>
      </c>
      <c r="L21" t="str">
        <f t="shared" si="8"/>
        <v>-</v>
      </c>
      <c r="M21" t="str">
        <f t="shared" si="9"/>
        <v>-</v>
      </c>
      <c r="O21">
        <f t="shared" si="6"/>
        <v>100</v>
      </c>
      <c r="P21">
        <f t="shared" ref="P21:Q21" si="27">O21*2</f>
        <v>200</v>
      </c>
      <c r="Q21">
        <f t="shared" si="27"/>
        <v>400</v>
      </c>
      <c r="FV21" s="6"/>
      <c r="FW21" s="7"/>
    </row>
    <row r="22" spans="1:179" x14ac:dyDescent="0.2">
      <c r="A22" s="2">
        <v>4</v>
      </c>
      <c r="B22" s="2">
        <v>103</v>
      </c>
      <c r="C22" s="3"/>
      <c r="D22" s="2">
        <v>9</v>
      </c>
      <c r="E22" s="2">
        <v>10</v>
      </c>
      <c r="F22">
        <f t="shared" si="0"/>
        <v>4.3032786885245901E-2</v>
      </c>
      <c r="G22">
        <f t="shared" si="1"/>
        <v>4.3121149897330596E-2</v>
      </c>
      <c r="H22">
        <f t="shared" si="2"/>
        <v>2.2499999999999999E-2</v>
      </c>
      <c r="I22">
        <f t="shared" si="3"/>
        <v>2.5000000000000001E-2</v>
      </c>
      <c r="J22">
        <f t="shared" si="4"/>
        <v>2.0532786885245902E-2</v>
      </c>
      <c r="K22">
        <f t="shared" si="5"/>
        <v>1.8121149897330595E-2</v>
      </c>
      <c r="L22" t="str">
        <f t="shared" si="8"/>
        <v>-</v>
      </c>
      <c r="M22" t="str">
        <f t="shared" si="9"/>
        <v>-</v>
      </c>
      <c r="O22">
        <f t="shared" si="6"/>
        <v>105</v>
      </c>
      <c r="P22">
        <f t="shared" ref="P22" si="28">O22*2</f>
        <v>210</v>
      </c>
      <c r="FV22" s="6"/>
      <c r="FW22" s="7"/>
    </row>
    <row r="23" spans="1:179" x14ac:dyDescent="0.2">
      <c r="A23" s="2">
        <v>16</v>
      </c>
      <c r="B23" s="2">
        <v>27</v>
      </c>
      <c r="C23" s="3"/>
      <c r="D23" s="2">
        <v>9</v>
      </c>
      <c r="E23" s="2">
        <v>10</v>
      </c>
      <c r="F23">
        <f t="shared" si="0"/>
        <v>4.5081967213114756E-2</v>
      </c>
      <c r="G23">
        <f t="shared" si="1"/>
        <v>4.5174537987679675E-2</v>
      </c>
      <c r="H23">
        <f t="shared" si="2"/>
        <v>2.2499999999999999E-2</v>
      </c>
      <c r="I23">
        <f t="shared" si="3"/>
        <v>2.5000000000000001E-2</v>
      </c>
      <c r="J23">
        <f t="shared" si="4"/>
        <v>2.2581967213114756E-2</v>
      </c>
      <c r="K23">
        <f t="shared" si="5"/>
        <v>2.0174537987679673E-2</v>
      </c>
      <c r="L23" t="str">
        <f t="shared" si="8"/>
        <v>-</v>
      </c>
      <c r="M23" t="str">
        <f t="shared" si="9"/>
        <v>-</v>
      </c>
      <c r="O23">
        <f t="shared" si="6"/>
        <v>110</v>
      </c>
      <c r="P23">
        <f t="shared" ref="P23" si="29">O23*2</f>
        <v>220</v>
      </c>
      <c r="FV23" s="6"/>
      <c r="FW23" s="7"/>
    </row>
    <row r="24" spans="1:179" x14ac:dyDescent="0.2">
      <c r="A24" s="2">
        <v>11</v>
      </c>
      <c r="B24" s="2">
        <v>99</v>
      </c>
      <c r="C24" s="3"/>
      <c r="D24" s="2">
        <v>9</v>
      </c>
      <c r="E24" s="2">
        <v>10</v>
      </c>
      <c r="F24">
        <f t="shared" si="0"/>
        <v>4.7131147540983603E-2</v>
      </c>
      <c r="G24">
        <f t="shared" si="1"/>
        <v>4.7227926078028747E-2</v>
      </c>
      <c r="H24">
        <f t="shared" si="2"/>
        <v>2.2499999999999999E-2</v>
      </c>
      <c r="I24">
        <f t="shared" si="3"/>
        <v>2.5000000000000001E-2</v>
      </c>
      <c r="J24">
        <f t="shared" si="4"/>
        <v>2.4631147540983604E-2</v>
      </c>
      <c r="K24">
        <f t="shared" si="5"/>
        <v>2.2227926078028745E-2</v>
      </c>
      <c r="L24" t="str">
        <f t="shared" si="8"/>
        <v>-</v>
      </c>
      <c r="M24" t="str">
        <f t="shared" si="9"/>
        <v>-</v>
      </c>
      <c r="O24">
        <f t="shared" si="6"/>
        <v>115</v>
      </c>
      <c r="P24">
        <f t="shared" ref="P24" si="30">O24*2</f>
        <v>230</v>
      </c>
      <c r="FV24" s="6"/>
      <c r="FW24" s="7"/>
    </row>
    <row r="25" spans="1:179" x14ac:dyDescent="0.2">
      <c r="A25" s="2">
        <v>13</v>
      </c>
      <c r="B25" s="2">
        <v>22</v>
      </c>
      <c r="C25" s="3"/>
      <c r="D25" s="2">
        <v>9</v>
      </c>
      <c r="E25" s="2">
        <v>11</v>
      </c>
      <c r="F25">
        <f t="shared" si="0"/>
        <v>4.9180327868852458E-2</v>
      </c>
      <c r="G25">
        <f t="shared" si="1"/>
        <v>4.9281314168377825E-2</v>
      </c>
      <c r="H25">
        <f t="shared" si="2"/>
        <v>2.2499999999999999E-2</v>
      </c>
      <c r="I25">
        <f t="shared" si="3"/>
        <v>2.75E-2</v>
      </c>
      <c r="J25">
        <f t="shared" si="4"/>
        <v>2.6680327868852459E-2</v>
      </c>
      <c r="K25">
        <f t="shared" si="5"/>
        <v>2.1781314168377825E-2</v>
      </c>
      <c r="L25" t="str">
        <f t="shared" si="8"/>
        <v>-</v>
      </c>
      <c r="M25" t="str">
        <f t="shared" si="9"/>
        <v>-</v>
      </c>
      <c r="O25">
        <f t="shared" si="6"/>
        <v>120</v>
      </c>
      <c r="P25">
        <f t="shared" ref="P25" si="31">O25*2</f>
        <v>240</v>
      </c>
      <c r="FV25" s="6"/>
      <c r="FW25" s="7"/>
    </row>
    <row r="26" spans="1:179" x14ac:dyDescent="0.2">
      <c r="A26" s="2">
        <v>33</v>
      </c>
      <c r="B26" s="2">
        <v>44</v>
      </c>
      <c r="C26" s="3"/>
      <c r="D26" s="2">
        <v>9</v>
      </c>
      <c r="E26" s="2">
        <v>11</v>
      </c>
      <c r="F26">
        <f t="shared" si="0"/>
        <v>5.1229508196721313E-2</v>
      </c>
      <c r="G26">
        <f t="shared" si="1"/>
        <v>5.1334702258726897E-2</v>
      </c>
      <c r="H26">
        <f t="shared" si="2"/>
        <v>2.2499999999999999E-2</v>
      </c>
      <c r="I26">
        <f t="shared" si="3"/>
        <v>2.75E-2</v>
      </c>
      <c r="J26">
        <f t="shared" si="4"/>
        <v>2.8729508196721314E-2</v>
      </c>
      <c r="K26">
        <f t="shared" si="5"/>
        <v>2.3834702258726897E-2</v>
      </c>
      <c r="L26" t="str">
        <f t="shared" si="8"/>
        <v>-</v>
      </c>
      <c r="M26" t="str">
        <f t="shared" si="9"/>
        <v>-</v>
      </c>
      <c r="O26">
        <f t="shared" si="6"/>
        <v>125</v>
      </c>
      <c r="P26">
        <f t="shared" ref="P26" si="32">O26*2</f>
        <v>250</v>
      </c>
      <c r="FV26" s="6"/>
      <c r="FW26" s="7"/>
    </row>
    <row r="27" spans="1:179" x14ac:dyDescent="0.2">
      <c r="A27" s="2">
        <v>25</v>
      </c>
      <c r="B27" s="2">
        <v>44</v>
      </c>
      <c r="C27" s="3"/>
      <c r="D27" s="2">
        <v>10</v>
      </c>
      <c r="E27" s="2">
        <v>11</v>
      </c>
      <c r="F27">
        <f t="shared" si="0"/>
        <v>5.3278688524590161E-2</v>
      </c>
      <c r="G27">
        <f t="shared" si="1"/>
        <v>5.3388090349075976E-2</v>
      </c>
      <c r="H27">
        <f t="shared" si="2"/>
        <v>2.5000000000000001E-2</v>
      </c>
      <c r="I27">
        <f t="shared" si="3"/>
        <v>2.75E-2</v>
      </c>
      <c r="J27">
        <f t="shared" si="4"/>
        <v>2.8278688524590159E-2</v>
      </c>
      <c r="K27">
        <f t="shared" si="5"/>
        <v>2.5888090349075975E-2</v>
      </c>
      <c r="L27" t="str">
        <f t="shared" si="8"/>
        <v>-</v>
      </c>
      <c r="M27" t="str">
        <f t="shared" si="9"/>
        <v>-</v>
      </c>
      <c r="O27">
        <f t="shared" si="6"/>
        <v>130</v>
      </c>
      <c r="P27">
        <f t="shared" ref="P27" si="33">O27*2</f>
        <v>260</v>
      </c>
      <c r="FV27" s="6"/>
      <c r="FW27" s="7"/>
    </row>
    <row r="28" spans="1:179" x14ac:dyDescent="0.2">
      <c r="A28" s="2">
        <v>84</v>
      </c>
      <c r="B28" s="2">
        <v>7</v>
      </c>
      <c r="C28" s="3"/>
      <c r="D28" s="2">
        <v>10</v>
      </c>
      <c r="E28" s="2">
        <v>11</v>
      </c>
      <c r="F28">
        <f t="shared" si="0"/>
        <v>5.5327868852459015E-2</v>
      </c>
      <c r="G28">
        <f t="shared" si="1"/>
        <v>5.5441478439425054E-2</v>
      </c>
      <c r="H28">
        <f t="shared" si="2"/>
        <v>2.5000000000000001E-2</v>
      </c>
      <c r="I28">
        <f t="shared" si="3"/>
        <v>2.75E-2</v>
      </c>
      <c r="J28">
        <f t="shared" si="4"/>
        <v>3.0327868852459014E-2</v>
      </c>
      <c r="K28">
        <f t="shared" si="5"/>
        <v>2.7941478439425054E-2</v>
      </c>
      <c r="L28" t="str">
        <f t="shared" si="8"/>
        <v>-</v>
      </c>
      <c r="M28" t="str">
        <f t="shared" si="9"/>
        <v>-</v>
      </c>
      <c r="O28">
        <f t="shared" si="6"/>
        <v>135</v>
      </c>
      <c r="P28">
        <f t="shared" ref="P28" si="34">O28*2</f>
        <v>270</v>
      </c>
      <c r="FV28" s="6"/>
      <c r="FW28" s="7"/>
    </row>
    <row r="29" spans="1:179" x14ac:dyDescent="0.2">
      <c r="A29" s="2">
        <v>146</v>
      </c>
      <c r="B29" s="2">
        <v>89</v>
      </c>
      <c r="C29" s="3"/>
      <c r="D29" s="2">
        <v>10</v>
      </c>
      <c r="E29" s="2">
        <v>11</v>
      </c>
      <c r="F29">
        <f t="shared" si="0"/>
        <v>5.737704918032787E-2</v>
      </c>
      <c r="G29">
        <f t="shared" si="1"/>
        <v>5.7494866529774126E-2</v>
      </c>
      <c r="H29">
        <f t="shared" si="2"/>
        <v>2.5000000000000001E-2</v>
      </c>
      <c r="I29">
        <f t="shared" si="3"/>
        <v>2.75E-2</v>
      </c>
      <c r="J29">
        <f t="shared" si="4"/>
        <v>3.2377049180327869E-2</v>
      </c>
      <c r="K29">
        <f t="shared" si="5"/>
        <v>2.9994866529774126E-2</v>
      </c>
      <c r="L29" t="str">
        <f t="shared" si="8"/>
        <v>-</v>
      </c>
      <c r="M29" t="str">
        <f t="shared" si="9"/>
        <v>-</v>
      </c>
      <c r="O29">
        <f t="shared" si="6"/>
        <v>140</v>
      </c>
      <c r="P29">
        <f t="shared" ref="P29" si="35">O29*2</f>
        <v>280</v>
      </c>
      <c r="FV29" s="6"/>
      <c r="FW29" s="7"/>
    </row>
    <row r="30" spans="1:179" x14ac:dyDescent="0.2">
      <c r="A30" s="2">
        <v>42</v>
      </c>
      <c r="B30" s="2">
        <v>142</v>
      </c>
      <c r="C30" s="3"/>
      <c r="D30" s="2">
        <v>10</v>
      </c>
      <c r="E30" s="2">
        <v>11</v>
      </c>
      <c r="F30">
        <f t="shared" si="0"/>
        <v>5.9426229508196718E-2</v>
      </c>
      <c r="G30">
        <f t="shared" si="1"/>
        <v>5.9548254620123205E-2</v>
      </c>
      <c r="H30">
        <f t="shared" si="2"/>
        <v>2.5000000000000001E-2</v>
      </c>
      <c r="I30">
        <f t="shared" si="3"/>
        <v>2.75E-2</v>
      </c>
      <c r="J30">
        <f t="shared" si="4"/>
        <v>3.4426229508196717E-2</v>
      </c>
      <c r="K30">
        <f t="shared" si="5"/>
        <v>3.2048254620123201E-2</v>
      </c>
      <c r="L30" t="str">
        <f t="shared" si="8"/>
        <v>-</v>
      </c>
      <c r="M30" t="str">
        <f t="shared" si="9"/>
        <v>-</v>
      </c>
      <c r="O30">
        <f t="shared" si="6"/>
        <v>145</v>
      </c>
      <c r="P30">
        <f t="shared" ref="P30" si="36">O30*2</f>
        <v>290</v>
      </c>
      <c r="FV30" s="6"/>
      <c r="FW30" s="7"/>
    </row>
    <row r="31" spans="1:179" x14ac:dyDescent="0.2">
      <c r="A31" s="2">
        <v>34</v>
      </c>
      <c r="B31" s="2">
        <v>6</v>
      </c>
      <c r="C31" s="3"/>
      <c r="D31" s="2">
        <v>10</v>
      </c>
      <c r="E31" s="2">
        <v>11</v>
      </c>
      <c r="F31">
        <f t="shared" si="0"/>
        <v>6.1475409836065573E-2</v>
      </c>
      <c r="G31">
        <f t="shared" si="1"/>
        <v>6.1601642710472276E-2</v>
      </c>
      <c r="H31">
        <f t="shared" si="2"/>
        <v>2.5000000000000001E-2</v>
      </c>
      <c r="I31">
        <f t="shared" si="3"/>
        <v>2.75E-2</v>
      </c>
      <c r="J31">
        <f t="shared" si="4"/>
        <v>3.6475409836065571E-2</v>
      </c>
      <c r="K31">
        <f t="shared" si="5"/>
        <v>3.410164271047228E-2</v>
      </c>
      <c r="L31" t="str">
        <f t="shared" si="8"/>
        <v>-</v>
      </c>
      <c r="M31" t="str">
        <f t="shared" si="9"/>
        <v>-</v>
      </c>
      <c r="O31">
        <f t="shared" si="6"/>
        <v>150</v>
      </c>
      <c r="P31">
        <f t="shared" ref="P31" si="37">O31*2</f>
        <v>300</v>
      </c>
      <c r="FV31" s="6"/>
      <c r="FW31" s="7"/>
    </row>
    <row r="32" spans="1:179" x14ac:dyDescent="0.2">
      <c r="A32" s="2">
        <v>13</v>
      </c>
      <c r="B32" s="2">
        <v>45</v>
      </c>
      <c r="C32" s="3"/>
      <c r="D32" s="2">
        <v>10</v>
      </c>
      <c r="E32" s="2">
        <v>12</v>
      </c>
      <c r="F32">
        <f t="shared" si="0"/>
        <v>6.3524590163934427E-2</v>
      </c>
      <c r="G32">
        <f t="shared" si="1"/>
        <v>6.3655030800821355E-2</v>
      </c>
      <c r="H32">
        <f t="shared" si="2"/>
        <v>2.5000000000000001E-2</v>
      </c>
      <c r="I32">
        <f t="shared" si="3"/>
        <v>0.03</v>
      </c>
      <c r="J32">
        <f t="shared" si="4"/>
        <v>3.8524590163934426E-2</v>
      </c>
      <c r="K32">
        <f t="shared" si="5"/>
        <v>3.3655030800821356E-2</v>
      </c>
      <c r="L32" t="str">
        <f t="shared" si="8"/>
        <v>-</v>
      </c>
      <c r="M32" t="str">
        <f t="shared" si="9"/>
        <v>-</v>
      </c>
      <c r="O32">
        <f t="shared" si="6"/>
        <v>155</v>
      </c>
      <c r="P32">
        <f t="shared" ref="P32" si="38">O32*2</f>
        <v>310</v>
      </c>
      <c r="FV32" s="6"/>
      <c r="FW32" s="7"/>
    </row>
    <row r="33" spans="1:179" x14ac:dyDescent="0.2">
      <c r="A33" s="2">
        <v>43</v>
      </c>
      <c r="B33" s="2">
        <v>24</v>
      </c>
      <c r="C33" s="3"/>
      <c r="D33" s="2">
        <v>10</v>
      </c>
      <c r="E33" s="2">
        <v>12</v>
      </c>
      <c r="F33">
        <f t="shared" si="0"/>
        <v>6.5573770491803282E-2</v>
      </c>
      <c r="G33">
        <f t="shared" si="1"/>
        <v>6.5708418891170434E-2</v>
      </c>
      <c r="H33">
        <f t="shared" si="2"/>
        <v>2.5000000000000001E-2</v>
      </c>
      <c r="I33">
        <f t="shared" si="3"/>
        <v>0.03</v>
      </c>
      <c r="J33">
        <f t="shared" si="4"/>
        <v>4.0573770491803281E-2</v>
      </c>
      <c r="K33">
        <f t="shared" si="5"/>
        <v>3.5708418891170435E-2</v>
      </c>
      <c r="L33" t="str">
        <f t="shared" si="8"/>
        <v>-</v>
      </c>
      <c r="M33" t="str">
        <f t="shared" si="9"/>
        <v>-</v>
      </c>
      <c r="O33">
        <f t="shared" si="6"/>
        <v>160</v>
      </c>
      <c r="P33">
        <f t="shared" ref="P33" si="39">O33*2</f>
        <v>320</v>
      </c>
      <c r="FV33" s="6"/>
      <c r="FW33" s="7"/>
    </row>
    <row r="34" spans="1:179" x14ac:dyDescent="0.2">
      <c r="A34" s="2">
        <v>44</v>
      </c>
      <c r="B34" s="2">
        <v>26</v>
      </c>
      <c r="C34" s="3"/>
      <c r="D34" s="2">
        <v>10</v>
      </c>
      <c r="E34" s="2">
        <v>13</v>
      </c>
      <c r="F34">
        <f t="shared" si="0"/>
        <v>6.7622950819672137E-2</v>
      </c>
      <c r="G34">
        <f t="shared" si="1"/>
        <v>6.7761806981519512E-2</v>
      </c>
      <c r="H34">
        <f t="shared" si="2"/>
        <v>2.5000000000000001E-2</v>
      </c>
      <c r="I34">
        <f t="shared" si="3"/>
        <v>3.2500000000000001E-2</v>
      </c>
      <c r="J34">
        <f t="shared" si="4"/>
        <v>4.2622950819672135E-2</v>
      </c>
      <c r="K34">
        <f t="shared" si="5"/>
        <v>3.5261806981519511E-2</v>
      </c>
      <c r="L34" t="str">
        <f t="shared" si="8"/>
        <v>-</v>
      </c>
      <c r="M34" t="str">
        <f t="shared" si="9"/>
        <v>-</v>
      </c>
      <c r="O34">
        <f t="shared" si="6"/>
        <v>165</v>
      </c>
      <c r="P34">
        <f t="shared" ref="P34" si="40">O34*2</f>
        <v>330</v>
      </c>
      <c r="FV34" s="6"/>
      <c r="FW34" s="7"/>
    </row>
    <row r="35" spans="1:179" x14ac:dyDescent="0.2">
      <c r="A35" s="2">
        <v>138</v>
      </c>
      <c r="B35" s="2">
        <v>112</v>
      </c>
      <c r="C35" s="3"/>
      <c r="D35" s="2">
        <v>10</v>
      </c>
      <c r="E35" s="2">
        <v>13</v>
      </c>
      <c r="F35">
        <f t="shared" si="0"/>
        <v>6.9672131147540978E-2</v>
      </c>
      <c r="G35">
        <f t="shared" si="1"/>
        <v>6.9815195071868577E-2</v>
      </c>
      <c r="H35">
        <f t="shared" si="2"/>
        <v>2.5000000000000001E-2</v>
      </c>
      <c r="I35">
        <f t="shared" si="3"/>
        <v>3.2500000000000001E-2</v>
      </c>
      <c r="J35">
        <f t="shared" si="4"/>
        <v>4.4672131147540976E-2</v>
      </c>
      <c r="K35">
        <f t="shared" si="5"/>
        <v>3.7315195071868576E-2</v>
      </c>
      <c r="L35" t="str">
        <f t="shared" si="8"/>
        <v>-</v>
      </c>
      <c r="M35" t="str">
        <f t="shared" si="9"/>
        <v>-</v>
      </c>
      <c r="O35">
        <f t="shared" si="6"/>
        <v>170</v>
      </c>
      <c r="P35">
        <f t="shared" ref="P35" si="41">O35*2</f>
        <v>340</v>
      </c>
      <c r="FV35" s="6"/>
      <c r="FW35" s="7"/>
    </row>
    <row r="36" spans="1:179" x14ac:dyDescent="0.2">
      <c r="A36" s="2">
        <v>24</v>
      </c>
      <c r="B36" s="2">
        <v>60</v>
      </c>
      <c r="C36" s="3"/>
      <c r="D36" s="2">
        <v>10</v>
      </c>
      <c r="E36" s="2">
        <v>13</v>
      </c>
      <c r="F36">
        <f t="shared" si="0"/>
        <v>7.1721311475409832E-2</v>
      </c>
      <c r="G36">
        <f t="shared" si="1"/>
        <v>7.1868583162217656E-2</v>
      </c>
      <c r="H36">
        <f t="shared" si="2"/>
        <v>2.5000000000000001E-2</v>
      </c>
      <c r="I36">
        <f t="shared" si="3"/>
        <v>3.2500000000000001E-2</v>
      </c>
      <c r="J36">
        <f t="shared" si="4"/>
        <v>4.6721311475409831E-2</v>
      </c>
      <c r="K36">
        <f t="shared" si="5"/>
        <v>3.9368583162217655E-2</v>
      </c>
      <c r="L36" t="str">
        <f t="shared" si="8"/>
        <v>-</v>
      </c>
      <c r="M36" t="str">
        <f t="shared" si="9"/>
        <v>-</v>
      </c>
      <c r="O36">
        <f t="shared" si="6"/>
        <v>175</v>
      </c>
      <c r="P36">
        <f t="shared" ref="P36" si="42">O36*2</f>
        <v>350</v>
      </c>
      <c r="FV36" s="6"/>
      <c r="FW36" s="7"/>
    </row>
    <row r="37" spans="1:179" x14ac:dyDescent="0.2">
      <c r="A37" s="2">
        <v>32</v>
      </c>
      <c r="B37" s="2">
        <v>18</v>
      </c>
      <c r="C37" s="3"/>
      <c r="D37" s="2">
        <v>10</v>
      </c>
      <c r="E37" s="2">
        <v>13</v>
      </c>
      <c r="F37">
        <f t="shared" si="0"/>
        <v>7.3770491803278687E-2</v>
      </c>
      <c r="G37">
        <f t="shared" si="1"/>
        <v>7.3921971252566734E-2</v>
      </c>
      <c r="H37">
        <f t="shared" si="2"/>
        <v>2.5000000000000001E-2</v>
      </c>
      <c r="I37">
        <f t="shared" si="3"/>
        <v>3.2500000000000001E-2</v>
      </c>
      <c r="J37">
        <f t="shared" si="4"/>
        <v>4.8770491803278686E-2</v>
      </c>
      <c r="K37">
        <f t="shared" si="5"/>
        <v>4.1421971252566733E-2</v>
      </c>
      <c r="L37" t="str">
        <f t="shared" si="8"/>
        <v>-</v>
      </c>
      <c r="M37" t="str">
        <f t="shared" si="9"/>
        <v>-</v>
      </c>
      <c r="O37">
        <f t="shared" si="6"/>
        <v>180</v>
      </c>
      <c r="P37">
        <f t="shared" ref="P37" si="43">O37*2</f>
        <v>360</v>
      </c>
      <c r="FV37" s="6"/>
      <c r="FW37" s="7"/>
    </row>
    <row r="38" spans="1:179" x14ac:dyDescent="0.2">
      <c r="A38" s="2">
        <v>23</v>
      </c>
      <c r="B38" s="2">
        <v>151</v>
      </c>
      <c r="C38" s="3"/>
      <c r="D38" s="2">
        <v>11</v>
      </c>
      <c r="E38" s="2">
        <v>13</v>
      </c>
      <c r="F38">
        <f t="shared" si="0"/>
        <v>7.5819672131147542E-2</v>
      </c>
      <c r="G38">
        <f t="shared" si="1"/>
        <v>7.5975359342915813E-2</v>
      </c>
      <c r="H38">
        <f t="shared" si="2"/>
        <v>2.75E-2</v>
      </c>
      <c r="I38">
        <f t="shared" si="3"/>
        <v>3.2500000000000001E-2</v>
      </c>
      <c r="J38">
        <f t="shared" si="4"/>
        <v>4.8319672131147545E-2</v>
      </c>
      <c r="K38">
        <f t="shared" si="5"/>
        <v>4.3475359342915812E-2</v>
      </c>
      <c r="L38" t="str">
        <f t="shared" si="8"/>
        <v>-</v>
      </c>
      <c r="M38" t="str">
        <f t="shared" si="9"/>
        <v>-</v>
      </c>
      <c r="O38">
        <f t="shared" si="6"/>
        <v>185</v>
      </c>
      <c r="P38">
        <f t="shared" ref="P38" si="44">O38*2</f>
        <v>370</v>
      </c>
      <c r="FV38" s="6"/>
      <c r="FW38" s="7"/>
    </row>
    <row r="39" spans="1:179" x14ac:dyDescent="0.2">
      <c r="A39" s="2">
        <v>116</v>
      </c>
      <c r="B39" s="2">
        <v>167</v>
      </c>
      <c r="C39" s="3"/>
      <c r="D39" s="2">
        <v>11</v>
      </c>
      <c r="E39" s="2">
        <v>13</v>
      </c>
      <c r="F39">
        <f t="shared" si="0"/>
        <v>7.7868852459016397E-2</v>
      </c>
      <c r="G39">
        <f t="shared" si="1"/>
        <v>7.8028747433264892E-2</v>
      </c>
      <c r="H39">
        <f t="shared" si="2"/>
        <v>2.75E-2</v>
      </c>
      <c r="I39">
        <f t="shared" si="3"/>
        <v>3.2500000000000001E-2</v>
      </c>
      <c r="J39">
        <f t="shared" si="4"/>
        <v>5.03688524590164E-2</v>
      </c>
      <c r="K39">
        <f t="shared" si="5"/>
        <v>4.5528747433264891E-2</v>
      </c>
      <c r="L39" t="str">
        <f t="shared" si="8"/>
        <v>-</v>
      </c>
      <c r="M39" t="str">
        <f t="shared" si="9"/>
        <v>-</v>
      </c>
      <c r="O39">
        <f t="shared" si="6"/>
        <v>190</v>
      </c>
      <c r="P39">
        <f t="shared" ref="P39" si="45">O39*2</f>
        <v>380</v>
      </c>
      <c r="FV39" s="6"/>
      <c r="FW39" s="7"/>
    </row>
    <row r="40" spans="1:179" x14ac:dyDescent="0.2">
      <c r="A40" s="2">
        <v>59</v>
      </c>
      <c r="B40" s="2">
        <v>122</v>
      </c>
      <c r="C40" s="3"/>
      <c r="D40" s="2">
        <v>11</v>
      </c>
      <c r="E40" s="2">
        <v>13</v>
      </c>
      <c r="F40">
        <f t="shared" si="0"/>
        <v>7.9918032786885251E-2</v>
      </c>
      <c r="G40">
        <f t="shared" si="1"/>
        <v>8.0082135523613956E-2</v>
      </c>
      <c r="H40">
        <f t="shared" si="2"/>
        <v>2.75E-2</v>
      </c>
      <c r="I40">
        <f t="shared" si="3"/>
        <v>3.2500000000000001E-2</v>
      </c>
      <c r="J40">
        <f t="shared" si="4"/>
        <v>5.2418032786885255E-2</v>
      </c>
      <c r="K40">
        <f t="shared" si="5"/>
        <v>4.7582135523613955E-2</v>
      </c>
      <c r="L40" t="str">
        <f t="shared" si="8"/>
        <v>-</v>
      </c>
      <c r="M40" t="str">
        <f t="shared" si="9"/>
        <v>-</v>
      </c>
      <c r="O40">
        <f t="shared" si="6"/>
        <v>195</v>
      </c>
      <c r="P40">
        <f t="shared" ref="P40" si="46">O40*2</f>
        <v>390</v>
      </c>
      <c r="FV40" s="6"/>
      <c r="FW40" s="7"/>
    </row>
    <row r="41" spans="1:179" x14ac:dyDescent="0.2">
      <c r="A41" s="2">
        <v>6</v>
      </c>
      <c r="B41" s="2">
        <v>51</v>
      </c>
      <c r="C41" s="3"/>
      <c r="D41" s="2">
        <v>11</v>
      </c>
      <c r="E41" s="2">
        <v>13</v>
      </c>
      <c r="F41">
        <f t="shared" si="0"/>
        <v>8.1967213114754092E-2</v>
      </c>
      <c r="G41">
        <f t="shared" si="1"/>
        <v>8.2135523613963035E-2</v>
      </c>
      <c r="H41">
        <f t="shared" si="2"/>
        <v>2.75E-2</v>
      </c>
      <c r="I41">
        <f t="shared" si="3"/>
        <v>3.2500000000000001E-2</v>
      </c>
      <c r="J41">
        <f t="shared" si="4"/>
        <v>5.4467213114754096E-2</v>
      </c>
      <c r="K41">
        <f t="shared" si="5"/>
        <v>4.9635523613963034E-2</v>
      </c>
      <c r="L41" t="str">
        <f t="shared" si="8"/>
        <v>-</v>
      </c>
      <c r="M41" t="str">
        <f t="shared" si="9"/>
        <v>-</v>
      </c>
      <c r="O41">
        <f t="shared" si="6"/>
        <v>200</v>
      </c>
      <c r="P41">
        <f t="shared" ref="P41" si="47">O41*2</f>
        <v>400</v>
      </c>
      <c r="FV41" s="6"/>
      <c r="FW41" s="7"/>
    </row>
    <row r="42" spans="1:179" x14ac:dyDescent="0.2">
      <c r="A42" s="2">
        <v>21</v>
      </c>
      <c r="B42" s="2">
        <v>281</v>
      </c>
      <c r="C42" s="3"/>
      <c r="D42" s="2">
        <v>11</v>
      </c>
      <c r="E42" s="2">
        <v>13</v>
      </c>
      <c r="F42">
        <f t="shared" si="0"/>
        <v>8.4016393442622947E-2</v>
      </c>
      <c r="G42">
        <f t="shared" si="1"/>
        <v>8.4188911704312114E-2</v>
      </c>
      <c r="H42">
        <f t="shared" si="2"/>
        <v>2.75E-2</v>
      </c>
      <c r="I42">
        <f t="shared" si="3"/>
        <v>3.2500000000000001E-2</v>
      </c>
      <c r="J42">
        <f t="shared" si="4"/>
        <v>5.651639344262295E-2</v>
      </c>
      <c r="K42">
        <f t="shared" si="5"/>
        <v>5.1688911704312113E-2</v>
      </c>
      <c r="L42" t="str">
        <f t="shared" si="8"/>
        <v>-</v>
      </c>
      <c r="M42" t="str">
        <f t="shared" si="9"/>
        <v>-</v>
      </c>
      <c r="O42">
        <f t="shared" si="6"/>
        <v>205</v>
      </c>
      <c r="FV42" s="6"/>
      <c r="FW42" s="7"/>
    </row>
    <row r="43" spans="1:179" x14ac:dyDescent="0.2">
      <c r="A43" s="2">
        <v>13</v>
      </c>
      <c r="B43" s="2">
        <v>8</v>
      </c>
      <c r="C43" s="3"/>
      <c r="D43" s="2">
        <v>11</v>
      </c>
      <c r="E43" s="2">
        <v>13</v>
      </c>
      <c r="F43">
        <f t="shared" si="0"/>
        <v>8.6065573770491802E-2</v>
      </c>
      <c r="G43">
        <f t="shared" si="1"/>
        <v>8.6242299794661192E-2</v>
      </c>
      <c r="H43">
        <f t="shared" si="2"/>
        <v>2.75E-2</v>
      </c>
      <c r="I43">
        <f t="shared" si="3"/>
        <v>3.2500000000000001E-2</v>
      </c>
      <c r="J43">
        <f t="shared" si="4"/>
        <v>5.8565573770491805E-2</v>
      </c>
      <c r="K43">
        <f t="shared" si="5"/>
        <v>5.3742299794661191E-2</v>
      </c>
      <c r="L43" t="str">
        <f t="shared" si="8"/>
        <v>-</v>
      </c>
      <c r="M43" t="str">
        <f t="shared" si="9"/>
        <v>-</v>
      </c>
      <c r="O43">
        <f t="shared" si="6"/>
        <v>210</v>
      </c>
      <c r="FV43" s="6"/>
      <c r="FW43" s="7"/>
    </row>
    <row r="44" spans="1:179" x14ac:dyDescent="0.2">
      <c r="A44" s="2">
        <v>12</v>
      </c>
      <c r="B44" s="2">
        <v>146</v>
      </c>
      <c r="C44" s="3"/>
      <c r="D44" s="2">
        <v>11</v>
      </c>
      <c r="E44" s="2">
        <v>13</v>
      </c>
      <c r="F44">
        <f t="shared" si="0"/>
        <v>8.8114754098360656E-2</v>
      </c>
      <c r="G44">
        <f t="shared" si="1"/>
        <v>8.8295687885010271E-2</v>
      </c>
      <c r="H44">
        <f t="shared" si="2"/>
        <v>2.75E-2</v>
      </c>
      <c r="I44">
        <f t="shared" si="3"/>
        <v>3.2500000000000001E-2</v>
      </c>
      <c r="J44">
        <f t="shared" si="4"/>
        <v>6.061475409836066E-2</v>
      </c>
      <c r="K44">
        <f t="shared" si="5"/>
        <v>5.579568788501027E-2</v>
      </c>
      <c r="L44" t="str">
        <f t="shared" si="8"/>
        <v>-</v>
      </c>
      <c r="M44" t="str">
        <f t="shared" si="9"/>
        <v>-</v>
      </c>
      <c r="O44">
        <f t="shared" si="6"/>
        <v>215</v>
      </c>
      <c r="FV44" s="6"/>
      <c r="FW44" s="7"/>
    </row>
    <row r="45" spans="1:179" x14ac:dyDescent="0.2">
      <c r="A45" s="2">
        <v>24</v>
      </c>
      <c r="B45" s="2">
        <v>12</v>
      </c>
      <c r="C45" s="3"/>
      <c r="D45" s="2">
        <v>11</v>
      </c>
      <c r="E45" s="2">
        <v>13</v>
      </c>
      <c r="F45">
        <f t="shared" si="0"/>
        <v>9.0163934426229511E-2</v>
      </c>
      <c r="G45">
        <f t="shared" si="1"/>
        <v>9.034907597535935E-2</v>
      </c>
      <c r="H45">
        <f t="shared" si="2"/>
        <v>2.75E-2</v>
      </c>
      <c r="I45">
        <f t="shared" si="3"/>
        <v>3.2500000000000001E-2</v>
      </c>
      <c r="J45">
        <f t="shared" si="4"/>
        <v>6.2663934426229514E-2</v>
      </c>
      <c r="K45">
        <f t="shared" si="5"/>
        <v>5.7849075975359349E-2</v>
      </c>
      <c r="L45" t="str">
        <f t="shared" si="8"/>
        <v>-</v>
      </c>
      <c r="M45" t="str">
        <f t="shared" si="9"/>
        <v>-</v>
      </c>
      <c r="O45">
        <f t="shared" si="6"/>
        <v>220</v>
      </c>
      <c r="FV45" s="6"/>
      <c r="FW45" s="7"/>
    </row>
    <row r="46" spans="1:179" x14ac:dyDescent="0.2">
      <c r="A46" s="2">
        <v>10</v>
      </c>
      <c r="B46" s="2">
        <v>23</v>
      </c>
      <c r="C46" s="3"/>
      <c r="D46" s="2">
        <v>11</v>
      </c>
      <c r="E46" s="2">
        <v>13</v>
      </c>
      <c r="F46">
        <f t="shared" si="0"/>
        <v>9.2213114754098366E-2</v>
      </c>
      <c r="G46">
        <f t="shared" si="1"/>
        <v>9.2402464065708415E-2</v>
      </c>
      <c r="H46">
        <f t="shared" si="2"/>
        <v>2.75E-2</v>
      </c>
      <c r="I46">
        <f t="shared" si="3"/>
        <v>3.2500000000000001E-2</v>
      </c>
      <c r="J46">
        <f t="shared" si="4"/>
        <v>6.4713114754098369E-2</v>
      </c>
      <c r="K46">
        <f t="shared" si="5"/>
        <v>5.9902464065708413E-2</v>
      </c>
      <c r="L46" t="str">
        <f t="shared" si="8"/>
        <v>-</v>
      </c>
      <c r="M46" t="str">
        <f t="shared" si="9"/>
        <v>-</v>
      </c>
      <c r="O46">
        <f t="shared" si="6"/>
        <v>225</v>
      </c>
      <c r="FV46" s="6"/>
      <c r="FW46" s="7"/>
    </row>
    <row r="47" spans="1:179" x14ac:dyDescent="0.2">
      <c r="A47" s="2">
        <v>33</v>
      </c>
      <c r="B47" s="2">
        <v>49</v>
      </c>
      <c r="C47" s="3"/>
      <c r="D47" s="2">
        <v>12</v>
      </c>
      <c r="E47" s="2">
        <v>13</v>
      </c>
      <c r="F47">
        <f t="shared" si="0"/>
        <v>9.4262295081967207E-2</v>
      </c>
      <c r="G47">
        <f t="shared" si="1"/>
        <v>9.4455852156057493E-2</v>
      </c>
      <c r="H47">
        <f t="shared" si="2"/>
        <v>0.03</v>
      </c>
      <c r="I47">
        <f t="shared" si="3"/>
        <v>3.2500000000000001E-2</v>
      </c>
      <c r="J47">
        <f t="shared" si="4"/>
        <v>6.4262295081967208E-2</v>
      </c>
      <c r="K47">
        <f t="shared" si="5"/>
        <v>6.1955852156057492E-2</v>
      </c>
      <c r="L47" t="str">
        <f t="shared" si="8"/>
        <v>-</v>
      </c>
      <c r="M47" t="str">
        <f t="shared" si="9"/>
        <v>-</v>
      </c>
      <c r="O47">
        <f t="shared" si="6"/>
        <v>230</v>
      </c>
      <c r="FV47" s="6"/>
      <c r="FW47" s="7"/>
    </row>
    <row r="48" spans="1:179" x14ac:dyDescent="0.2">
      <c r="A48" s="2">
        <v>16</v>
      </c>
      <c r="B48" s="2">
        <v>166</v>
      </c>
      <c r="C48" s="3"/>
      <c r="D48" s="2">
        <v>12</v>
      </c>
      <c r="E48" s="2">
        <v>14</v>
      </c>
      <c r="F48">
        <f t="shared" si="0"/>
        <v>9.6311475409836061E-2</v>
      </c>
      <c r="G48">
        <f t="shared" si="1"/>
        <v>9.6509240246406572E-2</v>
      </c>
      <c r="H48">
        <f t="shared" si="2"/>
        <v>0.03</v>
      </c>
      <c r="I48">
        <f t="shared" si="3"/>
        <v>3.5000000000000003E-2</v>
      </c>
      <c r="J48">
        <f t="shared" si="4"/>
        <v>6.6311475409836063E-2</v>
      </c>
      <c r="K48">
        <f t="shared" si="5"/>
        <v>6.1509240246406569E-2</v>
      </c>
      <c r="L48" t="str">
        <f t="shared" si="8"/>
        <v>-</v>
      </c>
      <c r="M48" t="str">
        <f t="shared" si="9"/>
        <v>-</v>
      </c>
      <c r="O48">
        <f t="shared" si="6"/>
        <v>235</v>
      </c>
      <c r="FV48" s="6"/>
      <c r="FW48" s="7"/>
    </row>
    <row r="49" spans="1:179" x14ac:dyDescent="0.2">
      <c r="A49" s="2">
        <v>20</v>
      </c>
      <c r="B49" s="2">
        <v>45</v>
      </c>
      <c r="C49" s="3"/>
      <c r="D49" s="2">
        <v>12</v>
      </c>
      <c r="E49" s="2">
        <v>14</v>
      </c>
      <c r="F49">
        <f t="shared" si="0"/>
        <v>9.8360655737704916E-2</v>
      </c>
      <c r="G49">
        <f t="shared" si="1"/>
        <v>9.856262833675565E-2</v>
      </c>
      <c r="H49">
        <f t="shared" si="2"/>
        <v>0.03</v>
      </c>
      <c r="I49">
        <f t="shared" si="3"/>
        <v>3.5000000000000003E-2</v>
      </c>
      <c r="J49">
        <f t="shared" si="4"/>
        <v>6.8360655737704917E-2</v>
      </c>
      <c r="K49">
        <f t="shared" si="5"/>
        <v>6.3562628336755647E-2</v>
      </c>
      <c r="L49" t="str">
        <f t="shared" si="8"/>
        <v>-</v>
      </c>
      <c r="M49" t="str">
        <f t="shared" si="9"/>
        <v>-</v>
      </c>
      <c r="O49">
        <f t="shared" si="6"/>
        <v>240</v>
      </c>
      <c r="FV49" s="6"/>
      <c r="FW49" s="7"/>
    </row>
    <row r="50" spans="1:179" x14ac:dyDescent="0.2">
      <c r="A50" s="2">
        <v>19</v>
      </c>
      <c r="B50" s="2">
        <v>143</v>
      </c>
      <c r="C50" s="3"/>
      <c r="D50" s="2">
        <v>12</v>
      </c>
      <c r="E50" s="2">
        <v>14</v>
      </c>
      <c r="F50">
        <f t="shared" si="0"/>
        <v>0.10040983606557377</v>
      </c>
      <c r="G50">
        <f t="shared" si="1"/>
        <v>0.10061601642710473</v>
      </c>
      <c r="H50">
        <f t="shared" si="2"/>
        <v>0.03</v>
      </c>
      <c r="I50">
        <f t="shared" si="3"/>
        <v>3.5000000000000003E-2</v>
      </c>
      <c r="J50">
        <f t="shared" si="4"/>
        <v>7.0409836065573772E-2</v>
      </c>
      <c r="K50">
        <f t="shared" si="5"/>
        <v>6.5616016427104726E-2</v>
      </c>
      <c r="L50" t="str">
        <f t="shared" si="8"/>
        <v>-</v>
      </c>
      <c r="M50" t="str">
        <f t="shared" si="9"/>
        <v>-</v>
      </c>
      <c r="O50">
        <f t="shared" si="6"/>
        <v>245</v>
      </c>
      <c r="FV50" s="6"/>
      <c r="FW50" s="7"/>
    </row>
    <row r="51" spans="1:179" x14ac:dyDescent="0.2">
      <c r="A51" s="2">
        <v>105</v>
      </c>
      <c r="B51" s="2">
        <v>29</v>
      </c>
      <c r="C51" s="3"/>
      <c r="D51" s="2">
        <v>12</v>
      </c>
      <c r="E51" s="2">
        <v>14</v>
      </c>
      <c r="F51">
        <f t="shared" si="0"/>
        <v>0.10245901639344263</v>
      </c>
      <c r="G51">
        <f t="shared" si="1"/>
        <v>0.10266940451745379</v>
      </c>
      <c r="H51">
        <f t="shared" si="2"/>
        <v>0.03</v>
      </c>
      <c r="I51">
        <f t="shared" si="3"/>
        <v>3.5000000000000003E-2</v>
      </c>
      <c r="J51">
        <f t="shared" si="4"/>
        <v>7.2459016393442627E-2</v>
      </c>
      <c r="K51">
        <f t="shared" si="5"/>
        <v>6.7669404517453791E-2</v>
      </c>
      <c r="L51" t="str">
        <f t="shared" si="8"/>
        <v>-</v>
      </c>
      <c r="M51" t="str">
        <f t="shared" si="9"/>
        <v>-</v>
      </c>
      <c r="O51">
        <f t="shared" si="6"/>
        <v>250</v>
      </c>
      <c r="FV51" s="6"/>
      <c r="FW51" s="7"/>
    </row>
    <row r="52" spans="1:179" x14ac:dyDescent="0.2">
      <c r="A52" s="2">
        <v>11</v>
      </c>
      <c r="B52" s="2">
        <v>20</v>
      </c>
      <c r="C52" s="3"/>
      <c r="D52" s="2">
        <v>12</v>
      </c>
      <c r="E52" s="2">
        <v>14</v>
      </c>
      <c r="F52">
        <f t="shared" si="0"/>
        <v>0.10450819672131148</v>
      </c>
      <c r="G52">
        <f t="shared" si="1"/>
        <v>0.10472279260780287</v>
      </c>
      <c r="H52">
        <f t="shared" si="2"/>
        <v>0.03</v>
      </c>
      <c r="I52">
        <f t="shared" si="3"/>
        <v>3.5000000000000003E-2</v>
      </c>
      <c r="J52">
        <f t="shared" si="4"/>
        <v>7.4508196721311482E-2</v>
      </c>
      <c r="K52">
        <f t="shared" si="5"/>
        <v>6.9722792607802869E-2</v>
      </c>
      <c r="L52" t="str">
        <f t="shared" si="8"/>
        <v>-</v>
      </c>
      <c r="M52" t="str">
        <f t="shared" si="9"/>
        <v>-</v>
      </c>
      <c r="O52">
        <f t="shared" si="6"/>
        <v>255</v>
      </c>
      <c r="FV52" s="6"/>
      <c r="FW52" s="7"/>
    </row>
    <row r="53" spans="1:179" x14ac:dyDescent="0.2">
      <c r="A53" s="2">
        <v>8</v>
      </c>
      <c r="B53" s="2">
        <v>40</v>
      </c>
      <c r="C53" s="3"/>
      <c r="D53" s="2">
        <v>12</v>
      </c>
      <c r="E53" s="2">
        <v>14</v>
      </c>
      <c r="F53">
        <f t="shared" si="0"/>
        <v>0.10655737704918032</v>
      </c>
      <c r="G53">
        <f t="shared" si="1"/>
        <v>0.10677618069815195</v>
      </c>
      <c r="H53">
        <f t="shared" si="2"/>
        <v>0.03</v>
      </c>
      <c r="I53">
        <f t="shared" si="3"/>
        <v>3.5000000000000003E-2</v>
      </c>
      <c r="J53">
        <f t="shared" si="4"/>
        <v>7.6557377049180322E-2</v>
      </c>
      <c r="K53">
        <f t="shared" si="5"/>
        <v>7.1776180698151948E-2</v>
      </c>
      <c r="L53" t="str">
        <f t="shared" si="8"/>
        <v>-</v>
      </c>
      <c r="M53" t="str">
        <f t="shared" si="9"/>
        <v>-</v>
      </c>
      <c r="O53">
        <f t="shared" si="6"/>
        <v>260</v>
      </c>
      <c r="FV53" s="6"/>
      <c r="FW53" s="7"/>
    </row>
    <row r="54" spans="1:179" x14ac:dyDescent="0.2">
      <c r="A54" s="2">
        <v>61</v>
      </c>
      <c r="B54" s="2">
        <v>32</v>
      </c>
      <c r="C54" s="3"/>
      <c r="D54" s="2">
        <v>12</v>
      </c>
      <c r="E54" s="2">
        <v>14</v>
      </c>
      <c r="F54">
        <f t="shared" si="0"/>
        <v>0.10860655737704918</v>
      </c>
      <c r="G54">
        <f t="shared" si="1"/>
        <v>0.10882956878850103</v>
      </c>
      <c r="H54">
        <f t="shared" si="2"/>
        <v>0.03</v>
      </c>
      <c r="I54">
        <f t="shared" si="3"/>
        <v>3.5000000000000003E-2</v>
      </c>
      <c r="J54">
        <f t="shared" si="4"/>
        <v>7.8606557377049177E-2</v>
      </c>
      <c r="K54">
        <f t="shared" si="5"/>
        <v>7.3829568788501027E-2</v>
      </c>
      <c r="L54" t="str">
        <f t="shared" si="8"/>
        <v>-</v>
      </c>
      <c r="M54" t="str">
        <f t="shared" si="9"/>
        <v>-</v>
      </c>
      <c r="O54">
        <f t="shared" si="6"/>
        <v>265</v>
      </c>
      <c r="FV54" s="6"/>
      <c r="FW54" s="7"/>
    </row>
    <row r="55" spans="1:179" x14ac:dyDescent="0.2">
      <c r="A55" s="2">
        <v>12</v>
      </c>
      <c r="B55" s="2">
        <v>31</v>
      </c>
      <c r="C55" s="3"/>
      <c r="D55" s="2">
        <v>13</v>
      </c>
      <c r="E55" s="2">
        <v>14</v>
      </c>
      <c r="F55">
        <f t="shared" si="0"/>
        <v>0.11065573770491803</v>
      </c>
      <c r="G55">
        <f t="shared" si="1"/>
        <v>0.11088295687885011</v>
      </c>
      <c r="H55">
        <f t="shared" si="2"/>
        <v>3.2500000000000001E-2</v>
      </c>
      <c r="I55">
        <f t="shared" si="3"/>
        <v>3.5000000000000003E-2</v>
      </c>
      <c r="J55">
        <f t="shared" si="4"/>
        <v>7.815573770491803E-2</v>
      </c>
      <c r="K55">
        <f t="shared" si="5"/>
        <v>7.5882956878850105E-2</v>
      </c>
      <c r="L55" t="str">
        <f t="shared" si="8"/>
        <v>-</v>
      </c>
      <c r="M55" t="str">
        <f t="shared" si="9"/>
        <v>-</v>
      </c>
      <c r="O55">
        <f t="shared" si="6"/>
        <v>270</v>
      </c>
      <c r="FV55" s="6"/>
      <c r="FW55" s="7"/>
    </row>
    <row r="56" spans="1:179" x14ac:dyDescent="0.2">
      <c r="A56" s="2">
        <v>50</v>
      </c>
      <c r="B56" s="2">
        <v>15</v>
      </c>
      <c r="C56" s="3"/>
      <c r="D56" s="2">
        <v>13</v>
      </c>
      <c r="E56" s="2">
        <v>14</v>
      </c>
      <c r="F56">
        <f t="shared" si="0"/>
        <v>0.11270491803278689</v>
      </c>
      <c r="G56">
        <f t="shared" si="1"/>
        <v>0.11293634496919917</v>
      </c>
      <c r="H56">
        <f t="shared" si="2"/>
        <v>3.2500000000000001E-2</v>
      </c>
      <c r="I56">
        <f t="shared" si="3"/>
        <v>3.5000000000000003E-2</v>
      </c>
      <c r="J56">
        <f t="shared" si="4"/>
        <v>8.0204918032786884E-2</v>
      </c>
      <c r="K56">
        <f t="shared" si="5"/>
        <v>7.793634496919917E-2</v>
      </c>
      <c r="L56" t="str">
        <f t="shared" si="8"/>
        <v>-</v>
      </c>
      <c r="M56" t="str">
        <f t="shared" si="9"/>
        <v>-</v>
      </c>
      <c r="O56">
        <f t="shared" si="6"/>
        <v>275</v>
      </c>
      <c r="FV56" s="6"/>
      <c r="FW56" s="7"/>
    </row>
    <row r="57" spans="1:179" x14ac:dyDescent="0.2">
      <c r="A57" s="2">
        <v>17</v>
      </c>
      <c r="B57" s="2">
        <v>174</v>
      </c>
      <c r="C57" s="3"/>
      <c r="D57" s="2">
        <v>13</v>
      </c>
      <c r="E57" s="2">
        <v>14</v>
      </c>
      <c r="F57">
        <f t="shared" si="0"/>
        <v>0.11475409836065574</v>
      </c>
      <c r="G57">
        <f t="shared" si="1"/>
        <v>0.11498973305954825</v>
      </c>
      <c r="H57">
        <f t="shared" si="2"/>
        <v>3.2500000000000001E-2</v>
      </c>
      <c r="I57">
        <f t="shared" si="3"/>
        <v>3.5000000000000003E-2</v>
      </c>
      <c r="J57">
        <f t="shared" si="4"/>
        <v>8.2254098360655739E-2</v>
      </c>
      <c r="K57">
        <f t="shared" si="5"/>
        <v>7.9989733059548249E-2</v>
      </c>
      <c r="L57" t="str">
        <f t="shared" si="8"/>
        <v>-</v>
      </c>
      <c r="M57" t="str">
        <f t="shared" si="9"/>
        <v>-</v>
      </c>
      <c r="O57">
        <f t="shared" si="6"/>
        <v>280</v>
      </c>
      <c r="FV57" s="6"/>
      <c r="FW57" s="7"/>
    </row>
    <row r="58" spans="1:179" x14ac:dyDescent="0.2">
      <c r="A58" s="2">
        <v>74</v>
      </c>
      <c r="B58" s="2">
        <v>40</v>
      </c>
      <c r="C58" s="3"/>
      <c r="D58" s="2">
        <v>13</v>
      </c>
      <c r="E58" s="2">
        <v>14</v>
      </c>
      <c r="F58">
        <f t="shared" si="0"/>
        <v>0.11680327868852459</v>
      </c>
      <c r="G58">
        <f t="shared" si="1"/>
        <v>0.11704312114989733</v>
      </c>
      <c r="H58">
        <f t="shared" si="2"/>
        <v>3.2500000000000001E-2</v>
      </c>
      <c r="I58">
        <f t="shared" si="3"/>
        <v>3.5000000000000003E-2</v>
      </c>
      <c r="J58">
        <f t="shared" si="4"/>
        <v>8.4303278688524594E-2</v>
      </c>
      <c r="K58">
        <f t="shared" si="5"/>
        <v>8.2043121149897327E-2</v>
      </c>
      <c r="L58" t="str">
        <f t="shared" si="8"/>
        <v>-</v>
      </c>
      <c r="M58" t="str">
        <f t="shared" si="9"/>
        <v>-</v>
      </c>
      <c r="O58">
        <f t="shared" si="6"/>
        <v>285</v>
      </c>
      <c r="FV58" s="6"/>
      <c r="FW58" s="7"/>
    </row>
    <row r="59" spans="1:179" x14ac:dyDescent="0.2">
      <c r="A59" s="2">
        <v>33</v>
      </c>
      <c r="B59" s="2">
        <v>79</v>
      </c>
      <c r="C59" s="3"/>
      <c r="D59" s="2">
        <v>13</v>
      </c>
      <c r="E59" s="2">
        <v>14</v>
      </c>
      <c r="F59">
        <f t="shared" si="0"/>
        <v>0.11885245901639344</v>
      </c>
      <c r="G59">
        <f t="shared" si="1"/>
        <v>0.11909650924024641</v>
      </c>
      <c r="H59">
        <f t="shared" si="2"/>
        <v>3.2500000000000001E-2</v>
      </c>
      <c r="I59">
        <f t="shared" si="3"/>
        <v>3.5000000000000003E-2</v>
      </c>
      <c r="J59">
        <f t="shared" si="4"/>
        <v>8.6352459016393435E-2</v>
      </c>
      <c r="K59">
        <f t="shared" si="5"/>
        <v>8.4096509240246406E-2</v>
      </c>
      <c r="L59" t="str">
        <f t="shared" si="8"/>
        <v>-</v>
      </c>
      <c r="M59" t="str">
        <f t="shared" si="9"/>
        <v>-</v>
      </c>
      <c r="O59">
        <f t="shared" si="6"/>
        <v>290</v>
      </c>
      <c r="FV59" s="6"/>
      <c r="FW59" s="7"/>
    </row>
    <row r="60" spans="1:179" x14ac:dyDescent="0.2">
      <c r="A60" s="2">
        <v>15</v>
      </c>
      <c r="B60" s="2">
        <v>61</v>
      </c>
      <c r="C60" s="3"/>
      <c r="D60" s="2">
        <v>13</v>
      </c>
      <c r="E60" s="2">
        <v>14</v>
      </c>
      <c r="F60">
        <f t="shared" si="0"/>
        <v>0.12090163934426229</v>
      </c>
      <c r="G60">
        <f t="shared" si="1"/>
        <v>0.12114989733059549</v>
      </c>
      <c r="H60">
        <f t="shared" si="2"/>
        <v>3.2500000000000001E-2</v>
      </c>
      <c r="I60">
        <f t="shared" si="3"/>
        <v>3.5000000000000003E-2</v>
      </c>
      <c r="J60">
        <f t="shared" si="4"/>
        <v>8.8401639344262289E-2</v>
      </c>
      <c r="K60">
        <f t="shared" si="5"/>
        <v>8.6149897330595485E-2</v>
      </c>
      <c r="L60" t="str">
        <f t="shared" si="8"/>
        <v>-</v>
      </c>
      <c r="M60" t="str">
        <f t="shared" si="9"/>
        <v>-</v>
      </c>
      <c r="O60">
        <f t="shared" si="6"/>
        <v>295</v>
      </c>
      <c r="FV60" s="6"/>
      <c r="FW60" s="7"/>
    </row>
    <row r="61" spans="1:179" x14ac:dyDescent="0.2">
      <c r="A61" s="2">
        <v>9</v>
      </c>
      <c r="B61" s="2">
        <v>9</v>
      </c>
      <c r="C61" s="3"/>
      <c r="D61" s="2">
        <v>13</v>
      </c>
      <c r="E61" s="2">
        <v>14</v>
      </c>
      <c r="F61">
        <f t="shared" si="0"/>
        <v>0.12295081967213115</v>
      </c>
      <c r="G61">
        <f t="shared" si="1"/>
        <v>0.12320328542094455</v>
      </c>
      <c r="H61">
        <f t="shared" si="2"/>
        <v>3.2500000000000001E-2</v>
      </c>
      <c r="I61">
        <f t="shared" si="3"/>
        <v>3.5000000000000003E-2</v>
      </c>
      <c r="J61">
        <f t="shared" si="4"/>
        <v>9.0450819672131144E-2</v>
      </c>
      <c r="K61">
        <f t="shared" si="5"/>
        <v>8.8203285420944549E-2</v>
      </c>
      <c r="L61" t="str">
        <f t="shared" si="8"/>
        <v>-</v>
      </c>
      <c r="M61" t="str">
        <f t="shared" si="9"/>
        <v>-</v>
      </c>
      <c r="O61">
        <f t="shared" si="6"/>
        <v>300</v>
      </c>
      <c r="FV61" s="6"/>
      <c r="FW61" s="7"/>
    </row>
    <row r="62" spans="1:179" x14ac:dyDescent="0.2">
      <c r="A62" s="2">
        <v>13</v>
      </c>
      <c r="B62" s="2">
        <v>31</v>
      </c>
      <c r="C62" s="3"/>
      <c r="D62" s="2">
        <v>13</v>
      </c>
      <c r="E62" s="2">
        <v>14</v>
      </c>
      <c r="F62">
        <f t="shared" si="0"/>
        <v>0.125</v>
      </c>
      <c r="G62">
        <f t="shared" si="1"/>
        <v>0.12525667351129363</v>
      </c>
      <c r="H62">
        <f t="shared" si="2"/>
        <v>3.2500000000000001E-2</v>
      </c>
      <c r="I62">
        <f t="shared" si="3"/>
        <v>3.5000000000000003E-2</v>
      </c>
      <c r="J62">
        <f t="shared" si="4"/>
        <v>9.2499999999999999E-2</v>
      </c>
      <c r="K62">
        <f t="shared" si="5"/>
        <v>9.0256673511293628E-2</v>
      </c>
      <c r="L62" t="str">
        <f t="shared" si="8"/>
        <v>-</v>
      </c>
      <c r="M62" t="str">
        <f t="shared" si="9"/>
        <v>-</v>
      </c>
      <c r="O62">
        <f t="shared" si="6"/>
        <v>305</v>
      </c>
      <c r="FV62" s="6"/>
      <c r="FW62" s="7"/>
    </row>
    <row r="63" spans="1:179" x14ac:dyDescent="0.2">
      <c r="A63" s="2">
        <v>96</v>
      </c>
      <c r="B63" s="2">
        <v>79</v>
      </c>
      <c r="C63" s="3"/>
      <c r="D63" s="2">
        <v>13</v>
      </c>
      <c r="E63" s="2">
        <v>14</v>
      </c>
      <c r="F63">
        <f t="shared" si="0"/>
        <v>0.12704918032786885</v>
      </c>
      <c r="G63">
        <f t="shared" si="1"/>
        <v>0.12731006160164271</v>
      </c>
      <c r="H63">
        <f t="shared" si="2"/>
        <v>3.2500000000000001E-2</v>
      </c>
      <c r="I63">
        <f t="shared" si="3"/>
        <v>3.5000000000000003E-2</v>
      </c>
      <c r="J63">
        <f t="shared" si="4"/>
        <v>9.4549180327868854E-2</v>
      </c>
      <c r="K63">
        <f t="shared" si="5"/>
        <v>9.2310061601642707E-2</v>
      </c>
      <c r="L63" t="str">
        <f t="shared" si="8"/>
        <v>-</v>
      </c>
      <c r="M63" t="str">
        <f t="shared" si="9"/>
        <v>-</v>
      </c>
      <c r="O63">
        <f t="shared" si="6"/>
        <v>310</v>
      </c>
      <c r="FV63" s="6"/>
      <c r="FW63" s="7"/>
    </row>
    <row r="64" spans="1:179" x14ac:dyDescent="0.2">
      <c r="A64" s="2">
        <v>45</v>
      </c>
      <c r="B64" s="2">
        <v>27</v>
      </c>
      <c r="C64" s="3"/>
      <c r="D64" s="2">
        <v>13</v>
      </c>
      <c r="E64" s="2">
        <v>15</v>
      </c>
      <c r="F64">
        <f t="shared" si="0"/>
        <v>0.12909836065573771</v>
      </c>
      <c r="G64">
        <f t="shared" si="1"/>
        <v>0.12936344969199179</v>
      </c>
      <c r="H64">
        <f t="shared" si="2"/>
        <v>3.2500000000000001E-2</v>
      </c>
      <c r="I64">
        <f t="shared" si="3"/>
        <v>3.7499999999999999E-2</v>
      </c>
      <c r="J64">
        <f t="shared" si="4"/>
        <v>9.6598360655737708E-2</v>
      </c>
      <c r="K64">
        <f t="shared" si="5"/>
        <v>9.1863449691991783E-2</v>
      </c>
      <c r="L64" t="str">
        <f t="shared" si="8"/>
        <v>-</v>
      </c>
      <c r="M64" t="str">
        <f t="shared" si="9"/>
        <v>-</v>
      </c>
      <c r="O64">
        <f t="shared" si="6"/>
        <v>315</v>
      </c>
      <c r="FV64" s="6"/>
      <c r="FW64" s="7"/>
    </row>
    <row r="65" spans="1:179" x14ac:dyDescent="0.2">
      <c r="A65" s="2">
        <v>163</v>
      </c>
      <c r="B65" s="2">
        <v>26</v>
      </c>
      <c r="C65" s="3"/>
      <c r="D65" s="2">
        <v>13</v>
      </c>
      <c r="E65" s="2">
        <v>15</v>
      </c>
      <c r="F65">
        <f t="shared" si="0"/>
        <v>0.13114754098360656</v>
      </c>
      <c r="G65">
        <f t="shared" si="1"/>
        <v>0.13141683778234087</v>
      </c>
      <c r="H65">
        <f t="shared" si="2"/>
        <v>3.2500000000000001E-2</v>
      </c>
      <c r="I65">
        <f t="shared" si="3"/>
        <v>3.7499999999999999E-2</v>
      </c>
      <c r="J65">
        <f t="shared" si="4"/>
        <v>9.8647540983606563E-2</v>
      </c>
      <c r="K65">
        <f t="shared" si="5"/>
        <v>9.3916837782340862E-2</v>
      </c>
      <c r="L65" t="str">
        <f t="shared" si="8"/>
        <v>-</v>
      </c>
      <c r="M65" t="str">
        <f t="shared" si="9"/>
        <v>-</v>
      </c>
      <c r="O65">
        <f t="shared" si="6"/>
        <v>320</v>
      </c>
      <c r="FV65" s="6"/>
      <c r="FW65" s="7"/>
    </row>
    <row r="66" spans="1:179" x14ac:dyDescent="0.2">
      <c r="A66" s="2">
        <v>59</v>
      </c>
      <c r="B66" s="2">
        <v>16</v>
      </c>
      <c r="C66" s="3"/>
      <c r="D66" s="2">
        <v>13</v>
      </c>
      <c r="E66" s="2">
        <v>15</v>
      </c>
      <c r="F66">
        <f t="shared" ref="F66:F129" si="48">ROW(A65)/(T$2)</f>
        <v>0.13319672131147542</v>
      </c>
      <c r="G66">
        <f t="shared" ref="G66:G129" si="49">ROW(B65)/(U$2)</f>
        <v>0.13347022587268995</v>
      </c>
      <c r="H66">
        <f t="shared" ref="H66:H129" si="50">D66/T$3</f>
        <v>3.2500000000000001E-2</v>
      </c>
      <c r="I66">
        <f t="shared" ref="I66:I129" si="51">E66/U$3</f>
        <v>3.7499999999999999E-2</v>
      </c>
      <c r="J66">
        <f t="shared" si="4"/>
        <v>0.10069672131147542</v>
      </c>
      <c r="K66">
        <f t="shared" si="5"/>
        <v>9.597022587268994E-2</v>
      </c>
      <c r="L66" t="str">
        <f t="shared" si="8"/>
        <v>-</v>
      </c>
      <c r="M66" t="str">
        <f t="shared" si="9"/>
        <v>-</v>
      </c>
      <c r="O66">
        <f t="shared" si="6"/>
        <v>325</v>
      </c>
      <c r="FV66" s="6"/>
      <c r="FW66" s="7"/>
    </row>
    <row r="67" spans="1:179" x14ac:dyDescent="0.2">
      <c r="A67" s="2">
        <v>104</v>
      </c>
      <c r="B67" s="2">
        <v>45</v>
      </c>
      <c r="C67" s="3"/>
      <c r="D67" s="2">
        <v>13</v>
      </c>
      <c r="E67" s="2">
        <v>15</v>
      </c>
      <c r="F67">
        <f t="shared" si="48"/>
        <v>0.13524590163934427</v>
      </c>
      <c r="G67">
        <f t="shared" si="49"/>
        <v>0.13552361396303902</v>
      </c>
      <c r="H67">
        <f t="shared" si="50"/>
        <v>3.2500000000000001E-2</v>
      </c>
      <c r="I67">
        <f t="shared" si="51"/>
        <v>3.7499999999999999E-2</v>
      </c>
      <c r="J67">
        <f t="shared" ref="J67:J130" si="52">IF((F67-H67 &lt;=0), "-", (F67-H67))</f>
        <v>0.10274590163934427</v>
      </c>
      <c r="K67">
        <f t="shared" ref="K67:K130" si="53">IF((G67-I67 &lt;=0), "-", (G67-I67))</f>
        <v>9.8023613963039019E-2</v>
      </c>
      <c r="L67" t="str">
        <f t="shared" si="8"/>
        <v>-</v>
      </c>
      <c r="M67" t="str">
        <f t="shared" si="9"/>
        <v>-</v>
      </c>
      <c r="O67">
        <f t="shared" ref="O67:O81" si="54">ROW(O66)*5</f>
        <v>330</v>
      </c>
      <c r="FV67" s="6"/>
      <c r="FW67" s="7"/>
    </row>
    <row r="68" spans="1:179" x14ac:dyDescent="0.2">
      <c r="A68" s="2">
        <v>178</v>
      </c>
      <c r="B68" s="2">
        <v>23</v>
      </c>
      <c r="C68" s="3"/>
      <c r="D68" s="2">
        <v>14</v>
      </c>
      <c r="E68" s="2">
        <v>15</v>
      </c>
      <c r="F68">
        <f t="shared" si="48"/>
        <v>0.13729508196721313</v>
      </c>
      <c r="G68">
        <f t="shared" si="49"/>
        <v>0.1375770020533881</v>
      </c>
      <c r="H68">
        <f t="shared" si="50"/>
        <v>3.5000000000000003E-2</v>
      </c>
      <c r="I68">
        <f t="shared" si="51"/>
        <v>3.7499999999999999E-2</v>
      </c>
      <c r="J68">
        <f t="shared" si="52"/>
        <v>0.10229508196721313</v>
      </c>
      <c r="K68">
        <f t="shared" si="53"/>
        <v>0.1000770020533881</v>
      </c>
      <c r="L68" t="str">
        <f t="shared" ref="L68:L131" si="55">IF((H68-F67)&lt;=0,"-",H68-F67)</f>
        <v>-</v>
      </c>
      <c r="M68" t="str">
        <f t="shared" ref="M68:M131" si="56">IF((I68-G67)&lt;=0,"-",I68-G67)</f>
        <v>-</v>
      </c>
      <c r="O68">
        <f t="shared" si="54"/>
        <v>335</v>
      </c>
      <c r="FV68" s="6"/>
      <c r="FW68" s="7"/>
    </row>
    <row r="69" spans="1:179" x14ac:dyDescent="0.2">
      <c r="A69" s="2">
        <v>17</v>
      </c>
      <c r="B69" s="2">
        <v>30</v>
      </c>
      <c r="C69" s="3"/>
      <c r="D69" s="2">
        <v>14</v>
      </c>
      <c r="E69" s="2">
        <v>15</v>
      </c>
      <c r="F69">
        <f t="shared" si="48"/>
        <v>0.13934426229508196</v>
      </c>
      <c r="G69">
        <f t="shared" si="49"/>
        <v>0.13963039014373715</v>
      </c>
      <c r="H69">
        <f t="shared" si="50"/>
        <v>3.5000000000000003E-2</v>
      </c>
      <c r="I69">
        <f t="shared" si="51"/>
        <v>3.7499999999999999E-2</v>
      </c>
      <c r="J69">
        <f t="shared" si="52"/>
        <v>0.10434426229508195</v>
      </c>
      <c r="K69">
        <f t="shared" si="53"/>
        <v>0.10213039014373715</v>
      </c>
      <c r="L69" t="str">
        <f t="shared" si="55"/>
        <v>-</v>
      </c>
      <c r="M69" t="str">
        <f t="shared" si="56"/>
        <v>-</v>
      </c>
      <c r="O69">
        <f t="shared" si="54"/>
        <v>340</v>
      </c>
      <c r="FV69" s="6"/>
      <c r="FW69" s="7"/>
    </row>
    <row r="70" spans="1:179" x14ac:dyDescent="0.2">
      <c r="A70" s="2">
        <v>21</v>
      </c>
      <c r="B70" s="2">
        <v>73</v>
      </c>
      <c r="C70" s="3"/>
      <c r="D70" s="2">
        <v>14</v>
      </c>
      <c r="E70" s="2">
        <v>15</v>
      </c>
      <c r="F70">
        <f t="shared" si="48"/>
        <v>0.14139344262295081</v>
      </c>
      <c r="G70">
        <f t="shared" si="49"/>
        <v>0.14168377823408623</v>
      </c>
      <c r="H70">
        <f t="shared" si="50"/>
        <v>3.5000000000000003E-2</v>
      </c>
      <c r="I70">
        <f t="shared" si="51"/>
        <v>3.7499999999999999E-2</v>
      </c>
      <c r="J70">
        <f t="shared" si="52"/>
        <v>0.10639344262295081</v>
      </c>
      <c r="K70">
        <f t="shared" si="53"/>
        <v>0.10418377823408623</v>
      </c>
      <c r="L70" t="str">
        <f t="shared" si="55"/>
        <v>-</v>
      </c>
      <c r="M70" t="str">
        <f t="shared" si="56"/>
        <v>-</v>
      </c>
      <c r="O70">
        <f t="shared" si="54"/>
        <v>345</v>
      </c>
      <c r="FV70" s="6"/>
      <c r="FW70" s="7"/>
    </row>
    <row r="71" spans="1:179" x14ac:dyDescent="0.2">
      <c r="A71" s="2">
        <v>49</v>
      </c>
      <c r="B71" s="2">
        <v>42</v>
      </c>
      <c r="C71" s="3"/>
      <c r="D71" s="2">
        <v>14</v>
      </c>
      <c r="E71" s="2">
        <v>15</v>
      </c>
      <c r="F71">
        <f t="shared" si="48"/>
        <v>0.14344262295081966</v>
      </c>
      <c r="G71">
        <f t="shared" si="49"/>
        <v>0.14373716632443531</v>
      </c>
      <c r="H71">
        <f t="shared" si="50"/>
        <v>3.5000000000000003E-2</v>
      </c>
      <c r="I71">
        <f t="shared" si="51"/>
        <v>3.7499999999999999E-2</v>
      </c>
      <c r="J71">
        <f t="shared" si="52"/>
        <v>0.10844262295081966</v>
      </c>
      <c r="K71">
        <f t="shared" si="53"/>
        <v>0.10623716632443531</v>
      </c>
      <c r="L71" t="str">
        <f t="shared" si="55"/>
        <v>-</v>
      </c>
      <c r="M71" t="str">
        <f t="shared" si="56"/>
        <v>-</v>
      </c>
      <c r="O71">
        <f t="shared" si="54"/>
        <v>350</v>
      </c>
      <c r="FV71" s="6"/>
      <c r="FW71" s="7"/>
    </row>
    <row r="72" spans="1:179" x14ac:dyDescent="0.2">
      <c r="A72" s="2">
        <v>33</v>
      </c>
      <c r="B72" s="2">
        <v>45</v>
      </c>
      <c r="C72" s="3"/>
      <c r="D72" s="2">
        <v>14</v>
      </c>
      <c r="E72" s="2">
        <v>15</v>
      </c>
      <c r="F72">
        <f t="shared" si="48"/>
        <v>0.14549180327868852</v>
      </c>
      <c r="G72">
        <f t="shared" si="49"/>
        <v>0.14579055441478439</v>
      </c>
      <c r="H72">
        <f t="shared" si="50"/>
        <v>3.5000000000000003E-2</v>
      </c>
      <c r="I72">
        <f t="shared" si="51"/>
        <v>3.7499999999999999E-2</v>
      </c>
      <c r="J72">
        <f t="shared" si="52"/>
        <v>0.11049180327868852</v>
      </c>
      <c r="K72">
        <f t="shared" si="53"/>
        <v>0.10829055441478438</v>
      </c>
      <c r="L72" t="str">
        <f t="shared" si="55"/>
        <v>-</v>
      </c>
      <c r="M72" t="str">
        <f t="shared" si="56"/>
        <v>-</v>
      </c>
      <c r="O72">
        <f t="shared" si="54"/>
        <v>355</v>
      </c>
      <c r="FV72" s="6"/>
      <c r="FW72" s="7"/>
    </row>
    <row r="73" spans="1:179" ht="17" thickBot="1" x14ac:dyDescent="0.25">
      <c r="A73" s="2">
        <v>49</v>
      </c>
      <c r="B73" s="2">
        <v>79</v>
      </c>
      <c r="C73" s="3"/>
      <c r="D73" s="2">
        <v>14</v>
      </c>
      <c r="E73" s="2">
        <v>15</v>
      </c>
      <c r="F73">
        <f t="shared" si="48"/>
        <v>0.14754098360655737</v>
      </c>
      <c r="G73">
        <f t="shared" si="49"/>
        <v>0.14784394250513347</v>
      </c>
      <c r="H73">
        <f t="shared" si="50"/>
        <v>3.5000000000000003E-2</v>
      </c>
      <c r="I73">
        <f t="shared" si="51"/>
        <v>3.7499999999999999E-2</v>
      </c>
      <c r="J73">
        <f t="shared" si="52"/>
        <v>0.11254098360655737</v>
      </c>
      <c r="K73">
        <f t="shared" si="53"/>
        <v>0.11034394250513346</v>
      </c>
      <c r="L73" t="str">
        <f t="shared" si="55"/>
        <v>-</v>
      </c>
      <c r="M73" t="str">
        <f t="shared" si="56"/>
        <v>-</v>
      </c>
      <c r="O73">
        <f t="shared" si="54"/>
        <v>360</v>
      </c>
      <c r="FV73" s="6"/>
      <c r="FW73" s="7"/>
    </row>
    <row r="74" spans="1:179" ht="17" thickBot="1" x14ac:dyDescent="0.25">
      <c r="A74" s="2">
        <v>25</v>
      </c>
      <c r="B74" s="2">
        <v>175</v>
      </c>
      <c r="C74" s="3"/>
      <c r="D74" s="2">
        <v>14</v>
      </c>
      <c r="E74" s="2">
        <v>15</v>
      </c>
      <c r="F74">
        <f t="shared" si="48"/>
        <v>0.14959016393442623</v>
      </c>
      <c r="G74">
        <f t="shared" si="49"/>
        <v>0.14989733059548255</v>
      </c>
      <c r="H74">
        <f t="shared" si="50"/>
        <v>3.5000000000000003E-2</v>
      </c>
      <c r="I74">
        <f t="shared" si="51"/>
        <v>3.7499999999999999E-2</v>
      </c>
      <c r="J74">
        <f t="shared" si="52"/>
        <v>0.11459016393442623</v>
      </c>
      <c r="K74">
        <f t="shared" si="53"/>
        <v>0.11239733059548254</v>
      </c>
      <c r="L74" t="str">
        <f t="shared" si="55"/>
        <v>-</v>
      </c>
      <c r="M74" t="str">
        <f t="shared" si="56"/>
        <v>-</v>
      </c>
      <c r="O74">
        <f t="shared" si="54"/>
        <v>365</v>
      </c>
      <c r="BZ74" s="9"/>
      <c r="FV74" s="6"/>
      <c r="FW74" s="7"/>
    </row>
    <row r="75" spans="1:179" x14ac:dyDescent="0.2">
      <c r="A75" s="2">
        <v>31</v>
      </c>
      <c r="B75" s="2">
        <v>15</v>
      </c>
      <c r="C75" s="3"/>
      <c r="D75" s="2">
        <v>14</v>
      </c>
      <c r="E75" s="2">
        <v>16</v>
      </c>
      <c r="F75">
        <f t="shared" si="48"/>
        <v>0.15163934426229508</v>
      </c>
      <c r="G75">
        <f t="shared" si="49"/>
        <v>0.15195071868583163</v>
      </c>
      <c r="H75">
        <f t="shared" si="50"/>
        <v>3.5000000000000003E-2</v>
      </c>
      <c r="I75">
        <f t="shared" si="51"/>
        <v>0.04</v>
      </c>
      <c r="J75">
        <f t="shared" si="52"/>
        <v>0.11663934426229508</v>
      </c>
      <c r="K75">
        <f t="shared" si="53"/>
        <v>0.11195071868583162</v>
      </c>
      <c r="L75" t="str">
        <f t="shared" si="55"/>
        <v>-</v>
      </c>
      <c r="M75" t="str">
        <f t="shared" si="56"/>
        <v>-</v>
      </c>
      <c r="O75">
        <f t="shared" si="54"/>
        <v>370</v>
      </c>
      <c r="BY75" s="9"/>
      <c r="FV75" s="6"/>
      <c r="FW75" s="7"/>
    </row>
    <row r="76" spans="1:179" x14ac:dyDescent="0.2">
      <c r="A76" s="2">
        <v>177</v>
      </c>
      <c r="B76" s="2">
        <v>215</v>
      </c>
      <c r="C76" s="3"/>
      <c r="D76" s="2">
        <v>15</v>
      </c>
      <c r="E76" s="2">
        <v>16</v>
      </c>
      <c r="F76">
        <f t="shared" si="48"/>
        <v>0.15368852459016394</v>
      </c>
      <c r="G76">
        <f t="shared" si="49"/>
        <v>0.1540041067761807</v>
      </c>
      <c r="H76">
        <f t="shared" si="50"/>
        <v>3.7499999999999999E-2</v>
      </c>
      <c r="I76">
        <f t="shared" si="51"/>
        <v>0.04</v>
      </c>
      <c r="J76">
        <f t="shared" si="52"/>
        <v>0.11618852459016393</v>
      </c>
      <c r="K76">
        <f t="shared" si="53"/>
        <v>0.1140041067761807</v>
      </c>
      <c r="L76" t="str">
        <f t="shared" si="55"/>
        <v>-</v>
      </c>
      <c r="M76" t="str">
        <f t="shared" si="56"/>
        <v>-</v>
      </c>
      <c r="O76">
        <f t="shared" si="54"/>
        <v>375</v>
      </c>
      <c r="BY76" s="6"/>
      <c r="BZ76" s="7"/>
      <c r="FV76" s="6"/>
      <c r="FW76" s="7"/>
    </row>
    <row r="77" spans="1:179" x14ac:dyDescent="0.2">
      <c r="A77" s="2">
        <v>54</v>
      </c>
      <c r="B77" s="2">
        <v>7</v>
      </c>
      <c r="C77" s="3"/>
      <c r="D77" s="2">
        <v>15</v>
      </c>
      <c r="E77" s="2">
        <v>16</v>
      </c>
      <c r="F77">
        <f t="shared" si="48"/>
        <v>0.15573770491803279</v>
      </c>
      <c r="G77">
        <f t="shared" si="49"/>
        <v>0.15605749486652978</v>
      </c>
      <c r="H77">
        <f t="shared" si="50"/>
        <v>3.7499999999999999E-2</v>
      </c>
      <c r="I77">
        <f t="shared" si="51"/>
        <v>0.04</v>
      </c>
      <c r="J77">
        <f t="shared" si="52"/>
        <v>0.11823770491803279</v>
      </c>
      <c r="K77">
        <f t="shared" si="53"/>
        <v>0.11605749486652978</v>
      </c>
      <c r="L77" t="str">
        <f t="shared" si="55"/>
        <v>-</v>
      </c>
      <c r="M77" t="str">
        <f t="shared" si="56"/>
        <v>-</v>
      </c>
      <c r="O77">
        <f t="shared" si="54"/>
        <v>380</v>
      </c>
      <c r="BY77" s="6"/>
      <c r="BZ77" s="7"/>
      <c r="FV77" s="6"/>
      <c r="FW77" s="7"/>
    </row>
    <row r="78" spans="1:179" x14ac:dyDescent="0.2">
      <c r="A78" s="2">
        <v>64</v>
      </c>
      <c r="B78" s="2">
        <v>42</v>
      </c>
      <c r="C78" s="3"/>
      <c r="D78" s="2">
        <v>15</v>
      </c>
      <c r="E78" s="2">
        <v>16</v>
      </c>
      <c r="F78">
        <f t="shared" si="48"/>
        <v>0.15778688524590165</v>
      </c>
      <c r="G78">
        <f t="shared" si="49"/>
        <v>0.15811088295687886</v>
      </c>
      <c r="H78">
        <f t="shared" si="50"/>
        <v>3.7499999999999999E-2</v>
      </c>
      <c r="I78">
        <f t="shared" si="51"/>
        <v>0.04</v>
      </c>
      <c r="J78">
        <f t="shared" si="52"/>
        <v>0.12028688524590164</v>
      </c>
      <c r="K78">
        <f t="shared" si="53"/>
        <v>0.11811088295687885</v>
      </c>
      <c r="L78" t="str">
        <f t="shared" si="55"/>
        <v>-</v>
      </c>
      <c r="M78" t="str">
        <f t="shared" si="56"/>
        <v>-</v>
      </c>
      <c r="O78">
        <f t="shared" si="54"/>
        <v>385</v>
      </c>
      <c r="BY78" s="6"/>
      <c r="BZ78" s="7"/>
      <c r="FV78" s="6"/>
      <c r="FW78" s="7"/>
    </row>
    <row r="79" spans="1:179" ht="17" thickBot="1" x14ac:dyDescent="0.25">
      <c r="A79" s="2">
        <v>10</v>
      </c>
      <c r="B79" s="2">
        <v>59</v>
      </c>
      <c r="C79" s="3"/>
      <c r="D79" s="2">
        <v>15</v>
      </c>
      <c r="E79" s="2">
        <v>16</v>
      </c>
      <c r="F79">
        <f t="shared" si="48"/>
        <v>0.1598360655737705</v>
      </c>
      <c r="G79">
        <f t="shared" si="49"/>
        <v>0.16016427104722791</v>
      </c>
      <c r="H79">
        <f t="shared" si="50"/>
        <v>3.7499999999999999E-2</v>
      </c>
      <c r="I79">
        <f t="shared" si="51"/>
        <v>0.04</v>
      </c>
      <c r="J79">
        <f t="shared" si="52"/>
        <v>0.1223360655737705</v>
      </c>
      <c r="K79">
        <f t="shared" si="53"/>
        <v>0.12016427104722791</v>
      </c>
      <c r="L79" t="str">
        <f t="shared" si="55"/>
        <v>-</v>
      </c>
      <c r="M79" t="str">
        <f t="shared" si="56"/>
        <v>-</v>
      </c>
      <c r="O79">
        <f t="shared" si="54"/>
        <v>390</v>
      </c>
      <c r="BZ79" s="8"/>
      <c r="FV79" s="6"/>
      <c r="FW79" s="7"/>
    </row>
    <row r="80" spans="1:179" ht="17" thickBot="1" x14ac:dyDescent="0.25">
      <c r="A80" s="2">
        <v>74</v>
      </c>
      <c r="B80" s="2">
        <v>13</v>
      </c>
      <c r="C80" s="3"/>
      <c r="D80" s="2">
        <v>15</v>
      </c>
      <c r="E80" s="2">
        <v>16</v>
      </c>
      <c r="F80">
        <f t="shared" si="48"/>
        <v>0.16188524590163936</v>
      </c>
      <c r="G80">
        <f t="shared" si="49"/>
        <v>0.16221765913757699</v>
      </c>
      <c r="H80">
        <f t="shared" si="50"/>
        <v>3.7499999999999999E-2</v>
      </c>
      <c r="I80">
        <f t="shared" si="51"/>
        <v>0.04</v>
      </c>
      <c r="J80">
        <f t="shared" si="52"/>
        <v>0.12438524590163935</v>
      </c>
      <c r="K80">
        <f t="shared" si="53"/>
        <v>0.12221765913757698</v>
      </c>
      <c r="L80" t="str">
        <f t="shared" si="55"/>
        <v>-</v>
      </c>
      <c r="M80" t="str">
        <f t="shared" si="56"/>
        <v>-</v>
      </c>
      <c r="O80">
        <f t="shared" si="54"/>
        <v>395</v>
      </c>
      <c r="BY80" s="8"/>
      <c r="FV80" s="6"/>
      <c r="FW80" s="7"/>
    </row>
    <row r="81" spans="1:179" x14ac:dyDescent="0.2">
      <c r="A81" s="2">
        <v>23</v>
      </c>
      <c r="B81" s="2">
        <v>63</v>
      </c>
      <c r="C81" s="3"/>
      <c r="D81" s="2">
        <v>15</v>
      </c>
      <c r="E81" s="2">
        <v>16</v>
      </c>
      <c r="F81">
        <f t="shared" si="48"/>
        <v>0.16393442622950818</v>
      </c>
      <c r="G81">
        <f t="shared" si="49"/>
        <v>0.16427104722792607</v>
      </c>
      <c r="H81">
        <f t="shared" si="50"/>
        <v>3.7499999999999999E-2</v>
      </c>
      <c r="I81">
        <f t="shared" si="51"/>
        <v>0.04</v>
      </c>
      <c r="J81">
        <f t="shared" si="52"/>
        <v>0.12643442622950818</v>
      </c>
      <c r="K81">
        <f t="shared" si="53"/>
        <v>0.12427104722792606</v>
      </c>
      <c r="L81" t="str">
        <f t="shared" si="55"/>
        <v>-</v>
      </c>
      <c r="M81" t="str">
        <f t="shared" si="56"/>
        <v>-</v>
      </c>
      <c r="O81">
        <f t="shared" si="54"/>
        <v>400</v>
      </c>
      <c r="FV81" s="6"/>
      <c r="FW81" s="7"/>
    </row>
    <row r="82" spans="1:179" x14ac:dyDescent="0.2">
      <c r="A82" s="2">
        <v>78</v>
      </c>
      <c r="B82" s="2">
        <v>14</v>
      </c>
      <c r="C82" s="3"/>
      <c r="D82" s="2">
        <v>15</v>
      </c>
      <c r="E82" s="2">
        <v>16</v>
      </c>
      <c r="F82">
        <f t="shared" si="48"/>
        <v>0.16598360655737704</v>
      </c>
      <c r="G82">
        <f t="shared" si="49"/>
        <v>0.16632443531827515</v>
      </c>
      <c r="H82">
        <f t="shared" si="50"/>
        <v>3.7499999999999999E-2</v>
      </c>
      <c r="I82">
        <f t="shared" si="51"/>
        <v>0.04</v>
      </c>
      <c r="J82">
        <f t="shared" si="52"/>
        <v>0.12848360655737703</v>
      </c>
      <c r="K82">
        <f t="shared" si="53"/>
        <v>0.12632443531827514</v>
      </c>
      <c r="L82" t="str">
        <f t="shared" si="55"/>
        <v>-</v>
      </c>
      <c r="M82" t="str">
        <f t="shared" si="56"/>
        <v>-</v>
      </c>
      <c r="FV82" s="6"/>
      <c r="FW82" s="7"/>
    </row>
    <row r="83" spans="1:179" x14ac:dyDescent="0.2">
      <c r="A83" s="2">
        <v>74</v>
      </c>
      <c r="B83" s="2">
        <v>72</v>
      </c>
      <c r="C83" s="3"/>
      <c r="D83" s="2">
        <v>15</v>
      </c>
      <c r="E83" s="2">
        <v>17</v>
      </c>
      <c r="F83">
        <f t="shared" si="48"/>
        <v>0.16803278688524589</v>
      </c>
      <c r="G83">
        <f t="shared" si="49"/>
        <v>0.16837782340862423</v>
      </c>
      <c r="H83">
        <f t="shared" si="50"/>
        <v>3.7499999999999999E-2</v>
      </c>
      <c r="I83">
        <f t="shared" si="51"/>
        <v>4.2500000000000003E-2</v>
      </c>
      <c r="J83">
        <f t="shared" si="52"/>
        <v>0.13053278688524589</v>
      </c>
      <c r="K83">
        <f t="shared" si="53"/>
        <v>0.12587782340862422</v>
      </c>
      <c r="L83" t="str">
        <f t="shared" si="55"/>
        <v>-</v>
      </c>
      <c r="M83" t="str">
        <f t="shared" si="56"/>
        <v>-</v>
      </c>
      <c r="FV83" s="6"/>
      <c r="FW83" s="7"/>
    </row>
    <row r="84" spans="1:179" x14ac:dyDescent="0.2">
      <c r="A84" s="2">
        <v>16</v>
      </c>
      <c r="B84" s="2">
        <v>158</v>
      </c>
      <c r="C84" s="3"/>
      <c r="D84" s="2">
        <v>15</v>
      </c>
      <c r="E84" s="2">
        <v>17</v>
      </c>
      <c r="F84">
        <f t="shared" si="48"/>
        <v>0.17008196721311475</v>
      </c>
      <c r="G84">
        <f t="shared" si="49"/>
        <v>0.17043121149897331</v>
      </c>
      <c r="H84">
        <f t="shared" si="50"/>
        <v>3.7499999999999999E-2</v>
      </c>
      <c r="I84">
        <f t="shared" si="51"/>
        <v>4.2500000000000003E-2</v>
      </c>
      <c r="J84">
        <f t="shared" si="52"/>
        <v>0.13258196721311474</v>
      </c>
      <c r="K84">
        <f t="shared" si="53"/>
        <v>0.1279312114989733</v>
      </c>
      <c r="L84" t="str">
        <f t="shared" si="55"/>
        <v>-</v>
      </c>
      <c r="M84" t="str">
        <f t="shared" si="56"/>
        <v>-</v>
      </c>
      <c r="FV84" s="6"/>
      <c r="FW84" s="7"/>
    </row>
    <row r="85" spans="1:179" x14ac:dyDescent="0.2">
      <c r="A85" s="2">
        <v>90</v>
      </c>
      <c r="B85" s="2">
        <v>130</v>
      </c>
      <c r="C85" s="3"/>
      <c r="D85" s="2">
        <v>15</v>
      </c>
      <c r="E85" s="2">
        <v>17</v>
      </c>
      <c r="F85">
        <f t="shared" si="48"/>
        <v>0.1721311475409836</v>
      </c>
      <c r="G85">
        <f t="shared" si="49"/>
        <v>0.17248459958932238</v>
      </c>
      <c r="H85">
        <f t="shared" si="50"/>
        <v>3.7499999999999999E-2</v>
      </c>
      <c r="I85">
        <f t="shared" si="51"/>
        <v>4.2500000000000003E-2</v>
      </c>
      <c r="J85">
        <f t="shared" si="52"/>
        <v>0.1346311475409836</v>
      </c>
      <c r="K85">
        <f t="shared" si="53"/>
        <v>0.12998459958932237</v>
      </c>
      <c r="L85" t="str">
        <f t="shared" si="55"/>
        <v>-</v>
      </c>
      <c r="M85" t="str">
        <f t="shared" si="56"/>
        <v>-</v>
      </c>
      <c r="FV85" s="6"/>
      <c r="FW85" s="7"/>
    </row>
    <row r="86" spans="1:179" x14ac:dyDescent="0.2">
      <c r="A86" s="2">
        <v>96</v>
      </c>
      <c r="B86" s="2">
        <v>64</v>
      </c>
      <c r="C86" s="3"/>
      <c r="D86" s="2">
        <v>16</v>
      </c>
      <c r="E86" s="2">
        <v>17</v>
      </c>
      <c r="F86">
        <f t="shared" si="48"/>
        <v>0.17418032786885246</v>
      </c>
      <c r="G86">
        <f t="shared" si="49"/>
        <v>0.17453798767967146</v>
      </c>
      <c r="H86">
        <f t="shared" si="50"/>
        <v>0.04</v>
      </c>
      <c r="I86">
        <f t="shared" si="51"/>
        <v>4.2500000000000003E-2</v>
      </c>
      <c r="J86">
        <f t="shared" si="52"/>
        <v>0.13418032786885245</v>
      </c>
      <c r="K86">
        <f t="shared" si="53"/>
        <v>0.13203798767967145</v>
      </c>
      <c r="L86" t="str">
        <f t="shared" si="55"/>
        <v>-</v>
      </c>
      <c r="M86" t="str">
        <f t="shared" si="56"/>
        <v>-</v>
      </c>
      <c r="FV86" s="6"/>
      <c r="FW86" s="7"/>
    </row>
    <row r="87" spans="1:179" x14ac:dyDescent="0.2">
      <c r="A87" s="2">
        <v>20</v>
      </c>
      <c r="B87" s="2">
        <v>21</v>
      </c>
      <c r="C87" s="3"/>
      <c r="D87" s="2">
        <v>16</v>
      </c>
      <c r="E87" s="2">
        <v>17</v>
      </c>
      <c r="F87">
        <f t="shared" si="48"/>
        <v>0.17622950819672131</v>
      </c>
      <c r="G87">
        <f t="shared" si="49"/>
        <v>0.17659137577002054</v>
      </c>
      <c r="H87">
        <f t="shared" si="50"/>
        <v>0.04</v>
      </c>
      <c r="I87">
        <f t="shared" si="51"/>
        <v>4.2500000000000003E-2</v>
      </c>
      <c r="J87">
        <f t="shared" si="52"/>
        <v>0.13622950819672131</v>
      </c>
      <c r="K87">
        <f t="shared" si="53"/>
        <v>0.13409137577002053</v>
      </c>
      <c r="L87" t="str">
        <f t="shared" si="55"/>
        <v>-</v>
      </c>
      <c r="M87" t="str">
        <f t="shared" si="56"/>
        <v>-</v>
      </c>
      <c r="FV87" s="6"/>
      <c r="FW87" s="7"/>
    </row>
    <row r="88" spans="1:179" ht="17" thickBot="1" x14ac:dyDescent="0.25">
      <c r="A88" s="2">
        <v>391</v>
      </c>
      <c r="B88" s="2">
        <v>14</v>
      </c>
      <c r="C88" s="3"/>
      <c r="D88" s="2">
        <v>16</v>
      </c>
      <c r="E88" s="2">
        <v>17</v>
      </c>
      <c r="F88">
        <f t="shared" si="48"/>
        <v>0.17827868852459017</v>
      </c>
      <c r="G88">
        <f t="shared" si="49"/>
        <v>0.17864476386036962</v>
      </c>
      <c r="H88">
        <f t="shared" si="50"/>
        <v>0.04</v>
      </c>
      <c r="I88">
        <f t="shared" si="51"/>
        <v>4.2500000000000003E-2</v>
      </c>
      <c r="J88">
        <f t="shared" si="52"/>
        <v>0.13827868852459016</v>
      </c>
      <c r="K88">
        <f t="shared" si="53"/>
        <v>0.13614476386036961</v>
      </c>
      <c r="L88" t="str">
        <f t="shared" si="55"/>
        <v>-</v>
      </c>
      <c r="M88" t="str">
        <f t="shared" si="56"/>
        <v>-</v>
      </c>
      <c r="FV88" s="8"/>
      <c r="FW88" s="8"/>
    </row>
    <row r="89" spans="1:179" x14ac:dyDescent="0.2">
      <c r="A89" s="2">
        <v>10</v>
      </c>
      <c r="B89" s="2">
        <v>183</v>
      </c>
      <c r="C89" s="3"/>
      <c r="D89" s="2">
        <v>16</v>
      </c>
      <c r="E89" s="2">
        <v>17</v>
      </c>
      <c r="F89">
        <f t="shared" si="48"/>
        <v>0.18032786885245902</v>
      </c>
      <c r="G89">
        <f t="shared" si="49"/>
        <v>0.1806981519507187</v>
      </c>
      <c r="H89">
        <f t="shared" si="50"/>
        <v>0.04</v>
      </c>
      <c r="I89">
        <f t="shared" si="51"/>
        <v>4.2500000000000003E-2</v>
      </c>
      <c r="J89">
        <f t="shared" si="52"/>
        <v>0.14032786885245901</v>
      </c>
      <c r="K89">
        <f t="shared" si="53"/>
        <v>0.13819815195071869</v>
      </c>
      <c r="L89" t="str">
        <f t="shared" si="55"/>
        <v>-</v>
      </c>
      <c r="M89" t="str">
        <f t="shared" si="56"/>
        <v>-</v>
      </c>
    </row>
    <row r="90" spans="1:179" x14ac:dyDescent="0.2">
      <c r="A90" s="2">
        <v>18</v>
      </c>
      <c r="B90" s="2">
        <v>18</v>
      </c>
      <c r="C90" s="3"/>
      <c r="D90" s="2">
        <v>16</v>
      </c>
      <c r="E90" s="2">
        <v>18</v>
      </c>
      <c r="F90">
        <f t="shared" si="48"/>
        <v>0.18237704918032788</v>
      </c>
      <c r="G90">
        <f t="shared" si="49"/>
        <v>0.18275154004106775</v>
      </c>
      <c r="H90">
        <f t="shared" si="50"/>
        <v>0.04</v>
      </c>
      <c r="I90">
        <f t="shared" si="51"/>
        <v>4.4999999999999998E-2</v>
      </c>
      <c r="J90">
        <f t="shared" si="52"/>
        <v>0.14237704918032787</v>
      </c>
      <c r="K90">
        <f t="shared" si="53"/>
        <v>0.13775154004106777</v>
      </c>
      <c r="L90" t="str">
        <f t="shared" si="55"/>
        <v>-</v>
      </c>
      <c r="M90" t="str">
        <f t="shared" si="56"/>
        <v>-</v>
      </c>
    </row>
    <row r="91" spans="1:179" x14ac:dyDescent="0.2">
      <c r="A91" s="2">
        <v>17</v>
      </c>
      <c r="B91" s="2">
        <v>64</v>
      </c>
      <c r="C91" s="3"/>
      <c r="D91" s="2">
        <v>16</v>
      </c>
      <c r="E91" s="2">
        <v>18</v>
      </c>
      <c r="F91">
        <f t="shared" si="48"/>
        <v>0.18442622950819673</v>
      </c>
      <c r="G91">
        <f t="shared" si="49"/>
        <v>0.18480492813141683</v>
      </c>
      <c r="H91">
        <f t="shared" si="50"/>
        <v>0.04</v>
      </c>
      <c r="I91">
        <f t="shared" si="51"/>
        <v>4.4999999999999998E-2</v>
      </c>
      <c r="J91">
        <f t="shared" si="52"/>
        <v>0.14442622950819672</v>
      </c>
      <c r="K91">
        <f t="shared" si="53"/>
        <v>0.13980492813141682</v>
      </c>
      <c r="L91" t="str">
        <f t="shared" si="55"/>
        <v>-</v>
      </c>
      <c r="M91" t="str">
        <f t="shared" si="56"/>
        <v>-</v>
      </c>
    </row>
    <row r="92" spans="1:179" x14ac:dyDescent="0.2">
      <c r="A92" s="2">
        <v>16</v>
      </c>
      <c r="B92" s="2">
        <v>162</v>
      </c>
      <c r="C92" s="3"/>
      <c r="D92" s="2">
        <v>16</v>
      </c>
      <c r="E92" s="2">
        <v>18</v>
      </c>
      <c r="F92">
        <f t="shared" si="48"/>
        <v>0.18647540983606559</v>
      </c>
      <c r="G92">
        <f t="shared" si="49"/>
        <v>0.18685831622176591</v>
      </c>
      <c r="H92">
        <f t="shared" si="50"/>
        <v>0.04</v>
      </c>
      <c r="I92">
        <f t="shared" si="51"/>
        <v>4.4999999999999998E-2</v>
      </c>
      <c r="J92">
        <f t="shared" si="52"/>
        <v>0.14647540983606558</v>
      </c>
      <c r="K92">
        <f t="shared" si="53"/>
        <v>0.14185831622176592</v>
      </c>
      <c r="L92" t="str">
        <f t="shared" si="55"/>
        <v>-</v>
      </c>
      <c r="M92" t="str">
        <f t="shared" si="56"/>
        <v>-</v>
      </c>
    </row>
    <row r="93" spans="1:179" x14ac:dyDescent="0.2">
      <c r="A93" s="2">
        <v>21</v>
      </c>
      <c r="B93" s="2">
        <v>59</v>
      </c>
      <c r="C93" s="3"/>
      <c r="D93" s="2">
        <v>16</v>
      </c>
      <c r="E93" s="2">
        <v>18</v>
      </c>
      <c r="F93">
        <f t="shared" si="48"/>
        <v>0.18852459016393441</v>
      </c>
      <c r="G93">
        <f t="shared" si="49"/>
        <v>0.18891170431211499</v>
      </c>
      <c r="H93">
        <f t="shared" si="50"/>
        <v>0.04</v>
      </c>
      <c r="I93">
        <f t="shared" si="51"/>
        <v>4.4999999999999998E-2</v>
      </c>
      <c r="J93">
        <f t="shared" si="52"/>
        <v>0.14852459016393441</v>
      </c>
      <c r="K93">
        <f t="shared" si="53"/>
        <v>0.14391170431211497</v>
      </c>
      <c r="L93" t="str">
        <f t="shared" si="55"/>
        <v>-</v>
      </c>
      <c r="M93" t="str">
        <f t="shared" si="56"/>
        <v>-</v>
      </c>
    </row>
    <row r="94" spans="1:179" x14ac:dyDescent="0.2">
      <c r="A94" s="2">
        <v>14</v>
      </c>
      <c r="B94" s="2">
        <v>60</v>
      </c>
      <c r="C94" s="3"/>
      <c r="D94" s="2">
        <v>16</v>
      </c>
      <c r="E94" s="2">
        <v>18</v>
      </c>
      <c r="F94">
        <f t="shared" si="48"/>
        <v>0.19057377049180327</v>
      </c>
      <c r="G94">
        <f t="shared" si="49"/>
        <v>0.19096509240246407</v>
      </c>
      <c r="H94">
        <f t="shared" si="50"/>
        <v>0.04</v>
      </c>
      <c r="I94">
        <f t="shared" si="51"/>
        <v>4.4999999999999998E-2</v>
      </c>
      <c r="J94">
        <f t="shared" si="52"/>
        <v>0.15057377049180326</v>
      </c>
      <c r="K94">
        <f t="shared" si="53"/>
        <v>0.14596509240246408</v>
      </c>
      <c r="L94" t="str">
        <f t="shared" si="55"/>
        <v>-</v>
      </c>
      <c r="M94" t="str">
        <f t="shared" si="56"/>
        <v>-</v>
      </c>
    </row>
    <row r="95" spans="1:179" x14ac:dyDescent="0.2">
      <c r="A95" s="2">
        <v>16</v>
      </c>
      <c r="B95" s="2">
        <v>28</v>
      </c>
      <c r="C95" s="3"/>
      <c r="D95" s="2">
        <v>16</v>
      </c>
      <c r="E95" s="2">
        <v>18</v>
      </c>
      <c r="F95">
        <f t="shared" si="48"/>
        <v>0.19262295081967212</v>
      </c>
      <c r="G95">
        <f t="shared" si="49"/>
        <v>0.19301848049281314</v>
      </c>
      <c r="H95">
        <f t="shared" si="50"/>
        <v>0.04</v>
      </c>
      <c r="I95">
        <f t="shared" si="51"/>
        <v>4.4999999999999998E-2</v>
      </c>
      <c r="J95">
        <f t="shared" si="52"/>
        <v>0.15262295081967212</v>
      </c>
      <c r="K95">
        <f t="shared" si="53"/>
        <v>0.14801848049281313</v>
      </c>
      <c r="L95" t="str">
        <f t="shared" si="55"/>
        <v>-</v>
      </c>
      <c r="M95" t="str">
        <f t="shared" si="56"/>
        <v>-</v>
      </c>
    </row>
    <row r="96" spans="1:179" x14ac:dyDescent="0.2">
      <c r="A96" s="2">
        <v>110</v>
      </c>
      <c r="B96" s="2">
        <v>36</v>
      </c>
      <c r="C96" s="3"/>
      <c r="D96" s="2">
        <v>16</v>
      </c>
      <c r="E96" s="2">
        <v>18</v>
      </c>
      <c r="F96">
        <f t="shared" si="48"/>
        <v>0.19467213114754098</v>
      </c>
      <c r="G96">
        <f t="shared" si="49"/>
        <v>0.19507186858316222</v>
      </c>
      <c r="H96">
        <f t="shared" si="50"/>
        <v>0.04</v>
      </c>
      <c r="I96">
        <f t="shared" si="51"/>
        <v>4.4999999999999998E-2</v>
      </c>
      <c r="J96">
        <f t="shared" si="52"/>
        <v>0.15467213114754097</v>
      </c>
      <c r="K96">
        <f t="shared" si="53"/>
        <v>0.15007186858316224</v>
      </c>
      <c r="L96" t="str">
        <f t="shared" si="55"/>
        <v>-</v>
      </c>
      <c r="M96" t="str">
        <f t="shared" si="56"/>
        <v>-</v>
      </c>
    </row>
    <row r="97" spans="1:13" x14ac:dyDescent="0.2">
      <c r="A97" s="2">
        <v>14</v>
      </c>
      <c r="B97" s="2">
        <v>110</v>
      </c>
      <c r="C97" s="3"/>
      <c r="D97" s="2">
        <v>16</v>
      </c>
      <c r="E97" s="2">
        <v>18</v>
      </c>
      <c r="F97">
        <f t="shared" si="48"/>
        <v>0.19672131147540983</v>
      </c>
      <c r="G97">
        <f t="shared" si="49"/>
        <v>0.1971252566735113</v>
      </c>
      <c r="H97">
        <f t="shared" si="50"/>
        <v>0.04</v>
      </c>
      <c r="I97">
        <f t="shared" si="51"/>
        <v>4.4999999999999998E-2</v>
      </c>
      <c r="J97">
        <f t="shared" si="52"/>
        <v>0.15672131147540982</v>
      </c>
      <c r="K97">
        <f t="shared" si="53"/>
        <v>0.15212525667351129</v>
      </c>
      <c r="L97" t="str">
        <f t="shared" si="55"/>
        <v>-</v>
      </c>
      <c r="M97" t="str">
        <f t="shared" si="56"/>
        <v>-</v>
      </c>
    </row>
    <row r="98" spans="1:13" x14ac:dyDescent="0.2">
      <c r="A98" s="2">
        <v>28</v>
      </c>
      <c r="B98" s="2">
        <v>14</v>
      </c>
      <c r="C98" s="3"/>
      <c r="D98" s="2">
        <v>16</v>
      </c>
      <c r="E98" s="2">
        <v>18</v>
      </c>
      <c r="F98">
        <f t="shared" si="48"/>
        <v>0.19877049180327869</v>
      </c>
      <c r="G98">
        <f t="shared" si="49"/>
        <v>0.19917864476386038</v>
      </c>
      <c r="H98">
        <f t="shared" si="50"/>
        <v>0.04</v>
      </c>
      <c r="I98">
        <f t="shared" si="51"/>
        <v>4.4999999999999998E-2</v>
      </c>
      <c r="J98">
        <f t="shared" si="52"/>
        <v>0.15877049180327868</v>
      </c>
      <c r="K98">
        <f t="shared" si="53"/>
        <v>0.1541786447638604</v>
      </c>
      <c r="L98" t="str">
        <f t="shared" si="55"/>
        <v>-</v>
      </c>
      <c r="M98" t="str">
        <f t="shared" si="56"/>
        <v>-</v>
      </c>
    </row>
    <row r="99" spans="1:13" x14ac:dyDescent="0.2">
      <c r="A99" s="2">
        <v>18</v>
      </c>
      <c r="B99" s="2">
        <v>48</v>
      </c>
      <c r="C99" s="3"/>
      <c r="D99" s="2">
        <v>16</v>
      </c>
      <c r="E99" s="2">
        <v>19</v>
      </c>
      <c r="F99">
        <f t="shared" si="48"/>
        <v>0.20081967213114754</v>
      </c>
      <c r="G99">
        <f t="shared" si="49"/>
        <v>0.20123203285420946</v>
      </c>
      <c r="H99">
        <f t="shared" si="50"/>
        <v>0.04</v>
      </c>
      <c r="I99">
        <f t="shared" si="51"/>
        <v>4.7500000000000001E-2</v>
      </c>
      <c r="J99">
        <f t="shared" si="52"/>
        <v>0.16081967213114753</v>
      </c>
      <c r="K99">
        <f t="shared" si="53"/>
        <v>0.15373203285420944</v>
      </c>
      <c r="L99" t="str">
        <f t="shared" si="55"/>
        <v>-</v>
      </c>
      <c r="M99" t="str">
        <f t="shared" si="56"/>
        <v>-</v>
      </c>
    </row>
    <row r="100" spans="1:13" x14ac:dyDescent="0.2">
      <c r="A100" s="2">
        <v>19</v>
      </c>
      <c r="B100" s="2">
        <v>137</v>
      </c>
      <c r="C100" s="3"/>
      <c r="D100" s="2">
        <v>16</v>
      </c>
      <c r="E100" s="2">
        <v>19</v>
      </c>
      <c r="F100">
        <f t="shared" si="48"/>
        <v>0.2028688524590164</v>
      </c>
      <c r="G100">
        <f t="shared" si="49"/>
        <v>0.20328542094455851</v>
      </c>
      <c r="H100">
        <f t="shared" si="50"/>
        <v>0.04</v>
      </c>
      <c r="I100">
        <f t="shared" si="51"/>
        <v>4.7500000000000001E-2</v>
      </c>
      <c r="J100">
        <f t="shared" si="52"/>
        <v>0.16286885245901639</v>
      </c>
      <c r="K100">
        <f t="shared" si="53"/>
        <v>0.15578542094455849</v>
      </c>
      <c r="L100" t="str">
        <f t="shared" si="55"/>
        <v>-</v>
      </c>
      <c r="M100" t="str">
        <f t="shared" si="56"/>
        <v>-</v>
      </c>
    </row>
    <row r="101" spans="1:13" x14ac:dyDescent="0.2">
      <c r="A101" s="2">
        <v>48</v>
      </c>
      <c r="B101" s="2">
        <v>119</v>
      </c>
      <c r="C101" s="3"/>
      <c r="D101" s="2">
        <v>16</v>
      </c>
      <c r="E101" s="2">
        <v>19</v>
      </c>
      <c r="F101">
        <f t="shared" si="48"/>
        <v>0.20491803278688525</v>
      </c>
      <c r="G101">
        <f t="shared" si="49"/>
        <v>0.20533880903490759</v>
      </c>
      <c r="H101">
        <f t="shared" si="50"/>
        <v>0.04</v>
      </c>
      <c r="I101">
        <f t="shared" si="51"/>
        <v>4.7500000000000001E-2</v>
      </c>
      <c r="J101">
        <f t="shared" si="52"/>
        <v>0.16491803278688524</v>
      </c>
      <c r="K101">
        <f t="shared" si="53"/>
        <v>0.1578388090349076</v>
      </c>
      <c r="L101" t="str">
        <f t="shared" si="55"/>
        <v>-</v>
      </c>
      <c r="M101" t="str">
        <f t="shared" si="56"/>
        <v>-</v>
      </c>
    </row>
    <row r="102" spans="1:13" x14ac:dyDescent="0.2">
      <c r="A102" s="2">
        <v>21</v>
      </c>
      <c r="B102" s="2">
        <v>20</v>
      </c>
      <c r="C102" s="3"/>
      <c r="D102" s="2">
        <v>16</v>
      </c>
      <c r="E102" s="2">
        <v>19</v>
      </c>
      <c r="F102">
        <f t="shared" si="48"/>
        <v>0.20696721311475411</v>
      </c>
      <c r="G102">
        <f t="shared" si="49"/>
        <v>0.20739219712525667</v>
      </c>
      <c r="H102">
        <f t="shared" si="50"/>
        <v>0.04</v>
      </c>
      <c r="I102">
        <f t="shared" si="51"/>
        <v>4.7500000000000001E-2</v>
      </c>
      <c r="J102">
        <f t="shared" si="52"/>
        <v>0.1669672131147541</v>
      </c>
      <c r="K102">
        <f t="shared" si="53"/>
        <v>0.15989219712525665</v>
      </c>
      <c r="L102" t="str">
        <f t="shared" si="55"/>
        <v>-</v>
      </c>
      <c r="M102" t="str">
        <f t="shared" si="56"/>
        <v>-</v>
      </c>
    </row>
    <row r="103" spans="1:13" x14ac:dyDescent="0.2">
      <c r="A103" s="2">
        <v>30</v>
      </c>
      <c r="B103" s="2">
        <v>26</v>
      </c>
      <c r="C103" s="3"/>
      <c r="D103" s="2">
        <v>16</v>
      </c>
      <c r="E103" s="2">
        <v>19</v>
      </c>
      <c r="F103">
        <f t="shared" si="48"/>
        <v>0.20901639344262296</v>
      </c>
      <c r="G103">
        <f t="shared" si="49"/>
        <v>0.20944558521560575</v>
      </c>
      <c r="H103">
        <f t="shared" si="50"/>
        <v>0.04</v>
      </c>
      <c r="I103">
        <f t="shared" si="51"/>
        <v>4.7500000000000001E-2</v>
      </c>
      <c r="J103">
        <f t="shared" si="52"/>
        <v>0.16901639344262295</v>
      </c>
      <c r="K103">
        <f t="shared" si="53"/>
        <v>0.16194558521560576</v>
      </c>
      <c r="L103" t="str">
        <f t="shared" si="55"/>
        <v>-</v>
      </c>
      <c r="M103" t="str">
        <f t="shared" si="56"/>
        <v>-</v>
      </c>
    </row>
    <row r="104" spans="1:13" x14ac:dyDescent="0.2">
      <c r="A104" s="2">
        <v>127</v>
      </c>
      <c r="B104" s="2">
        <v>67</v>
      </c>
      <c r="C104" s="3"/>
      <c r="D104" s="2">
        <v>16</v>
      </c>
      <c r="E104" s="2">
        <v>19</v>
      </c>
      <c r="F104">
        <f t="shared" si="48"/>
        <v>0.21106557377049182</v>
      </c>
      <c r="G104">
        <f t="shared" si="49"/>
        <v>0.21149897330595482</v>
      </c>
      <c r="H104">
        <f t="shared" si="50"/>
        <v>0.04</v>
      </c>
      <c r="I104">
        <f t="shared" si="51"/>
        <v>4.7500000000000001E-2</v>
      </c>
      <c r="J104">
        <f t="shared" si="52"/>
        <v>0.17106557377049181</v>
      </c>
      <c r="K104">
        <f t="shared" si="53"/>
        <v>0.16399897330595481</v>
      </c>
      <c r="L104" t="str">
        <f t="shared" si="55"/>
        <v>-</v>
      </c>
      <c r="M104" t="str">
        <f t="shared" si="56"/>
        <v>-</v>
      </c>
    </row>
    <row r="105" spans="1:13" x14ac:dyDescent="0.2">
      <c r="A105" s="2">
        <v>104</v>
      </c>
      <c r="B105" s="2">
        <v>203</v>
      </c>
      <c r="C105" s="3"/>
      <c r="D105" s="2">
        <v>16</v>
      </c>
      <c r="E105" s="2">
        <v>19</v>
      </c>
      <c r="F105">
        <f t="shared" si="48"/>
        <v>0.21311475409836064</v>
      </c>
      <c r="G105">
        <f t="shared" si="49"/>
        <v>0.2135523613963039</v>
      </c>
      <c r="H105">
        <f t="shared" si="50"/>
        <v>0.04</v>
      </c>
      <c r="I105">
        <f t="shared" si="51"/>
        <v>4.7500000000000001E-2</v>
      </c>
      <c r="J105">
        <f t="shared" si="52"/>
        <v>0.17311475409836063</v>
      </c>
      <c r="K105">
        <f t="shared" si="53"/>
        <v>0.16605236139630392</v>
      </c>
      <c r="L105" t="str">
        <f t="shared" si="55"/>
        <v>-</v>
      </c>
      <c r="M105" t="str">
        <f t="shared" si="56"/>
        <v>-</v>
      </c>
    </row>
    <row r="106" spans="1:13" x14ac:dyDescent="0.2">
      <c r="A106" s="2">
        <v>52</v>
      </c>
      <c r="B106" s="2">
        <v>91</v>
      </c>
      <c r="C106" s="3"/>
      <c r="D106" s="2">
        <v>16</v>
      </c>
      <c r="E106" s="2">
        <v>19</v>
      </c>
      <c r="F106">
        <f t="shared" si="48"/>
        <v>0.2151639344262295</v>
      </c>
      <c r="G106">
        <f t="shared" si="49"/>
        <v>0.21560574948665298</v>
      </c>
      <c r="H106">
        <f t="shared" si="50"/>
        <v>0.04</v>
      </c>
      <c r="I106">
        <f t="shared" si="51"/>
        <v>4.7500000000000001E-2</v>
      </c>
      <c r="J106">
        <f t="shared" si="52"/>
        <v>0.17516393442622949</v>
      </c>
      <c r="K106">
        <f t="shared" si="53"/>
        <v>0.16810574948665297</v>
      </c>
      <c r="L106" t="str">
        <f t="shared" si="55"/>
        <v>-</v>
      </c>
      <c r="M106" t="str">
        <f t="shared" si="56"/>
        <v>-</v>
      </c>
    </row>
    <row r="107" spans="1:13" x14ac:dyDescent="0.2">
      <c r="A107" s="2">
        <v>39</v>
      </c>
      <c r="B107" s="2">
        <v>45</v>
      </c>
      <c r="C107" s="3"/>
      <c r="D107" s="2">
        <v>16</v>
      </c>
      <c r="E107" s="2">
        <v>19</v>
      </c>
      <c r="F107">
        <f t="shared" si="48"/>
        <v>0.21721311475409835</v>
      </c>
      <c r="G107">
        <f t="shared" si="49"/>
        <v>0.21765913757700206</v>
      </c>
      <c r="H107">
        <f t="shared" si="50"/>
        <v>0.04</v>
      </c>
      <c r="I107">
        <f t="shared" si="51"/>
        <v>4.7500000000000001E-2</v>
      </c>
      <c r="J107">
        <f t="shared" si="52"/>
        <v>0.17721311475409834</v>
      </c>
      <c r="K107">
        <f t="shared" si="53"/>
        <v>0.17015913757700207</v>
      </c>
      <c r="L107" t="str">
        <f t="shared" si="55"/>
        <v>-</v>
      </c>
      <c r="M107" t="str">
        <f t="shared" si="56"/>
        <v>-</v>
      </c>
    </row>
    <row r="108" spans="1:13" x14ac:dyDescent="0.2">
      <c r="A108" s="2">
        <v>15</v>
      </c>
      <c r="B108" s="2">
        <v>19</v>
      </c>
      <c r="C108" s="3"/>
      <c r="D108" s="2">
        <v>17</v>
      </c>
      <c r="E108" s="2">
        <v>19</v>
      </c>
      <c r="F108">
        <f t="shared" si="48"/>
        <v>0.21926229508196721</v>
      </c>
      <c r="G108">
        <f t="shared" si="49"/>
        <v>0.21971252566735114</v>
      </c>
      <c r="H108">
        <f t="shared" si="50"/>
        <v>4.2500000000000003E-2</v>
      </c>
      <c r="I108">
        <f t="shared" si="51"/>
        <v>4.7500000000000001E-2</v>
      </c>
      <c r="J108">
        <f t="shared" si="52"/>
        <v>0.1767622950819672</v>
      </c>
      <c r="K108">
        <f t="shared" si="53"/>
        <v>0.17221252566735112</v>
      </c>
      <c r="L108" t="str">
        <f t="shared" si="55"/>
        <v>-</v>
      </c>
      <c r="M108" t="str">
        <f t="shared" si="56"/>
        <v>-</v>
      </c>
    </row>
    <row r="109" spans="1:13" x14ac:dyDescent="0.2">
      <c r="A109" s="2">
        <v>2</v>
      </c>
      <c r="B109" s="2">
        <v>26</v>
      </c>
      <c r="C109" s="3"/>
      <c r="D109" s="2">
        <v>17</v>
      </c>
      <c r="E109" s="2">
        <v>20</v>
      </c>
      <c r="F109">
        <f t="shared" si="48"/>
        <v>0.22131147540983606</v>
      </c>
      <c r="G109">
        <f t="shared" si="49"/>
        <v>0.22176591375770022</v>
      </c>
      <c r="H109">
        <f t="shared" si="50"/>
        <v>4.2500000000000003E-2</v>
      </c>
      <c r="I109">
        <f t="shared" si="51"/>
        <v>0.05</v>
      </c>
      <c r="J109">
        <f t="shared" si="52"/>
        <v>0.17881147540983605</v>
      </c>
      <c r="K109">
        <f t="shared" si="53"/>
        <v>0.17176591375770023</v>
      </c>
      <c r="L109" t="str">
        <f t="shared" si="55"/>
        <v>-</v>
      </c>
      <c r="M109" t="str">
        <f t="shared" si="56"/>
        <v>-</v>
      </c>
    </row>
    <row r="110" spans="1:13" x14ac:dyDescent="0.2">
      <c r="A110" s="2">
        <v>5</v>
      </c>
      <c r="B110" s="2">
        <v>11</v>
      </c>
      <c r="C110" s="3"/>
      <c r="D110" s="2">
        <v>17</v>
      </c>
      <c r="E110" s="2">
        <v>20</v>
      </c>
      <c r="F110">
        <f t="shared" si="48"/>
        <v>0.22336065573770492</v>
      </c>
      <c r="G110">
        <f t="shared" si="49"/>
        <v>0.22381930184804927</v>
      </c>
      <c r="H110">
        <f t="shared" si="50"/>
        <v>4.2500000000000003E-2</v>
      </c>
      <c r="I110">
        <f t="shared" si="51"/>
        <v>0.05</v>
      </c>
      <c r="J110">
        <f t="shared" si="52"/>
        <v>0.18086065573770491</v>
      </c>
      <c r="K110">
        <f t="shared" si="53"/>
        <v>0.17381930184804928</v>
      </c>
      <c r="L110" t="str">
        <f t="shared" si="55"/>
        <v>-</v>
      </c>
      <c r="M110" t="str">
        <f t="shared" si="56"/>
        <v>-</v>
      </c>
    </row>
    <row r="111" spans="1:13" x14ac:dyDescent="0.2">
      <c r="A111" s="2">
        <v>10</v>
      </c>
      <c r="B111" s="2">
        <v>8</v>
      </c>
      <c r="C111" s="3"/>
      <c r="D111" s="2">
        <v>17</v>
      </c>
      <c r="E111" s="2">
        <v>20</v>
      </c>
      <c r="F111">
        <f t="shared" si="48"/>
        <v>0.22540983606557377</v>
      </c>
      <c r="G111">
        <f t="shared" si="49"/>
        <v>0.22587268993839835</v>
      </c>
      <c r="H111">
        <f t="shared" si="50"/>
        <v>4.2500000000000003E-2</v>
      </c>
      <c r="I111">
        <f t="shared" si="51"/>
        <v>0.05</v>
      </c>
      <c r="J111">
        <f t="shared" si="52"/>
        <v>0.18290983606557376</v>
      </c>
      <c r="K111">
        <f t="shared" si="53"/>
        <v>0.17587268993839833</v>
      </c>
      <c r="L111" t="str">
        <f t="shared" si="55"/>
        <v>-</v>
      </c>
      <c r="M111" t="str">
        <f t="shared" si="56"/>
        <v>-</v>
      </c>
    </row>
    <row r="112" spans="1:13" x14ac:dyDescent="0.2">
      <c r="A112" s="2">
        <v>12</v>
      </c>
      <c r="B112" s="2">
        <v>24</v>
      </c>
      <c r="C112" s="3"/>
      <c r="D112" s="2">
        <v>17</v>
      </c>
      <c r="E112" s="2">
        <v>20</v>
      </c>
      <c r="F112">
        <f t="shared" si="48"/>
        <v>0.22745901639344263</v>
      </c>
      <c r="G112">
        <f t="shared" si="49"/>
        <v>0.22792607802874743</v>
      </c>
      <c r="H112">
        <f t="shared" si="50"/>
        <v>4.2500000000000003E-2</v>
      </c>
      <c r="I112">
        <f t="shared" si="51"/>
        <v>0.05</v>
      </c>
      <c r="J112">
        <f t="shared" si="52"/>
        <v>0.18495901639344262</v>
      </c>
      <c r="K112">
        <f t="shared" si="53"/>
        <v>0.17792607802874744</v>
      </c>
      <c r="L112" t="str">
        <f t="shared" si="55"/>
        <v>-</v>
      </c>
      <c r="M112" t="str">
        <f t="shared" si="56"/>
        <v>-</v>
      </c>
    </row>
    <row r="113" spans="1:13" x14ac:dyDescent="0.2">
      <c r="A113" s="2">
        <v>35</v>
      </c>
      <c r="B113" s="2">
        <v>120</v>
      </c>
      <c r="C113" s="3"/>
      <c r="D113" s="2">
        <v>17</v>
      </c>
      <c r="E113" s="2">
        <v>20</v>
      </c>
      <c r="F113">
        <f t="shared" si="48"/>
        <v>0.22950819672131148</v>
      </c>
      <c r="G113">
        <f t="shared" si="49"/>
        <v>0.2299794661190965</v>
      </c>
      <c r="H113">
        <f t="shared" si="50"/>
        <v>4.2500000000000003E-2</v>
      </c>
      <c r="I113">
        <f t="shared" si="51"/>
        <v>0.05</v>
      </c>
      <c r="J113">
        <f t="shared" si="52"/>
        <v>0.18700819672131147</v>
      </c>
      <c r="K113">
        <f t="shared" si="53"/>
        <v>0.17997946611909649</v>
      </c>
      <c r="L113" t="str">
        <f t="shared" si="55"/>
        <v>-</v>
      </c>
      <c r="M113" t="str">
        <f t="shared" si="56"/>
        <v>-</v>
      </c>
    </row>
    <row r="114" spans="1:13" x14ac:dyDescent="0.2">
      <c r="A114" s="2">
        <v>58</v>
      </c>
      <c r="B114" s="2">
        <v>117</v>
      </c>
      <c r="C114" s="3"/>
      <c r="D114" s="2">
        <v>17</v>
      </c>
      <c r="E114" s="2">
        <v>20</v>
      </c>
      <c r="F114">
        <f t="shared" si="48"/>
        <v>0.23155737704918034</v>
      </c>
      <c r="G114">
        <f t="shared" si="49"/>
        <v>0.23203285420944558</v>
      </c>
      <c r="H114">
        <f t="shared" si="50"/>
        <v>4.2500000000000003E-2</v>
      </c>
      <c r="I114">
        <f t="shared" si="51"/>
        <v>0.05</v>
      </c>
      <c r="J114">
        <f t="shared" si="52"/>
        <v>0.18905737704918033</v>
      </c>
      <c r="K114">
        <f t="shared" si="53"/>
        <v>0.18203285420944559</v>
      </c>
      <c r="L114" t="str">
        <f t="shared" si="55"/>
        <v>-</v>
      </c>
      <c r="M114" t="str">
        <f t="shared" si="56"/>
        <v>-</v>
      </c>
    </row>
    <row r="115" spans="1:13" x14ac:dyDescent="0.2">
      <c r="A115" s="2">
        <v>14</v>
      </c>
      <c r="B115" s="2">
        <v>162</v>
      </c>
      <c r="C115" s="3"/>
      <c r="D115" s="2">
        <v>17</v>
      </c>
      <c r="E115" s="2">
        <v>21</v>
      </c>
      <c r="F115">
        <f t="shared" si="48"/>
        <v>0.23360655737704919</v>
      </c>
      <c r="G115">
        <f t="shared" si="49"/>
        <v>0.23408624229979466</v>
      </c>
      <c r="H115">
        <f t="shared" si="50"/>
        <v>4.2500000000000003E-2</v>
      </c>
      <c r="I115">
        <f t="shared" si="51"/>
        <v>5.2499999999999998E-2</v>
      </c>
      <c r="J115">
        <f t="shared" si="52"/>
        <v>0.19110655737704918</v>
      </c>
      <c r="K115">
        <f t="shared" si="53"/>
        <v>0.18158624229979467</v>
      </c>
      <c r="L115" t="str">
        <f t="shared" si="55"/>
        <v>-</v>
      </c>
      <c r="M115" t="str">
        <f t="shared" si="56"/>
        <v>-</v>
      </c>
    </row>
    <row r="116" spans="1:13" x14ac:dyDescent="0.2">
      <c r="A116" s="2">
        <v>9</v>
      </c>
      <c r="B116" s="2">
        <v>71</v>
      </c>
      <c r="C116" s="3"/>
      <c r="D116" s="2">
        <v>17</v>
      </c>
      <c r="E116" s="2">
        <v>21</v>
      </c>
      <c r="F116">
        <f t="shared" si="48"/>
        <v>0.23565573770491804</v>
      </c>
      <c r="G116">
        <f t="shared" si="49"/>
        <v>0.23613963039014374</v>
      </c>
      <c r="H116">
        <f t="shared" si="50"/>
        <v>4.2500000000000003E-2</v>
      </c>
      <c r="I116">
        <f t="shared" si="51"/>
        <v>5.2499999999999998E-2</v>
      </c>
      <c r="J116">
        <f t="shared" si="52"/>
        <v>0.19315573770491803</v>
      </c>
      <c r="K116">
        <f t="shared" si="53"/>
        <v>0.18363963039014375</v>
      </c>
      <c r="L116" t="str">
        <f t="shared" si="55"/>
        <v>-</v>
      </c>
      <c r="M116" t="str">
        <f t="shared" si="56"/>
        <v>-</v>
      </c>
    </row>
    <row r="117" spans="1:13" x14ac:dyDescent="0.2">
      <c r="A117" s="2">
        <v>17</v>
      </c>
      <c r="B117" s="2">
        <v>21</v>
      </c>
      <c r="C117" s="3"/>
      <c r="D117" s="2">
        <v>17</v>
      </c>
      <c r="E117" s="2">
        <v>21</v>
      </c>
      <c r="F117">
        <f t="shared" si="48"/>
        <v>0.23770491803278687</v>
      </c>
      <c r="G117">
        <f t="shared" si="49"/>
        <v>0.23819301848049282</v>
      </c>
      <c r="H117">
        <f t="shared" si="50"/>
        <v>4.2500000000000003E-2</v>
      </c>
      <c r="I117">
        <f t="shared" si="51"/>
        <v>5.2499999999999998E-2</v>
      </c>
      <c r="J117">
        <f t="shared" si="52"/>
        <v>0.19520491803278686</v>
      </c>
      <c r="K117">
        <f t="shared" si="53"/>
        <v>0.18569301848049283</v>
      </c>
      <c r="L117" t="str">
        <f t="shared" si="55"/>
        <v>-</v>
      </c>
      <c r="M117" t="str">
        <f t="shared" si="56"/>
        <v>-</v>
      </c>
    </row>
    <row r="118" spans="1:13" x14ac:dyDescent="0.2">
      <c r="A118" s="2">
        <v>44</v>
      </c>
      <c r="B118" s="2">
        <v>39</v>
      </c>
      <c r="C118" s="3"/>
      <c r="D118" s="2">
        <v>17</v>
      </c>
      <c r="E118" s="2">
        <v>21</v>
      </c>
      <c r="F118">
        <f t="shared" si="48"/>
        <v>0.23975409836065573</v>
      </c>
      <c r="G118">
        <f t="shared" si="49"/>
        <v>0.2402464065708419</v>
      </c>
      <c r="H118">
        <f t="shared" si="50"/>
        <v>4.2500000000000003E-2</v>
      </c>
      <c r="I118">
        <f t="shared" si="51"/>
        <v>5.2499999999999998E-2</v>
      </c>
      <c r="J118">
        <f t="shared" si="52"/>
        <v>0.19725409836065572</v>
      </c>
      <c r="K118">
        <f t="shared" si="53"/>
        <v>0.18774640657084191</v>
      </c>
      <c r="L118" t="str">
        <f t="shared" si="55"/>
        <v>-</v>
      </c>
      <c r="M118" t="str">
        <f t="shared" si="56"/>
        <v>-</v>
      </c>
    </row>
    <row r="119" spans="1:13" x14ac:dyDescent="0.2">
      <c r="A119" s="2">
        <v>35</v>
      </c>
      <c r="B119" s="2">
        <v>17</v>
      </c>
      <c r="C119" s="3"/>
      <c r="D119" s="2">
        <v>18</v>
      </c>
      <c r="E119" s="2">
        <v>21</v>
      </c>
      <c r="F119">
        <f t="shared" si="48"/>
        <v>0.24180327868852458</v>
      </c>
      <c r="G119">
        <f t="shared" si="49"/>
        <v>0.24229979466119098</v>
      </c>
      <c r="H119">
        <f t="shared" si="50"/>
        <v>4.4999999999999998E-2</v>
      </c>
      <c r="I119">
        <f t="shared" si="51"/>
        <v>5.2499999999999998E-2</v>
      </c>
      <c r="J119">
        <f t="shared" si="52"/>
        <v>0.1968032786885246</v>
      </c>
      <c r="K119">
        <f t="shared" si="53"/>
        <v>0.18979979466119098</v>
      </c>
      <c r="L119" t="str">
        <f t="shared" si="55"/>
        <v>-</v>
      </c>
      <c r="M119" t="str">
        <f t="shared" si="56"/>
        <v>-</v>
      </c>
    </row>
    <row r="120" spans="1:13" x14ac:dyDescent="0.2">
      <c r="A120" s="2">
        <v>36</v>
      </c>
      <c r="B120" s="2">
        <v>134</v>
      </c>
      <c r="C120" s="3"/>
      <c r="D120" s="2">
        <v>18</v>
      </c>
      <c r="E120" s="2">
        <v>21</v>
      </c>
      <c r="F120">
        <f t="shared" si="48"/>
        <v>0.24385245901639344</v>
      </c>
      <c r="G120">
        <f t="shared" si="49"/>
        <v>0.24435318275154005</v>
      </c>
      <c r="H120">
        <f t="shared" si="50"/>
        <v>4.4999999999999998E-2</v>
      </c>
      <c r="I120">
        <f t="shared" si="51"/>
        <v>5.2499999999999998E-2</v>
      </c>
      <c r="J120">
        <f t="shared" si="52"/>
        <v>0.19885245901639342</v>
      </c>
      <c r="K120">
        <f t="shared" si="53"/>
        <v>0.19185318275154006</v>
      </c>
      <c r="L120" t="str">
        <f t="shared" si="55"/>
        <v>-</v>
      </c>
      <c r="M120" t="str">
        <f t="shared" si="56"/>
        <v>-</v>
      </c>
    </row>
    <row r="121" spans="1:13" x14ac:dyDescent="0.2">
      <c r="A121" s="2">
        <v>26</v>
      </c>
      <c r="B121" s="2">
        <v>25</v>
      </c>
      <c r="C121" s="3"/>
      <c r="D121" s="2">
        <v>18</v>
      </c>
      <c r="E121" s="2">
        <v>21</v>
      </c>
      <c r="F121">
        <f t="shared" si="48"/>
        <v>0.24590163934426229</v>
      </c>
      <c r="G121">
        <f t="shared" si="49"/>
        <v>0.24640657084188911</v>
      </c>
      <c r="H121">
        <f t="shared" si="50"/>
        <v>4.4999999999999998E-2</v>
      </c>
      <c r="I121">
        <f t="shared" si="51"/>
        <v>5.2499999999999998E-2</v>
      </c>
      <c r="J121">
        <f t="shared" si="52"/>
        <v>0.20090163934426231</v>
      </c>
      <c r="K121">
        <f t="shared" si="53"/>
        <v>0.19390657084188911</v>
      </c>
      <c r="L121" t="str">
        <f t="shared" si="55"/>
        <v>-</v>
      </c>
      <c r="M121" t="str">
        <f t="shared" si="56"/>
        <v>-</v>
      </c>
    </row>
    <row r="122" spans="1:13" x14ac:dyDescent="0.2">
      <c r="A122" s="2">
        <v>102</v>
      </c>
      <c r="B122" s="2">
        <v>19</v>
      </c>
      <c r="C122" s="3"/>
      <c r="D122" s="2">
        <v>18</v>
      </c>
      <c r="E122" s="2">
        <v>21</v>
      </c>
      <c r="F122">
        <f t="shared" si="48"/>
        <v>0.24795081967213115</v>
      </c>
      <c r="G122">
        <f t="shared" si="49"/>
        <v>0.24845995893223818</v>
      </c>
      <c r="H122">
        <f t="shared" si="50"/>
        <v>4.4999999999999998E-2</v>
      </c>
      <c r="I122">
        <f t="shared" si="51"/>
        <v>5.2499999999999998E-2</v>
      </c>
      <c r="J122">
        <f t="shared" si="52"/>
        <v>0.20295081967213113</v>
      </c>
      <c r="K122">
        <f t="shared" si="53"/>
        <v>0.19595995893223819</v>
      </c>
      <c r="L122" t="str">
        <f t="shared" si="55"/>
        <v>-</v>
      </c>
      <c r="M122" t="str">
        <f t="shared" si="56"/>
        <v>-</v>
      </c>
    </row>
    <row r="123" spans="1:13" x14ac:dyDescent="0.2">
      <c r="A123" s="2">
        <v>14</v>
      </c>
      <c r="B123" s="2">
        <v>11</v>
      </c>
      <c r="C123" s="3"/>
      <c r="D123" s="2">
        <v>18</v>
      </c>
      <c r="E123" s="2">
        <v>21</v>
      </c>
      <c r="F123">
        <f t="shared" si="48"/>
        <v>0.25</v>
      </c>
      <c r="G123">
        <f t="shared" si="49"/>
        <v>0.25051334702258726</v>
      </c>
      <c r="H123">
        <f t="shared" si="50"/>
        <v>4.4999999999999998E-2</v>
      </c>
      <c r="I123">
        <f t="shared" si="51"/>
        <v>5.2499999999999998E-2</v>
      </c>
      <c r="J123">
        <f t="shared" si="52"/>
        <v>0.20500000000000002</v>
      </c>
      <c r="K123">
        <f t="shared" si="53"/>
        <v>0.19801334702258727</v>
      </c>
      <c r="L123" t="str">
        <f t="shared" si="55"/>
        <v>-</v>
      </c>
      <c r="M123" t="str">
        <f t="shared" si="56"/>
        <v>-</v>
      </c>
    </row>
    <row r="124" spans="1:13" x14ac:dyDescent="0.2">
      <c r="A124" s="2">
        <v>15</v>
      </c>
      <c r="B124" s="2">
        <v>87</v>
      </c>
      <c r="C124" s="3"/>
      <c r="D124" s="2">
        <v>18</v>
      </c>
      <c r="E124" s="2">
        <v>21</v>
      </c>
      <c r="F124">
        <f t="shared" si="48"/>
        <v>0.25204918032786883</v>
      </c>
      <c r="G124">
        <f t="shared" si="49"/>
        <v>0.25256673511293637</v>
      </c>
      <c r="H124">
        <f t="shared" si="50"/>
        <v>4.4999999999999998E-2</v>
      </c>
      <c r="I124">
        <f t="shared" si="51"/>
        <v>5.2499999999999998E-2</v>
      </c>
      <c r="J124">
        <f t="shared" si="52"/>
        <v>0.20704918032786884</v>
      </c>
      <c r="K124">
        <f t="shared" si="53"/>
        <v>0.20006673511293638</v>
      </c>
      <c r="L124" t="str">
        <f t="shared" si="55"/>
        <v>-</v>
      </c>
      <c r="M124" t="str">
        <f t="shared" si="56"/>
        <v>-</v>
      </c>
    </row>
    <row r="125" spans="1:13" x14ac:dyDescent="0.2">
      <c r="A125" s="2">
        <v>9</v>
      </c>
      <c r="B125" s="2">
        <v>27</v>
      </c>
      <c r="C125" s="3"/>
      <c r="D125" s="2">
        <v>18</v>
      </c>
      <c r="E125" s="2">
        <v>21</v>
      </c>
      <c r="F125">
        <f t="shared" si="48"/>
        <v>0.25409836065573771</v>
      </c>
      <c r="G125">
        <f t="shared" si="49"/>
        <v>0.25462012320328542</v>
      </c>
      <c r="H125">
        <f t="shared" si="50"/>
        <v>4.4999999999999998E-2</v>
      </c>
      <c r="I125">
        <f t="shared" si="51"/>
        <v>5.2499999999999998E-2</v>
      </c>
      <c r="J125">
        <f t="shared" si="52"/>
        <v>0.20909836065573773</v>
      </c>
      <c r="K125">
        <f t="shared" si="53"/>
        <v>0.20212012320328543</v>
      </c>
      <c r="L125" t="str">
        <f t="shared" si="55"/>
        <v>-</v>
      </c>
      <c r="M125" t="str">
        <f t="shared" si="56"/>
        <v>-</v>
      </c>
    </row>
    <row r="126" spans="1:13" x14ac:dyDescent="0.2">
      <c r="A126" s="2">
        <v>52</v>
      </c>
      <c r="B126" s="2">
        <v>250</v>
      </c>
      <c r="C126" s="3"/>
      <c r="D126" s="2">
        <v>18</v>
      </c>
      <c r="E126" s="2">
        <v>21</v>
      </c>
      <c r="F126">
        <f t="shared" si="48"/>
        <v>0.25614754098360654</v>
      </c>
      <c r="G126">
        <f t="shared" si="49"/>
        <v>0.25667351129363447</v>
      </c>
      <c r="H126">
        <f t="shared" si="50"/>
        <v>4.4999999999999998E-2</v>
      </c>
      <c r="I126">
        <f t="shared" si="51"/>
        <v>5.2499999999999998E-2</v>
      </c>
      <c r="J126">
        <f t="shared" si="52"/>
        <v>0.21114754098360655</v>
      </c>
      <c r="K126">
        <f t="shared" si="53"/>
        <v>0.20417351129363448</v>
      </c>
      <c r="L126" t="str">
        <f t="shared" si="55"/>
        <v>-</v>
      </c>
      <c r="M126" t="str">
        <f t="shared" si="56"/>
        <v>-</v>
      </c>
    </row>
    <row r="127" spans="1:13" x14ac:dyDescent="0.2">
      <c r="A127" s="2">
        <v>43</v>
      </c>
      <c r="B127" s="2">
        <v>33</v>
      </c>
      <c r="C127" s="3"/>
      <c r="D127" s="2">
        <v>19</v>
      </c>
      <c r="E127" s="2">
        <v>21</v>
      </c>
      <c r="F127">
        <f t="shared" si="48"/>
        <v>0.25819672131147542</v>
      </c>
      <c r="G127">
        <f t="shared" si="49"/>
        <v>0.25872689938398358</v>
      </c>
      <c r="H127">
        <f t="shared" si="50"/>
        <v>4.7500000000000001E-2</v>
      </c>
      <c r="I127">
        <f t="shared" si="51"/>
        <v>5.2499999999999998E-2</v>
      </c>
      <c r="J127">
        <f t="shared" si="52"/>
        <v>0.21069672131147543</v>
      </c>
      <c r="K127">
        <f t="shared" si="53"/>
        <v>0.20622689938398359</v>
      </c>
      <c r="L127" t="str">
        <f t="shared" si="55"/>
        <v>-</v>
      </c>
      <c r="M127" t="str">
        <f t="shared" si="56"/>
        <v>-</v>
      </c>
    </row>
    <row r="128" spans="1:13" x14ac:dyDescent="0.2">
      <c r="A128" s="2">
        <v>34</v>
      </c>
      <c r="B128" s="2">
        <v>59</v>
      </c>
      <c r="C128" s="3"/>
      <c r="D128" s="2">
        <v>19</v>
      </c>
      <c r="E128" s="2">
        <v>22</v>
      </c>
      <c r="F128">
        <f t="shared" si="48"/>
        <v>0.26024590163934425</v>
      </c>
      <c r="G128">
        <f t="shared" si="49"/>
        <v>0.26078028747433263</v>
      </c>
      <c r="H128">
        <f t="shared" si="50"/>
        <v>4.7500000000000001E-2</v>
      </c>
      <c r="I128">
        <f t="shared" si="51"/>
        <v>5.5E-2</v>
      </c>
      <c r="J128">
        <f t="shared" si="52"/>
        <v>0.21274590163934426</v>
      </c>
      <c r="K128">
        <f t="shared" si="53"/>
        <v>0.20578028747433263</v>
      </c>
      <c r="L128" t="str">
        <f t="shared" si="55"/>
        <v>-</v>
      </c>
      <c r="M128" t="str">
        <f t="shared" si="56"/>
        <v>-</v>
      </c>
    </row>
    <row r="129" spans="1:13" x14ac:dyDescent="0.2">
      <c r="A129" s="2">
        <v>268</v>
      </c>
      <c r="B129" s="2">
        <v>141</v>
      </c>
      <c r="C129" s="3"/>
      <c r="D129" s="2">
        <v>19</v>
      </c>
      <c r="E129" s="2">
        <v>22</v>
      </c>
      <c r="F129">
        <f t="shared" si="48"/>
        <v>0.26229508196721313</v>
      </c>
      <c r="G129">
        <f t="shared" si="49"/>
        <v>0.26283367556468173</v>
      </c>
      <c r="H129">
        <f t="shared" si="50"/>
        <v>4.7500000000000001E-2</v>
      </c>
      <c r="I129">
        <f t="shared" si="51"/>
        <v>5.5E-2</v>
      </c>
      <c r="J129">
        <f t="shared" si="52"/>
        <v>0.21479508196721314</v>
      </c>
      <c r="K129">
        <f t="shared" si="53"/>
        <v>0.20783367556468174</v>
      </c>
      <c r="L129" t="str">
        <f t="shared" si="55"/>
        <v>-</v>
      </c>
      <c r="M129" t="str">
        <f t="shared" si="56"/>
        <v>-</v>
      </c>
    </row>
    <row r="130" spans="1:13" x14ac:dyDescent="0.2">
      <c r="A130" s="2">
        <v>18</v>
      </c>
      <c r="B130" s="2">
        <v>27</v>
      </c>
      <c r="C130" s="3"/>
      <c r="D130" s="2">
        <v>19</v>
      </c>
      <c r="E130" s="2">
        <v>22</v>
      </c>
      <c r="F130">
        <f t="shared" ref="F130:F193" si="57">ROW(A129)/(T$2)</f>
        <v>0.26434426229508196</v>
      </c>
      <c r="G130">
        <f t="shared" ref="G130:G193" si="58">ROW(B129)/(U$2)</f>
        <v>0.26488706365503079</v>
      </c>
      <c r="H130">
        <f t="shared" ref="H130:H193" si="59">D130/T$3</f>
        <v>4.7500000000000001E-2</v>
      </c>
      <c r="I130">
        <f t="shared" ref="I130:I193" si="60">E130/U$3</f>
        <v>5.5E-2</v>
      </c>
      <c r="J130">
        <f t="shared" si="52"/>
        <v>0.21684426229508197</v>
      </c>
      <c r="K130">
        <f t="shared" si="53"/>
        <v>0.20988706365503079</v>
      </c>
      <c r="L130" t="str">
        <f t="shared" si="55"/>
        <v>-</v>
      </c>
      <c r="M130" t="str">
        <f t="shared" si="56"/>
        <v>-</v>
      </c>
    </row>
    <row r="131" spans="1:13" x14ac:dyDescent="0.2">
      <c r="A131" s="2">
        <v>29</v>
      </c>
      <c r="B131" s="2">
        <v>241</v>
      </c>
      <c r="C131" s="3"/>
      <c r="D131" s="2">
        <v>19</v>
      </c>
      <c r="E131" s="2">
        <v>22</v>
      </c>
      <c r="F131">
        <f t="shared" si="57"/>
        <v>0.26639344262295084</v>
      </c>
      <c r="G131">
        <f t="shared" si="58"/>
        <v>0.26694045174537989</v>
      </c>
      <c r="H131">
        <f t="shared" si="59"/>
        <v>4.7500000000000001E-2</v>
      </c>
      <c r="I131">
        <f t="shared" si="60"/>
        <v>5.5E-2</v>
      </c>
      <c r="J131">
        <f t="shared" ref="J131:J194" si="61">IF((F131-H131 &lt;=0), "-", (F131-H131))</f>
        <v>0.21889344262295085</v>
      </c>
      <c r="K131">
        <f t="shared" ref="K131:K194" si="62">IF((G131-I131 &lt;=0), "-", (G131-I131))</f>
        <v>0.2119404517453799</v>
      </c>
      <c r="L131" t="str">
        <f t="shared" si="55"/>
        <v>-</v>
      </c>
      <c r="M131" t="str">
        <f t="shared" si="56"/>
        <v>-</v>
      </c>
    </row>
    <row r="132" spans="1:13" x14ac:dyDescent="0.2">
      <c r="A132" s="2">
        <v>13</v>
      </c>
      <c r="B132" s="2">
        <v>90</v>
      </c>
      <c r="C132" s="3"/>
      <c r="D132" s="2">
        <v>19</v>
      </c>
      <c r="E132" s="2">
        <v>22</v>
      </c>
      <c r="F132">
        <f t="shared" si="57"/>
        <v>0.26844262295081966</v>
      </c>
      <c r="G132">
        <f t="shared" si="58"/>
        <v>0.26899383983572894</v>
      </c>
      <c r="H132">
        <f t="shared" si="59"/>
        <v>4.7500000000000001E-2</v>
      </c>
      <c r="I132">
        <f t="shared" si="60"/>
        <v>5.5E-2</v>
      </c>
      <c r="J132">
        <f t="shared" si="61"/>
        <v>0.22094262295081968</v>
      </c>
      <c r="K132">
        <f t="shared" si="62"/>
        <v>0.21399383983572895</v>
      </c>
      <c r="L132" t="str">
        <f t="shared" ref="L132:L195" si="63">IF((H132-F131)&lt;=0,"-",H132-F131)</f>
        <v>-</v>
      </c>
      <c r="M132" t="str">
        <f t="shared" ref="M132:M195" si="64">IF((I132-G131)&lt;=0,"-",I132-G131)</f>
        <v>-</v>
      </c>
    </row>
    <row r="133" spans="1:13" x14ac:dyDescent="0.2">
      <c r="A133" s="2">
        <v>13</v>
      </c>
      <c r="B133" s="2">
        <v>14</v>
      </c>
      <c r="C133" s="3"/>
      <c r="D133" s="2">
        <v>19</v>
      </c>
      <c r="E133" s="2">
        <v>22</v>
      </c>
      <c r="F133">
        <f t="shared" si="57"/>
        <v>0.27049180327868855</v>
      </c>
      <c r="G133">
        <f t="shared" si="58"/>
        <v>0.27104722792607805</v>
      </c>
      <c r="H133">
        <f t="shared" si="59"/>
        <v>4.7500000000000001E-2</v>
      </c>
      <c r="I133">
        <f t="shared" si="60"/>
        <v>5.5E-2</v>
      </c>
      <c r="J133">
        <f t="shared" si="61"/>
        <v>0.22299180327868856</v>
      </c>
      <c r="K133">
        <f t="shared" si="62"/>
        <v>0.21604722792607806</v>
      </c>
      <c r="L133" t="str">
        <f t="shared" si="63"/>
        <v>-</v>
      </c>
      <c r="M133" t="str">
        <f t="shared" si="64"/>
        <v>-</v>
      </c>
    </row>
    <row r="134" spans="1:13" x14ac:dyDescent="0.2">
      <c r="A134" s="2">
        <v>37</v>
      </c>
      <c r="B134" s="2">
        <v>225</v>
      </c>
      <c r="C134" s="3"/>
      <c r="D134" s="2">
        <v>19</v>
      </c>
      <c r="E134" s="2">
        <v>22</v>
      </c>
      <c r="F134">
        <f t="shared" si="57"/>
        <v>0.27254098360655737</v>
      </c>
      <c r="G134">
        <f t="shared" si="58"/>
        <v>0.2731006160164271</v>
      </c>
      <c r="H134">
        <f t="shared" si="59"/>
        <v>4.7500000000000001E-2</v>
      </c>
      <c r="I134">
        <f t="shared" si="60"/>
        <v>5.5E-2</v>
      </c>
      <c r="J134">
        <f t="shared" si="61"/>
        <v>0.22504098360655739</v>
      </c>
      <c r="K134">
        <f t="shared" si="62"/>
        <v>0.21810061601642711</v>
      </c>
      <c r="L134" t="str">
        <f t="shared" si="63"/>
        <v>-</v>
      </c>
      <c r="M134" t="str">
        <f t="shared" si="64"/>
        <v>-</v>
      </c>
    </row>
    <row r="135" spans="1:13" x14ac:dyDescent="0.2">
      <c r="A135" s="2">
        <v>63</v>
      </c>
      <c r="B135" s="2">
        <v>33</v>
      </c>
      <c r="C135" s="3"/>
      <c r="D135" s="2">
        <v>19</v>
      </c>
      <c r="E135" s="2">
        <v>22</v>
      </c>
      <c r="F135">
        <f t="shared" si="57"/>
        <v>0.27459016393442626</v>
      </c>
      <c r="G135">
        <f t="shared" si="58"/>
        <v>0.27515400410677621</v>
      </c>
      <c r="H135">
        <f t="shared" si="59"/>
        <v>4.7500000000000001E-2</v>
      </c>
      <c r="I135">
        <f t="shared" si="60"/>
        <v>5.5E-2</v>
      </c>
      <c r="J135">
        <f t="shared" si="61"/>
        <v>0.22709016393442627</v>
      </c>
      <c r="K135">
        <f t="shared" si="62"/>
        <v>0.22015400410677621</v>
      </c>
      <c r="L135" t="str">
        <f t="shared" si="63"/>
        <v>-</v>
      </c>
      <c r="M135" t="str">
        <f t="shared" si="64"/>
        <v>-</v>
      </c>
    </row>
    <row r="136" spans="1:13" x14ac:dyDescent="0.2">
      <c r="A136" s="2">
        <v>99</v>
      </c>
      <c r="B136" s="2">
        <v>53</v>
      </c>
      <c r="C136" s="3"/>
      <c r="D136" s="2">
        <v>19</v>
      </c>
      <c r="E136" s="2">
        <v>23</v>
      </c>
      <c r="F136">
        <f t="shared" si="57"/>
        <v>0.27663934426229508</v>
      </c>
      <c r="G136">
        <f t="shared" si="58"/>
        <v>0.27720739219712526</v>
      </c>
      <c r="H136">
        <f t="shared" si="59"/>
        <v>4.7500000000000001E-2</v>
      </c>
      <c r="I136">
        <f t="shared" si="60"/>
        <v>5.7500000000000002E-2</v>
      </c>
      <c r="J136">
        <f t="shared" si="61"/>
        <v>0.2291393442622951</v>
      </c>
      <c r="K136">
        <f t="shared" si="62"/>
        <v>0.21970739219712526</v>
      </c>
      <c r="L136" t="str">
        <f t="shared" si="63"/>
        <v>-</v>
      </c>
      <c r="M136" t="str">
        <f t="shared" si="64"/>
        <v>-</v>
      </c>
    </row>
    <row r="137" spans="1:13" x14ac:dyDescent="0.2">
      <c r="A137" s="2">
        <v>16</v>
      </c>
      <c r="B137" s="2">
        <v>26</v>
      </c>
      <c r="C137" s="3"/>
      <c r="D137" s="2">
        <v>19</v>
      </c>
      <c r="E137" s="2">
        <v>23</v>
      </c>
      <c r="F137">
        <f t="shared" si="57"/>
        <v>0.27868852459016391</v>
      </c>
      <c r="G137">
        <f t="shared" si="58"/>
        <v>0.27926078028747431</v>
      </c>
      <c r="H137">
        <f t="shared" si="59"/>
        <v>4.7500000000000001E-2</v>
      </c>
      <c r="I137">
        <f t="shared" si="60"/>
        <v>5.7500000000000002E-2</v>
      </c>
      <c r="J137">
        <f t="shared" si="61"/>
        <v>0.23118852459016392</v>
      </c>
      <c r="K137">
        <f t="shared" si="62"/>
        <v>0.22176078028747431</v>
      </c>
      <c r="L137" t="str">
        <f t="shared" si="63"/>
        <v>-</v>
      </c>
      <c r="M137" t="str">
        <f t="shared" si="64"/>
        <v>-</v>
      </c>
    </row>
    <row r="138" spans="1:13" x14ac:dyDescent="0.2">
      <c r="A138" s="2">
        <v>11</v>
      </c>
      <c r="B138" s="2">
        <v>55</v>
      </c>
      <c r="C138" s="3"/>
      <c r="D138" s="2">
        <v>20</v>
      </c>
      <c r="E138" s="2">
        <v>23</v>
      </c>
      <c r="F138">
        <f t="shared" si="57"/>
        <v>0.28073770491803279</v>
      </c>
      <c r="G138">
        <f t="shared" si="58"/>
        <v>0.28131416837782341</v>
      </c>
      <c r="H138">
        <f t="shared" si="59"/>
        <v>0.05</v>
      </c>
      <c r="I138">
        <f t="shared" si="60"/>
        <v>5.7500000000000002E-2</v>
      </c>
      <c r="J138">
        <f t="shared" si="61"/>
        <v>0.2307377049180328</v>
      </c>
      <c r="K138">
        <f t="shared" si="62"/>
        <v>0.22381416837782342</v>
      </c>
      <c r="L138" t="str">
        <f t="shared" si="63"/>
        <v>-</v>
      </c>
      <c r="M138" t="str">
        <f t="shared" si="64"/>
        <v>-</v>
      </c>
    </row>
    <row r="139" spans="1:13" x14ac:dyDescent="0.2">
      <c r="A139" s="2">
        <v>22</v>
      </c>
      <c r="B139" s="2">
        <v>29</v>
      </c>
      <c r="C139" s="3"/>
      <c r="D139" s="2">
        <v>20</v>
      </c>
      <c r="E139" s="2">
        <v>23</v>
      </c>
      <c r="F139">
        <f t="shared" si="57"/>
        <v>0.28278688524590162</v>
      </c>
      <c r="G139">
        <f t="shared" si="58"/>
        <v>0.28336755646817247</v>
      </c>
      <c r="H139">
        <f t="shared" si="59"/>
        <v>0.05</v>
      </c>
      <c r="I139">
        <f t="shared" si="60"/>
        <v>5.7500000000000002E-2</v>
      </c>
      <c r="J139">
        <f t="shared" si="61"/>
        <v>0.23278688524590163</v>
      </c>
      <c r="K139">
        <f t="shared" si="62"/>
        <v>0.22586755646817247</v>
      </c>
      <c r="L139" t="str">
        <f t="shared" si="63"/>
        <v>-</v>
      </c>
      <c r="M139" t="str">
        <f t="shared" si="64"/>
        <v>-</v>
      </c>
    </row>
    <row r="140" spans="1:13" x14ac:dyDescent="0.2">
      <c r="A140" s="2">
        <v>71</v>
      </c>
      <c r="B140" s="2">
        <v>2</v>
      </c>
      <c r="C140" s="3"/>
      <c r="D140" s="2">
        <v>20</v>
      </c>
      <c r="E140" s="2">
        <v>23</v>
      </c>
      <c r="F140">
        <f t="shared" si="57"/>
        <v>0.2848360655737705</v>
      </c>
      <c r="G140">
        <f t="shared" si="58"/>
        <v>0.28542094455852157</v>
      </c>
      <c r="H140">
        <f t="shared" si="59"/>
        <v>0.05</v>
      </c>
      <c r="I140">
        <f t="shared" si="60"/>
        <v>5.7500000000000002E-2</v>
      </c>
      <c r="J140">
        <f t="shared" si="61"/>
        <v>0.23483606557377051</v>
      </c>
      <c r="K140">
        <f t="shared" si="62"/>
        <v>0.22792094455852158</v>
      </c>
      <c r="L140" t="str">
        <f t="shared" si="63"/>
        <v>-</v>
      </c>
      <c r="M140" t="str">
        <f t="shared" si="64"/>
        <v>-</v>
      </c>
    </row>
    <row r="141" spans="1:13" x14ac:dyDescent="0.2">
      <c r="A141" s="2">
        <v>109</v>
      </c>
      <c r="B141" s="2">
        <v>159</v>
      </c>
      <c r="C141" s="3"/>
      <c r="D141" s="2">
        <v>20</v>
      </c>
      <c r="E141" s="2">
        <v>23</v>
      </c>
      <c r="F141">
        <f t="shared" si="57"/>
        <v>0.28688524590163933</v>
      </c>
      <c r="G141">
        <f t="shared" si="58"/>
        <v>0.28747433264887062</v>
      </c>
      <c r="H141">
        <f t="shared" si="59"/>
        <v>0.05</v>
      </c>
      <c r="I141">
        <f t="shared" si="60"/>
        <v>5.7500000000000002E-2</v>
      </c>
      <c r="J141">
        <f t="shared" si="61"/>
        <v>0.23688524590163934</v>
      </c>
      <c r="K141">
        <f t="shared" si="62"/>
        <v>0.22997433264887063</v>
      </c>
      <c r="L141" t="str">
        <f t="shared" si="63"/>
        <v>-</v>
      </c>
      <c r="M141" t="str">
        <f t="shared" si="64"/>
        <v>-</v>
      </c>
    </row>
    <row r="142" spans="1:13" x14ac:dyDescent="0.2">
      <c r="A142" s="2">
        <v>25</v>
      </c>
      <c r="B142" s="2">
        <v>45</v>
      </c>
      <c r="C142" s="3"/>
      <c r="D142" s="2">
        <v>20</v>
      </c>
      <c r="E142" s="2">
        <v>23</v>
      </c>
      <c r="F142">
        <f t="shared" si="57"/>
        <v>0.28893442622950821</v>
      </c>
      <c r="G142">
        <f t="shared" si="58"/>
        <v>0.28952772073921973</v>
      </c>
      <c r="H142">
        <f t="shared" si="59"/>
        <v>0.05</v>
      </c>
      <c r="I142">
        <f t="shared" si="60"/>
        <v>5.7500000000000002E-2</v>
      </c>
      <c r="J142">
        <f t="shared" si="61"/>
        <v>0.23893442622950822</v>
      </c>
      <c r="K142">
        <f t="shared" si="62"/>
        <v>0.23202772073921973</v>
      </c>
      <c r="L142" t="str">
        <f t="shared" si="63"/>
        <v>-</v>
      </c>
      <c r="M142" t="str">
        <f t="shared" si="64"/>
        <v>-</v>
      </c>
    </row>
    <row r="143" spans="1:13" x14ac:dyDescent="0.2">
      <c r="A143" s="2">
        <v>34</v>
      </c>
      <c r="B143" s="2">
        <v>75</v>
      </c>
      <c r="C143" s="3"/>
      <c r="D143" s="2">
        <v>20</v>
      </c>
      <c r="E143" s="2">
        <v>24</v>
      </c>
      <c r="F143">
        <f t="shared" si="57"/>
        <v>0.29098360655737704</v>
      </c>
      <c r="G143">
        <f t="shared" si="58"/>
        <v>0.29158110882956878</v>
      </c>
      <c r="H143">
        <f t="shared" si="59"/>
        <v>0.05</v>
      </c>
      <c r="I143">
        <f t="shared" si="60"/>
        <v>0.06</v>
      </c>
      <c r="J143">
        <f t="shared" si="61"/>
        <v>0.24098360655737705</v>
      </c>
      <c r="K143">
        <f t="shared" si="62"/>
        <v>0.23158110882956878</v>
      </c>
      <c r="L143" t="str">
        <f t="shared" si="63"/>
        <v>-</v>
      </c>
      <c r="M143" t="str">
        <f t="shared" si="64"/>
        <v>-</v>
      </c>
    </row>
    <row r="144" spans="1:13" x14ac:dyDescent="0.2">
      <c r="A144" s="2">
        <v>12</v>
      </c>
      <c r="B144" s="2">
        <v>96</v>
      </c>
      <c r="C144" s="3"/>
      <c r="D144" s="2">
        <v>20</v>
      </c>
      <c r="E144" s="2">
        <v>24</v>
      </c>
      <c r="F144">
        <f t="shared" si="57"/>
        <v>0.29303278688524592</v>
      </c>
      <c r="G144">
        <f t="shared" si="58"/>
        <v>0.29363449691991789</v>
      </c>
      <c r="H144">
        <f t="shared" si="59"/>
        <v>0.05</v>
      </c>
      <c r="I144">
        <f t="shared" si="60"/>
        <v>0.06</v>
      </c>
      <c r="J144">
        <f t="shared" si="61"/>
        <v>0.24303278688524593</v>
      </c>
      <c r="K144">
        <f t="shared" si="62"/>
        <v>0.23363449691991789</v>
      </c>
      <c r="L144" t="str">
        <f t="shared" si="63"/>
        <v>-</v>
      </c>
      <c r="M144" t="str">
        <f t="shared" si="64"/>
        <v>-</v>
      </c>
    </row>
    <row r="145" spans="1:13" x14ac:dyDescent="0.2">
      <c r="A145" s="2">
        <v>32</v>
      </c>
      <c r="B145" s="2">
        <v>14</v>
      </c>
      <c r="C145" s="3"/>
      <c r="D145" s="2">
        <v>20</v>
      </c>
      <c r="E145" s="2">
        <v>24</v>
      </c>
      <c r="F145">
        <f t="shared" si="57"/>
        <v>0.29508196721311475</v>
      </c>
      <c r="G145">
        <f t="shared" si="58"/>
        <v>0.29568788501026694</v>
      </c>
      <c r="H145">
        <f t="shared" si="59"/>
        <v>0.05</v>
      </c>
      <c r="I145">
        <f t="shared" si="60"/>
        <v>0.06</v>
      </c>
      <c r="J145">
        <f t="shared" si="61"/>
        <v>0.24508196721311476</v>
      </c>
      <c r="K145">
        <f t="shared" si="62"/>
        <v>0.23568788501026694</v>
      </c>
      <c r="L145" t="str">
        <f t="shared" si="63"/>
        <v>-</v>
      </c>
      <c r="M145" t="str">
        <f t="shared" si="64"/>
        <v>-</v>
      </c>
    </row>
    <row r="146" spans="1:13" x14ac:dyDescent="0.2">
      <c r="A146" s="2">
        <v>31</v>
      </c>
      <c r="B146" s="2">
        <v>118</v>
      </c>
      <c r="C146" s="3"/>
      <c r="D146" s="2">
        <v>20</v>
      </c>
      <c r="E146" s="2">
        <v>25</v>
      </c>
      <c r="F146">
        <f t="shared" si="57"/>
        <v>0.29713114754098363</v>
      </c>
      <c r="G146">
        <f t="shared" si="58"/>
        <v>0.29774127310061604</v>
      </c>
      <c r="H146">
        <f t="shared" si="59"/>
        <v>0.05</v>
      </c>
      <c r="I146">
        <f t="shared" si="60"/>
        <v>6.25E-2</v>
      </c>
      <c r="J146">
        <f t="shared" si="61"/>
        <v>0.24713114754098364</v>
      </c>
      <c r="K146">
        <f t="shared" si="62"/>
        <v>0.23524127310061604</v>
      </c>
      <c r="L146" t="str">
        <f t="shared" si="63"/>
        <v>-</v>
      </c>
      <c r="M146" t="str">
        <f t="shared" si="64"/>
        <v>-</v>
      </c>
    </row>
    <row r="147" spans="1:13" x14ac:dyDescent="0.2">
      <c r="A147" s="2">
        <v>37</v>
      </c>
      <c r="B147" s="2">
        <v>15</v>
      </c>
      <c r="C147" s="3"/>
      <c r="D147" s="2">
        <v>20</v>
      </c>
      <c r="E147" s="2">
        <v>25</v>
      </c>
      <c r="F147">
        <f t="shared" si="57"/>
        <v>0.29918032786885246</v>
      </c>
      <c r="G147">
        <f t="shared" si="58"/>
        <v>0.29979466119096509</v>
      </c>
      <c r="H147">
        <f t="shared" si="59"/>
        <v>0.05</v>
      </c>
      <c r="I147">
        <f t="shared" si="60"/>
        <v>6.25E-2</v>
      </c>
      <c r="J147">
        <f t="shared" si="61"/>
        <v>0.24918032786885247</v>
      </c>
      <c r="K147">
        <f t="shared" si="62"/>
        <v>0.23729466119096509</v>
      </c>
      <c r="L147" t="str">
        <f t="shared" si="63"/>
        <v>-</v>
      </c>
      <c r="M147" t="str">
        <f t="shared" si="64"/>
        <v>-</v>
      </c>
    </row>
    <row r="148" spans="1:13" x14ac:dyDescent="0.2">
      <c r="A148" s="2">
        <v>11</v>
      </c>
      <c r="B148" s="2">
        <v>37</v>
      </c>
      <c r="C148" s="3"/>
      <c r="D148" s="2">
        <v>20</v>
      </c>
      <c r="E148" s="2">
        <v>25</v>
      </c>
      <c r="F148">
        <f t="shared" si="57"/>
        <v>0.30122950819672129</v>
      </c>
      <c r="G148">
        <f t="shared" si="58"/>
        <v>0.30184804928131415</v>
      </c>
      <c r="H148">
        <f t="shared" si="59"/>
        <v>0.05</v>
      </c>
      <c r="I148">
        <f t="shared" si="60"/>
        <v>6.25E-2</v>
      </c>
      <c r="J148">
        <f t="shared" si="61"/>
        <v>0.2512295081967213</v>
      </c>
      <c r="K148">
        <f t="shared" si="62"/>
        <v>0.23934804928131415</v>
      </c>
      <c r="L148" t="str">
        <f t="shared" si="63"/>
        <v>-</v>
      </c>
      <c r="M148" t="str">
        <f t="shared" si="64"/>
        <v>-</v>
      </c>
    </row>
    <row r="149" spans="1:13" x14ac:dyDescent="0.2">
      <c r="A149" s="2">
        <v>40</v>
      </c>
      <c r="B149" s="2">
        <v>69</v>
      </c>
      <c r="C149" s="3"/>
      <c r="D149" s="2">
        <v>20</v>
      </c>
      <c r="E149" s="2">
        <v>25</v>
      </c>
      <c r="F149">
        <f t="shared" si="57"/>
        <v>0.30327868852459017</v>
      </c>
      <c r="G149">
        <f t="shared" si="58"/>
        <v>0.30390143737166325</v>
      </c>
      <c r="H149">
        <f t="shared" si="59"/>
        <v>0.05</v>
      </c>
      <c r="I149">
        <f t="shared" si="60"/>
        <v>6.25E-2</v>
      </c>
      <c r="J149">
        <f t="shared" si="61"/>
        <v>0.25327868852459018</v>
      </c>
      <c r="K149">
        <f t="shared" si="62"/>
        <v>0.24140143737166325</v>
      </c>
      <c r="L149" t="str">
        <f t="shared" si="63"/>
        <v>-</v>
      </c>
      <c r="M149" t="str">
        <f t="shared" si="64"/>
        <v>-</v>
      </c>
    </row>
    <row r="150" spans="1:13" x14ac:dyDescent="0.2">
      <c r="A150" s="2">
        <v>18</v>
      </c>
      <c r="B150" s="2">
        <v>18</v>
      </c>
      <c r="C150" s="3"/>
      <c r="D150" s="2">
        <v>20</v>
      </c>
      <c r="E150" s="2">
        <v>25</v>
      </c>
      <c r="F150">
        <f t="shared" si="57"/>
        <v>0.30532786885245899</v>
      </c>
      <c r="G150">
        <f t="shared" si="58"/>
        <v>0.3059548254620123</v>
      </c>
      <c r="H150">
        <f t="shared" si="59"/>
        <v>0.05</v>
      </c>
      <c r="I150">
        <f t="shared" si="60"/>
        <v>6.25E-2</v>
      </c>
      <c r="J150">
        <f t="shared" si="61"/>
        <v>0.25532786885245901</v>
      </c>
      <c r="K150">
        <f t="shared" si="62"/>
        <v>0.2434548254620123</v>
      </c>
      <c r="L150" t="str">
        <f t="shared" si="63"/>
        <v>-</v>
      </c>
      <c r="M150" t="str">
        <f t="shared" si="64"/>
        <v>-</v>
      </c>
    </row>
    <row r="151" spans="1:13" x14ac:dyDescent="0.2">
      <c r="A151" s="2">
        <v>333</v>
      </c>
      <c r="B151" s="2">
        <v>54</v>
      </c>
      <c r="C151" s="3"/>
      <c r="D151" s="2">
        <v>21</v>
      </c>
      <c r="E151" s="2">
        <v>25</v>
      </c>
      <c r="F151">
        <f t="shared" si="57"/>
        <v>0.30737704918032788</v>
      </c>
      <c r="G151">
        <f t="shared" si="58"/>
        <v>0.30800821355236141</v>
      </c>
      <c r="H151">
        <f t="shared" si="59"/>
        <v>5.2499999999999998E-2</v>
      </c>
      <c r="I151">
        <f t="shared" si="60"/>
        <v>6.25E-2</v>
      </c>
      <c r="J151">
        <f t="shared" si="61"/>
        <v>0.25487704918032789</v>
      </c>
      <c r="K151">
        <f t="shared" si="62"/>
        <v>0.24550821355236141</v>
      </c>
      <c r="L151" t="str">
        <f t="shared" si="63"/>
        <v>-</v>
      </c>
      <c r="M151" t="str">
        <f t="shared" si="64"/>
        <v>-</v>
      </c>
    </row>
    <row r="152" spans="1:13" x14ac:dyDescent="0.2">
      <c r="A152" s="2">
        <v>22</v>
      </c>
      <c r="B152" s="2">
        <v>39</v>
      </c>
      <c r="C152" s="3"/>
      <c r="D152" s="2">
        <v>21</v>
      </c>
      <c r="E152" s="2">
        <v>25</v>
      </c>
      <c r="F152">
        <f t="shared" si="57"/>
        <v>0.3094262295081967</v>
      </c>
      <c r="G152">
        <f t="shared" si="58"/>
        <v>0.31006160164271046</v>
      </c>
      <c r="H152">
        <f t="shared" si="59"/>
        <v>5.2499999999999998E-2</v>
      </c>
      <c r="I152">
        <f t="shared" si="60"/>
        <v>6.25E-2</v>
      </c>
      <c r="J152">
        <f t="shared" si="61"/>
        <v>0.25692622950819671</v>
      </c>
      <c r="K152">
        <f t="shared" si="62"/>
        <v>0.24756160164271046</v>
      </c>
      <c r="L152" t="str">
        <f t="shared" si="63"/>
        <v>-</v>
      </c>
      <c r="M152" t="str">
        <f t="shared" si="64"/>
        <v>-</v>
      </c>
    </row>
    <row r="153" spans="1:13" x14ac:dyDescent="0.2">
      <c r="A153" s="2">
        <v>143</v>
      </c>
      <c r="B153" s="2">
        <v>110</v>
      </c>
      <c r="C153" s="3"/>
      <c r="D153" s="2">
        <v>21</v>
      </c>
      <c r="E153" s="2">
        <v>26</v>
      </c>
      <c r="F153">
        <f t="shared" si="57"/>
        <v>0.31147540983606559</v>
      </c>
      <c r="G153">
        <f t="shared" si="58"/>
        <v>0.31211498973305957</v>
      </c>
      <c r="H153">
        <f t="shared" si="59"/>
        <v>5.2499999999999998E-2</v>
      </c>
      <c r="I153">
        <f t="shared" si="60"/>
        <v>6.5000000000000002E-2</v>
      </c>
      <c r="J153">
        <f t="shared" si="61"/>
        <v>0.2589754098360656</v>
      </c>
      <c r="K153">
        <f t="shared" si="62"/>
        <v>0.24711498973305956</v>
      </c>
      <c r="L153" t="str">
        <f t="shared" si="63"/>
        <v>-</v>
      </c>
      <c r="M153" t="str">
        <f t="shared" si="64"/>
        <v>-</v>
      </c>
    </row>
    <row r="154" spans="1:13" x14ac:dyDescent="0.2">
      <c r="A154" s="2">
        <v>243</v>
      </c>
      <c r="B154" s="2">
        <v>42</v>
      </c>
      <c r="C154" s="3"/>
      <c r="D154" s="2">
        <v>21</v>
      </c>
      <c r="E154" s="2">
        <v>26</v>
      </c>
      <c r="F154">
        <f t="shared" si="57"/>
        <v>0.31352459016393441</v>
      </c>
      <c r="G154">
        <f t="shared" si="58"/>
        <v>0.31416837782340862</v>
      </c>
      <c r="H154">
        <f t="shared" si="59"/>
        <v>5.2499999999999998E-2</v>
      </c>
      <c r="I154">
        <f t="shared" si="60"/>
        <v>6.5000000000000002E-2</v>
      </c>
      <c r="J154">
        <f t="shared" si="61"/>
        <v>0.26102459016393442</v>
      </c>
      <c r="K154">
        <f t="shared" si="62"/>
        <v>0.24916837782340862</v>
      </c>
      <c r="L154" t="str">
        <f t="shared" si="63"/>
        <v>-</v>
      </c>
      <c r="M154" t="str">
        <f t="shared" si="64"/>
        <v>-</v>
      </c>
    </row>
    <row r="155" spans="1:13" x14ac:dyDescent="0.2">
      <c r="A155" s="2">
        <v>25</v>
      </c>
      <c r="B155" s="2">
        <v>195</v>
      </c>
      <c r="C155" s="3"/>
      <c r="D155" s="2">
        <v>21</v>
      </c>
      <c r="E155" s="2">
        <v>26</v>
      </c>
      <c r="F155">
        <f t="shared" si="57"/>
        <v>0.3155737704918033</v>
      </c>
      <c r="G155">
        <f t="shared" si="58"/>
        <v>0.31622176591375772</v>
      </c>
      <c r="H155">
        <f t="shared" si="59"/>
        <v>5.2499999999999998E-2</v>
      </c>
      <c r="I155">
        <f t="shared" si="60"/>
        <v>6.5000000000000002E-2</v>
      </c>
      <c r="J155">
        <f t="shared" si="61"/>
        <v>0.2630737704918033</v>
      </c>
      <c r="K155">
        <f t="shared" si="62"/>
        <v>0.25122176591375772</v>
      </c>
      <c r="L155" t="str">
        <f t="shared" si="63"/>
        <v>-</v>
      </c>
      <c r="M155" t="str">
        <f t="shared" si="64"/>
        <v>-</v>
      </c>
    </row>
    <row r="156" spans="1:13" x14ac:dyDescent="0.2">
      <c r="A156" s="2">
        <v>50</v>
      </c>
      <c r="B156" s="2">
        <v>13</v>
      </c>
      <c r="C156" s="3"/>
      <c r="D156" s="2">
        <v>21</v>
      </c>
      <c r="E156" s="2">
        <v>26</v>
      </c>
      <c r="F156">
        <f t="shared" si="57"/>
        <v>0.31762295081967212</v>
      </c>
      <c r="G156">
        <f t="shared" si="58"/>
        <v>0.31827515400410678</v>
      </c>
      <c r="H156">
        <f t="shared" si="59"/>
        <v>5.2499999999999998E-2</v>
      </c>
      <c r="I156">
        <f t="shared" si="60"/>
        <v>6.5000000000000002E-2</v>
      </c>
      <c r="J156">
        <f t="shared" si="61"/>
        <v>0.26512295081967213</v>
      </c>
      <c r="K156">
        <f t="shared" si="62"/>
        <v>0.25327515400410677</v>
      </c>
      <c r="L156" t="str">
        <f t="shared" si="63"/>
        <v>-</v>
      </c>
      <c r="M156" t="str">
        <f t="shared" si="64"/>
        <v>-</v>
      </c>
    </row>
    <row r="157" spans="1:13" x14ac:dyDescent="0.2">
      <c r="A157" s="2">
        <v>178</v>
      </c>
      <c r="B157" s="2">
        <v>21</v>
      </c>
      <c r="C157" s="3"/>
      <c r="D157" s="2">
        <v>21</v>
      </c>
      <c r="E157" s="2">
        <v>26</v>
      </c>
      <c r="F157">
        <f t="shared" si="57"/>
        <v>0.31967213114754101</v>
      </c>
      <c r="G157">
        <f t="shared" si="58"/>
        <v>0.32032854209445583</v>
      </c>
      <c r="H157">
        <f t="shared" si="59"/>
        <v>5.2499999999999998E-2</v>
      </c>
      <c r="I157">
        <f t="shared" si="60"/>
        <v>6.5000000000000002E-2</v>
      </c>
      <c r="J157">
        <f t="shared" si="61"/>
        <v>0.26717213114754101</v>
      </c>
      <c r="K157">
        <f t="shared" si="62"/>
        <v>0.25532854209445582</v>
      </c>
      <c r="L157" t="str">
        <f t="shared" si="63"/>
        <v>-</v>
      </c>
      <c r="M157" t="str">
        <f t="shared" si="64"/>
        <v>-</v>
      </c>
    </row>
    <row r="158" spans="1:13" x14ac:dyDescent="0.2">
      <c r="A158" s="2">
        <v>49</v>
      </c>
      <c r="B158" s="2">
        <v>102</v>
      </c>
      <c r="C158" s="3"/>
      <c r="D158" s="2">
        <v>22</v>
      </c>
      <c r="E158" s="2">
        <v>26</v>
      </c>
      <c r="F158">
        <f t="shared" si="57"/>
        <v>0.32172131147540983</v>
      </c>
      <c r="G158">
        <f t="shared" si="58"/>
        <v>0.32238193018480493</v>
      </c>
      <c r="H158">
        <f t="shared" si="59"/>
        <v>5.5E-2</v>
      </c>
      <c r="I158">
        <f t="shared" si="60"/>
        <v>6.5000000000000002E-2</v>
      </c>
      <c r="J158">
        <f t="shared" si="61"/>
        <v>0.26672131147540984</v>
      </c>
      <c r="K158">
        <f t="shared" si="62"/>
        <v>0.25738193018480493</v>
      </c>
      <c r="L158" t="str">
        <f t="shared" si="63"/>
        <v>-</v>
      </c>
      <c r="M158" t="str">
        <f t="shared" si="64"/>
        <v>-</v>
      </c>
    </row>
    <row r="159" spans="1:13" x14ac:dyDescent="0.2">
      <c r="A159" s="2">
        <v>10</v>
      </c>
      <c r="B159" s="2">
        <v>31</v>
      </c>
      <c r="C159" s="3"/>
      <c r="D159" s="2">
        <v>22</v>
      </c>
      <c r="E159" s="2">
        <v>26</v>
      </c>
      <c r="F159">
        <f t="shared" si="57"/>
        <v>0.32377049180327871</v>
      </c>
      <c r="G159">
        <f t="shared" si="58"/>
        <v>0.32443531827515398</v>
      </c>
      <c r="H159">
        <f t="shared" si="59"/>
        <v>5.5E-2</v>
      </c>
      <c r="I159">
        <f t="shared" si="60"/>
        <v>6.5000000000000002E-2</v>
      </c>
      <c r="J159">
        <f t="shared" si="61"/>
        <v>0.26877049180327872</v>
      </c>
      <c r="K159">
        <f t="shared" si="62"/>
        <v>0.25943531827515398</v>
      </c>
      <c r="L159" t="str">
        <f t="shared" si="63"/>
        <v>-</v>
      </c>
      <c r="M159" t="str">
        <f t="shared" si="64"/>
        <v>-</v>
      </c>
    </row>
    <row r="160" spans="1:13" x14ac:dyDescent="0.2">
      <c r="A160" s="2">
        <v>26</v>
      </c>
      <c r="B160" s="2">
        <v>69</v>
      </c>
      <c r="C160" s="3"/>
      <c r="D160" s="2">
        <v>22</v>
      </c>
      <c r="E160" s="2">
        <v>26</v>
      </c>
      <c r="F160">
        <f t="shared" si="57"/>
        <v>0.32581967213114754</v>
      </c>
      <c r="G160">
        <f t="shared" si="58"/>
        <v>0.32648870636550309</v>
      </c>
      <c r="H160">
        <f t="shared" si="59"/>
        <v>5.5E-2</v>
      </c>
      <c r="I160">
        <f t="shared" si="60"/>
        <v>6.5000000000000002E-2</v>
      </c>
      <c r="J160">
        <f t="shared" si="61"/>
        <v>0.27081967213114755</v>
      </c>
      <c r="K160">
        <f t="shared" si="62"/>
        <v>0.26148870636550309</v>
      </c>
      <c r="L160" t="str">
        <f t="shared" si="63"/>
        <v>-</v>
      </c>
      <c r="M160" t="str">
        <f t="shared" si="64"/>
        <v>-</v>
      </c>
    </row>
    <row r="161" spans="1:13" x14ac:dyDescent="0.2">
      <c r="A161" s="2">
        <v>76</v>
      </c>
      <c r="B161" s="2">
        <v>83</v>
      </c>
      <c r="C161" s="3"/>
      <c r="D161" s="2">
        <v>22</v>
      </c>
      <c r="E161" s="2">
        <v>26</v>
      </c>
      <c r="F161">
        <f t="shared" si="57"/>
        <v>0.32786885245901637</v>
      </c>
      <c r="G161">
        <f t="shared" si="58"/>
        <v>0.32854209445585214</v>
      </c>
      <c r="H161">
        <f t="shared" si="59"/>
        <v>5.5E-2</v>
      </c>
      <c r="I161">
        <f t="shared" si="60"/>
        <v>6.5000000000000002E-2</v>
      </c>
      <c r="J161">
        <f t="shared" si="61"/>
        <v>0.27286885245901638</v>
      </c>
      <c r="K161">
        <f t="shared" si="62"/>
        <v>0.26354209445585214</v>
      </c>
      <c r="L161" t="str">
        <f t="shared" si="63"/>
        <v>-</v>
      </c>
      <c r="M161" t="str">
        <f t="shared" si="64"/>
        <v>-</v>
      </c>
    </row>
    <row r="162" spans="1:13" x14ac:dyDescent="0.2">
      <c r="A162" s="2">
        <v>85</v>
      </c>
      <c r="B162" s="2">
        <v>101</v>
      </c>
      <c r="C162" s="3"/>
      <c r="D162" s="2">
        <v>22</v>
      </c>
      <c r="E162" s="2">
        <v>26</v>
      </c>
      <c r="F162">
        <f t="shared" si="57"/>
        <v>0.32991803278688525</v>
      </c>
      <c r="G162">
        <f t="shared" si="58"/>
        <v>0.33059548254620125</v>
      </c>
      <c r="H162">
        <f t="shared" si="59"/>
        <v>5.5E-2</v>
      </c>
      <c r="I162">
        <f t="shared" si="60"/>
        <v>6.5000000000000002E-2</v>
      </c>
      <c r="J162">
        <f t="shared" si="61"/>
        <v>0.27491803278688526</v>
      </c>
      <c r="K162">
        <f t="shared" si="62"/>
        <v>0.26559548254620124</v>
      </c>
      <c r="L162" t="str">
        <f t="shared" si="63"/>
        <v>-</v>
      </c>
      <c r="M162" t="str">
        <f t="shared" si="64"/>
        <v>-</v>
      </c>
    </row>
    <row r="163" spans="1:13" x14ac:dyDescent="0.2">
      <c r="A163" s="2">
        <v>135</v>
      </c>
      <c r="B163" s="2">
        <v>47</v>
      </c>
      <c r="C163" s="3"/>
      <c r="D163" s="2">
        <v>23</v>
      </c>
      <c r="E163" s="2">
        <v>26</v>
      </c>
      <c r="F163">
        <f t="shared" si="57"/>
        <v>0.33196721311475408</v>
      </c>
      <c r="G163">
        <f t="shared" si="58"/>
        <v>0.3326488706365503</v>
      </c>
      <c r="H163">
        <f t="shared" si="59"/>
        <v>5.7500000000000002E-2</v>
      </c>
      <c r="I163">
        <f t="shared" si="60"/>
        <v>6.5000000000000002E-2</v>
      </c>
      <c r="J163">
        <f t="shared" si="61"/>
        <v>0.27446721311475408</v>
      </c>
      <c r="K163">
        <f t="shared" si="62"/>
        <v>0.2676488706365503</v>
      </c>
      <c r="L163" t="str">
        <f t="shared" si="63"/>
        <v>-</v>
      </c>
      <c r="M163" t="str">
        <f t="shared" si="64"/>
        <v>-</v>
      </c>
    </row>
    <row r="164" spans="1:13" x14ac:dyDescent="0.2">
      <c r="A164" s="2">
        <v>69</v>
      </c>
      <c r="B164" s="2">
        <v>200</v>
      </c>
      <c r="C164" s="3"/>
      <c r="D164" s="2">
        <v>23</v>
      </c>
      <c r="E164" s="2">
        <v>27</v>
      </c>
      <c r="F164">
        <f t="shared" si="57"/>
        <v>0.33401639344262296</v>
      </c>
      <c r="G164">
        <f t="shared" si="58"/>
        <v>0.3347022587268994</v>
      </c>
      <c r="H164">
        <f t="shared" si="59"/>
        <v>5.7500000000000002E-2</v>
      </c>
      <c r="I164">
        <f t="shared" si="60"/>
        <v>6.7500000000000004E-2</v>
      </c>
      <c r="J164">
        <f t="shared" si="61"/>
        <v>0.27651639344262297</v>
      </c>
      <c r="K164">
        <f t="shared" si="62"/>
        <v>0.2672022587268994</v>
      </c>
      <c r="L164" t="str">
        <f t="shared" si="63"/>
        <v>-</v>
      </c>
      <c r="M164" t="str">
        <f t="shared" si="64"/>
        <v>-</v>
      </c>
    </row>
    <row r="165" spans="1:13" x14ac:dyDescent="0.2">
      <c r="A165" s="2">
        <v>16</v>
      </c>
      <c r="B165" s="2">
        <v>21</v>
      </c>
      <c r="C165" s="3"/>
      <c r="D165" s="2">
        <v>23</v>
      </c>
      <c r="E165" s="2">
        <v>27</v>
      </c>
      <c r="F165">
        <f t="shared" si="57"/>
        <v>0.33606557377049179</v>
      </c>
      <c r="G165">
        <f t="shared" si="58"/>
        <v>0.33675564681724846</v>
      </c>
      <c r="H165">
        <f t="shared" si="59"/>
        <v>5.7500000000000002E-2</v>
      </c>
      <c r="I165">
        <f t="shared" si="60"/>
        <v>6.7500000000000004E-2</v>
      </c>
      <c r="J165">
        <f t="shared" si="61"/>
        <v>0.27856557377049179</v>
      </c>
      <c r="K165">
        <f t="shared" si="62"/>
        <v>0.26925564681724845</v>
      </c>
      <c r="L165" t="str">
        <f t="shared" si="63"/>
        <v>-</v>
      </c>
      <c r="M165" t="str">
        <f t="shared" si="64"/>
        <v>-</v>
      </c>
    </row>
    <row r="166" spans="1:13" x14ac:dyDescent="0.2">
      <c r="A166" s="2">
        <v>19</v>
      </c>
      <c r="B166" s="2">
        <v>56</v>
      </c>
      <c r="C166" s="3"/>
      <c r="D166" s="2">
        <v>23</v>
      </c>
      <c r="E166" s="2">
        <v>27</v>
      </c>
      <c r="F166">
        <f t="shared" si="57"/>
        <v>0.33811475409836067</v>
      </c>
      <c r="G166">
        <f t="shared" si="58"/>
        <v>0.33880903490759756</v>
      </c>
      <c r="H166">
        <f t="shared" si="59"/>
        <v>5.7500000000000002E-2</v>
      </c>
      <c r="I166">
        <f t="shared" si="60"/>
        <v>6.7500000000000004E-2</v>
      </c>
      <c r="J166">
        <f t="shared" si="61"/>
        <v>0.28061475409836067</v>
      </c>
      <c r="K166">
        <f t="shared" si="62"/>
        <v>0.27130903490759756</v>
      </c>
      <c r="L166" t="str">
        <f t="shared" si="63"/>
        <v>-</v>
      </c>
      <c r="M166" t="str">
        <f t="shared" si="64"/>
        <v>-</v>
      </c>
    </row>
    <row r="167" spans="1:13" x14ac:dyDescent="0.2">
      <c r="A167" s="2">
        <v>17</v>
      </c>
      <c r="B167" s="2">
        <v>216</v>
      </c>
      <c r="C167" s="3"/>
      <c r="D167" s="2">
        <v>23</v>
      </c>
      <c r="E167" s="2">
        <v>27</v>
      </c>
      <c r="F167">
        <f t="shared" si="57"/>
        <v>0.3401639344262295</v>
      </c>
      <c r="G167">
        <f t="shared" si="58"/>
        <v>0.34086242299794661</v>
      </c>
      <c r="H167">
        <f t="shared" si="59"/>
        <v>5.7500000000000002E-2</v>
      </c>
      <c r="I167">
        <f t="shared" si="60"/>
        <v>6.7500000000000004E-2</v>
      </c>
      <c r="J167">
        <f t="shared" si="61"/>
        <v>0.2826639344262295</v>
      </c>
      <c r="K167">
        <f t="shared" si="62"/>
        <v>0.27336242299794661</v>
      </c>
      <c r="L167" t="str">
        <f t="shared" si="63"/>
        <v>-</v>
      </c>
      <c r="M167" t="str">
        <f t="shared" si="64"/>
        <v>-</v>
      </c>
    </row>
    <row r="168" spans="1:13" x14ac:dyDescent="0.2">
      <c r="A168" s="2">
        <v>42</v>
      </c>
      <c r="B168" s="2">
        <v>48</v>
      </c>
      <c r="C168" s="3"/>
      <c r="D168" s="2">
        <v>23</v>
      </c>
      <c r="E168" s="2">
        <v>27</v>
      </c>
      <c r="F168">
        <f t="shared" si="57"/>
        <v>0.34221311475409838</v>
      </c>
      <c r="G168">
        <f t="shared" si="58"/>
        <v>0.34291581108829566</v>
      </c>
      <c r="H168">
        <f t="shared" si="59"/>
        <v>5.7500000000000002E-2</v>
      </c>
      <c r="I168">
        <f t="shared" si="60"/>
        <v>6.7500000000000004E-2</v>
      </c>
      <c r="J168">
        <f t="shared" si="61"/>
        <v>0.28471311475409838</v>
      </c>
      <c r="K168">
        <f t="shared" si="62"/>
        <v>0.27541581108829566</v>
      </c>
      <c r="L168" t="str">
        <f t="shared" si="63"/>
        <v>-</v>
      </c>
      <c r="M168" t="str">
        <f t="shared" si="64"/>
        <v>-</v>
      </c>
    </row>
    <row r="169" spans="1:13" x14ac:dyDescent="0.2">
      <c r="A169" s="2">
        <v>226</v>
      </c>
      <c r="B169" s="2">
        <v>65</v>
      </c>
      <c r="C169" s="3"/>
      <c r="D169" s="2">
        <v>23</v>
      </c>
      <c r="E169" s="2">
        <v>28</v>
      </c>
      <c r="F169">
        <f t="shared" si="57"/>
        <v>0.34426229508196721</v>
      </c>
      <c r="G169">
        <f t="shared" si="58"/>
        <v>0.34496919917864477</v>
      </c>
      <c r="H169">
        <f t="shared" si="59"/>
        <v>5.7500000000000002E-2</v>
      </c>
      <c r="I169">
        <f t="shared" si="60"/>
        <v>7.0000000000000007E-2</v>
      </c>
      <c r="J169">
        <f t="shared" si="61"/>
        <v>0.28676229508196721</v>
      </c>
      <c r="K169">
        <f t="shared" si="62"/>
        <v>0.27496919917864476</v>
      </c>
      <c r="L169" t="str">
        <f t="shared" si="63"/>
        <v>-</v>
      </c>
      <c r="M169" t="str">
        <f t="shared" si="64"/>
        <v>-</v>
      </c>
    </row>
    <row r="170" spans="1:13" x14ac:dyDescent="0.2">
      <c r="A170" s="2">
        <v>40</v>
      </c>
      <c r="B170" s="2">
        <v>50</v>
      </c>
      <c r="C170" s="3"/>
      <c r="D170" s="2">
        <v>23</v>
      </c>
      <c r="E170" s="2">
        <v>28</v>
      </c>
      <c r="F170">
        <f t="shared" si="57"/>
        <v>0.34631147540983609</v>
      </c>
      <c r="G170">
        <f t="shared" si="58"/>
        <v>0.34702258726899382</v>
      </c>
      <c r="H170">
        <f t="shared" si="59"/>
        <v>5.7500000000000002E-2</v>
      </c>
      <c r="I170">
        <f t="shared" si="60"/>
        <v>7.0000000000000007E-2</v>
      </c>
      <c r="J170">
        <f t="shared" si="61"/>
        <v>0.28881147540983609</v>
      </c>
      <c r="K170">
        <f t="shared" si="62"/>
        <v>0.27702258726899381</v>
      </c>
      <c r="L170" t="str">
        <f t="shared" si="63"/>
        <v>-</v>
      </c>
      <c r="M170" t="str">
        <f t="shared" si="64"/>
        <v>-</v>
      </c>
    </row>
    <row r="171" spans="1:13" x14ac:dyDescent="0.2">
      <c r="A171" s="2">
        <v>11</v>
      </c>
      <c r="B171" s="2">
        <v>45</v>
      </c>
      <c r="C171" s="3"/>
      <c r="D171" s="2">
        <v>23</v>
      </c>
      <c r="E171" s="2">
        <v>28</v>
      </c>
      <c r="F171">
        <f t="shared" si="57"/>
        <v>0.34836065573770492</v>
      </c>
      <c r="G171">
        <f t="shared" si="58"/>
        <v>0.34907597535934293</v>
      </c>
      <c r="H171">
        <f t="shared" si="59"/>
        <v>5.7500000000000002E-2</v>
      </c>
      <c r="I171">
        <f t="shared" si="60"/>
        <v>7.0000000000000007E-2</v>
      </c>
      <c r="J171">
        <f t="shared" si="61"/>
        <v>0.29086065573770492</v>
      </c>
      <c r="K171">
        <f t="shared" si="62"/>
        <v>0.27907597535934292</v>
      </c>
      <c r="L171" t="str">
        <f t="shared" si="63"/>
        <v>-</v>
      </c>
      <c r="M171" t="str">
        <f t="shared" si="64"/>
        <v>-</v>
      </c>
    </row>
    <row r="172" spans="1:13" x14ac:dyDescent="0.2">
      <c r="A172" s="2">
        <v>65</v>
      </c>
      <c r="B172" s="2">
        <v>63</v>
      </c>
      <c r="C172" s="3"/>
      <c r="D172" s="2">
        <v>23</v>
      </c>
      <c r="E172" s="2">
        <v>29</v>
      </c>
      <c r="F172">
        <f t="shared" si="57"/>
        <v>0.35040983606557374</v>
      </c>
      <c r="G172">
        <f t="shared" si="58"/>
        <v>0.35112936344969198</v>
      </c>
      <c r="H172">
        <f t="shared" si="59"/>
        <v>5.7500000000000002E-2</v>
      </c>
      <c r="I172">
        <f t="shared" si="60"/>
        <v>7.2499999999999995E-2</v>
      </c>
      <c r="J172">
        <f t="shared" si="61"/>
        <v>0.29290983606557375</v>
      </c>
      <c r="K172">
        <f t="shared" si="62"/>
        <v>0.27862936344969197</v>
      </c>
      <c r="L172" t="str">
        <f t="shared" si="63"/>
        <v>-</v>
      </c>
      <c r="M172" t="str">
        <f t="shared" si="64"/>
        <v>-</v>
      </c>
    </row>
    <row r="173" spans="1:13" x14ac:dyDescent="0.2">
      <c r="A173" s="2">
        <v>23</v>
      </c>
      <c r="B173" s="2">
        <v>77</v>
      </c>
      <c r="C173" s="3"/>
      <c r="D173" s="2">
        <v>23</v>
      </c>
      <c r="E173" s="2">
        <v>29</v>
      </c>
      <c r="F173">
        <f t="shared" si="57"/>
        <v>0.35245901639344263</v>
      </c>
      <c r="G173">
        <f t="shared" si="58"/>
        <v>0.35318275154004108</v>
      </c>
      <c r="H173">
        <f t="shared" si="59"/>
        <v>5.7500000000000002E-2</v>
      </c>
      <c r="I173">
        <f t="shared" si="60"/>
        <v>7.2499999999999995E-2</v>
      </c>
      <c r="J173">
        <f t="shared" si="61"/>
        <v>0.29495901639344263</v>
      </c>
      <c r="K173">
        <f t="shared" si="62"/>
        <v>0.28068275154004108</v>
      </c>
      <c r="L173" t="str">
        <f t="shared" si="63"/>
        <v>-</v>
      </c>
      <c r="M173" t="str">
        <f t="shared" si="64"/>
        <v>-</v>
      </c>
    </row>
    <row r="174" spans="1:13" x14ac:dyDescent="0.2">
      <c r="A174" s="2">
        <v>16</v>
      </c>
      <c r="B174" s="2">
        <v>82</v>
      </c>
      <c r="C174" s="3"/>
      <c r="D174" s="2">
        <v>23</v>
      </c>
      <c r="E174" s="2">
        <v>29</v>
      </c>
      <c r="F174">
        <f t="shared" si="57"/>
        <v>0.35450819672131145</v>
      </c>
      <c r="G174">
        <f t="shared" si="58"/>
        <v>0.35523613963039014</v>
      </c>
      <c r="H174">
        <f t="shared" si="59"/>
        <v>5.7500000000000002E-2</v>
      </c>
      <c r="I174">
        <f t="shared" si="60"/>
        <v>7.2499999999999995E-2</v>
      </c>
      <c r="J174">
        <f t="shared" si="61"/>
        <v>0.29700819672131146</v>
      </c>
      <c r="K174">
        <f t="shared" si="62"/>
        <v>0.28273613963039013</v>
      </c>
      <c r="L174" t="str">
        <f t="shared" si="63"/>
        <v>-</v>
      </c>
      <c r="M174" t="str">
        <f t="shared" si="64"/>
        <v>-</v>
      </c>
    </row>
    <row r="175" spans="1:13" x14ac:dyDescent="0.2">
      <c r="A175" s="2">
        <v>48</v>
      </c>
      <c r="B175" s="2">
        <v>102</v>
      </c>
      <c r="C175" s="3"/>
      <c r="D175" s="2">
        <v>23</v>
      </c>
      <c r="E175" s="2">
        <v>29</v>
      </c>
      <c r="F175">
        <f t="shared" si="57"/>
        <v>0.35655737704918034</v>
      </c>
      <c r="G175">
        <f t="shared" si="58"/>
        <v>0.35728952772073924</v>
      </c>
      <c r="H175">
        <f t="shared" si="59"/>
        <v>5.7500000000000002E-2</v>
      </c>
      <c r="I175">
        <f t="shared" si="60"/>
        <v>7.2499999999999995E-2</v>
      </c>
      <c r="J175">
        <f t="shared" si="61"/>
        <v>0.29905737704918034</v>
      </c>
      <c r="K175">
        <f t="shared" si="62"/>
        <v>0.28478952772073923</v>
      </c>
      <c r="L175" t="str">
        <f t="shared" si="63"/>
        <v>-</v>
      </c>
      <c r="M175" t="str">
        <f t="shared" si="64"/>
        <v>-</v>
      </c>
    </row>
    <row r="176" spans="1:13" x14ac:dyDescent="0.2">
      <c r="A176" s="2">
        <v>52</v>
      </c>
      <c r="B176" s="2">
        <v>9</v>
      </c>
      <c r="C176" s="3"/>
      <c r="D176" s="2">
        <v>24</v>
      </c>
      <c r="E176" s="2">
        <v>29</v>
      </c>
      <c r="F176">
        <f t="shared" si="57"/>
        <v>0.35860655737704916</v>
      </c>
      <c r="G176">
        <f t="shared" si="58"/>
        <v>0.35934291581108829</v>
      </c>
      <c r="H176">
        <f t="shared" si="59"/>
        <v>0.06</v>
      </c>
      <c r="I176">
        <f t="shared" si="60"/>
        <v>7.2499999999999995E-2</v>
      </c>
      <c r="J176">
        <f t="shared" si="61"/>
        <v>0.29860655737704916</v>
      </c>
      <c r="K176">
        <f t="shared" si="62"/>
        <v>0.28684291581108828</v>
      </c>
      <c r="L176" t="str">
        <f t="shared" si="63"/>
        <v>-</v>
      </c>
      <c r="M176" t="str">
        <f t="shared" si="64"/>
        <v>-</v>
      </c>
    </row>
    <row r="177" spans="1:13" x14ac:dyDescent="0.2">
      <c r="A177" s="2">
        <v>23</v>
      </c>
      <c r="B177" s="2">
        <v>92</v>
      </c>
      <c r="C177" s="3"/>
      <c r="D177" s="2">
        <v>24</v>
      </c>
      <c r="E177" s="2">
        <v>29</v>
      </c>
      <c r="F177">
        <f t="shared" si="57"/>
        <v>0.36065573770491804</v>
      </c>
      <c r="G177">
        <f t="shared" si="58"/>
        <v>0.3613963039014374</v>
      </c>
      <c r="H177">
        <f t="shared" si="59"/>
        <v>0.06</v>
      </c>
      <c r="I177">
        <f t="shared" si="60"/>
        <v>7.2499999999999995E-2</v>
      </c>
      <c r="J177">
        <f t="shared" si="61"/>
        <v>0.30065573770491805</v>
      </c>
      <c r="K177">
        <f t="shared" si="62"/>
        <v>0.28889630390143739</v>
      </c>
      <c r="L177" t="str">
        <f t="shared" si="63"/>
        <v>-</v>
      </c>
      <c r="M177" t="str">
        <f t="shared" si="64"/>
        <v>-</v>
      </c>
    </row>
    <row r="178" spans="1:13" x14ac:dyDescent="0.2">
      <c r="A178" s="2">
        <v>17</v>
      </c>
      <c r="B178" s="2">
        <v>35</v>
      </c>
      <c r="C178" s="3"/>
      <c r="D178" s="2">
        <v>24</v>
      </c>
      <c r="E178" s="2">
        <v>30</v>
      </c>
      <c r="F178">
        <f t="shared" si="57"/>
        <v>0.36270491803278687</v>
      </c>
      <c r="G178">
        <f t="shared" si="58"/>
        <v>0.36344969199178645</v>
      </c>
      <c r="H178">
        <f t="shared" si="59"/>
        <v>0.06</v>
      </c>
      <c r="I178">
        <f t="shared" si="60"/>
        <v>7.4999999999999997E-2</v>
      </c>
      <c r="J178">
        <f t="shared" si="61"/>
        <v>0.30270491803278687</v>
      </c>
      <c r="K178">
        <f t="shared" si="62"/>
        <v>0.28844969199178644</v>
      </c>
      <c r="L178" t="str">
        <f t="shared" si="63"/>
        <v>-</v>
      </c>
      <c r="M178" t="str">
        <f t="shared" si="64"/>
        <v>-</v>
      </c>
    </row>
    <row r="179" spans="1:13" x14ac:dyDescent="0.2">
      <c r="A179" s="2">
        <v>36</v>
      </c>
      <c r="B179" s="2">
        <v>91</v>
      </c>
      <c r="D179" s="2">
        <v>24</v>
      </c>
      <c r="E179" s="2">
        <v>30</v>
      </c>
      <c r="F179">
        <f t="shared" si="57"/>
        <v>0.36475409836065575</v>
      </c>
      <c r="G179">
        <f t="shared" si="58"/>
        <v>0.3655030800821355</v>
      </c>
      <c r="H179">
        <f t="shared" si="59"/>
        <v>0.06</v>
      </c>
      <c r="I179">
        <f t="shared" si="60"/>
        <v>7.4999999999999997E-2</v>
      </c>
      <c r="J179">
        <f t="shared" si="61"/>
        <v>0.30475409836065576</v>
      </c>
      <c r="K179">
        <f t="shared" si="62"/>
        <v>0.29050308008213549</v>
      </c>
      <c r="L179" t="str">
        <f t="shared" si="63"/>
        <v>-</v>
      </c>
      <c r="M179" t="str">
        <f t="shared" si="64"/>
        <v>-</v>
      </c>
    </row>
    <row r="180" spans="1:13" x14ac:dyDescent="0.2">
      <c r="A180" s="2">
        <v>11</v>
      </c>
      <c r="B180" s="2">
        <v>39</v>
      </c>
      <c r="D180" s="2">
        <v>24</v>
      </c>
      <c r="E180" s="2">
        <v>30</v>
      </c>
      <c r="F180">
        <f t="shared" si="57"/>
        <v>0.36680327868852458</v>
      </c>
      <c r="G180">
        <f t="shared" si="58"/>
        <v>0.36755646817248461</v>
      </c>
      <c r="H180">
        <f t="shared" si="59"/>
        <v>0.06</v>
      </c>
      <c r="I180">
        <f t="shared" si="60"/>
        <v>7.4999999999999997E-2</v>
      </c>
      <c r="J180">
        <f t="shared" si="61"/>
        <v>0.30680327868852458</v>
      </c>
      <c r="K180">
        <f t="shared" si="62"/>
        <v>0.2925564681724846</v>
      </c>
      <c r="L180" t="str">
        <f t="shared" si="63"/>
        <v>-</v>
      </c>
      <c r="M180" t="str">
        <f t="shared" si="64"/>
        <v>-</v>
      </c>
    </row>
    <row r="181" spans="1:13" x14ac:dyDescent="0.2">
      <c r="A181" s="2">
        <v>26</v>
      </c>
      <c r="B181" s="2">
        <v>36</v>
      </c>
      <c r="D181" s="2">
        <v>24</v>
      </c>
      <c r="E181" s="2">
        <v>31</v>
      </c>
      <c r="F181">
        <f t="shared" si="57"/>
        <v>0.36885245901639346</v>
      </c>
      <c r="G181">
        <f t="shared" si="58"/>
        <v>0.36960985626283366</v>
      </c>
      <c r="H181">
        <f t="shared" si="59"/>
        <v>0.06</v>
      </c>
      <c r="I181">
        <f t="shared" si="60"/>
        <v>7.7499999999999999E-2</v>
      </c>
      <c r="J181">
        <f t="shared" si="61"/>
        <v>0.30885245901639347</v>
      </c>
      <c r="K181">
        <f t="shared" si="62"/>
        <v>0.29210985626283364</v>
      </c>
      <c r="L181" t="str">
        <f t="shared" si="63"/>
        <v>-</v>
      </c>
      <c r="M181" t="str">
        <f t="shared" si="64"/>
        <v>-</v>
      </c>
    </row>
    <row r="182" spans="1:13" x14ac:dyDescent="0.2">
      <c r="A182" s="2">
        <v>252</v>
      </c>
      <c r="B182" s="2">
        <v>26</v>
      </c>
      <c r="D182" s="2">
        <v>24</v>
      </c>
      <c r="E182" s="2">
        <v>31</v>
      </c>
      <c r="F182">
        <f t="shared" si="57"/>
        <v>0.37090163934426229</v>
      </c>
      <c r="G182">
        <f t="shared" si="58"/>
        <v>0.37166324435318276</v>
      </c>
      <c r="H182">
        <f t="shared" si="59"/>
        <v>0.06</v>
      </c>
      <c r="I182">
        <f t="shared" si="60"/>
        <v>7.7499999999999999E-2</v>
      </c>
      <c r="J182">
        <f t="shared" si="61"/>
        <v>0.31090163934426229</v>
      </c>
      <c r="K182">
        <f t="shared" si="62"/>
        <v>0.29416324435318275</v>
      </c>
      <c r="L182" t="str">
        <f t="shared" si="63"/>
        <v>-</v>
      </c>
      <c r="M182" t="str">
        <f t="shared" si="64"/>
        <v>-</v>
      </c>
    </row>
    <row r="183" spans="1:13" x14ac:dyDescent="0.2">
      <c r="A183" s="2">
        <v>141</v>
      </c>
      <c r="B183" s="2">
        <v>28</v>
      </c>
      <c r="D183" s="2">
        <v>24</v>
      </c>
      <c r="E183" s="2">
        <v>31</v>
      </c>
      <c r="F183">
        <f t="shared" si="57"/>
        <v>0.37295081967213117</v>
      </c>
      <c r="G183">
        <f t="shared" si="58"/>
        <v>0.37371663244353182</v>
      </c>
      <c r="H183">
        <f t="shared" si="59"/>
        <v>0.06</v>
      </c>
      <c r="I183">
        <f t="shared" si="60"/>
        <v>7.7499999999999999E-2</v>
      </c>
      <c r="J183">
        <f t="shared" si="61"/>
        <v>0.31295081967213118</v>
      </c>
      <c r="K183">
        <f t="shared" si="62"/>
        <v>0.2962166324435318</v>
      </c>
      <c r="L183" t="str">
        <f t="shared" si="63"/>
        <v>-</v>
      </c>
      <c r="M183" t="str">
        <f t="shared" si="64"/>
        <v>-</v>
      </c>
    </row>
    <row r="184" spans="1:13" x14ac:dyDescent="0.2">
      <c r="A184" s="2">
        <v>56</v>
      </c>
      <c r="B184" s="2">
        <v>14</v>
      </c>
      <c r="D184" s="2">
        <v>24</v>
      </c>
      <c r="E184" s="2">
        <v>31</v>
      </c>
      <c r="F184">
        <f t="shared" si="57"/>
        <v>0.375</v>
      </c>
      <c r="G184">
        <f t="shared" si="58"/>
        <v>0.37577002053388092</v>
      </c>
      <c r="H184">
        <f t="shared" si="59"/>
        <v>0.06</v>
      </c>
      <c r="I184">
        <f t="shared" si="60"/>
        <v>7.7499999999999999E-2</v>
      </c>
      <c r="J184">
        <f t="shared" si="61"/>
        <v>0.315</v>
      </c>
      <c r="K184">
        <f t="shared" si="62"/>
        <v>0.29827002053388091</v>
      </c>
      <c r="L184" t="str">
        <f t="shared" si="63"/>
        <v>-</v>
      </c>
      <c r="M184" t="str">
        <f t="shared" si="64"/>
        <v>-</v>
      </c>
    </row>
    <row r="185" spans="1:13" x14ac:dyDescent="0.2">
      <c r="A185" s="2">
        <v>39</v>
      </c>
      <c r="B185" s="2">
        <v>14</v>
      </c>
      <c r="D185" s="2">
        <v>25</v>
      </c>
      <c r="E185" s="2">
        <v>31</v>
      </c>
      <c r="F185">
        <f t="shared" si="57"/>
        <v>0.37704918032786883</v>
      </c>
      <c r="G185">
        <f t="shared" si="58"/>
        <v>0.37782340862422997</v>
      </c>
      <c r="H185">
        <f t="shared" si="59"/>
        <v>6.25E-2</v>
      </c>
      <c r="I185">
        <f t="shared" si="60"/>
        <v>7.7499999999999999E-2</v>
      </c>
      <c r="J185">
        <f t="shared" si="61"/>
        <v>0.31454918032786883</v>
      </c>
      <c r="K185">
        <f t="shared" si="62"/>
        <v>0.30032340862422996</v>
      </c>
      <c r="L185" t="str">
        <f t="shared" si="63"/>
        <v>-</v>
      </c>
      <c r="M185" t="str">
        <f t="shared" si="64"/>
        <v>-</v>
      </c>
    </row>
    <row r="186" spans="1:13" x14ac:dyDescent="0.2">
      <c r="A186" s="2">
        <v>39</v>
      </c>
      <c r="B186" s="2">
        <v>17</v>
      </c>
      <c r="D186" s="2">
        <v>25</v>
      </c>
      <c r="E186" s="2">
        <v>32</v>
      </c>
      <c r="F186">
        <f t="shared" si="57"/>
        <v>0.37909836065573771</v>
      </c>
      <c r="G186">
        <f t="shared" si="58"/>
        <v>0.37987679671457908</v>
      </c>
      <c r="H186">
        <f t="shared" si="59"/>
        <v>6.25E-2</v>
      </c>
      <c r="I186">
        <f t="shared" si="60"/>
        <v>0.08</v>
      </c>
      <c r="J186">
        <f t="shared" si="61"/>
        <v>0.31659836065573771</v>
      </c>
      <c r="K186">
        <f t="shared" si="62"/>
        <v>0.29987679671457906</v>
      </c>
      <c r="L186" t="str">
        <f t="shared" si="63"/>
        <v>-</v>
      </c>
      <c r="M186" t="str">
        <f t="shared" si="64"/>
        <v>-</v>
      </c>
    </row>
    <row r="187" spans="1:13" x14ac:dyDescent="0.2">
      <c r="A187" s="2">
        <v>10</v>
      </c>
      <c r="B187" s="2">
        <v>16</v>
      </c>
      <c r="D187" s="2">
        <v>25</v>
      </c>
      <c r="E187" s="2">
        <v>32</v>
      </c>
      <c r="F187">
        <f t="shared" si="57"/>
        <v>0.38114754098360654</v>
      </c>
      <c r="G187">
        <f t="shared" si="58"/>
        <v>0.38193018480492813</v>
      </c>
      <c r="H187">
        <f t="shared" si="59"/>
        <v>6.25E-2</v>
      </c>
      <c r="I187">
        <f t="shared" si="60"/>
        <v>0.08</v>
      </c>
      <c r="J187">
        <f t="shared" si="61"/>
        <v>0.31864754098360654</v>
      </c>
      <c r="K187">
        <f t="shared" si="62"/>
        <v>0.30193018480492811</v>
      </c>
      <c r="L187" t="str">
        <f t="shared" si="63"/>
        <v>-</v>
      </c>
      <c r="M187" t="str">
        <f t="shared" si="64"/>
        <v>-</v>
      </c>
    </row>
    <row r="188" spans="1:13" x14ac:dyDescent="0.2">
      <c r="A188" s="2">
        <v>133</v>
      </c>
      <c r="B188" s="2">
        <v>148</v>
      </c>
      <c r="D188" s="2">
        <v>25</v>
      </c>
      <c r="E188" s="2">
        <v>32</v>
      </c>
      <c r="F188">
        <f t="shared" si="57"/>
        <v>0.38319672131147542</v>
      </c>
      <c r="G188">
        <f t="shared" si="58"/>
        <v>0.38398357289527718</v>
      </c>
      <c r="H188">
        <f t="shared" si="59"/>
        <v>6.25E-2</v>
      </c>
      <c r="I188">
        <f t="shared" si="60"/>
        <v>0.08</v>
      </c>
      <c r="J188">
        <f t="shared" si="61"/>
        <v>0.32069672131147542</v>
      </c>
      <c r="K188">
        <f t="shared" si="62"/>
        <v>0.30398357289527717</v>
      </c>
      <c r="L188" t="str">
        <f t="shared" si="63"/>
        <v>-</v>
      </c>
      <c r="M188" t="str">
        <f t="shared" si="64"/>
        <v>-</v>
      </c>
    </row>
    <row r="189" spans="1:13" x14ac:dyDescent="0.2">
      <c r="A189" s="2">
        <v>42</v>
      </c>
      <c r="B189" s="2">
        <v>56</v>
      </c>
      <c r="D189" s="2">
        <v>25</v>
      </c>
      <c r="E189" s="2">
        <v>33</v>
      </c>
      <c r="F189">
        <f t="shared" si="57"/>
        <v>0.38524590163934425</v>
      </c>
      <c r="G189">
        <f t="shared" si="58"/>
        <v>0.38603696098562629</v>
      </c>
      <c r="H189">
        <f t="shared" si="59"/>
        <v>6.25E-2</v>
      </c>
      <c r="I189">
        <f t="shared" si="60"/>
        <v>8.2500000000000004E-2</v>
      </c>
      <c r="J189">
        <f t="shared" si="61"/>
        <v>0.32274590163934425</v>
      </c>
      <c r="K189">
        <f t="shared" si="62"/>
        <v>0.30353696098562627</v>
      </c>
      <c r="L189" t="str">
        <f t="shared" si="63"/>
        <v>-</v>
      </c>
      <c r="M189" t="str">
        <f t="shared" si="64"/>
        <v>-</v>
      </c>
    </row>
    <row r="190" spans="1:13" x14ac:dyDescent="0.2">
      <c r="A190" s="2">
        <v>19</v>
      </c>
      <c r="B190" s="2">
        <v>56</v>
      </c>
      <c r="D190" s="2">
        <v>25</v>
      </c>
      <c r="E190" s="2">
        <v>33</v>
      </c>
      <c r="F190">
        <f t="shared" si="57"/>
        <v>0.38729508196721313</v>
      </c>
      <c r="G190">
        <f t="shared" si="58"/>
        <v>0.38809034907597534</v>
      </c>
      <c r="H190">
        <f t="shared" si="59"/>
        <v>6.25E-2</v>
      </c>
      <c r="I190">
        <f t="shared" si="60"/>
        <v>8.2500000000000004E-2</v>
      </c>
      <c r="J190">
        <f t="shared" si="61"/>
        <v>0.32479508196721313</v>
      </c>
      <c r="K190">
        <f t="shared" si="62"/>
        <v>0.30559034907597532</v>
      </c>
      <c r="L190" t="str">
        <f t="shared" si="63"/>
        <v>-</v>
      </c>
      <c r="M190" t="str">
        <f t="shared" si="64"/>
        <v>-</v>
      </c>
    </row>
    <row r="191" spans="1:13" x14ac:dyDescent="0.2">
      <c r="A191" s="2">
        <v>63</v>
      </c>
      <c r="B191" s="2">
        <v>5</v>
      </c>
      <c r="D191" s="2">
        <v>25</v>
      </c>
      <c r="E191" s="2">
        <v>33</v>
      </c>
      <c r="F191">
        <f t="shared" si="57"/>
        <v>0.38934426229508196</v>
      </c>
      <c r="G191">
        <f t="shared" si="58"/>
        <v>0.39014373716632444</v>
      </c>
      <c r="H191">
        <f t="shared" si="59"/>
        <v>6.25E-2</v>
      </c>
      <c r="I191">
        <f t="shared" si="60"/>
        <v>8.2500000000000004E-2</v>
      </c>
      <c r="J191">
        <f t="shared" si="61"/>
        <v>0.32684426229508196</v>
      </c>
      <c r="K191">
        <f t="shared" si="62"/>
        <v>0.30764373716632443</v>
      </c>
      <c r="L191" t="str">
        <f t="shared" si="63"/>
        <v>-</v>
      </c>
      <c r="M191" t="str">
        <f t="shared" si="64"/>
        <v>-</v>
      </c>
    </row>
    <row r="192" spans="1:13" x14ac:dyDescent="0.2">
      <c r="A192" s="2">
        <v>20</v>
      </c>
      <c r="B192" s="2">
        <v>15</v>
      </c>
      <c r="D192" s="2">
        <v>25</v>
      </c>
      <c r="E192" s="2">
        <v>33</v>
      </c>
      <c r="F192">
        <f t="shared" si="57"/>
        <v>0.39139344262295084</v>
      </c>
      <c r="G192">
        <f t="shared" si="58"/>
        <v>0.3921971252566735</v>
      </c>
      <c r="H192">
        <f t="shared" si="59"/>
        <v>6.25E-2</v>
      </c>
      <c r="I192">
        <f t="shared" si="60"/>
        <v>8.2500000000000004E-2</v>
      </c>
      <c r="J192">
        <f t="shared" si="61"/>
        <v>0.32889344262295084</v>
      </c>
      <c r="K192">
        <f t="shared" si="62"/>
        <v>0.30969712525667348</v>
      </c>
      <c r="L192" t="str">
        <f t="shared" si="63"/>
        <v>-</v>
      </c>
      <c r="M192" t="str">
        <f t="shared" si="64"/>
        <v>-</v>
      </c>
    </row>
    <row r="193" spans="1:13" x14ac:dyDescent="0.2">
      <c r="A193" s="2">
        <v>27</v>
      </c>
      <c r="B193" s="2">
        <v>157</v>
      </c>
      <c r="D193" s="2">
        <v>25</v>
      </c>
      <c r="E193" s="2">
        <v>33</v>
      </c>
      <c r="F193">
        <f t="shared" si="57"/>
        <v>0.39344262295081966</v>
      </c>
      <c r="G193">
        <f t="shared" si="58"/>
        <v>0.3942505133470226</v>
      </c>
      <c r="H193">
        <f t="shared" si="59"/>
        <v>6.25E-2</v>
      </c>
      <c r="I193">
        <f t="shared" si="60"/>
        <v>8.2500000000000004E-2</v>
      </c>
      <c r="J193">
        <f t="shared" si="61"/>
        <v>0.33094262295081966</v>
      </c>
      <c r="K193">
        <f t="shared" si="62"/>
        <v>0.31175051334702258</v>
      </c>
      <c r="L193" t="str">
        <f t="shared" si="63"/>
        <v>-</v>
      </c>
      <c r="M193" t="str">
        <f t="shared" si="64"/>
        <v>-</v>
      </c>
    </row>
    <row r="194" spans="1:13" x14ac:dyDescent="0.2">
      <c r="A194" s="2">
        <v>23</v>
      </c>
      <c r="B194" s="2">
        <v>41</v>
      </c>
      <c r="D194" s="2">
        <v>26</v>
      </c>
      <c r="E194" s="2">
        <v>33</v>
      </c>
      <c r="F194">
        <f t="shared" ref="F194:F257" si="65">ROW(A193)/(T$2)</f>
        <v>0.39549180327868855</v>
      </c>
      <c r="G194">
        <f t="shared" ref="G194:G257" si="66">ROW(B193)/(U$2)</f>
        <v>0.39630390143737165</v>
      </c>
      <c r="H194">
        <f t="shared" ref="H194:H257" si="67">D194/T$3</f>
        <v>6.5000000000000002E-2</v>
      </c>
      <c r="I194">
        <f t="shared" ref="I194:I257" si="68">E194/U$3</f>
        <v>8.2500000000000004E-2</v>
      </c>
      <c r="J194">
        <f t="shared" si="61"/>
        <v>0.33049180327868855</v>
      </c>
      <c r="K194">
        <f t="shared" si="62"/>
        <v>0.31380390143737164</v>
      </c>
      <c r="L194" t="str">
        <f t="shared" si="63"/>
        <v>-</v>
      </c>
      <c r="M194" t="str">
        <f t="shared" si="64"/>
        <v>-</v>
      </c>
    </row>
    <row r="195" spans="1:13" x14ac:dyDescent="0.2">
      <c r="A195" s="2">
        <v>84</v>
      </c>
      <c r="B195" s="2">
        <v>230</v>
      </c>
      <c r="D195" s="2">
        <v>26</v>
      </c>
      <c r="E195" s="2">
        <v>33</v>
      </c>
      <c r="F195">
        <f t="shared" si="65"/>
        <v>0.39754098360655737</v>
      </c>
      <c r="G195">
        <f t="shared" si="66"/>
        <v>0.39835728952772076</v>
      </c>
      <c r="H195">
        <f t="shared" si="67"/>
        <v>6.5000000000000002E-2</v>
      </c>
      <c r="I195">
        <f t="shared" si="68"/>
        <v>8.2500000000000004E-2</v>
      </c>
      <c r="J195">
        <f t="shared" ref="J195:J258" si="69">IF((F195-H195 &lt;=0), "-", (F195-H195))</f>
        <v>0.33254098360655737</v>
      </c>
      <c r="K195">
        <f t="shared" ref="K195:K258" si="70">IF((G195-I195 &lt;=0), "-", (G195-I195))</f>
        <v>0.31585728952772074</v>
      </c>
      <c r="L195" t="str">
        <f t="shared" si="63"/>
        <v>-</v>
      </c>
      <c r="M195" t="str">
        <f t="shared" si="64"/>
        <v>-</v>
      </c>
    </row>
    <row r="196" spans="1:13" x14ac:dyDescent="0.2">
      <c r="A196" s="2">
        <v>12</v>
      </c>
      <c r="B196" s="2">
        <v>69</v>
      </c>
      <c r="D196" s="2">
        <v>26</v>
      </c>
      <c r="E196" s="2">
        <v>33</v>
      </c>
      <c r="F196">
        <f t="shared" si="65"/>
        <v>0.39959016393442626</v>
      </c>
      <c r="G196">
        <f t="shared" si="66"/>
        <v>0.40041067761806981</v>
      </c>
      <c r="H196">
        <f t="shared" si="67"/>
        <v>6.5000000000000002E-2</v>
      </c>
      <c r="I196">
        <f t="shared" si="68"/>
        <v>8.2500000000000004E-2</v>
      </c>
      <c r="J196">
        <f t="shared" si="69"/>
        <v>0.33459016393442625</v>
      </c>
      <c r="K196">
        <f t="shared" si="70"/>
        <v>0.31791067761806979</v>
      </c>
      <c r="L196" t="str">
        <f t="shared" ref="L196:L259" si="71">IF((H196-F195)&lt;=0,"-",H196-F195)</f>
        <v>-</v>
      </c>
      <c r="M196" t="str">
        <f t="shared" ref="M196:M259" si="72">IF((I196-G195)&lt;=0,"-",I196-G195)</f>
        <v>-</v>
      </c>
    </row>
    <row r="197" spans="1:13" x14ac:dyDescent="0.2">
      <c r="A197" s="2">
        <v>43</v>
      </c>
      <c r="B197" s="2">
        <v>7</v>
      </c>
      <c r="D197" s="2">
        <v>26</v>
      </c>
      <c r="E197" s="2">
        <v>34</v>
      </c>
      <c r="F197">
        <f t="shared" si="65"/>
        <v>0.40163934426229508</v>
      </c>
      <c r="G197">
        <f t="shared" si="66"/>
        <v>0.40246406570841892</v>
      </c>
      <c r="H197">
        <f t="shared" si="67"/>
        <v>6.5000000000000002E-2</v>
      </c>
      <c r="I197">
        <f t="shared" si="68"/>
        <v>8.5000000000000006E-2</v>
      </c>
      <c r="J197">
        <f t="shared" si="69"/>
        <v>0.33663934426229508</v>
      </c>
      <c r="K197">
        <f t="shared" si="70"/>
        <v>0.3174640657084189</v>
      </c>
      <c r="L197" t="str">
        <f t="shared" si="71"/>
        <v>-</v>
      </c>
      <c r="M197" t="str">
        <f t="shared" si="72"/>
        <v>-</v>
      </c>
    </row>
    <row r="198" spans="1:13" x14ac:dyDescent="0.2">
      <c r="A198" s="2">
        <v>69</v>
      </c>
      <c r="B198" s="2">
        <v>153</v>
      </c>
      <c r="D198" s="2">
        <v>26</v>
      </c>
      <c r="E198" s="2">
        <v>34</v>
      </c>
      <c r="F198">
        <f t="shared" si="65"/>
        <v>0.40368852459016391</v>
      </c>
      <c r="G198">
        <f t="shared" si="66"/>
        <v>0.40451745379876797</v>
      </c>
      <c r="H198">
        <f t="shared" si="67"/>
        <v>6.5000000000000002E-2</v>
      </c>
      <c r="I198">
        <f t="shared" si="68"/>
        <v>8.5000000000000006E-2</v>
      </c>
      <c r="J198">
        <f t="shared" si="69"/>
        <v>0.33868852459016391</v>
      </c>
      <c r="K198">
        <f t="shared" si="70"/>
        <v>0.31951745379876795</v>
      </c>
      <c r="L198" t="str">
        <f t="shared" si="71"/>
        <v>-</v>
      </c>
      <c r="M198" t="str">
        <f t="shared" si="72"/>
        <v>-</v>
      </c>
    </row>
    <row r="199" spans="1:13" x14ac:dyDescent="0.2">
      <c r="A199" s="2">
        <v>12</v>
      </c>
      <c r="B199" s="2">
        <v>25</v>
      </c>
      <c r="D199" s="2">
        <v>26</v>
      </c>
      <c r="E199" s="2">
        <v>35</v>
      </c>
      <c r="F199">
        <f t="shared" si="65"/>
        <v>0.40573770491803279</v>
      </c>
      <c r="G199">
        <f t="shared" si="66"/>
        <v>0.40657084188911702</v>
      </c>
      <c r="H199">
        <f t="shared" si="67"/>
        <v>6.5000000000000002E-2</v>
      </c>
      <c r="I199">
        <f t="shared" si="68"/>
        <v>8.7499999999999994E-2</v>
      </c>
      <c r="J199">
        <f t="shared" si="69"/>
        <v>0.34073770491803279</v>
      </c>
      <c r="K199">
        <f t="shared" si="70"/>
        <v>0.31907084188911705</v>
      </c>
      <c r="L199" t="str">
        <f t="shared" si="71"/>
        <v>-</v>
      </c>
      <c r="M199" t="str">
        <f t="shared" si="72"/>
        <v>-</v>
      </c>
    </row>
    <row r="200" spans="1:13" x14ac:dyDescent="0.2">
      <c r="A200" s="2">
        <v>24</v>
      </c>
      <c r="B200" s="2">
        <v>124</v>
      </c>
      <c r="D200" s="2">
        <v>27</v>
      </c>
      <c r="E200" s="2">
        <v>35</v>
      </c>
      <c r="F200">
        <f t="shared" si="65"/>
        <v>0.40778688524590162</v>
      </c>
      <c r="G200">
        <f t="shared" si="66"/>
        <v>0.40862422997946612</v>
      </c>
      <c r="H200">
        <f t="shared" si="67"/>
        <v>6.7500000000000004E-2</v>
      </c>
      <c r="I200">
        <f t="shared" si="68"/>
        <v>8.7499999999999994E-2</v>
      </c>
      <c r="J200">
        <f t="shared" si="69"/>
        <v>0.34028688524590162</v>
      </c>
      <c r="K200">
        <f t="shared" si="70"/>
        <v>0.3211242299794661</v>
      </c>
      <c r="L200" t="str">
        <f t="shared" si="71"/>
        <v>-</v>
      </c>
      <c r="M200" t="str">
        <f t="shared" si="72"/>
        <v>-</v>
      </c>
    </row>
    <row r="201" spans="1:13" x14ac:dyDescent="0.2">
      <c r="A201" s="2">
        <v>104</v>
      </c>
      <c r="B201" s="2">
        <v>40</v>
      </c>
      <c r="D201" s="2">
        <v>27</v>
      </c>
      <c r="E201" s="2">
        <v>35</v>
      </c>
      <c r="F201">
        <f t="shared" si="65"/>
        <v>0.4098360655737705</v>
      </c>
      <c r="G201">
        <f t="shared" si="66"/>
        <v>0.41067761806981518</v>
      </c>
      <c r="H201">
        <f t="shared" si="67"/>
        <v>6.7500000000000004E-2</v>
      </c>
      <c r="I201">
        <f t="shared" si="68"/>
        <v>8.7499999999999994E-2</v>
      </c>
      <c r="J201">
        <f t="shared" si="69"/>
        <v>0.3423360655737705</v>
      </c>
      <c r="K201">
        <f t="shared" si="70"/>
        <v>0.32317761806981515</v>
      </c>
      <c r="L201" t="str">
        <f t="shared" si="71"/>
        <v>-</v>
      </c>
      <c r="M201" t="str">
        <f t="shared" si="72"/>
        <v>-</v>
      </c>
    </row>
    <row r="202" spans="1:13" x14ac:dyDescent="0.2">
      <c r="A202" s="2">
        <v>83</v>
      </c>
      <c r="B202" s="2">
        <v>57</v>
      </c>
      <c r="D202" s="2">
        <v>27</v>
      </c>
      <c r="E202" s="2">
        <v>36</v>
      </c>
      <c r="F202">
        <f t="shared" si="65"/>
        <v>0.41188524590163933</v>
      </c>
      <c r="G202">
        <f t="shared" si="66"/>
        <v>0.41273100616016428</v>
      </c>
      <c r="H202">
        <f t="shared" si="67"/>
        <v>6.7500000000000004E-2</v>
      </c>
      <c r="I202">
        <f t="shared" si="68"/>
        <v>0.09</v>
      </c>
      <c r="J202">
        <f t="shared" si="69"/>
        <v>0.34438524590163933</v>
      </c>
      <c r="K202">
        <f t="shared" si="70"/>
        <v>0.32273100616016426</v>
      </c>
      <c r="L202" t="str">
        <f t="shared" si="71"/>
        <v>-</v>
      </c>
      <c r="M202" t="str">
        <f t="shared" si="72"/>
        <v>-</v>
      </c>
    </row>
    <row r="203" spans="1:13" x14ac:dyDescent="0.2">
      <c r="A203" s="2">
        <v>26</v>
      </c>
      <c r="B203" s="2">
        <v>41</v>
      </c>
      <c r="D203" s="2">
        <v>28</v>
      </c>
      <c r="E203" s="2">
        <v>36</v>
      </c>
      <c r="F203">
        <f t="shared" si="65"/>
        <v>0.41393442622950821</v>
      </c>
      <c r="G203">
        <f t="shared" si="66"/>
        <v>0.41478439425051333</v>
      </c>
      <c r="H203">
        <f t="shared" si="67"/>
        <v>7.0000000000000007E-2</v>
      </c>
      <c r="I203">
        <f t="shared" si="68"/>
        <v>0.09</v>
      </c>
      <c r="J203">
        <f t="shared" si="69"/>
        <v>0.34393442622950821</v>
      </c>
      <c r="K203">
        <f t="shared" si="70"/>
        <v>0.32478439425051331</v>
      </c>
      <c r="L203" t="str">
        <f t="shared" si="71"/>
        <v>-</v>
      </c>
      <c r="M203" t="str">
        <f t="shared" si="72"/>
        <v>-</v>
      </c>
    </row>
    <row r="204" spans="1:13" x14ac:dyDescent="0.2">
      <c r="A204" s="2">
        <v>43</v>
      </c>
      <c r="B204" s="2">
        <v>16</v>
      </c>
      <c r="D204" s="2">
        <v>28</v>
      </c>
      <c r="E204" s="2">
        <v>36</v>
      </c>
      <c r="F204">
        <f t="shared" si="65"/>
        <v>0.41598360655737704</v>
      </c>
      <c r="G204">
        <f t="shared" si="66"/>
        <v>0.41683778234086244</v>
      </c>
      <c r="H204">
        <f t="shared" si="67"/>
        <v>7.0000000000000007E-2</v>
      </c>
      <c r="I204">
        <f t="shared" si="68"/>
        <v>0.09</v>
      </c>
      <c r="J204">
        <f t="shared" si="69"/>
        <v>0.34598360655737703</v>
      </c>
      <c r="K204">
        <f t="shared" si="70"/>
        <v>0.32683778234086247</v>
      </c>
      <c r="L204" t="str">
        <f t="shared" si="71"/>
        <v>-</v>
      </c>
      <c r="M204" t="str">
        <f t="shared" si="72"/>
        <v>-</v>
      </c>
    </row>
    <row r="205" spans="1:13" x14ac:dyDescent="0.2">
      <c r="A205" s="2">
        <v>32</v>
      </c>
      <c r="B205" s="2">
        <v>199</v>
      </c>
      <c r="D205" s="2">
        <v>28</v>
      </c>
      <c r="E205" s="2">
        <v>36</v>
      </c>
      <c r="F205">
        <f t="shared" si="65"/>
        <v>0.41803278688524592</v>
      </c>
      <c r="G205">
        <f t="shared" si="66"/>
        <v>0.41889117043121149</v>
      </c>
      <c r="H205">
        <f t="shared" si="67"/>
        <v>7.0000000000000007E-2</v>
      </c>
      <c r="I205">
        <f t="shared" si="68"/>
        <v>0.09</v>
      </c>
      <c r="J205">
        <f t="shared" si="69"/>
        <v>0.34803278688524591</v>
      </c>
      <c r="K205">
        <f t="shared" si="70"/>
        <v>0.32889117043121152</v>
      </c>
      <c r="L205" t="str">
        <f t="shared" si="71"/>
        <v>-</v>
      </c>
      <c r="M205" t="str">
        <f t="shared" si="72"/>
        <v>-</v>
      </c>
    </row>
    <row r="206" spans="1:13" x14ac:dyDescent="0.2">
      <c r="A206" s="2">
        <v>16</v>
      </c>
      <c r="B206" s="2">
        <v>65</v>
      </c>
      <c r="D206" s="2">
        <v>28</v>
      </c>
      <c r="E206" s="2">
        <v>37</v>
      </c>
      <c r="F206">
        <f t="shared" si="65"/>
        <v>0.42008196721311475</v>
      </c>
      <c r="G206">
        <f t="shared" si="66"/>
        <v>0.4209445585215606</v>
      </c>
      <c r="H206">
        <f t="shared" si="67"/>
        <v>7.0000000000000007E-2</v>
      </c>
      <c r="I206">
        <f t="shared" si="68"/>
        <v>9.2499999999999999E-2</v>
      </c>
      <c r="J206">
        <f t="shared" si="69"/>
        <v>0.35008196721311474</v>
      </c>
      <c r="K206">
        <f t="shared" si="70"/>
        <v>0.32844455852156063</v>
      </c>
      <c r="L206" t="str">
        <f t="shared" si="71"/>
        <v>-</v>
      </c>
      <c r="M206" t="str">
        <f t="shared" si="72"/>
        <v>-</v>
      </c>
    </row>
    <row r="207" spans="1:13" x14ac:dyDescent="0.2">
      <c r="A207" s="2">
        <v>59</v>
      </c>
      <c r="B207" s="2">
        <v>18</v>
      </c>
      <c r="D207" s="2">
        <v>28</v>
      </c>
      <c r="E207" s="2">
        <v>37</v>
      </c>
      <c r="F207">
        <f t="shared" si="65"/>
        <v>0.42213114754098363</v>
      </c>
      <c r="G207">
        <f t="shared" si="66"/>
        <v>0.42299794661190965</v>
      </c>
      <c r="H207">
        <f t="shared" si="67"/>
        <v>7.0000000000000007E-2</v>
      </c>
      <c r="I207">
        <f t="shared" si="68"/>
        <v>9.2499999999999999E-2</v>
      </c>
      <c r="J207">
        <f t="shared" si="69"/>
        <v>0.35213114754098362</v>
      </c>
      <c r="K207">
        <f t="shared" si="70"/>
        <v>0.33049794661190968</v>
      </c>
      <c r="L207" t="str">
        <f t="shared" si="71"/>
        <v>-</v>
      </c>
      <c r="M207" t="str">
        <f t="shared" si="72"/>
        <v>-</v>
      </c>
    </row>
    <row r="208" spans="1:13" x14ac:dyDescent="0.2">
      <c r="A208" s="2">
        <v>83</v>
      </c>
      <c r="B208" s="2">
        <v>13</v>
      </c>
      <c r="D208" s="2">
        <v>28</v>
      </c>
      <c r="E208" s="2">
        <v>37</v>
      </c>
      <c r="F208">
        <f t="shared" si="65"/>
        <v>0.42418032786885246</v>
      </c>
      <c r="G208">
        <f t="shared" si="66"/>
        <v>0.42505133470225875</v>
      </c>
      <c r="H208">
        <f t="shared" si="67"/>
        <v>7.0000000000000007E-2</v>
      </c>
      <c r="I208">
        <f t="shared" si="68"/>
        <v>9.2499999999999999E-2</v>
      </c>
      <c r="J208">
        <f t="shared" si="69"/>
        <v>0.35418032786885245</v>
      </c>
      <c r="K208">
        <f t="shared" si="70"/>
        <v>0.33255133470225873</v>
      </c>
      <c r="L208" t="str">
        <f t="shared" si="71"/>
        <v>-</v>
      </c>
      <c r="M208" t="str">
        <f t="shared" si="72"/>
        <v>-</v>
      </c>
    </row>
    <row r="209" spans="1:13" x14ac:dyDescent="0.2">
      <c r="A209" s="2">
        <v>34</v>
      </c>
      <c r="B209" s="2">
        <v>29</v>
      </c>
      <c r="D209" s="2">
        <v>29</v>
      </c>
      <c r="E209" s="2">
        <v>37</v>
      </c>
      <c r="F209">
        <f t="shared" si="65"/>
        <v>0.42622950819672129</v>
      </c>
      <c r="G209">
        <f t="shared" si="66"/>
        <v>0.4271047227926078</v>
      </c>
      <c r="H209">
        <f t="shared" si="67"/>
        <v>7.2499999999999995E-2</v>
      </c>
      <c r="I209">
        <f t="shared" si="68"/>
        <v>9.2499999999999999E-2</v>
      </c>
      <c r="J209">
        <f t="shared" si="69"/>
        <v>0.35372950819672128</v>
      </c>
      <c r="K209">
        <f t="shared" si="70"/>
        <v>0.33460472279260778</v>
      </c>
      <c r="L209" t="str">
        <f t="shared" si="71"/>
        <v>-</v>
      </c>
      <c r="M209" t="str">
        <f t="shared" si="72"/>
        <v>-</v>
      </c>
    </row>
    <row r="210" spans="1:13" x14ac:dyDescent="0.2">
      <c r="A210" s="2">
        <v>182</v>
      </c>
      <c r="B210" s="2">
        <v>14</v>
      </c>
      <c r="D210" s="2">
        <v>29</v>
      </c>
      <c r="E210" s="2">
        <v>38</v>
      </c>
      <c r="F210">
        <f t="shared" si="65"/>
        <v>0.42827868852459017</v>
      </c>
      <c r="G210">
        <f t="shared" si="66"/>
        <v>0.42915811088295686</v>
      </c>
      <c r="H210">
        <f t="shared" si="67"/>
        <v>7.2499999999999995E-2</v>
      </c>
      <c r="I210">
        <f t="shared" si="68"/>
        <v>9.5000000000000001E-2</v>
      </c>
      <c r="J210">
        <f t="shared" si="69"/>
        <v>0.35577868852459016</v>
      </c>
      <c r="K210">
        <f t="shared" si="70"/>
        <v>0.33415811088295688</v>
      </c>
      <c r="L210" t="str">
        <f t="shared" si="71"/>
        <v>-</v>
      </c>
      <c r="M210" t="str">
        <f t="shared" si="72"/>
        <v>-</v>
      </c>
    </row>
    <row r="211" spans="1:13" x14ac:dyDescent="0.2">
      <c r="A211" s="2">
        <v>55</v>
      </c>
      <c r="B211" s="2">
        <v>44</v>
      </c>
      <c r="D211" s="2">
        <v>29</v>
      </c>
      <c r="E211" s="2">
        <v>38</v>
      </c>
      <c r="F211">
        <f t="shared" si="65"/>
        <v>0.43032786885245899</v>
      </c>
      <c r="G211">
        <f t="shared" si="66"/>
        <v>0.43121149897330596</v>
      </c>
      <c r="H211">
        <f t="shared" si="67"/>
        <v>7.2499999999999995E-2</v>
      </c>
      <c r="I211">
        <f t="shared" si="68"/>
        <v>9.5000000000000001E-2</v>
      </c>
      <c r="J211">
        <f t="shared" si="69"/>
        <v>0.35782786885245899</v>
      </c>
      <c r="K211">
        <f t="shared" si="70"/>
        <v>0.33621149897330593</v>
      </c>
      <c r="L211" t="str">
        <f t="shared" si="71"/>
        <v>-</v>
      </c>
      <c r="M211" t="str">
        <f t="shared" si="72"/>
        <v>-</v>
      </c>
    </row>
    <row r="212" spans="1:13" x14ac:dyDescent="0.2">
      <c r="A212" s="2">
        <v>16</v>
      </c>
      <c r="B212" s="2">
        <v>18</v>
      </c>
      <c r="D212" s="2">
        <v>29</v>
      </c>
      <c r="E212" s="2">
        <v>38</v>
      </c>
      <c r="F212">
        <f t="shared" si="65"/>
        <v>0.43237704918032788</v>
      </c>
      <c r="G212">
        <f t="shared" si="66"/>
        <v>0.43326488706365501</v>
      </c>
      <c r="H212">
        <f t="shared" si="67"/>
        <v>7.2499999999999995E-2</v>
      </c>
      <c r="I212">
        <f t="shared" si="68"/>
        <v>9.5000000000000001E-2</v>
      </c>
      <c r="J212">
        <f t="shared" si="69"/>
        <v>0.35987704918032787</v>
      </c>
      <c r="K212">
        <f t="shared" si="70"/>
        <v>0.33826488706365498</v>
      </c>
      <c r="L212" t="str">
        <f t="shared" si="71"/>
        <v>-</v>
      </c>
      <c r="M212" t="str">
        <f t="shared" si="72"/>
        <v>-</v>
      </c>
    </row>
    <row r="213" spans="1:13" x14ac:dyDescent="0.2">
      <c r="A213" s="2">
        <v>28</v>
      </c>
      <c r="B213" s="2">
        <v>34</v>
      </c>
      <c r="D213" s="2">
        <v>30</v>
      </c>
      <c r="E213" s="2">
        <v>38</v>
      </c>
      <c r="F213">
        <f t="shared" si="65"/>
        <v>0.4344262295081967</v>
      </c>
      <c r="G213">
        <f t="shared" si="66"/>
        <v>0.43531827515400412</v>
      </c>
      <c r="H213">
        <f t="shared" si="67"/>
        <v>7.4999999999999997E-2</v>
      </c>
      <c r="I213">
        <f t="shared" si="68"/>
        <v>9.5000000000000001E-2</v>
      </c>
      <c r="J213">
        <f t="shared" si="69"/>
        <v>0.35942622950819669</v>
      </c>
      <c r="K213">
        <f t="shared" si="70"/>
        <v>0.34031827515400415</v>
      </c>
      <c r="L213" t="str">
        <f t="shared" si="71"/>
        <v>-</v>
      </c>
      <c r="M213" t="str">
        <f t="shared" si="72"/>
        <v>-</v>
      </c>
    </row>
    <row r="214" spans="1:13" x14ac:dyDescent="0.2">
      <c r="A214" s="2">
        <v>36</v>
      </c>
      <c r="B214" s="2">
        <v>87</v>
      </c>
      <c r="D214" s="2">
        <v>30</v>
      </c>
      <c r="E214" s="2">
        <v>39</v>
      </c>
      <c r="F214">
        <f t="shared" si="65"/>
        <v>0.43647540983606559</v>
      </c>
      <c r="G214">
        <f t="shared" si="66"/>
        <v>0.43737166324435317</v>
      </c>
      <c r="H214">
        <f t="shared" si="67"/>
        <v>7.4999999999999997E-2</v>
      </c>
      <c r="I214">
        <f t="shared" si="68"/>
        <v>9.7500000000000003E-2</v>
      </c>
      <c r="J214">
        <f t="shared" si="69"/>
        <v>0.36147540983606558</v>
      </c>
      <c r="K214">
        <f t="shared" si="70"/>
        <v>0.33987166324435314</v>
      </c>
      <c r="L214" t="str">
        <f t="shared" si="71"/>
        <v>-</v>
      </c>
      <c r="M214" t="str">
        <f t="shared" si="72"/>
        <v>-</v>
      </c>
    </row>
    <row r="215" spans="1:13" x14ac:dyDescent="0.2">
      <c r="A215" s="2">
        <v>25</v>
      </c>
      <c r="B215" s="2">
        <v>79</v>
      </c>
      <c r="D215" s="2">
        <v>30</v>
      </c>
      <c r="E215" s="2">
        <v>39</v>
      </c>
      <c r="F215">
        <f t="shared" si="65"/>
        <v>0.43852459016393441</v>
      </c>
      <c r="G215">
        <f t="shared" si="66"/>
        <v>0.43942505133470228</v>
      </c>
      <c r="H215">
        <f t="shared" si="67"/>
        <v>7.4999999999999997E-2</v>
      </c>
      <c r="I215">
        <f t="shared" si="68"/>
        <v>9.7500000000000003E-2</v>
      </c>
      <c r="J215">
        <f t="shared" si="69"/>
        <v>0.3635245901639344</v>
      </c>
      <c r="K215">
        <f t="shared" si="70"/>
        <v>0.3419250513347023</v>
      </c>
      <c r="L215" t="str">
        <f t="shared" si="71"/>
        <v>-</v>
      </c>
      <c r="M215" t="str">
        <f t="shared" si="72"/>
        <v>-</v>
      </c>
    </row>
    <row r="216" spans="1:13" x14ac:dyDescent="0.2">
      <c r="A216" s="2">
        <v>41</v>
      </c>
      <c r="B216" s="2">
        <v>41</v>
      </c>
      <c r="D216" s="2">
        <v>30</v>
      </c>
      <c r="E216" s="2">
        <v>39</v>
      </c>
      <c r="F216">
        <f t="shared" si="65"/>
        <v>0.4405737704918033</v>
      </c>
      <c r="G216">
        <f t="shared" si="66"/>
        <v>0.44147843942505133</v>
      </c>
      <c r="H216">
        <f t="shared" si="67"/>
        <v>7.4999999999999997E-2</v>
      </c>
      <c r="I216">
        <f t="shared" si="68"/>
        <v>9.7500000000000003E-2</v>
      </c>
      <c r="J216">
        <f t="shared" si="69"/>
        <v>0.36557377049180328</v>
      </c>
      <c r="K216">
        <f t="shared" si="70"/>
        <v>0.34397843942505135</v>
      </c>
      <c r="L216" t="str">
        <f t="shared" si="71"/>
        <v>-</v>
      </c>
      <c r="M216" t="str">
        <f t="shared" si="72"/>
        <v>-</v>
      </c>
    </row>
    <row r="217" spans="1:13" x14ac:dyDescent="0.2">
      <c r="A217" s="2">
        <v>116</v>
      </c>
      <c r="B217" s="2">
        <v>26</v>
      </c>
      <c r="D217" s="2">
        <v>30</v>
      </c>
      <c r="E217" s="2">
        <v>39</v>
      </c>
      <c r="F217">
        <f t="shared" si="65"/>
        <v>0.44262295081967212</v>
      </c>
      <c r="G217">
        <f t="shared" si="66"/>
        <v>0.44353182751540043</v>
      </c>
      <c r="H217">
        <f t="shared" si="67"/>
        <v>7.4999999999999997E-2</v>
      </c>
      <c r="I217">
        <f t="shared" si="68"/>
        <v>9.7500000000000003E-2</v>
      </c>
      <c r="J217">
        <f t="shared" si="69"/>
        <v>0.36762295081967211</v>
      </c>
      <c r="K217">
        <f t="shared" si="70"/>
        <v>0.3460318275154004</v>
      </c>
      <c r="L217" t="str">
        <f t="shared" si="71"/>
        <v>-</v>
      </c>
      <c r="M217" t="str">
        <f t="shared" si="72"/>
        <v>-</v>
      </c>
    </row>
    <row r="218" spans="1:13" x14ac:dyDescent="0.2">
      <c r="A218" s="2">
        <v>8</v>
      </c>
      <c r="B218" s="2">
        <v>137</v>
      </c>
      <c r="D218" s="2">
        <v>31</v>
      </c>
      <c r="E218" s="2">
        <v>40</v>
      </c>
      <c r="F218">
        <f t="shared" si="65"/>
        <v>0.44467213114754101</v>
      </c>
      <c r="G218">
        <f t="shared" si="66"/>
        <v>0.44558521560574949</v>
      </c>
      <c r="H218">
        <f t="shared" si="67"/>
        <v>7.7499999999999999E-2</v>
      </c>
      <c r="I218">
        <f t="shared" si="68"/>
        <v>0.1</v>
      </c>
      <c r="J218">
        <f t="shared" si="69"/>
        <v>0.36717213114754099</v>
      </c>
      <c r="K218">
        <f t="shared" si="70"/>
        <v>0.34558521560574951</v>
      </c>
      <c r="L218" t="str">
        <f t="shared" si="71"/>
        <v>-</v>
      </c>
      <c r="M218" t="str">
        <f t="shared" si="72"/>
        <v>-</v>
      </c>
    </row>
    <row r="219" spans="1:13" x14ac:dyDescent="0.2">
      <c r="A219" s="2">
        <v>92</v>
      </c>
      <c r="B219" s="2">
        <v>103</v>
      </c>
      <c r="D219" s="2">
        <v>31</v>
      </c>
      <c r="E219" s="2">
        <v>40</v>
      </c>
      <c r="F219">
        <f t="shared" si="65"/>
        <v>0.44672131147540983</v>
      </c>
      <c r="G219">
        <f t="shared" si="66"/>
        <v>0.44763860369609854</v>
      </c>
      <c r="H219">
        <f t="shared" si="67"/>
        <v>7.7499999999999999E-2</v>
      </c>
      <c r="I219">
        <f t="shared" si="68"/>
        <v>0.1</v>
      </c>
      <c r="J219">
        <f t="shared" si="69"/>
        <v>0.36922131147540982</v>
      </c>
      <c r="K219">
        <f t="shared" si="70"/>
        <v>0.34763860369609856</v>
      </c>
      <c r="L219" t="str">
        <f t="shared" si="71"/>
        <v>-</v>
      </c>
      <c r="M219" t="str">
        <f t="shared" si="72"/>
        <v>-</v>
      </c>
    </row>
    <row r="220" spans="1:13" x14ac:dyDescent="0.2">
      <c r="A220" s="2">
        <v>14</v>
      </c>
      <c r="B220" s="2">
        <v>17</v>
      </c>
      <c r="D220" s="2">
        <v>31</v>
      </c>
      <c r="E220" s="2">
        <v>40</v>
      </c>
      <c r="F220">
        <f t="shared" si="65"/>
        <v>0.44877049180327871</v>
      </c>
      <c r="G220">
        <f t="shared" si="66"/>
        <v>0.44969199178644764</v>
      </c>
      <c r="H220">
        <f t="shared" si="67"/>
        <v>7.7499999999999999E-2</v>
      </c>
      <c r="I220">
        <f t="shared" si="68"/>
        <v>0.1</v>
      </c>
      <c r="J220">
        <f t="shared" si="69"/>
        <v>0.3712704918032787</v>
      </c>
      <c r="K220">
        <f t="shared" si="70"/>
        <v>0.34969199178644761</v>
      </c>
      <c r="L220" t="str">
        <f t="shared" si="71"/>
        <v>-</v>
      </c>
      <c r="M220" t="str">
        <f t="shared" si="72"/>
        <v>-</v>
      </c>
    </row>
    <row r="221" spans="1:13" x14ac:dyDescent="0.2">
      <c r="A221" s="2">
        <v>25</v>
      </c>
      <c r="B221" s="2">
        <v>52</v>
      </c>
      <c r="D221" s="2">
        <v>31</v>
      </c>
      <c r="E221" s="2">
        <v>40</v>
      </c>
      <c r="F221">
        <f t="shared" si="65"/>
        <v>0.45081967213114754</v>
      </c>
      <c r="G221">
        <f t="shared" si="66"/>
        <v>0.45174537987679669</v>
      </c>
      <c r="H221">
        <f t="shared" si="67"/>
        <v>7.7499999999999999E-2</v>
      </c>
      <c r="I221">
        <f t="shared" si="68"/>
        <v>0.1</v>
      </c>
      <c r="J221">
        <f t="shared" si="69"/>
        <v>0.37331967213114753</v>
      </c>
      <c r="K221">
        <f t="shared" si="70"/>
        <v>0.35174537987679666</v>
      </c>
      <c r="L221" t="str">
        <f t="shared" si="71"/>
        <v>-</v>
      </c>
      <c r="M221" t="str">
        <f t="shared" si="72"/>
        <v>-</v>
      </c>
    </row>
    <row r="222" spans="1:13" x14ac:dyDescent="0.2">
      <c r="A222" s="2">
        <v>72</v>
      </c>
      <c r="B222" s="2">
        <v>50</v>
      </c>
      <c r="D222" s="2">
        <v>31</v>
      </c>
      <c r="E222" s="2">
        <v>40</v>
      </c>
      <c r="F222">
        <f t="shared" si="65"/>
        <v>0.45286885245901637</v>
      </c>
      <c r="G222">
        <f t="shared" si="66"/>
        <v>0.4537987679671458</v>
      </c>
      <c r="H222">
        <f t="shared" si="67"/>
        <v>7.7499999999999999E-2</v>
      </c>
      <c r="I222">
        <f t="shared" si="68"/>
        <v>0.1</v>
      </c>
      <c r="J222">
        <f t="shared" si="69"/>
        <v>0.37536885245901636</v>
      </c>
      <c r="K222">
        <f t="shared" si="70"/>
        <v>0.35379876796714582</v>
      </c>
      <c r="L222" t="str">
        <f t="shared" si="71"/>
        <v>-</v>
      </c>
      <c r="M222" t="str">
        <f t="shared" si="72"/>
        <v>-</v>
      </c>
    </row>
    <row r="223" spans="1:13" x14ac:dyDescent="0.2">
      <c r="A223" s="2">
        <v>97</v>
      </c>
      <c r="B223" s="2">
        <v>67</v>
      </c>
      <c r="D223" s="2">
        <v>31</v>
      </c>
      <c r="E223" s="2">
        <v>40</v>
      </c>
      <c r="F223">
        <f t="shared" si="65"/>
        <v>0.45491803278688525</v>
      </c>
      <c r="G223">
        <f t="shared" si="66"/>
        <v>0.45585215605749485</v>
      </c>
      <c r="H223">
        <f t="shared" si="67"/>
        <v>7.7499999999999999E-2</v>
      </c>
      <c r="I223">
        <f t="shared" si="68"/>
        <v>0.1</v>
      </c>
      <c r="J223">
        <f t="shared" si="69"/>
        <v>0.37741803278688524</v>
      </c>
      <c r="K223">
        <f t="shared" si="70"/>
        <v>0.35585215605749487</v>
      </c>
      <c r="L223" t="str">
        <f t="shared" si="71"/>
        <v>-</v>
      </c>
      <c r="M223" t="str">
        <f t="shared" si="72"/>
        <v>-</v>
      </c>
    </row>
    <row r="224" spans="1:13" x14ac:dyDescent="0.2">
      <c r="A224" s="2">
        <v>30</v>
      </c>
      <c r="B224" s="2">
        <v>47</v>
      </c>
      <c r="D224" s="2">
        <v>31</v>
      </c>
      <c r="E224" s="2">
        <v>41</v>
      </c>
      <c r="F224">
        <f t="shared" si="65"/>
        <v>0.45696721311475408</v>
      </c>
      <c r="G224">
        <f t="shared" si="66"/>
        <v>0.45790554414784396</v>
      </c>
      <c r="H224">
        <f t="shared" si="67"/>
        <v>7.7499999999999999E-2</v>
      </c>
      <c r="I224">
        <f t="shared" si="68"/>
        <v>0.10249999999999999</v>
      </c>
      <c r="J224">
        <f t="shared" si="69"/>
        <v>0.37946721311475407</v>
      </c>
      <c r="K224">
        <f t="shared" si="70"/>
        <v>0.35540554414784398</v>
      </c>
      <c r="L224" t="str">
        <f t="shared" si="71"/>
        <v>-</v>
      </c>
      <c r="M224" t="str">
        <f t="shared" si="72"/>
        <v>-</v>
      </c>
    </row>
    <row r="225" spans="1:13" x14ac:dyDescent="0.2">
      <c r="A225" s="2">
        <v>36</v>
      </c>
      <c r="B225" s="2">
        <v>74</v>
      </c>
      <c r="D225" s="2">
        <v>31</v>
      </c>
      <c r="E225" s="2">
        <v>41</v>
      </c>
      <c r="F225">
        <f t="shared" si="65"/>
        <v>0.45901639344262296</v>
      </c>
      <c r="G225">
        <f t="shared" si="66"/>
        <v>0.45995893223819301</v>
      </c>
      <c r="H225">
        <f t="shared" si="67"/>
        <v>7.7499999999999999E-2</v>
      </c>
      <c r="I225">
        <f t="shared" si="68"/>
        <v>0.10249999999999999</v>
      </c>
      <c r="J225">
        <f t="shared" si="69"/>
        <v>0.38151639344262295</v>
      </c>
      <c r="K225">
        <f t="shared" si="70"/>
        <v>0.35745893223819303</v>
      </c>
      <c r="L225" t="str">
        <f t="shared" si="71"/>
        <v>-</v>
      </c>
      <c r="M225" t="str">
        <f t="shared" si="72"/>
        <v>-</v>
      </c>
    </row>
    <row r="226" spans="1:13" x14ac:dyDescent="0.2">
      <c r="A226" s="2">
        <v>16</v>
      </c>
      <c r="B226" s="2">
        <v>161</v>
      </c>
      <c r="D226" s="2">
        <v>31</v>
      </c>
      <c r="E226" s="2">
        <v>41</v>
      </c>
      <c r="F226">
        <f t="shared" si="65"/>
        <v>0.46106557377049179</v>
      </c>
      <c r="G226">
        <f t="shared" si="66"/>
        <v>0.46201232032854211</v>
      </c>
      <c r="H226">
        <f t="shared" si="67"/>
        <v>7.7499999999999999E-2</v>
      </c>
      <c r="I226">
        <f t="shared" si="68"/>
        <v>0.10249999999999999</v>
      </c>
      <c r="J226">
        <f t="shared" si="69"/>
        <v>0.38356557377049177</v>
      </c>
      <c r="K226">
        <f t="shared" si="70"/>
        <v>0.35951232032854213</v>
      </c>
      <c r="L226" t="str">
        <f t="shared" si="71"/>
        <v>-</v>
      </c>
      <c r="M226" t="str">
        <f t="shared" si="72"/>
        <v>-</v>
      </c>
    </row>
    <row r="227" spans="1:13" x14ac:dyDescent="0.2">
      <c r="A227" s="2">
        <v>88</v>
      </c>
      <c r="B227" s="2">
        <v>68</v>
      </c>
      <c r="D227" s="2">
        <v>31</v>
      </c>
      <c r="E227" s="2">
        <v>41</v>
      </c>
      <c r="F227">
        <f t="shared" si="65"/>
        <v>0.46311475409836067</v>
      </c>
      <c r="G227">
        <f t="shared" si="66"/>
        <v>0.46406570841889117</v>
      </c>
      <c r="H227">
        <f t="shared" si="67"/>
        <v>7.7499999999999999E-2</v>
      </c>
      <c r="I227">
        <f t="shared" si="68"/>
        <v>0.10249999999999999</v>
      </c>
      <c r="J227">
        <f t="shared" si="69"/>
        <v>0.38561475409836066</v>
      </c>
      <c r="K227">
        <f t="shared" si="70"/>
        <v>0.36156570841889119</v>
      </c>
      <c r="L227" t="str">
        <f t="shared" si="71"/>
        <v>-</v>
      </c>
      <c r="M227" t="str">
        <f t="shared" si="72"/>
        <v>-</v>
      </c>
    </row>
    <row r="228" spans="1:13" x14ac:dyDescent="0.2">
      <c r="A228" s="2">
        <v>14</v>
      </c>
      <c r="B228" s="2">
        <v>73</v>
      </c>
      <c r="D228" s="2">
        <v>31</v>
      </c>
      <c r="E228" s="2">
        <v>41</v>
      </c>
      <c r="F228">
        <f t="shared" si="65"/>
        <v>0.4651639344262295</v>
      </c>
      <c r="G228">
        <f t="shared" si="66"/>
        <v>0.46611909650924027</v>
      </c>
      <c r="H228">
        <f t="shared" si="67"/>
        <v>7.7499999999999999E-2</v>
      </c>
      <c r="I228">
        <f t="shared" si="68"/>
        <v>0.10249999999999999</v>
      </c>
      <c r="J228">
        <f t="shared" si="69"/>
        <v>0.38766393442622948</v>
      </c>
      <c r="K228">
        <f t="shared" si="70"/>
        <v>0.36361909650924029</v>
      </c>
      <c r="L228" t="str">
        <f t="shared" si="71"/>
        <v>-</v>
      </c>
      <c r="M228" t="str">
        <f t="shared" si="72"/>
        <v>-</v>
      </c>
    </row>
    <row r="229" spans="1:13" x14ac:dyDescent="0.2">
      <c r="A229" s="2">
        <v>17</v>
      </c>
      <c r="B229" s="2">
        <v>38</v>
      </c>
      <c r="D229" s="2">
        <v>32</v>
      </c>
      <c r="E229" s="2">
        <v>41</v>
      </c>
      <c r="F229">
        <f t="shared" si="65"/>
        <v>0.46721311475409838</v>
      </c>
      <c r="G229">
        <f t="shared" si="66"/>
        <v>0.46817248459958932</v>
      </c>
      <c r="H229">
        <f t="shared" si="67"/>
        <v>0.08</v>
      </c>
      <c r="I229">
        <f t="shared" si="68"/>
        <v>0.10249999999999999</v>
      </c>
      <c r="J229">
        <f t="shared" si="69"/>
        <v>0.38721311475409836</v>
      </c>
      <c r="K229">
        <f t="shared" si="70"/>
        <v>0.36567248459958934</v>
      </c>
      <c r="L229" t="str">
        <f t="shared" si="71"/>
        <v>-</v>
      </c>
      <c r="M229" t="str">
        <f t="shared" si="72"/>
        <v>-</v>
      </c>
    </row>
    <row r="230" spans="1:13" x14ac:dyDescent="0.2">
      <c r="A230" s="2">
        <v>16</v>
      </c>
      <c r="B230" s="2">
        <v>69</v>
      </c>
      <c r="D230" s="2">
        <v>32</v>
      </c>
      <c r="E230" s="2">
        <v>41</v>
      </c>
      <c r="F230">
        <f t="shared" si="65"/>
        <v>0.46926229508196721</v>
      </c>
      <c r="G230">
        <f t="shared" si="66"/>
        <v>0.47022587268993837</v>
      </c>
      <c r="H230">
        <f t="shared" si="67"/>
        <v>0.08</v>
      </c>
      <c r="I230">
        <f t="shared" si="68"/>
        <v>0.10249999999999999</v>
      </c>
      <c r="J230">
        <f t="shared" si="69"/>
        <v>0.38926229508196719</v>
      </c>
      <c r="K230">
        <f t="shared" si="70"/>
        <v>0.36772587268993839</v>
      </c>
      <c r="L230" t="str">
        <f t="shared" si="71"/>
        <v>-</v>
      </c>
      <c r="M230" t="str">
        <f t="shared" si="72"/>
        <v>-</v>
      </c>
    </row>
    <row r="231" spans="1:13" x14ac:dyDescent="0.2">
      <c r="A231" s="2">
        <v>37</v>
      </c>
      <c r="B231" s="2">
        <v>39</v>
      </c>
      <c r="D231" s="2">
        <v>32</v>
      </c>
      <c r="E231" s="2">
        <v>41</v>
      </c>
      <c r="F231">
        <f t="shared" si="65"/>
        <v>0.47131147540983609</v>
      </c>
      <c r="G231">
        <f t="shared" si="66"/>
        <v>0.47227926078028748</v>
      </c>
      <c r="H231">
        <f t="shared" si="67"/>
        <v>0.08</v>
      </c>
      <c r="I231">
        <f t="shared" si="68"/>
        <v>0.10249999999999999</v>
      </c>
      <c r="J231">
        <f t="shared" si="69"/>
        <v>0.39131147540983607</v>
      </c>
      <c r="K231">
        <f t="shared" si="70"/>
        <v>0.3697792607802875</v>
      </c>
      <c r="L231" t="str">
        <f t="shared" si="71"/>
        <v>-</v>
      </c>
      <c r="M231" t="str">
        <f t="shared" si="72"/>
        <v>-</v>
      </c>
    </row>
    <row r="232" spans="1:13" x14ac:dyDescent="0.2">
      <c r="A232" s="2">
        <v>107</v>
      </c>
      <c r="B232" s="2">
        <v>53</v>
      </c>
      <c r="D232" s="2">
        <v>32</v>
      </c>
      <c r="E232" s="2">
        <v>42</v>
      </c>
      <c r="F232">
        <f t="shared" si="65"/>
        <v>0.47336065573770492</v>
      </c>
      <c r="G232">
        <f t="shared" si="66"/>
        <v>0.47433264887063653</v>
      </c>
      <c r="H232">
        <f t="shared" si="67"/>
        <v>0.08</v>
      </c>
      <c r="I232">
        <f t="shared" si="68"/>
        <v>0.105</v>
      </c>
      <c r="J232">
        <f t="shared" si="69"/>
        <v>0.3933606557377049</v>
      </c>
      <c r="K232">
        <f t="shared" si="70"/>
        <v>0.36933264887063655</v>
      </c>
      <c r="L232" t="str">
        <f t="shared" si="71"/>
        <v>-</v>
      </c>
      <c r="M232" t="str">
        <f t="shared" si="72"/>
        <v>-</v>
      </c>
    </row>
    <row r="233" spans="1:13" x14ac:dyDescent="0.2">
      <c r="A233" s="2">
        <v>60</v>
      </c>
      <c r="B233" s="2">
        <v>106</v>
      </c>
      <c r="D233" s="2">
        <v>32</v>
      </c>
      <c r="E233" s="2">
        <v>42</v>
      </c>
      <c r="F233">
        <f t="shared" si="65"/>
        <v>0.47540983606557374</v>
      </c>
      <c r="G233">
        <f t="shared" si="66"/>
        <v>0.47638603696098564</v>
      </c>
      <c r="H233">
        <f t="shared" si="67"/>
        <v>0.08</v>
      </c>
      <c r="I233">
        <f t="shared" si="68"/>
        <v>0.105</v>
      </c>
      <c r="J233">
        <f t="shared" si="69"/>
        <v>0.39540983606557373</v>
      </c>
      <c r="K233">
        <f t="shared" si="70"/>
        <v>0.37138603696098565</v>
      </c>
      <c r="L233" t="str">
        <f t="shared" si="71"/>
        <v>-</v>
      </c>
      <c r="M233" t="str">
        <f t="shared" si="72"/>
        <v>-</v>
      </c>
    </row>
    <row r="234" spans="1:13" x14ac:dyDescent="0.2">
      <c r="A234" s="2">
        <v>10</v>
      </c>
      <c r="B234" s="2">
        <v>86</v>
      </c>
      <c r="D234" s="2">
        <v>32</v>
      </c>
      <c r="E234" s="2">
        <v>42</v>
      </c>
      <c r="F234">
        <f t="shared" si="65"/>
        <v>0.47745901639344263</v>
      </c>
      <c r="G234">
        <f t="shared" si="66"/>
        <v>0.47843942505133469</v>
      </c>
      <c r="H234">
        <f t="shared" si="67"/>
        <v>0.08</v>
      </c>
      <c r="I234">
        <f t="shared" si="68"/>
        <v>0.105</v>
      </c>
      <c r="J234">
        <f t="shared" si="69"/>
        <v>0.39745901639344261</v>
      </c>
      <c r="K234">
        <f t="shared" si="70"/>
        <v>0.37343942505133471</v>
      </c>
      <c r="L234" t="str">
        <f t="shared" si="71"/>
        <v>-</v>
      </c>
      <c r="M234" t="str">
        <f t="shared" si="72"/>
        <v>-</v>
      </c>
    </row>
    <row r="235" spans="1:13" x14ac:dyDescent="0.2">
      <c r="A235" s="2">
        <v>33</v>
      </c>
      <c r="B235" s="2">
        <v>8</v>
      </c>
      <c r="D235" s="2">
        <v>33</v>
      </c>
      <c r="E235" s="2">
        <v>42</v>
      </c>
      <c r="F235">
        <f t="shared" si="65"/>
        <v>0.47950819672131145</v>
      </c>
      <c r="G235">
        <f t="shared" si="66"/>
        <v>0.48049281314168379</v>
      </c>
      <c r="H235">
        <f t="shared" si="67"/>
        <v>8.2500000000000004E-2</v>
      </c>
      <c r="I235">
        <f t="shared" si="68"/>
        <v>0.105</v>
      </c>
      <c r="J235">
        <f t="shared" si="69"/>
        <v>0.39700819672131143</v>
      </c>
      <c r="K235">
        <f t="shared" si="70"/>
        <v>0.37549281314168381</v>
      </c>
      <c r="L235" t="str">
        <f t="shared" si="71"/>
        <v>-</v>
      </c>
      <c r="M235" t="str">
        <f t="shared" si="72"/>
        <v>-</v>
      </c>
    </row>
    <row r="236" spans="1:13" x14ac:dyDescent="0.2">
      <c r="A236" s="2">
        <v>30</v>
      </c>
      <c r="B236" s="2">
        <v>125</v>
      </c>
      <c r="D236" s="2">
        <v>33</v>
      </c>
      <c r="E236" s="2">
        <v>42</v>
      </c>
      <c r="F236">
        <f t="shared" si="65"/>
        <v>0.48155737704918034</v>
      </c>
      <c r="G236">
        <f t="shared" si="66"/>
        <v>0.48254620123203285</v>
      </c>
      <c r="H236">
        <f t="shared" si="67"/>
        <v>8.2500000000000004E-2</v>
      </c>
      <c r="I236">
        <f t="shared" si="68"/>
        <v>0.105</v>
      </c>
      <c r="J236">
        <f t="shared" si="69"/>
        <v>0.39905737704918032</v>
      </c>
      <c r="K236">
        <f t="shared" si="70"/>
        <v>0.37754620123203286</v>
      </c>
      <c r="L236" t="str">
        <f t="shared" si="71"/>
        <v>-</v>
      </c>
      <c r="M236" t="str">
        <f t="shared" si="72"/>
        <v>-</v>
      </c>
    </row>
    <row r="237" spans="1:13" x14ac:dyDescent="0.2">
      <c r="A237" s="2">
        <v>52</v>
      </c>
      <c r="B237" s="2">
        <v>193</v>
      </c>
      <c r="D237" s="2">
        <v>33</v>
      </c>
      <c r="E237" s="2">
        <v>43</v>
      </c>
      <c r="F237">
        <f t="shared" si="65"/>
        <v>0.48360655737704916</v>
      </c>
      <c r="G237">
        <f t="shared" si="66"/>
        <v>0.48459958932238195</v>
      </c>
      <c r="H237">
        <f t="shared" si="67"/>
        <v>8.2500000000000004E-2</v>
      </c>
      <c r="I237">
        <f t="shared" si="68"/>
        <v>0.1075</v>
      </c>
      <c r="J237">
        <f t="shared" si="69"/>
        <v>0.40110655737704914</v>
      </c>
      <c r="K237">
        <f t="shared" si="70"/>
        <v>0.37709958932238197</v>
      </c>
      <c r="L237" t="str">
        <f t="shared" si="71"/>
        <v>-</v>
      </c>
      <c r="M237" t="str">
        <f t="shared" si="72"/>
        <v>-</v>
      </c>
    </row>
    <row r="238" spans="1:13" x14ac:dyDescent="0.2">
      <c r="A238" s="2">
        <v>80</v>
      </c>
      <c r="B238" s="2">
        <v>207</v>
      </c>
      <c r="D238" s="2">
        <v>33</v>
      </c>
      <c r="E238" s="2">
        <v>43</v>
      </c>
      <c r="F238">
        <f t="shared" si="65"/>
        <v>0.48565573770491804</v>
      </c>
      <c r="G238">
        <f t="shared" si="66"/>
        <v>0.486652977412731</v>
      </c>
      <c r="H238">
        <f t="shared" si="67"/>
        <v>8.2500000000000004E-2</v>
      </c>
      <c r="I238">
        <f t="shared" si="68"/>
        <v>0.1075</v>
      </c>
      <c r="J238">
        <f t="shared" si="69"/>
        <v>0.40315573770491803</v>
      </c>
      <c r="K238">
        <f t="shared" si="70"/>
        <v>0.37915297741273102</v>
      </c>
      <c r="L238" t="str">
        <f t="shared" si="71"/>
        <v>-</v>
      </c>
      <c r="M238" t="str">
        <f t="shared" si="72"/>
        <v>-</v>
      </c>
    </row>
    <row r="239" spans="1:13" x14ac:dyDescent="0.2">
      <c r="A239" s="2">
        <v>54</v>
      </c>
      <c r="B239" s="2">
        <v>80</v>
      </c>
      <c r="D239" s="2">
        <v>33</v>
      </c>
      <c r="E239" s="2">
        <v>43</v>
      </c>
      <c r="F239">
        <f t="shared" si="65"/>
        <v>0.48770491803278687</v>
      </c>
      <c r="G239">
        <f t="shared" si="66"/>
        <v>0.48870636550308011</v>
      </c>
      <c r="H239">
        <f t="shared" si="67"/>
        <v>8.2500000000000004E-2</v>
      </c>
      <c r="I239">
        <f t="shared" si="68"/>
        <v>0.1075</v>
      </c>
      <c r="J239">
        <f t="shared" si="69"/>
        <v>0.40520491803278685</v>
      </c>
      <c r="K239">
        <f t="shared" si="70"/>
        <v>0.38120636550308012</v>
      </c>
      <c r="L239" t="str">
        <f t="shared" si="71"/>
        <v>-</v>
      </c>
      <c r="M239" t="str">
        <f t="shared" si="72"/>
        <v>-</v>
      </c>
    </row>
    <row r="240" spans="1:13" x14ac:dyDescent="0.2">
      <c r="A240" s="2">
        <v>33</v>
      </c>
      <c r="B240" s="2">
        <v>20</v>
      </c>
      <c r="D240" s="2">
        <v>33</v>
      </c>
      <c r="E240" s="2">
        <v>43</v>
      </c>
      <c r="F240">
        <f t="shared" si="65"/>
        <v>0.48975409836065575</v>
      </c>
      <c r="G240">
        <f t="shared" si="66"/>
        <v>0.49075975359342916</v>
      </c>
      <c r="H240">
        <f t="shared" si="67"/>
        <v>8.2500000000000004E-2</v>
      </c>
      <c r="I240">
        <f t="shared" si="68"/>
        <v>0.1075</v>
      </c>
      <c r="J240">
        <f t="shared" si="69"/>
        <v>0.40725409836065574</v>
      </c>
      <c r="K240">
        <f t="shared" si="70"/>
        <v>0.38325975359342918</v>
      </c>
      <c r="L240" t="str">
        <f t="shared" si="71"/>
        <v>-</v>
      </c>
      <c r="M240" t="str">
        <f t="shared" si="72"/>
        <v>-</v>
      </c>
    </row>
    <row r="241" spans="1:13" x14ac:dyDescent="0.2">
      <c r="A241" s="2">
        <v>59</v>
      </c>
      <c r="B241" s="2">
        <v>18</v>
      </c>
      <c r="D241" s="2">
        <v>33</v>
      </c>
      <c r="E241" s="2">
        <v>43</v>
      </c>
      <c r="F241">
        <f t="shared" si="65"/>
        <v>0.49180327868852458</v>
      </c>
      <c r="G241">
        <f t="shared" si="66"/>
        <v>0.49281314168377821</v>
      </c>
      <c r="H241">
        <f t="shared" si="67"/>
        <v>8.2500000000000004E-2</v>
      </c>
      <c r="I241">
        <f t="shared" si="68"/>
        <v>0.1075</v>
      </c>
      <c r="J241">
        <f t="shared" si="69"/>
        <v>0.40930327868852456</v>
      </c>
      <c r="K241">
        <f t="shared" si="70"/>
        <v>0.38531314168377823</v>
      </c>
      <c r="L241" t="str">
        <f t="shared" si="71"/>
        <v>-</v>
      </c>
      <c r="M241" t="str">
        <f t="shared" si="72"/>
        <v>-</v>
      </c>
    </row>
    <row r="242" spans="1:13" x14ac:dyDescent="0.2">
      <c r="A242" s="2">
        <v>98</v>
      </c>
      <c r="B242" s="2">
        <v>43</v>
      </c>
      <c r="D242" s="2">
        <v>33</v>
      </c>
      <c r="E242" s="2">
        <v>44</v>
      </c>
      <c r="F242">
        <f t="shared" si="65"/>
        <v>0.49385245901639346</v>
      </c>
      <c r="G242">
        <f t="shared" si="66"/>
        <v>0.49486652977412732</v>
      </c>
      <c r="H242">
        <f t="shared" si="67"/>
        <v>8.2500000000000004E-2</v>
      </c>
      <c r="I242">
        <f t="shared" si="68"/>
        <v>0.11</v>
      </c>
      <c r="J242">
        <f t="shared" si="69"/>
        <v>0.41135245901639345</v>
      </c>
      <c r="K242">
        <f t="shared" si="70"/>
        <v>0.38486652977412733</v>
      </c>
      <c r="L242" t="str">
        <f t="shared" si="71"/>
        <v>-</v>
      </c>
      <c r="M242" t="str">
        <f t="shared" si="72"/>
        <v>-</v>
      </c>
    </row>
    <row r="243" spans="1:13" x14ac:dyDescent="0.2">
      <c r="A243" s="2">
        <v>23</v>
      </c>
      <c r="B243" s="2">
        <v>95</v>
      </c>
      <c r="D243" s="2">
        <v>33</v>
      </c>
      <c r="E243" s="2">
        <v>44</v>
      </c>
      <c r="F243">
        <f t="shared" si="65"/>
        <v>0.49590163934426229</v>
      </c>
      <c r="G243">
        <f t="shared" si="66"/>
        <v>0.49691991786447637</v>
      </c>
      <c r="H243">
        <f t="shared" si="67"/>
        <v>8.2500000000000004E-2</v>
      </c>
      <c r="I243">
        <f t="shared" si="68"/>
        <v>0.11</v>
      </c>
      <c r="J243">
        <f t="shared" si="69"/>
        <v>0.41340163934426227</v>
      </c>
      <c r="K243">
        <f t="shared" si="70"/>
        <v>0.38691991786447638</v>
      </c>
      <c r="L243" t="str">
        <f t="shared" si="71"/>
        <v>-</v>
      </c>
      <c r="M243" t="str">
        <f t="shared" si="72"/>
        <v>-</v>
      </c>
    </row>
    <row r="244" spans="1:13" x14ac:dyDescent="0.2">
      <c r="A244" s="2">
        <v>16</v>
      </c>
      <c r="B244" s="2">
        <v>10</v>
      </c>
      <c r="D244" s="2">
        <v>34</v>
      </c>
      <c r="E244" s="2">
        <v>44</v>
      </c>
      <c r="F244">
        <f t="shared" si="65"/>
        <v>0.49795081967213117</v>
      </c>
      <c r="G244">
        <f t="shared" si="66"/>
        <v>0.49897330595482547</v>
      </c>
      <c r="H244">
        <f t="shared" si="67"/>
        <v>8.5000000000000006E-2</v>
      </c>
      <c r="I244">
        <f t="shared" si="68"/>
        <v>0.11</v>
      </c>
      <c r="J244">
        <f t="shared" si="69"/>
        <v>0.41295081967213115</v>
      </c>
      <c r="K244">
        <f t="shared" si="70"/>
        <v>0.38897330595482549</v>
      </c>
      <c r="L244" t="str">
        <f t="shared" si="71"/>
        <v>-</v>
      </c>
      <c r="M244" t="str">
        <f t="shared" si="72"/>
        <v>-</v>
      </c>
    </row>
    <row r="245" spans="1:13" x14ac:dyDescent="0.2">
      <c r="A245" s="2">
        <v>118</v>
      </c>
      <c r="B245" s="2">
        <v>23</v>
      </c>
      <c r="D245" s="2">
        <v>34</v>
      </c>
      <c r="E245" s="2">
        <v>45</v>
      </c>
      <c r="F245">
        <f t="shared" si="65"/>
        <v>0.5</v>
      </c>
      <c r="G245">
        <f t="shared" si="66"/>
        <v>0.50102669404517453</v>
      </c>
      <c r="H245">
        <f t="shared" si="67"/>
        <v>8.5000000000000006E-2</v>
      </c>
      <c r="I245">
        <f t="shared" si="68"/>
        <v>0.1125</v>
      </c>
      <c r="J245">
        <f t="shared" si="69"/>
        <v>0.41499999999999998</v>
      </c>
      <c r="K245">
        <f t="shared" si="70"/>
        <v>0.38852669404517454</v>
      </c>
      <c r="L245" t="str">
        <f t="shared" si="71"/>
        <v>-</v>
      </c>
      <c r="M245" t="str">
        <f t="shared" si="72"/>
        <v>-</v>
      </c>
    </row>
    <row r="246" spans="1:13" x14ac:dyDescent="0.2">
      <c r="A246" s="2">
        <v>42</v>
      </c>
      <c r="B246" s="2">
        <v>21</v>
      </c>
      <c r="D246" s="2">
        <v>34</v>
      </c>
      <c r="E246" s="2">
        <v>45</v>
      </c>
      <c r="F246">
        <f t="shared" si="65"/>
        <v>0.50204918032786883</v>
      </c>
      <c r="G246">
        <f t="shared" si="66"/>
        <v>0.50308008213552358</v>
      </c>
      <c r="H246">
        <f t="shared" si="67"/>
        <v>8.5000000000000006E-2</v>
      </c>
      <c r="I246">
        <f t="shared" si="68"/>
        <v>0.1125</v>
      </c>
      <c r="J246">
        <f t="shared" si="69"/>
        <v>0.41704918032786881</v>
      </c>
      <c r="K246">
        <f t="shared" si="70"/>
        <v>0.39058008213552359</v>
      </c>
      <c r="L246" t="str">
        <f t="shared" si="71"/>
        <v>-</v>
      </c>
      <c r="M246" t="str">
        <f t="shared" si="72"/>
        <v>-</v>
      </c>
    </row>
    <row r="247" spans="1:13" x14ac:dyDescent="0.2">
      <c r="A247" s="2">
        <v>47</v>
      </c>
      <c r="B247" s="2">
        <v>40</v>
      </c>
      <c r="D247" s="2">
        <v>34</v>
      </c>
      <c r="E247" s="2">
        <v>45</v>
      </c>
      <c r="F247">
        <f t="shared" si="65"/>
        <v>0.50409836065573765</v>
      </c>
      <c r="G247">
        <f t="shared" si="66"/>
        <v>0.50513347022587274</v>
      </c>
      <c r="H247">
        <f t="shared" si="67"/>
        <v>8.5000000000000006E-2</v>
      </c>
      <c r="I247">
        <f t="shared" si="68"/>
        <v>0.1125</v>
      </c>
      <c r="J247">
        <f t="shared" si="69"/>
        <v>0.41909836065573763</v>
      </c>
      <c r="K247">
        <f t="shared" si="70"/>
        <v>0.39263347022587275</v>
      </c>
      <c r="L247" t="str">
        <f t="shared" si="71"/>
        <v>-</v>
      </c>
      <c r="M247" t="str">
        <f t="shared" si="72"/>
        <v>-</v>
      </c>
    </row>
    <row r="248" spans="1:13" x14ac:dyDescent="0.2">
      <c r="A248" s="2">
        <v>18</v>
      </c>
      <c r="B248" s="2">
        <v>69</v>
      </c>
      <c r="D248" s="2">
        <v>34</v>
      </c>
      <c r="E248" s="2">
        <v>45</v>
      </c>
      <c r="F248">
        <f t="shared" si="65"/>
        <v>0.50614754098360659</v>
      </c>
      <c r="G248">
        <f t="shared" si="66"/>
        <v>0.50718685831622179</v>
      </c>
      <c r="H248">
        <f t="shared" si="67"/>
        <v>8.5000000000000006E-2</v>
      </c>
      <c r="I248">
        <f t="shared" si="68"/>
        <v>0.1125</v>
      </c>
      <c r="J248">
        <f t="shared" si="69"/>
        <v>0.42114754098360657</v>
      </c>
      <c r="K248">
        <f t="shared" si="70"/>
        <v>0.3946868583162218</v>
      </c>
      <c r="L248" t="str">
        <f t="shared" si="71"/>
        <v>-</v>
      </c>
      <c r="M248" t="str">
        <f t="shared" si="72"/>
        <v>-</v>
      </c>
    </row>
    <row r="249" spans="1:13" x14ac:dyDescent="0.2">
      <c r="A249" s="2">
        <v>61</v>
      </c>
      <c r="B249" s="2">
        <v>93</v>
      </c>
      <c r="D249" s="2">
        <v>34</v>
      </c>
      <c r="E249" s="2">
        <v>45</v>
      </c>
      <c r="F249">
        <f t="shared" si="65"/>
        <v>0.50819672131147542</v>
      </c>
      <c r="G249">
        <f t="shared" si="66"/>
        <v>0.50924024640657084</v>
      </c>
      <c r="H249">
        <f t="shared" si="67"/>
        <v>8.5000000000000006E-2</v>
      </c>
      <c r="I249">
        <f t="shared" si="68"/>
        <v>0.1125</v>
      </c>
      <c r="J249">
        <f t="shared" si="69"/>
        <v>0.4231967213114754</v>
      </c>
      <c r="K249">
        <f t="shared" si="70"/>
        <v>0.39674024640657085</v>
      </c>
      <c r="L249" t="str">
        <f t="shared" si="71"/>
        <v>-</v>
      </c>
      <c r="M249" t="str">
        <f t="shared" si="72"/>
        <v>-</v>
      </c>
    </row>
    <row r="250" spans="1:13" x14ac:dyDescent="0.2">
      <c r="A250" s="2">
        <v>82</v>
      </c>
      <c r="B250" s="2">
        <v>81</v>
      </c>
      <c r="D250" s="2">
        <v>35</v>
      </c>
      <c r="E250" s="2">
        <v>45</v>
      </c>
      <c r="F250">
        <f t="shared" si="65"/>
        <v>0.51024590163934425</v>
      </c>
      <c r="G250">
        <f t="shared" si="66"/>
        <v>0.51129363449691989</v>
      </c>
      <c r="H250">
        <f t="shared" si="67"/>
        <v>8.7499999999999994E-2</v>
      </c>
      <c r="I250">
        <f t="shared" si="68"/>
        <v>0.1125</v>
      </c>
      <c r="J250">
        <f t="shared" si="69"/>
        <v>0.42274590163934422</v>
      </c>
      <c r="K250">
        <f t="shared" si="70"/>
        <v>0.3987936344969199</v>
      </c>
      <c r="L250" t="str">
        <f t="shared" si="71"/>
        <v>-</v>
      </c>
      <c r="M250" t="str">
        <f t="shared" si="72"/>
        <v>-</v>
      </c>
    </row>
    <row r="251" spans="1:13" x14ac:dyDescent="0.2">
      <c r="A251" s="2">
        <v>69</v>
      </c>
      <c r="B251" s="2">
        <v>62</v>
      </c>
      <c r="D251" s="2">
        <v>35</v>
      </c>
      <c r="E251" s="2">
        <v>45</v>
      </c>
      <c r="F251">
        <f t="shared" si="65"/>
        <v>0.51229508196721307</v>
      </c>
      <c r="G251">
        <f t="shared" si="66"/>
        <v>0.51334702258726894</v>
      </c>
      <c r="H251">
        <f t="shared" si="67"/>
        <v>8.7499999999999994E-2</v>
      </c>
      <c r="I251">
        <f t="shared" si="68"/>
        <v>0.1125</v>
      </c>
      <c r="J251">
        <f t="shared" si="69"/>
        <v>0.42479508196721305</v>
      </c>
      <c r="K251">
        <f t="shared" si="70"/>
        <v>0.40084702258726895</v>
      </c>
      <c r="L251" t="str">
        <f t="shared" si="71"/>
        <v>-</v>
      </c>
      <c r="M251" t="str">
        <f t="shared" si="72"/>
        <v>-</v>
      </c>
    </row>
    <row r="252" spans="1:13" x14ac:dyDescent="0.2">
      <c r="A252" s="2">
        <v>39</v>
      </c>
      <c r="B252" s="2">
        <v>35</v>
      </c>
      <c r="D252" s="2">
        <v>35</v>
      </c>
      <c r="E252" s="2">
        <v>45</v>
      </c>
      <c r="F252">
        <f t="shared" si="65"/>
        <v>0.51434426229508201</v>
      </c>
      <c r="G252">
        <f t="shared" si="66"/>
        <v>0.5154004106776181</v>
      </c>
      <c r="H252">
        <f t="shared" si="67"/>
        <v>8.7499999999999994E-2</v>
      </c>
      <c r="I252">
        <f t="shared" si="68"/>
        <v>0.1125</v>
      </c>
      <c r="J252">
        <f t="shared" si="69"/>
        <v>0.42684426229508199</v>
      </c>
      <c r="K252">
        <f t="shared" si="70"/>
        <v>0.40290041067761811</v>
      </c>
      <c r="L252" t="str">
        <f t="shared" si="71"/>
        <v>-</v>
      </c>
      <c r="M252" t="str">
        <f t="shared" si="72"/>
        <v>-</v>
      </c>
    </row>
    <row r="253" spans="1:13" x14ac:dyDescent="0.2">
      <c r="A253" s="2">
        <v>15</v>
      </c>
      <c r="B253" s="2">
        <v>22</v>
      </c>
      <c r="D253" s="2">
        <v>35</v>
      </c>
      <c r="E253" s="2">
        <v>45</v>
      </c>
      <c r="F253">
        <f t="shared" si="65"/>
        <v>0.51639344262295084</v>
      </c>
      <c r="G253">
        <f t="shared" si="66"/>
        <v>0.51745379876796715</v>
      </c>
      <c r="H253">
        <f t="shared" si="67"/>
        <v>8.7499999999999994E-2</v>
      </c>
      <c r="I253">
        <f t="shared" si="68"/>
        <v>0.1125</v>
      </c>
      <c r="J253">
        <f t="shared" si="69"/>
        <v>0.42889344262295082</v>
      </c>
      <c r="K253">
        <f t="shared" si="70"/>
        <v>0.40495379876796717</v>
      </c>
      <c r="L253" t="str">
        <f t="shared" si="71"/>
        <v>-</v>
      </c>
      <c r="M253" t="str">
        <f t="shared" si="72"/>
        <v>-</v>
      </c>
    </row>
    <row r="254" spans="1:13" x14ac:dyDescent="0.2">
      <c r="A254" s="2">
        <v>48</v>
      </c>
      <c r="B254" s="2">
        <v>33</v>
      </c>
      <c r="D254" s="2">
        <v>35</v>
      </c>
      <c r="E254" s="2">
        <v>45</v>
      </c>
      <c r="F254">
        <f t="shared" si="65"/>
        <v>0.51844262295081966</v>
      </c>
      <c r="G254">
        <f t="shared" si="66"/>
        <v>0.51950718685831621</v>
      </c>
      <c r="H254">
        <f t="shared" si="67"/>
        <v>8.7499999999999994E-2</v>
      </c>
      <c r="I254">
        <f t="shared" si="68"/>
        <v>0.1125</v>
      </c>
      <c r="J254">
        <f t="shared" si="69"/>
        <v>0.43094262295081964</v>
      </c>
      <c r="K254">
        <f t="shared" si="70"/>
        <v>0.40700718685831622</v>
      </c>
      <c r="L254" t="str">
        <f t="shared" si="71"/>
        <v>-</v>
      </c>
      <c r="M254" t="str">
        <f t="shared" si="72"/>
        <v>-</v>
      </c>
    </row>
    <row r="255" spans="1:13" x14ac:dyDescent="0.2">
      <c r="A255" s="2">
        <v>30</v>
      </c>
      <c r="B255" s="2">
        <v>16</v>
      </c>
      <c r="D255" s="2">
        <v>35</v>
      </c>
      <c r="E255" s="2">
        <v>46</v>
      </c>
      <c r="F255">
        <f t="shared" si="65"/>
        <v>0.52049180327868849</v>
      </c>
      <c r="G255">
        <f t="shared" si="66"/>
        <v>0.52156057494866526</v>
      </c>
      <c r="H255">
        <f t="shared" si="67"/>
        <v>8.7499999999999994E-2</v>
      </c>
      <c r="I255">
        <f t="shared" si="68"/>
        <v>0.115</v>
      </c>
      <c r="J255">
        <f t="shared" si="69"/>
        <v>0.43299180327868847</v>
      </c>
      <c r="K255">
        <f t="shared" si="70"/>
        <v>0.40656057494866527</v>
      </c>
      <c r="L255" t="str">
        <f t="shared" si="71"/>
        <v>-</v>
      </c>
      <c r="M255" t="str">
        <f t="shared" si="72"/>
        <v>-</v>
      </c>
    </row>
    <row r="256" spans="1:13" x14ac:dyDescent="0.2">
      <c r="A256" s="2">
        <v>12</v>
      </c>
      <c r="B256" s="2">
        <v>73</v>
      </c>
      <c r="D256" s="2">
        <v>36</v>
      </c>
      <c r="E256" s="2">
        <v>46</v>
      </c>
      <c r="F256">
        <f t="shared" si="65"/>
        <v>0.52254098360655743</v>
      </c>
      <c r="G256">
        <f t="shared" si="66"/>
        <v>0.52361396303901442</v>
      </c>
      <c r="H256">
        <f t="shared" si="67"/>
        <v>0.09</v>
      </c>
      <c r="I256">
        <f t="shared" si="68"/>
        <v>0.115</v>
      </c>
      <c r="J256">
        <f t="shared" si="69"/>
        <v>0.43254098360655746</v>
      </c>
      <c r="K256">
        <f t="shared" si="70"/>
        <v>0.40861396303901443</v>
      </c>
      <c r="L256" t="str">
        <f t="shared" si="71"/>
        <v>-</v>
      </c>
      <c r="M256" t="str">
        <f t="shared" si="72"/>
        <v>-</v>
      </c>
    </row>
    <row r="257" spans="1:13" x14ac:dyDescent="0.2">
      <c r="A257" s="2">
        <v>113</v>
      </c>
      <c r="B257" s="2">
        <v>83</v>
      </c>
      <c r="D257" s="2">
        <v>36</v>
      </c>
      <c r="E257" s="2">
        <v>47</v>
      </c>
      <c r="F257">
        <f t="shared" si="65"/>
        <v>0.52459016393442626</v>
      </c>
      <c r="G257">
        <f t="shared" si="66"/>
        <v>0.52566735112936347</v>
      </c>
      <c r="H257">
        <f t="shared" si="67"/>
        <v>0.09</v>
      </c>
      <c r="I257">
        <f t="shared" si="68"/>
        <v>0.11749999999999999</v>
      </c>
      <c r="J257">
        <f t="shared" si="69"/>
        <v>0.43459016393442629</v>
      </c>
      <c r="K257">
        <f t="shared" si="70"/>
        <v>0.40816735112936348</v>
      </c>
      <c r="L257" t="str">
        <f t="shared" si="71"/>
        <v>-</v>
      </c>
      <c r="M257" t="str">
        <f t="shared" si="72"/>
        <v>-</v>
      </c>
    </row>
    <row r="258" spans="1:13" x14ac:dyDescent="0.2">
      <c r="A258" s="2">
        <v>135</v>
      </c>
      <c r="B258" s="2">
        <v>158</v>
      </c>
      <c r="D258" s="2">
        <v>36</v>
      </c>
      <c r="E258" s="2">
        <v>47</v>
      </c>
      <c r="F258">
        <f t="shared" ref="F258:F321" si="73">ROW(A257)/(T$2)</f>
        <v>0.52663934426229508</v>
      </c>
      <c r="G258">
        <f t="shared" ref="G258:G321" si="74">ROW(B257)/(U$2)</f>
        <v>0.52772073921971252</v>
      </c>
      <c r="H258">
        <f t="shared" ref="H258:H321" si="75">D258/T$3</f>
        <v>0.09</v>
      </c>
      <c r="I258">
        <f t="shared" ref="I258:I321" si="76">E258/U$3</f>
        <v>0.11749999999999999</v>
      </c>
      <c r="J258">
        <f t="shared" si="69"/>
        <v>0.43663934426229511</v>
      </c>
      <c r="K258">
        <f t="shared" si="70"/>
        <v>0.41022073921971253</v>
      </c>
      <c r="L258" t="str">
        <f t="shared" si="71"/>
        <v>-</v>
      </c>
      <c r="M258" t="str">
        <f t="shared" si="72"/>
        <v>-</v>
      </c>
    </row>
    <row r="259" spans="1:13" x14ac:dyDescent="0.2">
      <c r="A259" s="2">
        <v>15</v>
      </c>
      <c r="B259" s="2">
        <v>21</v>
      </c>
      <c r="D259" s="2">
        <v>36</v>
      </c>
      <c r="E259" s="2">
        <v>47</v>
      </c>
      <c r="F259">
        <f t="shared" si="73"/>
        <v>0.52868852459016391</v>
      </c>
      <c r="G259">
        <f t="shared" si="74"/>
        <v>0.52977412731006157</v>
      </c>
      <c r="H259">
        <f t="shared" si="75"/>
        <v>0.09</v>
      </c>
      <c r="I259">
        <f t="shared" si="76"/>
        <v>0.11749999999999999</v>
      </c>
      <c r="J259">
        <f t="shared" ref="J259:J322" si="77">IF((F259-H259 &lt;=0), "-", (F259-H259))</f>
        <v>0.43868852459016394</v>
      </c>
      <c r="K259">
        <f t="shared" ref="K259:K322" si="78">IF((G259-I259 &lt;=0), "-", (G259-I259))</f>
        <v>0.41227412731006158</v>
      </c>
      <c r="L259" t="str">
        <f t="shared" si="71"/>
        <v>-</v>
      </c>
      <c r="M259" t="str">
        <f t="shared" si="72"/>
        <v>-</v>
      </c>
    </row>
    <row r="260" spans="1:13" x14ac:dyDescent="0.2">
      <c r="A260" s="2">
        <v>9</v>
      </c>
      <c r="B260" s="2">
        <v>52</v>
      </c>
      <c r="D260" s="2">
        <v>36</v>
      </c>
      <c r="E260" s="2">
        <v>47</v>
      </c>
      <c r="F260">
        <f t="shared" si="73"/>
        <v>0.53073770491803274</v>
      </c>
      <c r="G260">
        <f t="shared" si="74"/>
        <v>0.53182751540041073</v>
      </c>
      <c r="H260">
        <f t="shared" si="75"/>
        <v>0.09</v>
      </c>
      <c r="I260">
        <f t="shared" si="76"/>
        <v>0.11749999999999999</v>
      </c>
      <c r="J260">
        <f t="shared" si="77"/>
        <v>0.44073770491803277</v>
      </c>
      <c r="K260">
        <f t="shared" si="78"/>
        <v>0.41432751540041074</v>
      </c>
      <c r="L260" t="str">
        <f t="shared" ref="L260:L323" si="79">IF((H260-F259)&lt;=0,"-",H260-F259)</f>
        <v>-</v>
      </c>
      <c r="M260" t="str">
        <f t="shared" ref="M260:M323" si="80">IF((I260-G259)&lt;=0,"-",I260-G259)</f>
        <v>-</v>
      </c>
    </row>
    <row r="261" spans="1:13" x14ac:dyDescent="0.2">
      <c r="A261" s="2">
        <v>18</v>
      </c>
      <c r="B261" s="2">
        <v>19</v>
      </c>
      <c r="D261" s="2">
        <v>36</v>
      </c>
      <c r="E261" s="2">
        <v>48</v>
      </c>
      <c r="F261">
        <f t="shared" si="73"/>
        <v>0.53278688524590168</v>
      </c>
      <c r="G261">
        <f t="shared" si="74"/>
        <v>0.53388090349075978</v>
      </c>
      <c r="H261">
        <f t="shared" si="75"/>
        <v>0.09</v>
      </c>
      <c r="I261">
        <f t="shared" si="76"/>
        <v>0.12</v>
      </c>
      <c r="J261">
        <f t="shared" si="77"/>
        <v>0.44278688524590171</v>
      </c>
      <c r="K261">
        <f t="shared" si="78"/>
        <v>0.41388090349075979</v>
      </c>
      <c r="L261" t="str">
        <f t="shared" si="79"/>
        <v>-</v>
      </c>
      <c r="M261" t="str">
        <f t="shared" si="80"/>
        <v>-</v>
      </c>
    </row>
    <row r="262" spans="1:13" x14ac:dyDescent="0.2">
      <c r="A262" s="2">
        <v>52</v>
      </c>
      <c r="B262" s="2">
        <v>42</v>
      </c>
      <c r="D262" s="2">
        <v>37</v>
      </c>
      <c r="E262" s="2">
        <v>48</v>
      </c>
      <c r="F262">
        <f t="shared" si="73"/>
        <v>0.5348360655737705</v>
      </c>
      <c r="G262">
        <f t="shared" si="74"/>
        <v>0.53593429158110883</v>
      </c>
      <c r="H262">
        <f t="shared" si="75"/>
        <v>9.2499999999999999E-2</v>
      </c>
      <c r="I262">
        <f t="shared" si="76"/>
        <v>0.12</v>
      </c>
      <c r="J262">
        <f t="shared" si="77"/>
        <v>0.44233606557377048</v>
      </c>
      <c r="K262">
        <f t="shared" si="78"/>
        <v>0.41593429158110884</v>
      </c>
      <c r="L262" t="str">
        <f t="shared" si="79"/>
        <v>-</v>
      </c>
      <c r="M262" t="str">
        <f t="shared" si="80"/>
        <v>-</v>
      </c>
    </row>
    <row r="263" spans="1:13" x14ac:dyDescent="0.2">
      <c r="A263" s="2">
        <v>99</v>
      </c>
      <c r="B263" s="2">
        <v>37</v>
      </c>
      <c r="D263" s="2">
        <v>37</v>
      </c>
      <c r="E263" s="2">
        <v>48</v>
      </c>
      <c r="F263">
        <f t="shared" si="73"/>
        <v>0.53688524590163933</v>
      </c>
      <c r="G263">
        <f t="shared" si="74"/>
        <v>0.53798767967145789</v>
      </c>
      <c r="H263">
        <f t="shared" si="75"/>
        <v>9.2499999999999999E-2</v>
      </c>
      <c r="I263">
        <f t="shared" si="76"/>
        <v>0.12</v>
      </c>
      <c r="J263">
        <f t="shared" si="77"/>
        <v>0.4443852459016393</v>
      </c>
      <c r="K263">
        <f t="shared" si="78"/>
        <v>0.41798767967145789</v>
      </c>
      <c r="L263" t="str">
        <f t="shared" si="79"/>
        <v>-</v>
      </c>
      <c r="M263" t="str">
        <f t="shared" si="80"/>
        <v>-</v>
      </c>
    </row>
    <row r="264" spans="1:13" x14ac:dyDescent="0.2">
      <c r="A264" s="2">
        <v>42</v>
      </c>
      <c r="B264" s="2">
        <v>54</v>
      </c>
      <c r="D264" s="2">
        <v>37</v>
      </c>
      <c r="E264" s="2">
        <v>49</v>
      </c>
      <c r="F264">
        <f t="shared" si="73"/>
        <v>0.53893442622950816</v>
      </c>
      <c r="G264">
        <f t="shared" si="74"/>
        <v>0.54004106776180694</v>
      </c>
      <c r="H264">
        <f t="shared" si="75"/>
        <v>9.2499999999999999E-2</v>
      </c>
      <c r="I264">
        <f t="shared" si="76"/>
        <v>0.1225</v>
      </c>
      <c r="J264">
        <f t="shared" si="77"/>
        <v>0.44643442622950813</v>
      </c>
      <c r="K264">
        <f t="shared" si="78"/>
        <v>0.41754106776180694</v>
      </c>
      <c r="L264" t="str">
        <f t="shared" si="79"/>
        <v>-</v>
      </c>
      <c r="M264" t="str">
        <f t="shared" si="80"/>
        <v>-</v>
      </c>
    </row>
    <row r="265" spans="1:13" x14ac:dyDescent="0.2">
      <c r="A265" s="2">
        <v>33</v>
      </c>
      <c r="B265" s="2">
        <v>14</v>
      </c>
      <c r="D265" s="2">
        <v>37</v>
      </c>
      <c r="E265" s="2">
        <v>49</v>
      </c>
      <c r="F265">
        <f t="shared" si="73"/>
        <v>0.54098360655737709</v>
      </c>
      <c r="G265">
        <f t="shared" si="74"/>
        <v>0.5420944558521561</v>
      </c>
      <c r="H265">
        <f t="shared" si="75"/>
        <v>9.2499999999999999E-2</v>
      </c>
      <c r="I265">
        <f t="shared" si="76"/>
        <v>0.1225</v>
      </c>
      <c r="J265">
        <f t="shared" si="77"/>
        <v>0.44848360655737707</v>
      </c>
      <c r="K265">
        <f t="shared" si="78"/>
        <v>0.4195944558521561</v>
      </c>
      <c r="L265" t="str">
        <f t="shared" si="79"/>
        <v>-</v>
      </c>
      <c r="M265" t="str">
        <f t="shared" si="80"/>
        <v>-</v>
      </c>
    </row>
    <row r="266" spans="1:13" x14ac:dyDescent="0.2">
      <c r="A266" s="2">
        <v>7</v>
      </c>
      <c r="B266" s="2">
        <v>78</v>
      </c>
      <c r="D266" s="2">
        <v>37</v>
      </c>
      <c r="E266" s="2">
        <v>50</v>
      </c>
      <c r="F266">
        <f t="shared" si="73"/>
        <v>0.54303278688524592</v>
      </c>
      <c r="G266">
        <f t="shared" si="74"/>
        <v>0.54414784394250515</v>
      </c>
      <c r="H266">
        <f t="shared" si="75"/>
        <v>9.2499999999999999E-2</v>
      </c>
      <c r="I266">
        <f t="shared" si="76"/>
        <v>0.125</v>
      </c>
      <c r="J266">
        <f t="shared" si="77"/>
        <v>0.4505327868852459</v>
      </c>
      <c r="K266">
        <f t="shared" si="78"/>
        <v>0.41914784394250515</v>
      </c>
      <c r="L266" t="str">
        <f t="shared" si="79"/>
        <v>-</v>
      </c>
      <c r="M266" t="str">
        <f t="shared" si="80"/>
        <v>-</v>
      </c>
    </row>
    <row r="267" spans="1:13" x14ac:dyDescent="0.2">
      <c r="A267" s="2">
        <v>15</v>
      </c>
      <c r="B267" s="2">
        <v>25</v>
      </c>
      <c r="D267" s="2">
        <v>38</v>
      </c>
      <c r="E267" s="2">
        <v>50</v>
      </c>
      <c r="F267">
        <f t="shared" si="73"/>
        <v>0.54508196721311475</v>
      </c>
      <c r="G267">
        <f t="shared" si="74"/>
        <v>0.5462012320328542</v>
      </c>
      <c r="H267">
        <f t="shared" si="75"/>
        <v>9.5000000000000001E-2</v>
      </c>
      <c r="I267">
        <f t="shared" si="76"/>
        <v>0.125</v>
      </c>
      <c r="J267">
        <f t="shared" si="77"/>
        <v>0.45008196721311478</v>
      </c>
      <c r="K267">
        <f t="shared" si="78"/>
        <v>0.4212012320328542</v>
      </c>
      <c r="L267" t="str">
        <f t="shared" si="79"/>
        <v>-</v>
      </c>
      <c r="M267" t="str">
        <f t="shared" si="80"/>
        <v>-</v>
      </c>
    </row>
    <row r="268" spans="1:13" x14ac:dyDescent="0.2">
      <c r="A268" s="2">
        <v>86</v>
      </c>
      <c r="B268" s="2">
        <v>251</v>
      </c>
      <c r="D268" s="2">
        <v>39</v>
      </c>
      <c r="E268" s="2">
        <v>50</v>
      </c>
      <c r="F268">
        <f t="shared" si="73"/>
        <v>0.54713114754098358</v>
      </c>
      <c r="G268">
        <f t="shared" si="74"/>
        <v>0.54825462012320325</v>
      </c>
      <c r="H268">
        <f t="shared" si="75"/>
        <v>9.7500000000000003E-2</v>
      </c>
      <c r="I268">
        <f t="shared" si="76"/>
        <v>0.125</v>
      </c>
      <c r="J268">
        <f t="shared" si="77"/>
        <v>0.44963114754098354</v>
      </c>
      <c r="K268">
        <f t="shared" si="78"/>
        <v>0.42325462012320325</v>
      </c>
      <c r="L268" t="str">
        <f t="shared" si="79"/>
        <v>-</v>
      </c>
      <c r="M268" t="str">
        <f t="shared" si="80"/>
        <v>-</v>
      </c>
    </row>
    <row r="269" spans="1:13" x14ac:dyDescent="0.2">
      <c r="A269" s="2">
        <v>28</v>
      </c>
      <c r="B269" s="2">
        <v>29</v>
      </c>
      <c r="D269" s="2">
        <v>39</v>
      </c>
      <c r="E269" s="2">
        <v>51</v>
      </c>
      <c r="F269">
        <f t="shared" si="73"/>
        <v>0.54918032786885251</v>
      </c>
      <c r="G269">
        <f t="shared" si="74"/>
        <v>0.55030800821355241</v>
      </c>
      <c r="H269">
        <f t="shared" si="75"/>
        <v>9.7500000000000003E-2</v>
      </c>
      <c r="I269">
        <f t="shared" si="76"/>
        <v>0.1275</v>
      </c>
      <c r="J269">
        <f t="shared" si="77"/>
        <v>0.45168032786885248</v>
      </c>
      <c r="K269">
        <f t="shared" si="78"/>
        <v>0.42280800821355241</v>
      </c>
      <c r="L269" t="str">
        <f t="shared" si="79"/>
        <v>-</v>
      </c>
      <c r="M269" t="str">
        <f t="shared" si="80"/>
        <v>-</v>
      </c>
    </row>
    <row r="270" spans="1:13" x14ac:dyDescent="0.2">
      <c r="A270" s="2">
        <v>89</v>
      </c>
      <c r="B270" s="2">
        <v>43</v>
      </c>
      <c r="D270" s="2">
        <v>39</v>
      </c>
      <c r="E270" s="2">
        <v>51</v>
      </c>
      <c r="F270">
        <f t="shared" si="73"/>
        <v>0.55122950819672134</v>
      </c>
      <c r="G270">
        <f t="shared" si="74"/>
        <v>0.55236139630390146</v>
      </c>
      <c r="H270">
        <f t="shared" si="75"/>
        <v>9.7500000000000003E-2</v>
      </c>
      <c r="I270">
        <f t="shared" si="76"/>
        <v>0.1275</v>
      </c>
      <c r="J270">
        <f t="shared" si="77"/>
        <v>0.45372950819672131</v>
      </c>
      <c r="K270">
        <f t="shared" si="78"/>
        <v>0.42486139630390146</v>
      </c>
      <c r="L270" t="str">
        <f t="shared" si="79"/>
        <v>-</v>
      </c>
      <c r="M270" t="str">
        <f t="shared" si="80"/>
        <v>-</v>
      </c>
    </row>
    <row r="271" spans="1:13" x14ac:dyDescent="0.2">
      <c r="A271" s="2">
        <v>136</v>
      </c>
      <c r="B271" s="2">
        <v>14</v>
      </c>
      <c r="D271" s="2">
        <v>39</v>
      </c>
      <c r="E271" s="2">
        <v>52</v>
      </c>
      <c r="F271">
        <f t="shared" si="73"/>
        <v>0.55327868852459017</v>
      </c>
      <c r="G271">
        <f t="shared" si="74"/>
        <v>0.55441478439425051</v>
      </c>
      <c r="H271">
        <f t="shared" si="75"/>
        <v>9.7500000000000003E-2</v>
      </c>
      <c r="I271">
        <f t="shared" si="76"/>
        <v>0.13</v>
      </c>
      <c r="J271">
        <f t="shared" si="77"/>
        <v>0.45577868852459014</v>
      </c>
      <c r="K271">
        <f t="shared" si="78"/>
        <v>0.42441478439425051</v>
      </c>
      <c r="L271" t="str">
        <f t="shared" si="79"/>
        <v>-</v>
      </c>
      <c r="M271" t="str">
        <f t="shared" si="80"/>
        <v>-</v>
      </c>
    </row>
    <row r="272" spans="1:13" x14ac:dyDescent="0.2">
      <c r="A272" s="2">
        <v>38</v>
      </c>
      <c r="B272" s="2">
        <v>78</v>
      </c>
      <c r="D272" s="2">
        <v>39</v>
      </c>
      <c r="E272" s="2">
        <v>52</v>
      </c>
      <c r="F272">
        <f t="shared" si="73"/>
        <v>0.55532786885245899</v>
      </c>
      <c r="G272">
        <f t="shared" si="74"/>
        <v>0.55646817248459957</v>
      </c>
      <c r="H272">
        <f t="shared" si="75"/>
        <v>9.7500000000000003E-2</v>
      </c>
      <c r="I272">
        <f t="shared" si="76"/>
        <v>0.13</v>
      </c>
      <c r="J272">
        <f t="shared" si="77"/>
        <v>0.45782786885245896</v>
      </c>
      <c r="K272">
        <f t="shared" si="78"/>
        <v>0.42646817248459956</v>
      </c>
      <c r="L272" t="str">
        <f t="shared" si="79"/>
        <v>-</v>
      </c>
      <c r="M272" t="str">
        <f t="shared" si="80"/>
        <v>-</v>
      </c>
    </row>
    <row r="273" spans="1:13" x14ac:dyDescent="0.2">
      <c r="A273" s="2">
        <v>97</v>
      </c>
      <c r="B273" s="2">
        <v>22</v>
      </c>
      <c r="D273" s="2">
        <v>39</v>
      </c>
      <c r="E273" s="2">
        <v>53</v>
      </c>
      <c r="F273">
        <f t="shared" si="73"/>
        <v>0.55737704918032782</v>
      </c>
      <c r="G273">
        <f t="shared" si="74"/>
        <v>0.55852156057494862</v>
      </c>
      <c r="H273">
        <f t="shared" si="75"/>
        <v>9.7500000000000003E-2</v>
      </c>
      <c r="I273">
        <f t="shared" si="76"/>
        <v>0.13250000000000001</v>
      </c>
      <c r="J273">
        <f t="shared" si="77"/>
        <v>0.45987704918032779</v>
      </c>
      <c r="K273">
        <f t="shared" si="78"/>
        <v>0.42602156057494861</v>
      </c>
      <c r="L273" t="str">
        <f t="shared" si="79"/>
        <v>-</v>
      </c>
      <c r="M273" t="str">
        <f t="shared" si="80"/>
        <v>-</v>
      </c>
    </row>
    <row r="274" spans="1:13" x14ac:dyDescent="0.2">
      <c r="A274" s="2">
        <v>51</v>
      </c>
      <c r="B274" s="2">
        <v>75</v>
      </c>
      <c r="D274" s="2">
        <v>40</v>
      </c>
      <c r="E274" s="2">
        <v>53</v>
      </c>
      <c r="F274">
        <f t="shared" si="73"/>
        <v>0.55942622950819676</v>
      </c>
      <c r="G274">
        <f t="shared" si="74"/>
        <v>0.56057494866529778</v>
      </c>
      <c r="H274">
        <f t="shared" si="75"/>
        <v>0.1</v>
      </c>
      <c r="I274">
        <f t="shared" si="76"/>
        <v>0.13250000000000001</v>
      </c>
      <c r="J274">
        <f t="shared" si="77"/>
        <v>0.45942622950819678</v>
      </c>
      <c r="K274">
        <f t="shared" si="78"/>
        <v>0.42807494866529777</v>
      </c>
      <c r="L274" t="str">
        <f t="shared" si="79"/>
        <v>-</v>
      </c>
      <c r="M274" t="str">
        <f t="shared" si="80"/>
        <v>-</v>
      </c>
    </row>
    <row r="275" spans="1:13" x14ac:dyDescent="0.2">
      <c r="A275" s="2">
        <v>18</v>
      </c>
      <c r="B275" s="2">
        <v>13</v>
      </c>
      <c r="D275" s="2">
        <v>40</v>
      </c>
      <c r="E275" s="2">
        <v>53</v>
      </c>
      <c r="F275">
        <f t="shared" si="73"/>
        <v>0.56147540983606559</v>
      </c>
      <c r="G275">
        <f t="shared" si="74"/>
        <v>0.56262833675564683</v>
      </c>
      <c r="H275">
        <f t="shared" si="75"/>
        <v>0.1</v>
      </c>
      <c r="I275">
        <f t="shared" si="76"/>
        <v>0.13250000000000001</v>
      </c>
      <c r="J275">
        <f t="shared" si="77"/>
        <v>0.46147540983606561</v>
      </c>
      <c r="K275">
        <f t="shared" si="78"/>
        <v>0.43012833675564682</v>
      </c>
      <c r="L275" t="str">
        <f t="shared" si="79"/>
        <v>-</v>
      </c>
      <c r="M275" t="str">
        <f t="shared" si="80"/>
        <v>-</v>
      </c>
    </row>
    <row r="276" spans="1:13" x14ac:dyDescent="0.2">
      <c r="A276" s="2">
        <v>13</v>
      </c>
      <c r="B276" s="2">
        <v>100</v>
      </c>
      <c r="D276" s="2">
        <v>40</v>
      </c>
      <c r="E276" s="2">
        <v>53</v>
      </c>
      <c r="F276">
        <f t="shared" si="73"/>
        <v>0.56352459016393441</v>
      </c>
      <c r="G276">
        <f t="shared" si="74"/>
        <v>0.56468172484599588</v>
      </c>
      <c r="H276">
        <f t="shared" si="75"/>
        <v>0.1</v>
      </c>
      <c r="I276">
        <f t="shared" si="76"/>
        <v>0.13250000000000001</v>
      </c>
      <c r="J276">
        <f t="shared" si="77"/>
        <v>0.46352459016393444</v>
      </c>
      <c r="K276">
        <f t="shared" si="78"/>
        <v>0.43218172484599587</v>
      </c>
      <c r="L276" t="str">
        <f t="shared" si="79"/>
        <v>-</v>
      </c>
      <c r="M276" t="str">
        <f t="shared" si="80"/>
        <v>-</v>
      </c>
    </row>
    <row r="277" spans="1:13" x14ac:dyDescent="0.2">
      <c r="A277" s="2">
        <v>31</v>
      </c>
      <c r="B277" s="2">
        <v>9</v>
      </c>
      <c r="D277" s="2">
        <v>40</v>
      </c>
      <c r="E277" s="2">
        <v>54</v>
      </c>
      <c r="F277">
        <f t="shared" si="73"/>
        <v>0.56557377049180324</v>
      </c>
      <c r="G277">
        <f t="shared" si="74"/>
        <v>0.56673511293634493</v>
      </c>
      <c r="H277">
        <f t="shared" si="75"/>
        <v>0.1</v>
      </c>
      <c r="I277">
        <f t="shared" si="76"/>
        <v>0.13500000000000001</v>
      </c>
      <c r="J277">
        <f t="shared" si="77"/>
        <v>0.46557377049180326</v>
      </c>
      <c r="K277">
        <f t="shared" si="78"/>
        <v>0.43173511293634492</v>
      </c>
      <c r="L277" t="str">
        <f t="shared" si="79"/>
        <v>-</v>
      </c>
      <c r="M277" t="str">
        <f t="shared" si="80"/>
        <v>-</v>
      </c>
    </row>
    <row r="278" spans="1:13" x14ac:dyDescent="0.2">
      <c r="A278" s="2">
        <v>223</v>
      </c>
      <c r="B278" s="2">
        <v>35</v>
      </c>
      <c r="D278" s="2">
        <v>41</v>
      </c>
      <c r="E278" s="2">
        <v>54</v>
      </c>
      <c r="F278">
        <f t="shared" si="73"/>
        <v>0.56762295081967218</v>
      </c>
      <c r="G278">
        <f t="shared" si="74"/>
        <v>0.56878850102669409</v>
      </c>
      <c r="H278">
        <f t="shared" si="75"/>
        <v>0.10249999999999999</v>
      </c>
      <c r="I278">
        <f t="shared" si="76"/>
        <v>0.13500000000000001</v>
      </c>
      <c r="J278">
        <f t="shared" si="77"/>
        <v>0.4651229508196722</v>
      </c>
      <c r="K278">
        <f t="shared" si="78"/>
        <v>0.43378850102669408</v>
      </c>
      <c r="L278" t="str">
        <f t="shared" si="79"/>
        <v>-</v>
      </c>
      <c r="M278" t="str">
        <f t="shared" si="80"/>
        <v>-</v>
      </c>
    </row>
    <row r="279" spans="1:13" x14ac:dyDescent="0.2">
      <c r="A279" s="2">
        <v>88</v>
      </c>
      <c r="B279" s="2">
        <v>17</v>
      </c>
      <c r="D279" s="2">
        <v>41</v>
      </c>
      <c r="E279" s="2">
        <v>54</v>
      </c>
      <c r="F279">
        <f t="shared" si="73"/>
        <v>0.56967213114754101</v>
      </c>
      <c r="G279">
        <f t="shared" si="74"/>
        <v>0.57084188911704314</v>
      </c>
      <c r="H279">
        <f t="shared" si="75"/>
        <v>0.10249999999999999</v>
      </c>
      <c r="I279">
        <f t="shared" si="76"/>
        <v>0.13500000000000001</v>
      </c>
      <c r="J279">
        <f t="shared" si="77"/>
        <v>0.46717213114754103</v>
      </c>
      <c r="K279">
        <f t="shared" si="78"/>
        <v>0.43584188911704314</v>
      </c>
      <c r="L279" t="str">
        <f t="shared" si="79"/>
        <v>-</v>
      </c>
      <c r="M279" t="str">
        <f t="shared" si="80"/>
        <v>-</v>
      </c>
    </row>
    <row r="280" spans="1:13" x14ac:dyDescent="0.2">
      <c r="A280" s="2">
        <v>12</v>
      </c>
      <c r="B280" s="2">
        <v>21</v>
      </c>
      <c r="D280" s="2">
        <v>42</v>
      </c>
      <c r="E280" s="2">
        <v>55</v>
      </c>
      <c r="F280">
        <f t="shared" si="73"/>
        <v>0.57172131147540983</v>
      </c>
      <c r="G280">
        <f t="shared" si="74"/>
        <v>0.5728952772073922</v>
      </c>
      <c r="H280">
        <f t="shared" si="75"/>
        <v>0.105</v>
      </c>
      <c r="I280">
        <f t="shared" si="76"/>
        <v>0.13750000000000001</v>
      </c>
      <c r="J280">
        <f t="shared" si="77"/>
        <v>0.46672131147540985</v>
      </c>
      <c r="K280">
        <f t="shared" si="78"/>
        <v>0.43539527720739218</v>
      </c>
      <c r="L280" t="str">
        <f t="shared" si="79"/>
        <v>-</v>
      </c>
      <c r="M280" t="str">
        <f t="shared" si="80"/>
        <v>-</v>
      </c>
    </row>
    <row r="281" spans="1:13" x14ac:dyDescent="0.2">
      <c r="A281" s="2">
        <v>47</v>
      </c>
      <c r="B281" s="2">
        <v>225</v>
      </c>
      <c r="D281" s="2">
        <v>42</v>
      </c>
      <c r="E281" s="2">
        <v>55</v>
      </c>
      <c r="F281">
        <f t="shared" si="73"/>
        <v>0.57377049180327866</v>
      </c>
      <c r="G281">
        <f t="shared" si="74"/>
        <v>0.57494866529774125</v>
      </c>
      <c r="H281">
        <f t="shared" si="75"/>
        <v>0.105</v>
      </c>
      <c r="I281">
        <f t="shared" si="76"/>
        <v>0.13750000000000001</v>
      </c>
      <c r="J281">
        <f t="shared" si="77"/>
        <v>0.46877049180327868</v>
      </c>
      <c r="K281">
        <f t="shared" si="78"/>
        <v>0.43744866529774123</v>
      </c>
      <c r="L281" t="str">
        <f t="shared" si="79"/>
        <v>-</v>
      </c>
      <c r="M281" t="str">
        <f t="shared" si="80"/>
        <v>-</v>
      </c>
    </row>
    <row r="282" spans="1:13" x14ac:dyDescent="0.2">
      <c r="A282" s="2">
        <v>69</v>
      </c>
      <c r="B282" s="2">
        <v>43</v>
      </c>
      <c r="D282" s="2">
        <v>42</v>
      </c>
      <c r="E282" s="2">
        <v>55</v>
      </c>
      <c r="F282">
        <f t="shared" si="73"/>
        <v>0.57581967213114749</v>
      </c>
      <c r="G282">
        <f t="shared" si="74"/>
        <v>0.5770020533880903</v>
      </c>
      <c r="H282">
        <f t="shared" si="75"/>
        <v>0.105</v>
      </c>
      <c r="I282">
        <f t="shared" si="76"/>
        <v>0.13750000000000001</v>
      </c>
      <c r="J282">
        <f t="shared" si="77"/>
        <v>0.4708196721311475</v>
      </c>
      <c r="K282">
        <f t="shared" si="78"/>
        <v>0.43950205338809029</v>
      </c>
      <c r="L282" t="str">
        <f t="shared" si="79"/>
        <v>-</v>
      </c>
      <c r="M282" t="str">
        <f t="shared" si="80"/>
        <v>-</v>
      </c>
    </row>
    <row r="283" spans="1:13" x14ac:dyDescent="0.2">
      <c r="A283" s="2">
        <v>39</v>
      </c>
      <c r="B283" s="2">
        <v>38</v>
      </c>
      <c r="D283" s="2">
        <v>42</v>
      </c>
      <c r="E283" s="2">
        <v>55</v>
      </c>
      <c r="F283">
        <f t="shared" si="73"/>
        <v>0.57786885245901642</v>
      </c>
      <c r="G283">
        <f t="shared" si="74"/>
        <v>0.57905544147843946</v>
      </c>
      <c r="H283">
        <f t="shared" si="75"/>
        <v>0.105</v>
      </c>
      <c r="I283">
        <f t="shared" si="76"/>
        <v>0.13750000000000001</v>
      </c>
      <c r="J283">
        <f t="shared" si="77"/>
        <v>0.47286885245901644</v>
      </c>
      <c r="K283">
        <f t="shared" si="78"/>
        <v>0.44155544147843945</v>
      </c>
      <c r="L283" t="str">
        <f t="shared" si="79"/>
        <v>-</v>
      </c>
      <c r="M283" t="str">
        <f t="shared" si="80"/>
        <v>-</v>
      </c>
    </row>
    <row r="284" spans="1:13" x14ac:dyDescent="0.2">
      <c r="A284" s="2">
        <v>41</v>
      </c>
      <c r="B284" s="2">
        <v>137</v>
      </c>
      <c r="D284" s="2">
        <v>42</v>
      </c>
      <c r="E284" s="2">
        <v>56</v>
      </c>
      <c r="F284">
        <f t="shared" si="73"/>
        <v>0.57991803278688525</v>
      </c>
      <c r="G284">
        <f t="shared" si="74"/>
        <v>0.58110882956878851</v>
      </c>
      <c r="H284">
        <f t="shared" si="75"/>
        <v>0.105</v>
      </c>
      <c r="I284">
        <f t="shared" si="76"/>
        <v>0.14000000000000001</v>
      </c>
      <c r="J284">
        <f t="shared" si="77"/>
        <v>0.47491803278688527</v>
      </c>
      <c r="K284">
        <f t="shared" si="78"/>
        <v>0.4411088295687885</v>
      </c>
      <c r="L284" t="str">
        <f t="shared" si="79"/>
        <v>-</v>
      </c>
      <c r="M284" t="str">
        <f t="shared" si="80"/>
        <v>-</v>
      </c>
    </row>
    <row r="285" spans="1:13" x14ac:dyDescent="0.2">
      <c r="A285" s="2">
        <v>46</v>
      </c>
      <c r="B285" s="2">
        <v>72</v>
      </c>
      <c r="D285" s="2">
        <v>42</v>
      </c>
      <c r="E285" s="2">
        <v>56</v>
      </c>
      <c r="F285">
        <f t="shared" si="73"/>
        <v>0.58196721311475408</v>
      </c>
      <c r="G285">
        <f t="shared" si="74"/>
        <v>0.58316221765913756</v>
      </c>
      <c r="H285">
        <f t="shared" si="75"/>
        <v>0.105</v>
      </c>
      <c r="I285">
        <f t="shared" si="76"/>
        <v>0.14000000000000001</v>
      </c>
      <c r="J285">
        <f t="shared" si="77"/>
        <v>0.4769672131147541</v>
      </c>
      <c r="K285">
        <f t="shared" si="78"/>
        <v>0.44316221765913755</v>
      </c>
      <c r="L285" t="str">
        <f t="shared" si="79"/>
        <v>-</v>
      </c>
      <c r="M285" t="str">
        <f t="shared" si="80"/>
        <v>-</v>
      </c>
    </row>
    <row r="286" spans="1:13" x14ac:dyDescent="0.2">
      <c r="A286" s="2">
        <v>76</v>
      </c>
      <c r="B286" s="2">
        <v>80</v>
      </c>
      <c r="D286" s="2">
        <v>43</v>
      </c>
      <c r="E286" s="2">
        <v>56</v>
      </c>
      <c r="F286">
        <f t="shared" si="73"/>
        <v>0.58401639344262291</v>
      </c>
      <c r="G286">
        <f t="shared" si="74"/>
        <v>0.58521560574948661</v>
      </c>
      <c r="H286">
        <f t="shared" si="75"/>
        <v>0.1075</v>
      </c>
      <c r="I286">
        <f t="shared" si="76"/>
        <v>0.14000000000000001</v>
      </c>
      <c r="J286">
        <f t="shared" si="77"/>
        <v>0.47651639344262292</v>
      </c>
      <c r="K286">
        <f t="shared" si="78"/>
        <v>0.4452156057494866</v>
      </c>
      <c r="L286" t="str">
        <f t="shared" si="79"/>
        <v>-</v>
      </c>
      <c r="M286" t="str">
        <f t="shared" si="80"/>
        <v>-</v>
      </c>
    </row>
    <row r="287" spans="1:13" x14ac:dyDescent="0.2">
      <c r="A287" s="2">
        <v>25</v>
      </c>
      <c r="B287" s="2">
        <v>100</v>
      </c>
      <c r="D287" s="2">
        <v>43</v>
      </c>
      <c r="E287" s="2">
        <v>57</v>
      </c>
      <c r="F287">
        <f t="shared" si="73"/>
        <v>0.58606557377049184</v>
      </c>
      <c r="G287">
        <f t="shared" si="74"/>
        <v>0.58726899383983577</v>
      </c>
      <c r="H287">
        <f t="shared" si="75"/>
        <v>0.1075</v>
      </c>
      <c r="I287">
        <f t="shared" si="76"/>
        <v>0.14249999999999999</v>
      </c>
      <c r="J287">
        <f t="shared" si="77"/>
        <v>0.47856557377049186</v>
      </c>
      <c r="K287">
        <f t="shared" si="78"/>
        <v>0.44476899383983581</v>
      </c>
      <c r="L287" t="str">
        <f t="shared" si="79"/>
        <v>-</v>
      </c>
      <c r="M287" t="str">
        <f t="shared" si="80"/>
        <v>-</v>
      </c>
    </row>
    <row r="288" spans="1:13" x14ac:dyDescent="0.2">
      <c r="A288" s="2">
        <v>26</v>
      </c>
      <c r="B288" s="2">
        <v>41</v>
      </c>
      <c r="D288" s="2">
        <v>43</v>
      </c>
      <c r="E288" s="2">
        <v>57</v>
      </c>
      <c r="F288">
        <f t="shared" si="73"/>
        <v>0.58811475409836067</v>
      </c>
      <c r="G288">
        <f t="shared" si="74"/>
        <v>0.58932238193018482</v>
      </c>
      <c r="H288">
        <f t="shared" si="75"/>
        <v>0.1075</v>
      </c>
      <c r="I288">
        <f t="shared" si="76"/>
        <v>0.14249999999999999</v>
      </c>
      <c r="J288">
        <f t="shared" si="77"/>
        <v>0.48061475409836069</v>
      </c>
      <c r="K288">
        <f t="shared" si="78"/>
        <v>0.44682238193018486</v>
      </c>
      <c r="L288" t="str">
        <f t="shared" si="79"/>
        <v>-</v>
      </c>
      <c r="M288" t="str">
        <f t="shared" si="80"/>
        <v>-</v>
      </c>
    </row>
    <row r="289" spans="1:13" x14ac:dyDescent="0.2">
      <c r="A289" s="2">
        <v>195</v>
      </c>
      <c r="B289" s="2">
        <v>30</v>
      </c>
      <c r="D289" s="2">
        <v>43</v>
      </c>
      <c r="E289" s="2">
        <v>57</v>
      </c>
      <c r="F289">
        <f t="shared" si="73"/>
        <v>0.5901639344262295</v>
      </c>
      <c r="G289">
        <f t="shared" si="74"/>
        <v>0.59137577002053388</v>
      </c>
      <c r="H289">
        <f t="shared" si="75"/>
        <v>0.1075</v>
      </c>
      <c r="I289">
        <f t="shared" si="76"/>
        <v>0.14249999999999999</v>
      </c>
      <c r="J289">
        <f t="shared" si="77"/>
        <v>0.48266393442622951</v>
      </c>
      <c r="K289">
        <f t="shared" si="78"/>
        <v>0.44887577002053392</v>
      </c>
      <c r="L289" t="str">
        <f t="shared" si="79"/>
        <v>-</v>
      </c>
      <c r="M289" t="str">
        <f t="shared" si="80"/>
        <v>-</v>
      </c>
    </row>
    <row r="290" spans="1:13" x14ac:dyDescent="0.2">
      <c r="A290" s="2">
        <v>281</v>
      </c>
      <c r="B290" s="2">
        <v>22</v>
      </c>
      <c r="D290" s="2">
        <v>43</v>
      </c>
      <c r="E290" s="2">
        <v>58</v>
      </c>
      <c r="F290">
        <f t="shared" si="73"/>
        <v>0.59221311475409832</v>
      </c>
      <c r="G290">
        <f t="shared" si="74"/>
        <v>0.59342915811088293</v>
      </c>
      <c r="H290">
        <f t="shared" si="75"/>
        <v>0.1075</v>
      </c>
      <c r="I290">
        <f t="shared" si="76"/>
        <v>0.14499999999999999</v>
      </c>
      <c r="J290">
        <f t="shared" si="77"/>
        <v>0.48471311475409834</v>
      </c>
      <c r="K290">
        <f t="shared" si="78"/>
        <v>0.44842915811088291</v>
      </c>
      <c r="L290" t="str">
        <f t="shared" si="79"/>
        <v>-</v>
      </c>
      <c r="M290" t="str">
        <f t="shared" si="80"/>
        <v>-</v>
      </c>
    </row>
    <row r="291" spans="1:13" x14ac:dyDescent="0.2">
      <c r="A291" s="2">
        <v>115</v>
      </c>
      <c r="B291" s="2">
        <v>13</v>
      </c>
      <c r="D291" s="2">
        <v>44</v>
      </c>
      <c r="E291" s="2">
        <v>58</v>
      </c>
      <c r="F291">
        <f t="shared" si="73"/>
        <v>0.59426229508196726</v>
      </c>
      <c r="G291">
        <f t="shared" si="74"/>
        <v>0.59548254620123209</v>
      </c>
      <c r="H291">
        <f t="shared" si="75"/>
        <v>0.11</v>
      </c>
      <c r="I291">
        <f t="shared" si="76"/>
        <v>0.14499999999999999</v>
      </c>
      <c r="J291">
        <f t="shared" si="77"/>
        <v>0.48426229508196728</v>
      </c>
      <c r="K291">
        <f t="shared" si="78"/>
        <v>0.45048254620123207</v>
      </c>
      <c r="L291" t="str">
        <f t="shared" si="79"/>
        <v>-</v>
      </c>
      <c r="M291" t="str">
        <f t="shared" si="80"/>
        <v>-</v>
      </c>
    </row>
    <row r="292" spans="1:13" x14ac:dyDescent="0.2">
      <c r="A292" s="2">
        <v>52</v>
      </c>
      <c r="B292" s="2">
        <v>92</v>
      </c>
      <c r="D292" s="2">
        <v>44</v>
      </c>
      <c r="E292" s="2">
        <v>59</v>
      </c>
      <c r="F292">
        <f t="shared" si="73"/>
        <v>0.59631147540983609</v>
      </c>
      <c r="G292">
        <f t="shared" si="74"/>
        <v>0.59753593429158114</v>
      </c>
      <c r="H292">
        <f t="shared" si="75"/>
        <v>0.11</v>
      </c>
      <c r="I292">
        <f t="shared" si="76"/>
        <v>0.14749999999999999</v>
      </c>
      <c r="J292">
        <f t="shared" si="77"/>
        <v>0.4863114754098361</v>
      </c>
      <c r="K292">
        <f t="shared" si="78"/>
        <v>0.45003593429158117</v>
      </c>
      <c r="L292" t="str">
        <f t="shared" si="79"/>
        <v>-</v>
      </c>
      <c r="M292" t="str">
        <f t="shared" si="80"/>
        <v>-</v>
      </c>
    </row>
    <row r="293" spans="1:13" x14ac:dyDescent="0.2">
      <c r="A293" s="2">
        <v>124</v>
      </c>
      <c r="B293" s="2">
        <v>13</v>
      </c>
      <c r="D293" s="2">
        <v>44</v>
      </c>
      <c r="E293" s="2">
        <v>59</v>
      </c>
      <c r="F293">
        <f t="shared" si="73"/>
        <v>0.59836065573770492</v>
      </c>
      <c r="G293">
        <f t="shared" si="74"/>
        <v>0.59958932238193019</v>
      </c>
      <c r="H293">
        <f t="shared" si="75"/>
        <v>0.11</v>
      </c>
      <c r="I293">
        <f t="shared" si="76"/>
        <v>0.14749999999999999</v>
      </c>
      <c r="J293">
        <f t="shared" si="77"/>
        <v>0.48836065573770493</v>
      </c>
      <c r="K293">
        <f t="shared" si="78"/>
        <v>0.45208932238193023</v>
      </c>
      <c r="L293" t="str">
        <f t="shared" si="79"/>
        <v>-</v>
      </c>
      <c r="M293" t="str">
        <f t="shared" si="80"/>
        <v>-</v>
      </c>
    </row>
    <row r="294" spans="1:13" x14ac:dyDescent="0.2">
      <c r="A294" s="2">
        <v>27</v>
      </c>
      <c r="B294" s="2">
        <v>16</v>
      </c>
      <c r="D294" s="2">
        <v>45</v>
      </c>
      <c r="E294" s="2">
        <v>59</v>
      </c>
      <c r="F294">
        <f t="shared" si="73"/>
        <v>0.60040983606557374</v>
      </c>
      <c r="G294">
        <f t="shared" si="74"/>
        <v>0.60164271047227924</v>
      </c>
      <c r="H294">
        <f t="shared" si="75"/>
        <v>0.1125</v>
      </c>
      <c r="I294">
        <f t="shared" si="76"/>
        <v>0.14749999999999999</v>
      </c>
      <c r="J294">
        <f t="shared" si="77"/>
        <v>0.48790983606557375</v>
      </c>
      <c r="K294">
        <f t="shared" si="78"/>
        <v>0.45414271047227928</v>
      </c>
      <c r="L294" t="str">
        <f t="shared" si="79"/>
        <v>-</v>
      </c>
      <c r="M294" t="str">
        <f t="shared" si="80"/>
        <v>-</v>
      </c>
    </row>
    <row r="295" spans="1:13" x14ac:dyDescent="0.2">
      <c r="A295" s="2">
        <v>63</v>
      </c>
      <c r="B295" s="2">
        <v>46</v>
      </c>
      <c r="D295" s="2">
        <v>46</v>
      </c>
      <c r="E295" s="2">
        <v>59</v>
      </c>
      <c r="F295">
        <f t="shared" si="73"/>
        <v>0.60245901639344257</v>
      </c>
      <c r="G295">
        <f t="shared" si="74"/>
        <v>0.60369609856262829</v>
      </c>
      <c r="H295">
        <f t="shared" si="75"/>
        <v>0.115</v>
      </c>
      <c r="I295">
        <f t="shared" si="76"/>
        <v>0.14749999999999999</v>
      </c>
      <c r="J295">
        <f t="shared" si="77"/>
        <v>0.48745901639344258</v>
      </c>
      <c r="K295">
        <f t="shared" si="78"/>
        <v>0.45619609856262833</v>
      </c>
      <c r="L295" t="str">
        <f t="shared" si="79"/>
        <v>-</v>
      </c>
      <c r="M295" t="str">
        <f t="shared" si="80"/>
        <v>-</v>
      </c>
    </row>
    <row r="296" spans="1:13" x14ac:dyDescent="0.2">
      <c r="A296" s="2">
        <v>40</v>
      </c>
      <c r="B296" s="2">
        <v>33</v>
      </c>
      <c r="D296" s="2">
        <v>46</v>
      </c>
      <c r="E296" s="2">
        <v>59</v>
      </c>
      <c r="F296">
        <f t="shared" si="73"/>
        <v>0.60450819672131151</v>
      </c>
      <c r="G296">
        <f t="shared" si="74"/>
        <v>0.60574948665297745</v>
      </c>
      <c r="H296">
        <f t="shared" si="75"/>
        <v>0.115</v>
      </c>
      <c r="I296">
        <f t="shared" si="76"/>
        <v>0.14749999999999999</v>
      </c>
      <c r="J296">
        <f t="shared" si="77"/>
        <v>0.48950819672131152</v>
      </c>
      <c r="K296">
        <f t="shared" si="78"/>
        <v>0.45824948665297749</v>
      </c>
      <c r="L296" t="str">
        <f t="shared" si="79"/>
        <v>-</v>
      </c>
      <c r="M296" t="str">
        <f t="shared" si="80"/>
        <v>-</v>
      </c>
    </row>
    <row r="297" spans="1:13" x14ac:dyDescent="0.2">
      <c r="A297" s="2">
        <v>24</v>
      </c>
      <c r="B297" s="2">
        <v>169</v>
      </c>
      <c r="D297" s="2">
        <v>47</v>
      </c>
      <c r="E297" s="2">
        <v>60</v>
      </c>
      <c r="F297">
        <f t="shared" si="73"/>
        <v>0.60655737704918034</v>
      </c>
      <c r="G297">
        <f t="shared" si="74"/>
        <v>0.6078028747433265</v>
      </c>
      <c r="H297">
        <f t="shared" si="75"/>
        <v>0.11749999999999999</v>
      </c>
      <c r="I297">
        <f t="shared" si="76"/>
        <v>0.15</v>
      </c>
      <c r="J297">
        <f t="shared" si="77"/>
        <v>0.48905737704918034</v>
      </c>
      <c r="K297">
        <f t="shared" si="78"/>
        <v>0.45780287474332648</v>
      </c>
      <c r="L297" t="str">
        <f t="shared" si="79"/>
        <v>-</v>
      </c>
      <c r="M297" t="str">
        <f t="shared" si="80"/>
        <v>-</v>
      </c>
    </row>
    <row r="298" spans="1:13" x14ac:dyDescent="0.2">
      <c r="A298" s="2">
        <v>95</v>
      </c>
      <c r="B298" s="2">
        <v>13</v>
      </c>
      <c r="D298" s="2">
        <v>47</v>
      </c>
      <c r="E298" s="2">
        <v>60</v>
      </c>
      <c r="F298">
        <f t="shared" si="73"/>
        <v>0.60860655737704916</v>
      </c>
      <c r="G298">
        <f t="shared" si="74"/>
        <v>0.60985626283367556</v>
      </c>
      <c r="H298">
        <f t="shared" si="75"/>
        <v>0.11749999999999999</v>
      </c>
      <c r="I298">
        <f t="shared" si="76"/>
        <v>0.15</v>
      </c>
      <c r="J298">
        <f t="shared" si="77"/>
        <v>0.49110655737704917</v>
      </c>
      <c r="K298">
        <f t="shared" si="78"/>
        <v>0.45985626283367553</v>
      </c>
      <c r="L298" t="str">
        <f t="shared" si="79"/>
        <v>-</v>
      </c>
      <c r="M298" t="str">
        <f t="shared" si="80"/>
        <v>-</v>
      </c>
    </row>
    <row r="299" spans="1:13" x14ac:dyDescent="0.2">
      <c r="A299" s="2">
        <v>182</v>
      </c>
      <c r="B299" s="2">
        <v>69</v>
      </c>
      <c r="D299" s="2">
        <v>48</v>
      </c>
      <c r="E299" s="2">
        <v>60</v>
      </c>
      <c r="F299">
        <f t="shared" si="73"/>
        <v>0.61065573770491799</v>
      </c>
      <c r="G299">
        <f t="shared" si="74"/>
        <v>0.61190965092402461</v>
      </c>
      <c r="H299">
        <f t="shared" si="75"/>
        <v>0.12</v>
      </c>
      <c r="I299">
        <f t="shared" si="76"/>
        <v>0.15</v>
      </c>
      <c r="J299">
        <f t="shared" si="77"/>
        <v>0.49065573770491799</v>
      </c>
      <c r="K299">
        <f t="shared" si="78"/>
        <v>0.46190965092402458</v>
      </c>
      <c r="L299" t="str">
        <f t="shared" si="79"/>
        <v>-</v>
      </c>
      <c r="M299" t="str">
        <f t="shared" si="80"/>
        <v>-</v>
      </c>
    </row>
    <row r="300" spans="1:13" x14ac:dyDescent="0.2">
      <c r="A300" s="2">
        <v>35</v>
      </c>
      <c r="B300" s="2">
        <v>22</v>
      </c>
      <c r="D300" s="2">
        <v>48</v>
      </c>
      <c r="E300" s="2">
        <v>60</v>
      </c>
      <c r="F300">
        <f t="shared" si="73"/>
        <v>0.61270491803278693</v>
      </c>
      <c r="G300">
        <f t="shared" si="74"/>
        <v>0.61396303901437377</v>
      </c>
      <c r="H300">
        <f t="shared" si="75"/>
        <v>0.12</v>
      </c>
      <c r="I300">
        <f t="shared" si="76"/>
        <v>0.15</v>
      </c>
      <c r="J300">
        <f t="shared" si="77"/>
        <v>0.49270491803278693</v>
      </c>
      <c r="K300">
        <f t="shared" si="78"/>
        <v>0.46396303901437375</v>
      </c>
      <c r="L300" t="str">
        <f t="shared" si="79"/>
        <v>-</v>
      </c>
      <c r="M300" t="str">
        <f t="shared" si="80"/>
        <v>-</v>
      </c>
    </row>
    <row r="301" spans="1:13" x14ac:dyDescent="0.2">
      <c r="A301" s="2">
        <v>32</v>
      </c>
      <c r="B301" s="2">
        <v>111</v>
      </c>
      <c r="D301" s="2">
        <v>48</v>
      </c>
      <c r="E301" s="2">
        <v>61</v>
      </c>
      <c r="F301">
        <f t="shared" si="73"/>
        <v>0.61475409836065575</v>
      </c>
      <c r="G301">
        <f t="shared" si="74"/>
        <v>0.61601642710472282</v>
      </c>
      <c r="H301">
        <f t="shared" si="75"/>
        <v>0.12</v>
      </c>
      <c r="I301">
        <f t="shared" si="76"/>
        <v>0.1525</v>
      </c>
      <c r="J301">
        <f t="shared" si="77"/>
        <v>0.49475409836065576</v>
      </c>
      <c r="K301">
        <f t="shared" si="78"/>
        <v>0.46351642710472285</v>
      </c>
      <c r="L301" t="str">
        <f t="shared" si="79"/>
        <v>-</v>
      </c>
      <c r="M301" t="str">
        <f t="shared" si="80"/>
        <v>-</v>
      </c>
    </row>
    <row r="302" spans="1:13" x14ac:dyDescent="0.2">
      <c r="A302" s="2">
        <v>20</v>
      </c>
      <c r="B302" s="2">
        <v>141</v>
      </c>
      <c r="D302" s="2">
        <v>48</v>
      </c>
      <c r="E302" s="2">
        <v>62</v>
      </c>
      <c r="F302">
        <f t="shared" si="73"/>
        <v>0.61680327868852458</v>
      </c>
      <c r="G302">
        <f t="shared" si="74"/>
        <v>0.61806981519507187</v>
      </c>
      <c r="H302">
        <f t="shared" si="75"/>
        <v>0.12</v>
      </c>
      <c r="I302">
        <f t="shared" si="76"/>
        <v>0.155</v>
      </c>
      <c r="J302">
        <f t="shared" si="77"/>
        <v>0.49680327868852459</v>
      </c>
      <c r="K302">
        <f t="shared" si="78"/>
        <v>0.46306981519507184</v>
      </c>
      <c r="L302" t="str">
        <f t="shared" si="79"/>
        <v>-</v>
      </c>
      <c r="M302" t="str">
        <f t="shared" si="80"/>
        <v>-</v>
      </c>
    </row>
    <row r="303" spans="1:13" x14ac:dyDescent="0.2">
      <c r="A303" s="2">
        <v>122</v>
      </c>
      <c r="B303" s="2">
        <v>14</v>
      </c>
      <c r="D303" s="2">
        <v>49</v>
      </c>
      <c r="E303" s="2">
        <v>62</v>
      </c>
      <c r="F303">
        <f t="shared" si="73"/>
        <v>0.61885245901639341</v>
      </c>
      <c r="G303">
        <f t="shared" si="74"/>
        <v>0.62012320328542092</v>
      </c>
      <c r="H303">
        <f t="shared" si="75"/>
        <v>0.1225</v>
      </c>
      <c r="I303">
        <f t="shared" si="76"/>
        <v>0.155</v>
      </c>
      <c r="J303">
        <f t="shared" si="77"/>
        <v>0.49635245901639341</v>
      </c>
      <c r="K303">
        <f t="shared" si="78"/>
        <v>0.46512320328542089</v>
      </c>
      <c r="L303" t="str">
        <f t="shared" si="79"/>
        <v>-</v>
      </c>
      <c r="M303" t="str">
        <f t="shared" si="80"/>
        <v>-</v>
      </c>
    </row>
    <row r="304" spans="1:13" x14ac:dyDescent="0.2">
      <c r="A304" s="2">
        <v>108</v>
      </c>
      <c r="B304" s="2">
        <v>13</v>
      </c>
      <c r="D304" s="2">
        <v>49</v>
      </c>
      <c r="E304" s="2">
        <v>63</v>
      </c>
      <c r="F304">
        <f t="shared" si="73"/>
        <v>0.62090163934426235</v>
      </c>
      <c r="G304">
        <f t="shared" si="74"/>
        <v>0.62217659137576997</v>
      </c>
      <c r="H304">
        <f t="shared" si="75"/>
        <v>0.1225</v>
      </c>
      <c r="I304">
        <f t="shared" si="76"/>
        <v>0.1575</v>
      </c>
      <c r="J304">
        <f t="shared" si="77"/>
        <v>0.49840163934426235</v>
      </c>
      <c r="K304">
        <f t="shared" si="78"/>
        <v>0.46467659137577</v>
      </c>
      <c r="L304" t="str">
        <f t="shared" si="79"/>
        <v>-</v>
      </c>
      <c r="M304" t="str">
        <f t="shared" si="80"/>
        <v>-</v>
      </c>
    </row>
    <row r="305" spans="1:13" x14ac:dyDescent="0.2">
      <c r="A305" s="2">
        <v>80</v>
      </c>
      <c r="B305" s="2">
        <v>40</v>
      </c>
      <c r="D305" s="2">
        <v>49</v>
      </c>
      <c r="E305" s="2">
        <v>63</v>
      </c>
      <c r="F305">
        <f t="shared" si="73"/>
        <v>0.62295081967213117</v>
      </c>
      <c r="G305">
        <f t="shared" si="74"/>
        <v>0.62422997946611913</v>
      </c>
      <c r="H305">
        <f t="shared" si="75"/>
        <v>0.1225</v>
      </c>
      <c r="I305">
        <f t="shared" si="76"/>
        <v>0.1575</v>
      </c>
      <c r="J305">
        <f t="shared" si="77"/>
        <v>0.50045081967213112</v>
      </c>
      <c r="K305">
        <f t="shared" si="78"/>
        <v>0.46672997946611916</v>
      </c>
      <c r="L305" t="str">
        <f t="shared" si="79"/>
        <v>-</v>
      </c>
      <c r="M305" t="str">
        <f t="shared" si="80"/>
        <v>-</v>
      </c>
    </row>
    <row r="306" spans="1:13" x14ac:dyDescent="0.2">
      <c r="A306" s="2">
        <v>18</v>
      </c>
      <c r="B306" s="2">
        <v>23</v>
      </c>
      <c r="D306" s="2">
        <v>49</v>
      </c>
      <c r="E306" s="2">
        <v>63</v>
      </c>
      <c r="F306">
        <f t="shared" si="73"/>
        <v>0.625</v>
      </c>
      <c r="G306">
        <f t="shared" si="74"/>
        <v>0.62628336755646818</v>
      </c>
      <c r="H306">
        <f t="shared" si="75"/>
        <v>0.1225</v>
      </c>
      <c r="I306">
        <f t="shared" si="76"/>
        <v>0.1575</v>
      </c>
      <c r="J306">
        <f t="shared" si="77"/>
        <v>0.50249999999999995</v>
      </c>
      <c r="K306">
        <f t="shared" si="78"/>
        <v>0.46878336755646821</v>
      </c>
      <c r="L306" t="str">
        <f t="shared" si="79"/>
        <v>-</v>
      </c>
      <c r="M306" t="str">
        <f t="shared" si="80"/>
        <v>-</v>
      </c>
    </row>
    <row r="307" spans="1:13" x14ac:dyDescent="0.2">
      <c r="A307" s="2">
        <v>13</v>
      </c>
      <c r="B307" s="2">
        <v>73</v>
      </c>
      <c r="D307" s="2">
        <v>49</v>
      </c>
      <c r="E307" s="2">
        <v>63</v>
      </c>
      <c r="F307">
        <f t="shared" si="73"/>
        <v>0.62704918032786883</v>
      </c>
      <c r="G307">
        <f t="shared" si="74"/>
        <v>0.62833675564681724</v>
      </c>
      <c r="H307">
        <f t="shared" si="75"/>
        <v>0.1225</v>
      </c>
      <c r="I307">
        <f t="shared" si="76"/>
        <v>0.1575</v>
      </c>
      <c r="J307">
        <f t="shared" si="77"/>
        <v>0.50454918032786877</v>
      </c>
      <c r="K307">
        <f t="shared" si="78"/>
        <v>0.47083675564681726</v>
      </c>
      <c r="L307" t="str">
        <f t="shared" si="79"/>
        <v>-</v>
      </c>
      <c r="M307" t="str">
        <f t="shared" si="80"/>
        <v>-</v>
      </c>
    </row>
    <row r="308" spans="1:13" x14ac:dyDescent="0.2">
      <c r="A308" s="2">
        <v>13</v>
      </c>
      <c r="B308" s="2">
        <v>53</v>
      </c>
      <c r="D308" s="2">
        <v>50</v>
      </c>
      <c r="E308" s="2">
        <v>63</v>
      </c>
      <c r="F308">
        <f t="shared" si="73"/>
        <v>0.62909836065573765</v>
      </c>
      <c r="G308">
        <f t="shared" si="74"/>
        <v>0.63039014373716629</v>
      </c>
      <c r="H308">
        <f t="shared" si="75"/>
        <v>0.125</v>
      </c>
      <c r="I308">
        <f t="shared" si="76"/>
        <v>0.1575</v>
      </c>
      <c r="J308">
        <f t="shared" si="77"/>
        <v>0.50409836065573765</v>
      </c>
      <c r="K308">
        <f t="shared" si="78"/>
        <v>0.47289014373716631</v>
      </c>
      <c r="L308" t="str">
        <f t="shared" si="79"/>
        <v>-</v>
      </c>
      <c r="M308" t="str">
        <f t="shared" si="80"/>
        <v>-</v>
      </c>
    </row>
    <row r="309" spans="1:13" x14ac:dyDescent="0.2">
      <c r="A309" s="2">
        <v>29</v>
      </c>
      <c r="B309" s="2">
        <v>45</v>
      </c>
      <c r="D309" s="2">
        <v>50</v>
      </c>
      <c r="E309" s="2">
        <v>64</v>
      </c>
      <c r="F309">
        <f t="shared" si="73"/>
        <v>0.63114754098360659</v>
      </c>
      <c r="G309">
        <f t="shared" si="74"/>
        <v>0.63244353182751545</v>
      </c>
      <c r="H309">
        <f t="shared" si="75"/>
        <v>0.125</v>
      </c>
      <c r="I309">
        <f t="shared" si="76"/>
        <v>0.16</v>
      </c>
      <c r="J309">
        <f t="shared" si="77"/>
        <v>0.50614754098360659</v>
      </c>
      <c r="K309">
        <f t="shared" si="78"/>
        <v>0.47244353182751542</v>
      </c>
      <c r="L309" t="str">
        <f t="shared" si="79"/>
        <v>-</v>
      </c>
      <c r="M309" t="str">
        <f t="shared" si="80"/>
        <v>-</v>
      </c>
    </row>
    <row r="310" spans="1:13" x14ac:dyDescent="0.2">
      <c r="A310" s="2">
        <v>65</v>
      </c>
      <c r="B310" s="2">
        <v>73</v>
      </c>
      <c r="D310" s="2">
        <v>51</v>
      </c>
      <c r="E310" s="2">
        <v>64</v>
      </c>
      <c r="F310">
        <f t="shared" si="73"/>
        <v>0.63319672131147542</v>
      </c>
      <c r="G310">
        <f t="shared" si="74"/>
        <v>0.6344969199178645</v>
      </c>
      <c r="H310">
        <f t="shared" si="75"/>
        <v>0.1275</v>
      </c>
      <c r="I310">
        <f t="shared" si="76"/>
        <v>0.16</v>
      </c>
      <c r="J310">
        <f t="shared" si="77"/>
        <v>0.50569672131147536</v>
      </c>
      <c r="K310">
        <f t="shared" si="78"/>
        <v>0.47449691991786447</v>
      </c>
      <c r="L310" t="str">
        <f t="shared" si="79"/>
        <v>-</v>
      </c>
      <c r="M310" t="str">
        <f t="shared" si="80"/>
        <v>-</v>
      </c>
    </row>
    <row r="311" spans="1:13" x14ac:dyDescent="0.2">
      <c r="A311" s="2">
        <v>20</v>
      </c>
      <c r="B311" s="2">
        <v>145</v>
      </c>
      <c r="D311" s="2">
        <v>51</v>
      </c>
      <c r="E311" s="2">
        <v>65</v>
      </c>
      <c r="F311">
        <f t="shared" si="73"/>
        <v>0.63524590163934425</v>
      </c>
      <c r="G311">
        <f t="shared" si="74"/>
        <v>0.63655030800821355</v>
      </c>
      <c r="H311">
        <f t="shared" si="75"/>
        <v>0.1275</v>
      </c>
      <c r="I311">
        <f t="shared" si="76"/>
        <v>0.16250000000000001</v>
      </c>
      <c r="J311">
        <f t="shared" si="77"/>
        <v>0.50774590163934419</v>
      </c>
      <c r="K311">
        <f t="shared" si="78"/>
        <v>0.47405030800821357</v>
      </c>
      <c r="L311" t="str">
        <f t="shared" si="79"/>
        <v>-</v>
      </c>
      <c r="M311" t="str">
        <f t="shared" si="80"/>
        <v>-</v>
      </c>
    </row>
    <row r="312" spans="1:13" x14ac:dyDescent="0.2">
      <c r="A312" s="2">
        <v>89</v>
      </c>
      <c r="B312" s="2">
        <v>18</v>
      </c>
      <c r="D312" s="2">
        <v>51</v>
      </c>
      <c r="E312" s="2">
        <v>65</v>
      </c>
      <c r="F312">
        <f t="shared" si="73"/>
        <v>0.63729508196721307</v>
      </c>
      <c r="G312">
        <f t="shared" si="74"/>
        <v>0.6386036960985626</v>
      </c>
      <c r="H312">
        <f t="shared" si="75"/>
        <v>0.1275</v>
      </c>
      <c r="I312">
        <f t="shared" si="76"/>
        <v>0.16250000000000001</v>
      </c>
      <c r="J312">
        <f t="shared" si="77"/>
        <v>0.50979508196721302</v>
      </c>
      <c r="K312">
        <f t="shared" si="78"/>
        <v>0.47610369609856262</v>
      </c>
      <c r="L312" t="str">
        <f t="shared" si="79"/>
        <v>-</v>
      </c>
      <c r="M312" t="str">
        <f t="shared" si="80"/>
        <v>-</v>
      </c>
    </row>
    <row r="313" spans="1:13" x14ac:dyDescent="0.2">
      <c r="A313" s="2">
        <v>2</v>
      </c>
      <c r="B313" s="2">
        <v>132</v>
      </c>
      <c r="D313" s="2">
        <v>51</v>
      </c>
      <c r="E313" s="2">
        <v>65</v>
      </c>
      <c r="F313">
        <f t="shared" si="73"/>
        <v>0.63934426229508201</v>
      </c>
      <c r="G313">
        <f t="shared" si="74"/>
        <v>0.64065708418891165</v>
      </c>
      <c r="H313">
        <f t="shared" si="75"/>
        <v>0.1275</v>
      </c>
      <c r="I313">
        <f t="shared" si="76"/>
        <v>0.16250000000000001</v>
      </c>
      <c r="J313">
        <f t="shared" si="77"/>
        <v>0.51184426229508206</v>
      </c>
      <c r="K313">
        <f t="shared" si="78"/>
        <v>0.47815708418891167</v>
      </c>
      <c r="L313" t="str">
        <f t="shared" si="79"/>
        <v>-</v>
      </c>
      <c r="M313" t="str">
        <f t="shared" si="80"/>
        <v>-</v>
      </c>
    </row>
    <row r="314" spans="1:13" x14ac:dyDescent="0.2">
      <c r="A314" s="2">
        <v>92</v>
      </c>
      <c r="B314" s="2">
        <v>74</v>
      </c>
      <c r="D314" s="2">
        <v>52</v>
      </c>
      <c r="E314" s="2">
        <v>66</v>
      </c>
      <c r="F314">
        <f t="shared" si="73"/>
        <v>0.64139344262295084</v>
      </c>
      <c r="G314">
        <f t="shared" si="74"/>
        <v>0.64271047227926081</v>
      </c>
      <c r="H314">
        <f t="shared" si="75"/>
        <v>0.13</v>
      </c>
      <c r="I314">
        <f t="shared" si="76"/>
        <v>0.16500000000000001</v>
      </c>
      <c r="J314">
        <f t="shared" si="77"/>
        <v>0.51139344262295083</v>
      </c>
      <c r="K314">
        <f t="shared" si="78"/>
        <v>0.47771047227926078</v>
      </c>
      <c r="L314" t="str">
        <f t="shared" si="79"/>
        <v>-</v>
      </c>
      <c r="M314" t="str">
        <f t="shared" si="80"/>
        <v>-</v>
      </c>
    </row>
    <row r="315" spans="1:13" x14ac:dyDescent="0.2">
      <c r="A315" s="2">
        <v>198</v>
      </c>
      <c r="B315" s="2">
        <v>32</v>
      </c>
      <c r="D315" s="2">
        <v>52</v>
      </c>
      <c r="E315" s="2">
        <v>66</v>
      </c>
      <c r="F315">
        <f t="shared" si="73"/>
        <v>0.64344262295081966</v>
      </c>
      <c r="G315">
        <f t="shared" si="74"/>
        <v>0.64476386036960986</v>
      </c>
      <c r="H315">
        <f t="shared" si="75"/>
        <v>0.13</v>
      </c>
      <c r="I315">
        <f t="shared" si="76"/>
        <v>0.16500000000000001</v>
      </c>
      <c r="J315">
        <f t="shared" si="77"/>
        <v>0.51344262295081966</v>
      </c>
      <c r="K315">
        <f t="shared" si="78"/>
        <v>0.47976386036960983</v>
      </c>
      <c r="L315" t="str">
        <f t="shared" si="79"/>
        <v>-</v>
      </c>
      <c r="M315" t="str">
        <f t="shared" si="80"/>
        <v>-</v>
      </c>
    </row>
    <row r="316" spans="1:13" x14ac:dyDescent="0.2">
      <c r="A316" s="2">
        <v>21</v>
      </c>
      <c r="B316" s="2">
        <v>19</v>
      </c>
      <c r="D316" s="2">
        <v>52</v>
      </c>
      <c r="E316" s="2">
        <v>66</v>
      </c>
      <c r="F316">
        <f t="shared" si="73"/>
        <v>0.64549180327868849</v>
      </c>
      <c r="G316">
        <f t="shared" si="74"/>
        <v>0.64681724845995892</v>
      </c>
      <c r="H316">
        <f t="shared" si="75"/>
        <v>0.13</v>
      </c>
      <c r="I316">
        <f t="shared" si="76"/>
        <v>0.16500000000000001</v>
      </c>
      <c r="J316">
        <f t="shared" si="77"/>
        <v>0.51549180327868849</v>
      </c>
      <c r="K316">
        <f t="shared" si="78"/>
        <v>0.48181724845995888</v>
      </c>
      <c r="L316" t="str">
        <f t="shared" si="79"/>
        <v>-</v>
      </c>
      <c r="M316" t="str">
        <f t="shared" si="80"/>
        <v>-</v>
      </c>
    </row>
    <row r="317" spans="1:13" x14ac:dyDescent="0.2">
      <c r="A317" s="2">
        <v>19</v>
      </c>
      <c r="B317" s="2">
        <v>11</v>
      </c>
      <c r="D317" s="2">
        <v>52</v>
      </c>
      <c r="E317" s="2">
        <v>67</v>
      </c>
      <c r="F317">
        <f t="shared" si="73"/>
        <v>0.64754098360655743</v>
      </c>
      <c r="G317">
        <f t="shared" si="74"/>
        <v>0.64887063655030797</v>
      </c>
      <c r="H317">
        <f t="shared" si="75"/>
        <v>0.13</v>
      </c>
      <c r="I317">
        <f t="shared" si="76"/>
        <v>0.16750000000000001</v>
      </c>
      <c r="J317">
        <f t="shared" si="77"/>
        <v>0.51754098360655743</v>
      </c>
      <c r="K317">
        <f t="shared" si="78"/>
        <v>0.48137063655030798</v>
      </c>
      <c r="L317" t="str">
        <f t="shared" si="79"/>
        <v>-</v>
      </c>
      <c r="M317" t="str">
        <f t="shared" si="80"/>
        <v>-</v>
      </c>
    </row>
    <row r="318" spans="1:13" x14ac:dyDescent="0.2">
      <c r="A318" s="2">
        <v>24</v>
      </c>
      <c r="B318" s="2">
        <v>55</v>
      </c>
      <c r="D318" s="2">
        <v>52</v>
      </c>
      <c r="E318" s="2">
        <v>67</v>
      </c>
      <c r="F318">
        <f t="shared" si="73"/>
        <v>0.64959016393442626</v>
      </c>
      <c r="G318">
        <f t="shared" si="74"/>
        <v>0.65092402464065713</v>
      </c>
      <c r="H318">
        <f t="shared" si="75"/>
        <v>0.13</v>
      </c>
      <c r="I318">
        <f t="shared" si="76"/>
        <v>0.16750000000000001</v>
      </c>
      <c r="J318">
        <f t="shared" si="77"/>
        <v>0.51959016393442625</v>
      </c>
      <c r="K318">
        <f t="shared" si="78"/>
        <v>0.48342402464065715</v>
      </c>
      <c r="L318" t="str">
        <f t="shared" si="79"/>
        <v>-</v>
      </c>
      <c r="M318" t="str">
        <f t="shared" si="80"/>
        <v>-</v>
      </c>
    </row>
    <row r="319" spans="1:13" x14ac:dyDescent="0.2">
      <c r="A319" s="2">
        <v>52</v>
      </c>
      <c r="B319" s="2">
        <v>78</v>
      </c>
      <c r="D319" s="2">
        <v>52</v>
      </c>
      <c r="E319" s="2">
        <v>68</v>
      </c>
      <c r="F319">
        <f t="shared" si="73"/>
        <v>0.65163934426229508</v>
      </c>
      <c r="G319">
        <f t="shared" si="74"/>
        <v>0.65297741273100618</v>
      </c>
      <c r="H319">
        <f t="shared" si="75"/>
        <v>0.13</v>
      </c>
      <c r="I319">
        <f t="shared" si="76"/>
        <v>0.17</v>
      </c>
      <c r="J319">
        <f t="shared" si="77"/>
        <v>0.52163934426229508</v>
      </c>
      <c r="K319">
        <f t="shared" si="78"/>
        <v>0.48297741273100614</v>
      </c>
      <c r="L319" t="str">
        <f t="shared" si="79"/>
        <v>-</v>
      </c>
      <c r="M319" t="str">
        <f t="shared" si="80"/>
        <v>-</v>
      </c>
    </row>
    <row r="320" spans="1:13" x14ac:dyDescent="0.2">
      <c r="A320" s="2">
        <v>69</v>
      </c>
      <c r="B320" s="2">
        <v>0</v>
      </c>
      <c r="D320" s="2">
        <v>52</v>
      </c>
      <c r="E320" s="2">
        <v>68</v>
      </c>
      <c r="F320">
        <f t="shared" si="73"/>
        <v>0.65368852459016391</v>
      </c>
      <c r="G320">
        <f t="shared" si="74"/>
        <v>0.65503080082135523</v>
      </c>
      <c r="H320">
        <f t="shared" si="75"/>
        <v>0.13</v>
      </c>
      <c r="I320">
        <f t="shared" si="76"/>
        <v>0.17</v>
      </c>
      <c r="J320">
        <f t="shared" si="77"/>
        <v>0.52368852459016391</v>
      </c>
      <c r="K320">
        <f t="shared" si="78"/>
        <v>0.48503080082135519</v>
      </c>
      <c r="L320" t="str">
        <f t="shared" si="79"/>
        <v>-</v>
      </c>
      <c r="M320" t="str">
        <f t="shared" si="80"/>
        <v>-</v>
      </c>
    </row>
    <row r="321" spans="1:13" x14ac:dyDescent="0.2">
      <c r="A321" s="2">
        <v>21</v>
      </c>
      <c r="B321" s="2">
        <v>141</v>
      </c>
      <c r="D321" s="2">
        <v>52</v>
      </c>
      <c r="E321" s="2">
        <v>68</v>
      </c>
      <c r="F321">
        <f t="shared" si="73"/>
        <v>0.65573770491803274</v>
      </c>
      <c r="G321">
        <f t="shared" si="74"/>
        <v>0.65708418891170428</v>
      </c>
      <c r="H321">
        <f t="shared" si="75"/>
        <v>0.13</v>
      </c>
      <c r="I321">
        <f t="shared" si="76"/>
        <v>0.17</v>
      </c>
      <c r="J321">
        <f t="shared" si="77"/>
        <v>0.52573770491803273</v>
      </c>
      <c r="K321">
        <f t="shared" si="78"/>
        <v>0.48708418891170424</v>
      </c>
      <c r="L321" t="str">
        <f t="shared" si="79"/>
        <v>-</v>
      </c>
      <c r="M321" t="str">
        <f t="shared" si="80"/>
        <v>-</v>
      </c>
    </row>
    <row r="322" spans="1:13" x14ac:dyDescent="0.2">
      <c r="A322" s="2">
        <v>20</v>
      </c>
      <c r="B322" s="2">
        <v>25</v>
      </c>
      <c r="D322" s="2">
        <v>53</v>
      </c>
      <c r="E322" s="2">
        <v>69</v>
      </c>
      <c r="F322">
        <f t="shared" ref="F322:F385" si="81">ROW(A321)/(T$2)</f>
        <v>0.65778688524590168</v>
      </c>
      <c r="G322">
        <f t="shared" ref="G322:G385" si="82">ROW(B321)/(U$2)</f>
        <v>0.65913757700205344</v>
      </c>
      <c r="H322">
        <f t="shared" ref="H322:H385" si="83">D322/T$3</f>
        <v>0.13250000000000001</v>
      </c>
      <c r="I322">
        <f t="shared" ref="I322:I385" si="84">E322/U$3</f>
        <v>0.17249999999999999</v>
      </c>
      <c r="J322">
        <f t="shared" si="77"/>
        <v>0.52528688524590161</v>
      </c>
      <c r="K322">
        <f t="shared" si="78"/>
        <v>0.48663757700205346</v>
      </c>
      <c r="L322" t="str">
        <f t="shared" si="79"/>
        <v>-</v>
      </c>
      <c r="M322" t="str">
        <f t="shared" si="80"/>
        <v>-</v>
      </c>
    </row>
    <row r="323" spans="1:13" x14ac:dyDescent="0.2">
      <c r="A323" s="2">
        <v>44</v>
      </c>
      <c r="B323" s="2">
        <v>104</v>
      </c>
      <c r="D323" s="2">
        <v>53</v>
      </c>
      <c r="E323" s="2">
        <v>69</v>
      </c>
      <c r="F323">
        <f t="shared" si="81"/>
        <v>0.6598360655737705</v>
      </c>
      <c r="G323">
        <f t="shared" si="82"/>
        <v>0.66119096509240249</v>
      </c>
      <c r="H323">
        <f t="shared" si="83"/>
        <v>0.13250000000000001</v>
      </c>
      <c r="I323">
        <f t="shared" si="84"/>
        <v>0.17249999999999999</v>
      </c>
      <c r="J323">
        <f t="shared" ref="J323:J386" si="85">IF((F323-H323 &lt;=0), "-", (F323-H323))</f>
        <v>0.52733606557377044</v>
      </c>
      <c r="K323">
        <f t="shared" ref="K323:K386" si="86">IF((G323-I323 &lt;=0), "-", (G323-I323))</f>
        <v>0.48869096509240251</v>
      </c>
      <c r="L323" t="str">
        <f t="shared" si="79"/>
        <v>-</v>
      </c>
      <c r="M323" t="str">
        <f t="shared" si="80"/>
        <v>-</v>
      </c>
    </row>
    <row r="324" spans="1:13" x14ac:dyDescent="0.2">
      <c r="A324" s="2">
        <v>86</v>
      </c>
      <c r="B324" s="2">
        <v>38</v>
      </c>
      <c r="D324" s="2">
        <v>54</v>
      </c>
      <c r="E324" s="2">
        <v>69</v>
      </c>
      <c r="F324">
        <f t="shared" si="81"/>
        <v>0.66188524590163933</v>
      </c>
      <c r="G324">
        <f t="shared" si="82"/>
        <v>0.66324435318275154</v>
      </c>
      <c r="H324">
        <f t="shared" si="83"/>
        <v>0.13500000000000001</v>
      </c>
      <c r="I324">
        <f t="shared" si="84"/>
        <v>0.17249999999999999</v>
      </c>
      <c r="J324">
        <f t="shared" si="85"/>
        <v>0.52688524590163932</v>
      </c>
      <c r="K324">
        <f t="shared" si="86"/>
        <v>0.49074435318275156</v>
      </c>
      <c r="L324" t="str">
        <f t="shared" ref="L324:L387" si="87">IF((H324-F323)&lt;=0,"-",H324-F323)</f>
        <v>-</v>
      </c>
      <c r="M324" t="str">
        <f t="shared" ref="M324:M387" si="88">IF((I324-G323)&lt;=0,"-",I324-G323)</f>
        <v>-</v>
      </c>
    </row>
    <row r="325" spans="1:13" x14ac:dyDescent="0.2">
      <c r="A325" s="2">
        <v>37</v>
      </c>
      <c r="B325" s="2">
        <v>85</v>
      </c>
      <c r="D325" s="2">
        <v>54</v>
      </c>
      <c r="E325" s="2">
        <v>69</v>
      </c>
      <c r="F325">
        <f t="shared" si="81"/>
        <v>0.66393442622950816</v>
      </c>
      <c r="G325">
        <f t="shared" si="82"/>
        <v>0.6652977412731006</v>
      </c>
      <c r="H325">
        <f t="shared" si="83"/>
        <v>0.13500000000000001</v>
      </c>
      <c r="I325">
        <f t="shared" si="84"/>
        <v>0.17249999999999999</v>
      </c>
      <c r="J325">
        <f t="shared" si="85"/>
        <v>0.52893442622950815</v>
      </c>
      <c r="K325">
        <f t="shared" si="86"/>
        <v>0.49279774127310061</v>
      </c>
      <c r="L325" t="str">
        <f t="shared" si="87"/>
        <v>-</v>
      </c>
      <c r="M325" t="str">
        <f t="shared" si="88"/>
        <v>-</v>
      </c>
    </row>
    <row r="326" spans="1:13" x14ac:dyDescent="0.2">
      <c r="A326" s="2">
        <v>53</v>
      </c>
      <c r="B326" s="2">
        <v>57</v>
      </c>
      <c r="D326" s="2">
        <v>54</v>
      </c>
      <c r="E326" s="2">
        <v>69</v>
      </c>
      <c r="F326">
        <f t="shared" si="81"/>
        <v>0.66598360655737709</v>
      </c>
      <c r="G326">
        <f t="shared" si="82"/>
        <v>0.66735112936344965</v>
      </c>
      <c r="H326">
        <f t="shared" si="83"/>
        <v>0.13500000000000001</v>
      </c>
      <c r="I326">
        <f t="shared" si="84"/>
        <v>0.17249999999999999</v>
      </c>
      <c r="J326">
        <f t="shared" si="85"/>
        <v>0.53098360655737709</v>
      </c>
      <c r="K326">
        <f t="shared" si="86"/>
        <v>0.49485112936344966</v>
      </c>
      <c r="L326" t="str">
        <f t="shared" si="87"/>
        <v>-</v>
      </c>
      <c r="M326" t="str">
        <f t="shared" si="88"/>
        <v>-</v>
      </c>
    </row>
    <row r="327" spans="1:13" x14ac:dyDescent="0.2">
      <c r="A327" s="2">
        <v>49</v>
      </c>
      <c r="B327" s="2">
        <v>59</v>
      </c>
      <c r="D327" s="2">
        <v>55</v>
      </c>
      <c r="E327" s="2">
        <v>69</v>
      </c>
      <c r="F327">
        <f t="shared" si="81"/>
        <v>0.66803278688524592</v>
      </c>
      <c r="G327">
        <f t="shared" si="82"/>
        <v>0.66940451745379881</v>
      </c>
      <c r="H327">
        <f t="shared" si="83"/>
        <v>0.13750000000000001</v>
      </c>
      <c r="I327">
        <f t="shared" si="84"/>
        <v>0.17249999999999999</v>
      </c>
      <c r="J327">
        <f t="shared" si="85"/>
        <v>0.53053278688524586</v>
      </c>
      <c r="K327">
        <f t="shared" si="86"/>
        <v>0.49690451745379882</v>
      </c>
      <c r="L327" t="str">
        <f t="shared" si="87"/>
        <v>-</v>
      </c>
      <c r="M327" t="str">
        <f t="shared" si="88"/>
        <v>-</v>
      </c>
    </row>
    <row r="328" spans="1:13" x14ac:dyDescent="0.2">
      <c r="A328" s="2">
        <v>85</v>
      </c>
      <c r="B328" s="2">
        <v>182</v>
      </c>
      <c r="D328" s="2">
        <v>55</v>
      </c>
      <c r="E328" s="2">
        <v>71</v>
      </c>
      <c r="F328">
        <f t="shared" si="81"/>
        <v>0.67008196721311475</v>
      </c>
      <c r="G328">
        <f t="shared" si="82"/>
        <v>0.67145790554414786</v>
      </c>
      <c r="H328">
        <f t="shared" si="83"/>
        <v>0.13750000000000001</v>
      </c>
      <c r="I328">
        <f t="shared" si="84"/>
        <v>0.17749999999999999</v>
      </c>
      <c r="J328">
        <f t="shared" si="85"/>
        <v>0.53258196721311468</v>
      </c>
      <c r="K328">
        <f t="shared" si="86"/>
        <v>0.49395790554414787</v>
      </c>
      <c r="L328" t="str">
        <f t="shared" si="87"/>
        <v>-</v>
      </c>
      <c r="M328" t="str">
        <f t="shared" si="88"/>
        <v>-</v>
      </c>
    </row>
    <row r="329" spans="1:13" x14ac:dyDescent="0.2">
      <c r="A329" s="2">
        <v>31</v>
      </c>
      <c r="B329" s="2">
        <v>100</v>
      </c>
      <c r="D329" s="2">
        <v>56</v>
      </c>
      <c r="E329" s="2">
        <v>72</v>
      </c>
      <c r="F329">
        <f t="shared" si="81"/>
        <v>0.67213114754098358</v>
      </c>
      <c r="G329">
        <f t="shared" si="82"/>
        <v>0.67351129363449691</v>
      </c>
      <c r="H329">
        <f t="shared" si="83"/>
        <v>0.14000000000000001</v>
      </c>
      <c r="I329">
        <f t="shared" si="84"/>
        <v>0.18</v>
      </c>
      <c r="J329">
        <f t="shared" si="85"/>
        <v>0.53213114754098356</v>
      </c>
      <c r="K329">
        <f t="shared" si="86"/>
        <v>0.49351129363449692</v>
      </c>
      <c r="L329" t="str">
        <f t="shared" si="87"/>
        <v>-</v>
      </c>
      <c r="M329" t="str">
        <f t="shared" si="88"/>
        <v>-</v>
      </c>
    </row>
    <row r="330" spans="1:13" x14ac:dyDescent="0.2">
      <c r="A330" s="2">
        <v>9</v>
      </c>
      <c r="B330" s="2">
        <v>26</v>
      </c>
      <c r="D330" s="2">
        <v>56</v>
      </c>
      <c r="E330" s="2">
        <v>72</v>
      </c>
      <c r="F330">
        <f t="shared" si="81"/>
        <v>0.67418032786885251</v>
      </c>
      <c r="G330">
        <f t="shared" si="82"/>
        <v>0.67556468172484596</v>
      </c>
      <c r="H330">
        <f t="shared" si="83"/>
        <v>0.14000000000000001</v>
      </c>
      <c r="I330">
        <f t="shared" si="84"/>
        <v>0.18</v>
      </c>
      <c r="J330">
        <f t="shared" si="85"/>
        <v>0.5341803278688525</v>
      </c>
      <c r="K330">
        <f t="shared" si="86"/>
        <v>0.49556468172484597</v>
      </c>
      <c r="L330" t="str">
        <f t="shared" si="87"/>
        <v>-</v>
      </c>
      <c r="M330" t="str">
        <f t="shared" si="88"/>
        <v>-</v>
      </c>
    </row>
    <row r="331" spans="1:13" x14ac:dyDescent="0.2">
      <c r="A331" s="2">
        <v>20</v>
      </c>
      <c r="B331" s="2">
        <v>47</v>
      </c>
      <c r="D331" s="2">
        <v>56</v>
      </c>
      <c r="E331" s="2">
        <v>72</v>
      </c>
      <c r="F331">
        <f t="shared" si="81"/>
        <v>0.67622950819672134</v>
      </c>
      <c r="G331">
        <f t="shared" si="82"/>
        <v>0.67761806981519512</v>
      </c>
      <c r="H331">
        <f t="shared" si="83"/>
        <v>0.14000000000000001</v>
      </c>
      <c r="I331">
        <f t="shared" si="84"/>
        <v>0.18</v>
      </c>
      <c r="J331">
        <f t="shared" si="85"/>
        <v>0.53622950819672133</v>
      </c>
      <c r="K331">
        <f t="shared" si="86"/>
        <v>0.49761806981519513</v>
      </c>
      <c r="L331" t="str">
        <f t="shared" si="87"/>
        <v>-</v>
      </c>
      <c r="M331" t="str">
        <f t="shared" si="88"/>
        <v>-</v>
      </c>
    </row>
    <row r="332" spans="1:13" x14ac:dyDescent="0.2">
      <c r="A332" s="2">
        <v>13</v>
      </c>
      <c r="B332" s="2">
        <v>19</v>
      </c>
      <c r="D332" s="2">
        <v>57</v>
      </c>
      <c r="E332" s="2">
        <v>73</v>
      </c>
      <c r="F332">
        <f t="shared" si="81"/>
        <v>0.67827868852459017</v>
      </c>
      <c r="G332">
        <f t="shared" si="82"/>
        <v>0.67967145790554417</v>
      </c>
      <c r="H332">
        <f t="shared" si="83"/>
        <v>0.14249999999999999</v>
      </c>
      <c r="I332">
        <f t="shared" si="84"/>
        <v>0.1825</v>
      </c>
      <c r="J332">
        <f t="shared" si="85"/>
        <v>0.53577868852459021</v>
      </c>
      <c r="K332">
        <f t="shared" si="86"/>
        <v>0.49717145790554418</v>
      </c>
      <c r="L332" t="str">
        <f t="shared" si="87"/>
        <v>-</v>
      </c>
      <c r="M332" t="str">
        <f t="shared" si="88"/>
        <v>-</v>
      </c>
    </row>
    <row r="333" spans="1:13" x14ac:dyDescent="0.2">
      <c r="A333" s="2">
        <v>19</v>
      </c>
      <c r="B333" s="2">
        <v>102</v>
      </c>
      <c r="D333" s="2">
        <v>58</v>
      </c>
      <c r="E333" s="2">
        <v>73</v>
      </c>
      <c r="F333">
        <f t="shared" si="81"/>
        <v>0.68032786885245899</v>
      </c>
      <c r="G333">
        <f t="shared" si="82"/>
        <v>0.68172484599589322</v>
      </c>
      <c r="H333">
        <f t="shared" si="83"/>
        <v>0.14499999999999999</v>
      </c>
      <c r="I333">
        <f t="shared" si="84"/>
        <v>0.1825</v>
      </c>
      <c r="J333">
        <f t="shared" si="85"/>
        <v>0.53532786885245898</v>
      </c>
      <c r="K333">
        <f t="shared" si="86"/>
        <v>0.49922484599589323</v>
      </c>
      <c r="L333" t="str">
        <f t="shared" si="87"/>
        <v>-</v>
      </c>
      <c r="M333" t="str">
        <f t="shared" si="88"/>
        <v>-</v>
      </c>
    </row>
    <row r="334" spans="1:13" x14ac:dyDescent="0.2">
      <c r="A334" s="2">
        <v>23</v>
      </c>
      <c r="B334" s="2">
        <v>158</v>
      </c>
      <c r="D334" s="2">
        <v>58</v>
      </c>
      <c r="E334" s="2">
        <v>73</v>
      </c>
      <c r="F334">
        <f t="shared" si="81"/>
        <v>0.68237704918032782</v>
      </c>
      <c r="G334">
        <f t="shared" si="82"/>
        <v>0.68377823408624228</v>
      </c>
      <c r="H334">
        <f t="shared" si="83"/>
        <v>0.14499999999999999</v>
      </c>
      <c r="I334">
        <f t="shared" si="84"/>
        <v>0.1825</v>
      </c>
      <c r="J334">
        <f t="shared" si="85"/>
        <v>0.5373770491803278</v>
      </c>
      <c r="K334">
        <f t="shared" si="86"/>
        <v>0.50127823408624228</v>
      </c>
      <c r="L334" t="str">
        <f t="shared" si="87"/>
        <v>-</v>
      </c>
      <c r="M334" t="str">
        <f t="shared" si="88"/>
        <v>-</v>
      </c>
    </row>
    <row r="335" spans="1:13" x14ac:dyDescent="0.2">
      <c r="A335" s="2">
        <v>125</v>
      </c>
      <c r="B335" s="2">
        <v>33</v>
      </c>
      <c r="D335" s="2">
        <v>59</v>
      </c>
      <c r="E335" s="2">
        <v>73</v>
      </c>
      <c r="F335">
        <f t="shared" si="81"/>
        <v>0.68442622950819676</v>
      </c>
      <c r="G335">
        <f t="shared" si="82"/>
        <v>0.68583162217659133</v>
      </c>
      <c r="H335">
        <f t="shared" si="83"/>
        <v>0.14749999999999999</v>
      </c>
      <c r="I335">
        <f t="shared" si="84"/>
        <v>0.1825</v>
      </c>
      <c r="J335">
        <f t="shared" si="85"/>
        <v>0.5369262295081968</v>
      </c>
      <c r="K335">
        <f t="shared" si="86"/>
        <v>0.50333162217659133</v>
      </c>
      <c r="L335" t="str">
        <f t="shared" si="87"/>
        <v>-</v>
      </c>
      <c r="M335" t="str">
        <f t="shared" si="88"/>
        <v>-</v>
      </c>
    </row>
    <row r="336" spans="1:13" x14ac:dyDescent="0.2">
      <c r="A336" s="2">
        <v>113</v>
      </c>
      <c r="B336" s="2">
        <v>108</v>
      </c>
      <c r="D336" s="2">
        <v>59</v>
      </c>
      <c r="E336" s="2">
        <v>73</v>
      </c>
      <c r="F336">
        <f t="shared" si="81"/>
        <v>0.68647540983606559</v>
      </c>
      <c r="G336">
        <f t="shared" si="82"/>
        <v>0.68788501026694049</v>
      </c>
      <c r="H336">
        <f t="shared" si="83"/>
        <v>0.14749999999999999</v>
      </c>
      <c r="I336">
        <f t="shared" si="84"/>
        <v>0.1825</v>
      </c>
      <c r="J336">
        <f t="shared" si="85"/>
        <v>0.53897540983606562</v>
      </c>
      <c r="K336">
        <f t="shared" si="86"/>
        <v>0.50538501026694049</v>
      </c>
      <c r="L336" t="str">
        <f t="shared" si="87"/>
        <v>-</v>
      </c>
      <c r="M336" t="str">
        <f t="shared" si="88"/>
        <v>-</v>
      </c>
    </row>
    <row r="337" spans="1:13" x14ac:dyDescent="0.2">
      <c r="A337" s="2">
        <v>2</v>
      </c>
      <c r="B337" s="2">
        <v>65</v>
      </c>
      <c r="D337" s="2">
        <v>59</v>
      </c>
      <c r="E337" s="2">
        <v>73</v>
      </c>
      <c r="F337">
        <f t="shared" si="81"/>
        <v>0.68852459016393441</v>
      </c>
      <c r="G337">
        <f t="shared" si="82"/>
        <v>0.68993839835728954</v>
      </c>
      <c r="H337">
        <f t="shared" si="83"/>
        <v>0.14749999999999999</v>
      </c>
      <c r="I337">
        <f t="shared" si="84"/>
        <v>0.1825</v>
      </c>
      <c r="J337">
        <f t="shared" si="85"/>
        <v>0.54102459016393445</v>
      </c>
      <c r="K337">
        <f t="shared" si="86"/>
        <v>0.50743839835728954</v>
      </c>
      <c r="L337" t="str">
        <f t="shared" si="87"/>
        <v>-</v>
      </c>
      <c r="M337" t="str">
        <f t="shared" si="88"/>
        <v>-</v>
      </c>
    </row>
    <row r="338" spans="1:13" x14ac:dyDescent="0.2">
      <c r="A338" s="2">
        <v>11</v>
      </c>
      <c r="B338" s="2">
        <v>25</v>
      </c>
      <c r="D338" s="2">
        <v>59</v>
      </c>
      <c r="E338" s="2">
        <v>74</v>
      </c>
      <c r="F338">
        <f t="shared" si="81"/>
        <v>0.69057377049180324</v>
      </c>
      <c r="G338">
        <f t="shared" si="82"/>
        <v>0.69199178644763859</v>
      </c>
      <c r="H338">
        <f t="shared" si="83"/>
        <v>0.14749999999999999</v>
      </c>
      <c r="I338">
        <f t="shared" si="84"/>
        <v>0.185</v>
      </c>
      <c r="J338">
        <f t="shared" si="85"/>
        <v>0.54307377049180328</v>
      </c>
      <c r="K338">
        <f t="shared" si="86"/>
        <v>0.50699178644763854</v>
      </c>
      <c r="L338" t="str">
        <f t="shared" si="87"/>
        <v>-</v>
      </c>
      <c r="M338" t="str">
        <f t="shared" si="88"/>
        <v>-</v>
      </c>
    </row>
    <row r="339" spans="1:13" x14ac:dyDescent="0.2">
      <c r="A339" s="2">
        <v>56</v>
      </c>
      <c r="B339" s="2">
        <v>72</v>
      </c>
      <c r="D339" s="2">
        <v>60</v>
      </c>
      <c r="E339" s="2">
        <v>74</v>
      </c>
      <c r="F339">
        <f t="shared" si="81"/>
        <v>0.69262295081967218</v>
      </c>
      <c r="G339">
        <f t="shared" si="82"/>
        <v>0.69404517453798764</v>
      </c>
      <c r="H339">
        <f t="shared" si="83"/>
        <v>0.15</v>
      </c>
      <c r="I339">
        <f t="shared" si="84"/>
        <v>0.185</v>
      </c>
      <c r="J339">
        <f t="shared" si="85"/>
        <v>0.54262295081967216</v>
      </c>
      <c r="K339">
        <f t="shared" si="86"/>
        <v>0.50904517453798759</v>
      </c>
      <c r="L339" t="str">
        <f t="shared" si="87"/>
        <v>-</v>
      </c>
      <c r="M339" t="str">
        <f t="shared" si="88"/>
        <v>-</v>
      </c>
    </row>
    <row r="340" spans="1:13" x14ac:dyDescent="0.2">
      <c r="A340" s="2">
        <v>35</v>
      </c>
      <c r="B340" s="2">
        <v>305</v>
      </c>
      <c r="D340" s="2">
        <v>60</v>
      </c>
      <c r="E340" s="2">
        <v>74</v>
      </c>
      <c r="F340">
        <f t="shared" si="81"/>
        <v>0.69467213114754101</v>
      </c>
      <c r="G340">
        <f t="shared" si="82"/>
        <v>0.6960985626283368</v>
      </c>
      <c r="H340">
        <f t="shared" si="83"/>
        <v>0.15</v>
      </c>
      <c r="I340">
        <f t="shared" si="84"/>
        <v>0.185</v>
      </c>
      <c r="J340">
        <f t="shared" si="85"/>
        <v>0.54467213114754098</v>
      </c>
      <c r="K340">
        <f t="shared" si="86"/>
        <v>0.51109856262833686</v>
      </c>
      <c r="L340" t="str">
        <f t="shared" si="87"/>
        <v>-</v>
      </c>
      <c r="M340" t="str">
        <f t="shared" si="88"/>
        <v>-</v>
      </c>
    </row>
    <row r="341" spans="1:13" x14ac:dyDescent="0.2">
      <c r="A341" s="2">
        <v>21</v>
      </c>
      <c r="B341" s="2">
        <v>104</v>
      </c>
      <c r="D341" s="2">
        <v>60</v>
      </c>
      <c r="E341" s="2">
        <v>75</v>
      </c>
      <c r="F341">
        <f t="shared" si="81"/>
        <v>0.69672131147540983</v>
      </c>
      <c r="G341">
        <f t="shared" si="82"/>
        <v>0.69815195071868585</v>
      </c>
      <c r="H341">
        <f t="shared" si="83"/>
        <v>0.15</v>
      </c>
      <c r="I341">
        <f t="shared" si="84"/>
        <v>0.1875</v>
      </c>
      <c r="J341">
        <f t="shared" si="85"/>
        <v>0.54672131147540981</v>
      </c>
      <c r="K341">
        <f t="shared" si="86"/>
        <v>0.51065195071868585</v>
      </c>
      <c r="L341" t="str">
        <f t="shared" si="87"/>
        <v>-</v>
      </c>
      <c r="M341" t="str">
        <f t="shared" si="88"/>
        <v>-</v>
      </c>
    </row>
    <row r="342" spans="1:13" x14ac:dyDescent="0.2">
      <c r="A342" s="2">
        <v>42</v>
      </c>
      <c r="B342" s="2">
        <v>58</v>
      </c>
      <c r="D342" s="2">
        <v>61</v>
      </c>
      <c r="E342" s="2">
        <v>75</v>
      </c>
      <c r="F342">
        <f t="shared" si="81"/>
        <v>0.69877049180327866</v>
      </c>
      <c r="G342">
        <f t="shared" si="82"/>
        <v>0.70020533880903491</v>
      </c>
      <c r="H342">
        <f t="shared" si="83"/>
        <v>0.1525</v>
      </c>
      <c r="I342">
        <f t="shared" si="84"/>
        <v>0.1875</v>
      </c>
      <c r="J342">
        <f t="shared" si="85"/>
        <v>0.54627049180327869</v>
      </c>
      <c r="K342">
        <f t="shared" si="86"/>
        <v>0.51270533880903491</v>
      </c>
      <c r="L342" t="str">
        <f t="shared" si="87"/>
        <v>-</v>
      </c>
      <c r="M342" t="str">
        <f t="shared" si="88"/>
        <v>-</v>
      </c>
    </row>
    <row r="343" spans="1:13" x14ac:dyDescent="0.2">
      <c r="A343" s="2">
        <v>19</v>
      </c>
      <c r="B343" s="2">
        <v>63</v>
      </c>
      <c r="D343" s="2">
        <v>61</v>
      </c>
      <c r="E343" s="2">
        <v>75</v>
      </c>
      <c r="F343">
        <f t="shared" si="81"/>
        <v>0.70081967213114749</v>
      </c>
      <c r="G343">
        <f t="shared" si="82"/>
        <v>0.70225872689938396</v>
      </c>
      <c r="H343">
        <f t="shared" si="83"/>
        <v>0.1525</v>
      </c>
      <c r="I343">
        <f t="shared" si="84"/>
        <v>0.1875</v>
      </c>
      <c r="J343">
        <f t="shared" si="85"/>
        <v>0.54831967213114752</v>
      </c>
      <c r="K343">
        <f t="shared" si="86"/>
        <v>0.51475872689938396</v>
      </c>
      <c r="L343" t="str">
        <f t="shared" si="87"/>
        <v>-</v>
      </c>
      <c r="M343" t="str">
        <f t="shared" si="88"/>
        <v>-</v>
      </c>
    </row>
    <row r="344" spans="1:13" x14ac:dyDescent="0.2">
      <c r="A344" s="2">
        <v>20</v>
      </c>
      <c r="B344" s="2">
        <v>254</v>
      </c>
      <c r="D344" s="2">
        <v>61</v>
      </c>
      <c r="E344" s="2">
        <v>76</v>
      </c>
      <c r="F344">
        <f t="shared" si="81"/>
        <v>0.70286885245901642</v>
      </c>
      <c r="G344">
        <f t="shared" si="82"/>
        <v>0.70431211498973301</v>
      </c>
      <c r="H344">
        <f t="shared" si="83"/>
        <v>0.1525</v>
      </c>
      <c r="I344">
        <f t="shared" si="84"/>
        <v>0.19</v>
      </c>
      <c r="J344">
        <f t="shared" si="85"/>
        <v>0.55036885245901646</v>
      </c>
      <c r="K344">
        <f t="shared" si="86"/>
        <v>0.51431211498973295</v>
      </c>
      <c r="L344" t="str">
        <f t="shared" si="87"/>
        <v>-</v>
      </c>
      <c r="M344" t="str">
        <f t="shared" si="88"/>
        <v>-</v>
      </c>
    </row>
    <row r="345" spans="1:13" x14ac:dyDescent="0.2">
      <c r="A345" s="2">
        <v>80</v>
      </c>
      <c r="B345" s="2">
        <v>126</v>
      </c>
      <c r="D345" s="2">
        <v>61</v>
      </c>
      <c r="E345" s="2">
        <v>77</v>
      </c>
      <c r="F345">
        <f t="shared" si="81"/>
        <v>0.70491803278688525</v>
      </c>
      <c r="G345">
        <f t="shared" si="82"/>
        <v>0.70636550308008217</v>
      </c>
      <c r="H345">
        <f t="shared" si="83"/>
        <v>0.1525</v>
      </c>
      <c r="I345">
        <f t="shared" si="84"/>
        <v>0.1925</v>
      </c>
      <c r="J345">
        <f t="shared" si="85"/>
        <v>0.55241803278688528</v>
      </c>
      <c r="K345">
        <f t="shared" si="86"/>
        <v>0.51386550308008216</v>
      </c>
      <c r="L345" t="str">
        <f t="shared" si="87"/>
        <v>-</v>
      </c>
      <c r="M345" t="str">
        <f t="shared" si="88"/>
        <v>-</v>
      </c>
    </row>
    <row r="346" spans="1:13" x14ac:dyDescent="0.2">
      <c r="A346" s="2">
        <v>32</v>
      </c>
      <c r="B346" s="2">
        <v>96</v>
      </c>
      <c r="D346" s="2">
        <v>62</v>
      </c>
      <c r="E346" s="2">
        <v>77</v>
      </c>
      <c r="F346">
        <f t="shared" si="81"/>
        <v>0.70696721311475408</v>
      </c>
      <c r="G346">
        <f t="shared" si="82"/>
        <v>0.70841889117043122</v>
      </c>
      <c r="H346">
        <f t="shared" si="83"/>
        <v>0.155</v>
      </c>
      <c r="I346">
        <f t="shared" si="84"/>
        <v>0.1925</v>
      </c>
      <c r="J346">
        <f t="shared" si="85"/>
        <v>0.55196721311475405</v>
      </c>
      <c r="K346">
        <f t="shared" si="86"/>
        <v>0.51591889117043122</v>
      </c>
      <c r="L346" t="str">
        <f t="shared" si="87"/>
        <v>-</v>
      </c>
      <c r="M346" t="str">
        <f t="shared" si="88"/>
        <v>-</v>
      </c>
    </row>
    <row r="347" spans="1:13" x14ac:dyDescent="0.2">
      <c r="A347" s="2">
        <v>43</v>
      </c>
      <c r="B347" s="2">
        <v>20</v>
      </c>
      <c r="D347" s="2">
        <v>63</v>
      </c>
      <c r="E347" s="2">
        <v>78</v>
      </c>
      <c r="F347">
        <f t="shared" si="81"/>
        <v>0.70901639344262291</v>
      </c>
      <c r="G347">
        <f t="shared" si="82"/>
        <v>0.71047227926078027</v>
      </c>
      <c r="H347">
        <f t="shared" si="83"/>
        <v>0.1575</v>
      </c>
      <c r="I347">
        <f t="shared" si="84"/>
        <v>0.19500000000000001</v>
      </c>
      <c r="J347">
        <f t="shared" si="85"/>
        <v>0.55151639344262293</v>
      </c>
      <c r="K347">
        <f t="shared" si="86"/>
        <v>0.51547227926078021</v>
      </c>
      <c r="L347" t="str">
        <f t="shared" si="87"/>
        <v>-</v>
      </c>
      <c r="M347" t="str">
        <f t="shared" si="88"/>
        <v>-</v>
      </c>
    </row>
    <row r="348" spans="1:13" x14ac:dyDescent="0.2">
      <c r="A348" s="2">
        <v>108</v>
      </c>
      <c r="B348" s="2">
        <v>290</v>
      </c>
      <c r="D348" s="2">
        <v>63</v>
      </c>
      <c r="E348" s="2">
        <v>78</v>
      </c>
      <c r="F348">
        <f t="shared" si="81"/>
        <v>0.71106557377049184</v>
      </c>
      <c r="G348">
        <f t="shared" si="82"/>
        <v>0.71252566735112932</v>
      </c>
      <c r="H348">
        <f t="shared" si="83"/>
        <v>0.1575</v>
      </c>
      <c r="I348">
        <f t="shared" si="84"/>
        <v>0.19500000000000001</v>
      </c>
      <c r="J348">
        <f t="shared" si="85"/>
        <v>0.55356557377049187</v>
      </c>
      <c r="K348">
        <f t="shared" si="86"/>
        <v>0.51752566735112926</v>
      </c>
      <c r="L348" t="str">
        <f t="shared" si="87"/>
        <v>-</v>
      </c>
      <c r="M348" t="str">
        <f t="shared" si="88"/>
        <v>-</v>
      </c>
    </row>
    <row r="349" spans="1:13" x14ac:dyDescent="0.2">
      <c r="A349" s="2">
        <v>25</v>
      </c>
      <c r="B349" s="2">
        <v>134</v>
      </c>
      <c r="D349" s="2">
        <v>63</v>
      </c>
      <c r="E349" s="2">
        <v>78</v>
      </c>
      <c r="F349">
        <f t="shared" si="81"/>
        <v>0.71311475409836067</v>
      </c>
      <c r="G349">
        <f t="shared" si="82"/>
        <v>0.71457905544147848</v>
      </c>
      <c r="H349">
        <f t="shared" si="83"/>
        <v>0.1575</v>
      </c>
      <c r="I349">
        <f t="shared" si="84"/>
        <v>0.19500000000000001</v>
      </c>
      <c r="J349">
        <f t="shared" si="85"/>
        <v>0.5556147540983607</v>
      </c>
      <c r="K349">
        <f t="shared" si="86"/>
        <v>0.51957905544147853</v>
      </c>
      <c r="L349" t="str">
        <f t="shared" si="87"/>
        <v>-</v>
      </c>
      <c r="M349" t="str">
        <f t="shared" si="88"/>
        <v>-</v>
      </c>
    </row>
    <row r="350" spans="1:13" x14ac:dyDescent="0.2">
      <c r="A350" s="2">
        <v>206</v>
      </c>
      <c r="B350" s="2">
        <v>21</v>
      </c>
      <c r="D350" s="2">
        <v>64</v>
      </c>
      <c r="E350" s="2">
        <v>78</v>
      </c>
      <c r="F350">
        <f t="shared" si="81"/>
        <v>0.7151639344262295</v>
      </c>
      <c r="G350">
        <f t="shared" si="82"/>
        <v>0.71663244353182753</v>
      </c>
      <c r="H350">
        <f t="shared" si="83"/>
        <v>0.16</v>
      </c>
      <c r="I350">
        <f t="shared" si="84"/>
        <v>0.19500000000000001</v>
      </c>
      <c r="J350">
        <f t="shared" si="85"/>
        <v>0.55516393442622947</v>
      </c>
      <c r="K350">
        <f t="shared" si="86"/>
        <v>0.52163244353182758</v>
      </c>
      <c r="L350" t="str">
        <f t="shared" si="87"/>
        <v>-</v>
      </c>
      <c r="M350" t="str">
        <f t="shared" si="88"/>
        <v>-</v>
      </c>
    </row>
    <row r="351" spans="1:13" x14ac:dyDescent="0.2">
      <c r="A351" s="2">
        <v>96</v>
      </c>
      <c r="B351" s="2">
        <v>15</v>
      </c>
      <c r="D351" s="2">
        <v>65</v>
      </c>
      <c r="E351" s="2">
        <v>78</v>
      </c>
      <c r="F351">
        <f t="shared" si="81"/>
        <v>0.71721311475409832</v>
      </c>
      <c r="G351">
        <f t="shared" si="82"/>
        <v>0.71868583162217659</v>
      </c>
      <c r="H351">
        <f t="shared" si="83"/>
        <v>0.16250000000000001</v>
      </c>
      <c r="I351">
        <f t="shared" si="84"/>
        <v>0.19500000000000001</v>
      </c>
      <c r="J351">
        <f t="shared" si="85"/>
        <v>0.55471311475409835</v>
      </c>
      <c r="K351">
        <f t="shared" si="86"/>
        <v>0.52368583162217663</v>
      </c>
      <c r="L351" t="str">
        <f t="shared" si="87"/>
        <v>-</v>
      </c>
      <c r="M351" t="str">
        <f t="shared" si="88"/>
        <v>-</v>
      </c>
    </row>
    <row r="352" spans="1:13" x14ac:dyDescent="0.2">
      <c r="A352" s="2">
        <v>22</v>
      </c>
      <c r="B352" s="2">
        <v>97</v>
      </c>
      <c r="D352" s="2">
        <v>65</v>
      </c>
      <c r="E352" s="2">
        <v>79</v>
      </c>
      <c r="F352">
        <f t="shared" si="81"/>
        <v>0.71926229508196726</v>
      </c>
      <c r="G352">
        <f t="shared" si="82"/>
        <v>0.72073921971252564</v>
      </c>
      <c r="H352">
        <f t="shared" si="83"/>
        <v>0.16250000000000001</v>
      </c>
      <c r="I352">
        <f t="shared" si="84"/>
        <v>0.19750000000000001</v>
      </c>
      <c r="J352">
        <f t="shared" si="85"/>
        <v>0.55676229508196728</v>
      </c>
      <c r="K352">
        <f t="shared" si="86"/>
        <v>0.52323921971252563</v>
      </c>
      <c r="L352" t="str">
        <f t="shared" si="87"/>
        <v>-</v>
      </c>
      <c r="M352" t="str">
        <f t="shared" si="88"/>
        <v>-</v>
      </c>
    </row>
    <row r="353" spans="1:13" x14ac:dyDescent="0.2">
      <c r="A353" s="2">
        <v>51</v>
      </c>
      <c r="B353" s="2">
        <v>155</v>
      </c>
      <c r="D353" s="2">
        <v>65</v>
      </c>
      <c r="E353" s="2">
        <v>79</v>
      </c>
      <c r="F353">
        <f t="shared" si="81"/>
        <v>0.72131147540983609</v>
      </c>
      <c r="G353">
        <f t="shared" si="82"/>
        <v>0.7227926078028748</v>
      </c>
      <c r="H353">
        <f t="shared" si="83"/>
        <v>0.16250000000000001</v>
      </c>
      <c r="I353">
        <f t="shared" si="84"/>
        <v>0.19750000000000001</v>
      </c>
      <c r="J353">
        <f t="shared" si="85"/>
        <v>0.55881147540983611</v>
      </c>
      <c r="K353">
        <f t="shared" si="86"/>
        <v>0.52529260780287479</v>
      </c>
      <c r="L353" t="str">
        <f t="shared" si="87"/>
        <v>-</v>
      </c>
      <c r="M353" t="str">
        <f t="shared" si="88"/>
        <v>-</v>
      </c>
    </row>
    <row r="354" spans="1:13" x14ac:dyDescent="0.2">
      <c r="A354" s="2">
        <v>22</v>
      </c>
      <c r="B354" s="2">
        <v>55</v>
      </c>
      <c r="D354" s="2">
        <v>69</v>
      </c>
      <c r="E354" s="2">
        <v>79</v>
      </c>
      <c r="F354">
        <f t="shared" si="81"/>
        <v>0.72336065573770492</v>
      </c>
      <c r="G354">
        <f t="shared" si="82"/>
        <v>0.72484599589322385</v>
      </c>
      <c r="H354">
        <f t="shared" si="83"/>
        <v>0.17249999999999999</v>
      </c>
      <c r="I354">
        <f t="shared" si="84"/>
        <v>0.19750000000000001</v>
      </c>
      <c r="J354">
        <f t="shared" si="85"/>
        <v>0.55086065573770493</v>
      </c>
      <c r="K354">
        <f t="shared" si="86"/>
        <v>0.52734599589322384</v>
      </c>
      <c r="L354" t="str">
        <f t="shared" si="87"/>
        <v>-</v>
      </c>
      <c r="M354" t="str">
        <f t="shared" si="88"/>
        <v>-</v>
      </c>
    </row>
    <row r="355" spans="1:13" x14ac:dyDescent="0.2">
      <c r="A355" s="2">
        <v>60</v>
      </c>
      <c r="B355" s="2">
        <v>21</v>
      </c>
      <c r="D355" s="2">
        <v>69</v>
      </c>
      <c r="E355" s="2">
        <v>79</v>
      </c>
      <c r="F355">
        <f t="shared" si="81"/>
        <v>0.72540983606557374</v>
      </c>
      <c r="G355">
        <f t="shared" si="82"/>
        <v>0.7268993839835729</v>
      </c>
      <c r="H355">
        <f t="shared" si="83"/>
        <v>0.17249999999999999</v>
      </c>
      <c r="I355">
        <f t="shared" si="84"/>
        <v>0.19750000000000001</v>
      </c>
      <c r="J355">
        <f t="shared" si="85"/>
        <v>0.55290983606557376</v>
      </c>
      <c r="K355">
        <f t="shared" si="86"/>
        <v>0.52939938398357289</v>
      </c>
      <c r="L355" t="str">
        <f t="shared" si="87"/>
        <v>-</v>
      </c>
      <c r="M355" t="str">
        <f t="shared" si="88"/>
        <v>-</v>
      </c>
    </row>
    <row r="356" spans="1:13" x14ac:dyDescent="0.2">
      <c r="A356" s="2">
        <v>85</v>
      </c>
      <c r="B356" s="2">
        <v>26</v>
      </c>
      <c r="D356" s="2">
        <v>69</v>
      </c>
      <c r="E356" s="2">
        <v>80</v>
      </c>
      <c r="F356">
        <f t="shared" si="81"/>
        <v>0.72745901639344257</v>
      </c>
      <c r="G356">
        <f t="shared" si="82"/>
        <v>0.72895277207392195</v>
      </c>
      <c r="H356">
        <f t="shared" si="83"/>
        <v>0.17249999999999999</v>
      </c>
      <c r="I356">
        <f t="shared" si="84"/>
        <v>0.2</v>
      </c>
      <c r="J356">
        <f t="shared" si="85"/>
        <v>0.55495901639344258</v>
      </c>
      <c r="K356">
        <f t="shared" si="86"/>
        <v>0.528952772073922</v>
      </c>
      <c r="L356" t="str">
        <f t="shared" si="87"/>
        <v>-</v>
      </c>
      <c r="M356" t="str">
        <f t="shared" si="88"/>
        <v>-</v>
      </c>
    </row>
    <row r="357" spans="1:13" x14ac:dyDescent="0.2">
      <c r="A357" s="2">
        <v>29</v>
      </c>
      <c r="B357" s="2">
        <v>19</v>
      </c>
      <c r="D357" s="2">
        <v>69</v>
      </c>
      <c r="E357" s="2">
        <v>80</v>
      </c>
      <c r="F357">
        <f t="shared" si="81"/>
        <v>0.72950819672131151</v>
      </c>
      <c r="G357">
        <f t="shared" si="82"/>
        <v>0.731006160164271</v>
      </c>
      <c r="H357">
        <f t="shared" si="83"/>
        <v>0.17249999999999999</v>
      </c>
      <c r="I357">
        <f t="shared" si="84"/>
        <v>0.2</v>
      </c>
      <c r="J357">
        <f t="shared" si="85"/>
        <v>0.55700819672131152</v>
      </c>
      <c r="K357">
        <f t="shared" si="86"/>
        <v>0.53100616016427105</v>
      </c>
      <c r="L357" t="str">
        <f t="shared" si="87"/>
        <v>-</v>
      </c>
      <c r="M357" t="str">
        <f t="shared" si="88"/>
        <v>-</v>
      </c>
    </row>
    <row r="358" spans="1:13" x14ac:dyDescent="0.2">
      <c r="A358" s="2">
        <v>62</v>
      </c>
      <c r="B358" s="2">
        <v>137</v>
      </c>
      <c r="D358" s="2">
        <v>69</v>
      </c>
      <c r="E358" s="2">
        <v>80</v>
      </c>
      <c r="F358">
        <f t="shared" si="81"/>
        <v>0.73155737704918034</v>
      </c>
      <c r="G358">
        <f t="shared" si="82"/>
        <v>0.73305954825462016</v>
      </c>
      <c r="H358">
        <f t="shared" si="83"/>
        <v>0.17249999999999999</v>
      </c>
      <c r="I358">
        <f t="shared" si="84"/>
        <v>0.2</v>
      </c>
      <c r="J358">
        <f t="shared" si="85"/>
        <v>0.55905737704918035</v>
      </c>
      <c r="K358">
        <f t="shared" si="86"/>
        <v>0.5330595482546201</v>
      </c>
      <c r="L358" t="str">
        <f t="shared" si="87"/>
        <v>-</v>
      </c>
      <c r="M358" t="str">
        <f t="shared" si="88"/>
        <v>-</v>
      </c>
    </row>
    <row r="359" spans="1:13" x14ac:dyDescent="0.2">
      <c r="A359" s="2">
        <v>46</v>
      </c>
      <c r="B359" s="2">
        <v>117</v>
      </c>
      <c r="D359" s="2">
        <v>69</v>
      </c>
      <c r="E359" s="2">
        <v>81</v>
      </c>
      <c r="F359">
        <f t="shared" si="81"/>
        <v>0.73360655737704916</v>
      </c>
      <c r="G359">
        <f t="shared" si="82"/>
        <v>0.73511293634496921</v>
      </c>
      <c r="H359">
        <f t="shared" si="83"/>
        <v>0.17249999999999999</v>
      </c>
      <c r="I359">
        <f t="shared" si="84"/>
        <v>0.20250000000000001</v>
      </c>
      <c r="J359">
        <f t="shared" si="85"/>
        <v>0.56110655737704918</v>
      </c>
      <c r="K359">
        <f t="shared" si="86"/>
        <v>0.5326129363449692</v>
      </c>
      <c r="L359" t="str">
        <f t="shared" si="87"/>
        <v>-</v>
      </c>
      <c r="M359" t="str">
        <f t="shared" si="88"/>
        <v>-</v>
      </c>
    </row>
    <row r="360" spans="1:13" x14ac:dyDescent="0.2">
      <c r="A360" s="2">
        <v>24</v>
      </c>
      <c r="B360" s="2">
        <v>201</v>
      </c>
      <c r="D360" s="2">
        <v>70</v>
      </c>
      <c r="E360" s="2">
        <v>82</v>
      </c>
      <c r="F360">
        <f t="shared" si="81"/>
        <v>0.73565573770491799</v>
      </c>
      <c r="G360">
        <f t="shared" si="82"/>
        <v>0.73716632443531827</v>
      </c>
      <c r="H360">
        <f t="shared" si="83"/>
        <v>0.17499999999999999</v>
      </c>
      <c r="I360">
        <f t="shared" si="84"/>
        <v>0.20499999999999999</v>
      </c>
      <c r="J360">
        <f t="shared" si="85"/>
        <v>0.56065573770491794</v>
      </c>
      <c r="K360">
        <f t="shared" si="86"/>
        <v>0.53216632443531831</v>
      </c>
      <c r="L360" t="str">
        <f t="shared" si="87"/>
        <v>-</v>
      </c>
      <c r="M360" t="str">
        <f t="shared" si="88"/>
        <v>-</v>
      </c>
    </row>
    <row r="361" spans="1:13" x14ac:dyDescent="0.2">
      <c r="A361" s="2">
        <v>35</v>
      </c>
      <c r="B361" s="2">
        <v>77</v>
      </c>
      <c r="D361" s="2">
        <v>71</v>
      </c>
      <c r="E361" s="2">
        <v>83</v>
      </c>
      <c r="F361">
        <f t="shared" si="81"/>
        <v>0.73770491803278693</v>
      </c>
      <c r="G361">
        <f t="shared" si="82"/>
        <v>0.73921971252566732</v>
      </c>
      <c r="H361">
        <f t="shared" si="83"/>
        <v>0.17749999999999999</v>
      </c>
      <c r="I361">
        <f t="shared" si="84"/>
        <v>0.20749999999999999</v>
      </c>
      <c r="J361">
        <f t="shared" si="85"/>
        <v>0.56020491803278694</v>
      </c>
      <c r="K361">
        <f t="shared" si="86"/>
        <v>0.5317197125256673</v>
      </c>
      <c r="L361" t="str">
        <f t="shared" si="87"/>
        <v>-</v>
      </c>
      <c r="M361" t="str">
        <f t="shared" si="88"/>
        <v>-</v>
      </c>
    </row>
    <row r="362" spans="1:13" x14ac:dyDescent="0.2">
      <c r="A362" s="2">
        <v>16</v>
      </c>
      <c r="B362" s="2">
        <v>57</v>
      </c>
      <c r="D362" s="2">
        <v>71</v>
      </c>
      <c r="E362" s="2">
        <v>83</v>
      </c>
      <c r="F362">
        <f t="shared" si="81"/>
        <v>0.73975409836065575</v>
      </c>
      <c r="G362">
        <f t="shared" si="82"/>
        <v>0.74127310061601648</v>
      </c>
      <c r="H362">
        <f t="shared" si="83"/>
        <v>0.17749999999999999</v>
      </c>
      <c r="I362">
        <f t="shared" si="84"/>
        <v>0.20749999999999999</v>
      </c>
      <c r="J362">
        <f t="shared" si="85"/>
        <v>0.56225409836065576</v>
      </c>
      <c r="K362">
        <f t="shared" si="86"/>
        <v>0.53377310061601646</v>
      </c>
      <c r="L362" t="str">
        <f t="shared" si="87"/>
        <v>-</v>
      </c>
      <c r="M362" t="str">
        <f t="shared" si="88"/>
        <v>-</v>
      </c>
    </row>
    <row r="363" spans="1:13" x14ac:dyDescent="0.2">
      <c r="A363" s="2">
        <v>130</v>
      </c>
      <c r="B363" s="2">
        <v>41</v>
      </c>
      <c r="D363" s="2">
        <v>72</v>
      </c>
      <c r="E363" s="2">
        <v>83</v>
      </c>
      <c r="F363">
        <f t="shared" si="81"/>
        <v>0.74180327868852458</v>
      </c>
      <c r="G363">
        <f t="shared" si="82"/>
        <v>0.74332648870636553</v>
      </c>
      <c r="H363">
        <f t="shared" si="83"/>
        <v>0.18</v>
      </c>
      <c r="I363">
        <f t="shared" si="84"/>
        <v>0.20749999999999999</v>
      </c>
      <c r="J363">
        <f t="shared" si="85"/>
        <v>0.56180327868852453</v>
      </c>
      <c r="K363">
        <f t="shared" si="86"/>
        <v>0.53582648870636551</v>
      </c>
      <c r="L363" t="str">
        <f t="shared" si="87"/>
        <v>-</v>
      </c>
      <c r="M363" t="str">
        <f t="shared" si="88"/>
        <v>-</v>
      </c>
    </row>
    <row r="364" spans="1:13" x14ac:dyDescent="0.2">
      <c r="A364" s="2">
        <v>23</v>
      </c>
      <c r="B364" s="2">
        <v>31</v>
      </c>
      <c r="D364" s="2">
        <v>73</v>
      </c>
      <c r="E364" s="2">
        <v>83</v>
      </c>
      <c r="F364">
        <f t="shared" si="81"/>
        <v>0.74385245901639341</v>
      </c>
      <c r="G364">
        <f t="shared" si="82"/>
        <v>0.74537987679671458</v>
      </c>
      <c r="H364">
        <f t="shared" si="83"/>
        <v>0.1825</v>
      </c>
      <c r="I364">
        <f t="shared" si="84"/>
        <v>0.20749999999999999</v>
      </c>
      <c r="J364">
        <f t="shared" si="85"/>
        <v>0.56135245901639341</v>
      </c>
      <c r="K364">
        <f t="shared" si="86"/>
        <v>0.53787987679671456</v>
      </c>
      <c r="L364" t="str">
        <f t="shared" si="87"/>
        <v>-</v>
      </c>
      <c r="M364" t="str">
        <f t="shared" si="88"/>
        <v>-</v>
      </c>
    </row>
    <row r="365" spans="1:13" x14ac:dyDescent="0.2">
      <c r="A365" s="2">
        <v>23</v>
      </c>
      <c r="B365" s="2">
        <v>202</v>
      </c>
      <c r="D365" s="2">
        <v>74</v>
      </c>
      <c r="E365" s="2">
        <v>83</v>
      </c>
      <c r="F365">
        <f t="shared" si="81"/>
        <v>0.74590163934426235</v>
      </c>
      <c r="G365">
        <f t="shared" si="82"/>
        <v>0.74743326488706363</v>
      </c>
      <c r="H365">
        <f t="shared" si="83"/>
        <v>0.185</v>
      </c>
      <c r="I365">
        <f t="shared" si="84"/>
        <v>0.20749999999999999</v>
      </c>
      <c r="J365">
        <f t="shared" si="85"/>
        <v>0.56090163934426229</v>
      </c>
      <c r="K365">
        <f t="shared" si="86"/>
        <v>0.53993326488706361</v>
      </c>
      <c r="L365" t="str">
        <f t="shared" si="87"/>
        <v>-</v>
      </c>
      <c r="M365" t="str">
        <f t="shared" si="88"/>
        <v>-</v>
      </c>
    </row>
    <row r="366" spans="1:13" x14ac:dyDescent="0.2">
      <c r="A366" s="2">
        <v>31</v>
      </c>
      <c r="B366" s="2">
        <v>24</v>
      </c>
      <c r="D366" s="2">
        <v>74</v>
      </c>
      <c r="E366" s="2">
        <v>85</v>
      </c>
      <c r="F366">
        <f t="shared" si="81"/>
        <v>0.74795081967213117</v>
      </c>
      <c r="G366">
        <f t="shared" si="82"/>
        <v>0.74948665297741268</v>
      </c>
      <c r="H366">
        <f t="shared" si="83"/>
        <v>0.185</v>
      </c>
      <c r="I366">
        <f t="shared" si="84"/>
        <v>0.21249999999999999</v>
      </c>
      <c r="J366">
        <f t="shared" si="85"/>
        <v>0.56295081967213112</v>
      </c>
      <c r="K366">
        <f t="shared" si="86"/>
        <v>0.53698665297741266</v>
      </c>
      <c r="L366" t="str">
        <f t="shared" si="87"/>
        <v>-</v>
      </c>
      <c r="M366" t="str">
        <f t="shared" si="88"/>
        <v>-</v>
      </c>
    </row>
    <row r="367" spans="1:13" x14ac:dyDescent="0.2">
      <c r="A367" s="2">
        <v>23</v>
      </c>
      <c r="B367" s="2">
        <v>33</v>
      </c>
      <c r="D367" s="2">
        <v>74</v>
      </c>
      <c r="E367" s="2">
        <v>86</v>
      </c>
      <c r="F367">
        <f t="shared" si="81"/>
        <v>0.75</v>
      </c>
      <c r="G367">
        <f t="shared" si="82"/>
        <v>0.75154004106776184</v>
      </c>
      <c r="H367">
        <f t="shared" si="83"/>
        <v>0.185</v>
      </c>
      <c r="I367">
        <f t="shared" si="84"/>
        <v>0.215</v>
      </c>
      <c r="J367">
        <f t="shared" si="85"/>
        <v>0.56499999999999995</v>
      </c>
      <c r="K367">
        <f t="shared" si="86"/>
        <v>0.53654004106776187</v>
      </c>
      <c r="L367" t="str">
        <f t="shared" si="87"/>
        <v>-</v>
      </c>
      <c r="M367" t="str">
        <f t="shared" si="88"/>
        <v>-</v>
      </c>
    </row>
    <row r="368" spans="1:13" x14ac:dyDescent="0.2">
      <c r="A368" s="2">
        <v>70</v>
      </c>
      <c r="B368" s="2">
        <v>10</v>
      </c>
      <c r="D368" s="2">
        <v>74</v>
      </c>
      <c r="E368" s="2">
        <v>87</v>
      </c>
      <c r="F368">
        <f t="shared" si="81"/>
        <v>0.75204918032786883</v>
      </c>
      <c r="G368">
        <f t="shared" si="82"/>
        <v>0.75359342915811089</v>
      </c>
      <c r="H368">
        <f t="shared" si="83"/>
        <v>0.185</v>
      </c>
      <c r="I368">
        <f t="shared" si="84"/>
        <v>0.2175</v>
      </c>
      <c r="J368">
        <f t="shared" si="85"/>
        <v>0.56704918032786877</v>
      </c>
      <c r="K368">
        <f t="shared" si="86"/>
        <v>0.53609342915811087</v>
      </c>
      <c r="L368" t="str">
        <f t="shared" si="87"/>
        <v>-</v>
      </c>
      <c r="M368" t="str">
        <f t="shared" si="88"/>
        <v>-</v>
      </c>
    </row>
    <row r="369" spans="1:13" x14ac:dyDescent="0.2">
      <c r="A369" s="2">
        <v>61</v>
      </c>
      <c r="B369" s="2">
        <v>51</v>
      </c>
      <c r="D369" s="2">
        <v>76</v>
      </c>
      <c r="E369" s="2">
        <v>87</v>
      </c>
      <c r="F369">
        <f t="shared" si="81"/>
        <v>0.75409836065573765</v>
      </c>
      <c r="G369">
        <f t="shared" si="82"/>
        <v>0.75564681724845995</v>
      </c>
      <c r="H369">
        <f t="shared" si="83"/>
        <v>0.19</v>
      </c>
      <c r="I369">
        <f t="shared" si="84"/>
        <v>0.2175</v>
      </c>
      <c r="J369">
        <f t="shared" si="85"/>
        <v>0.56409836065573771</v>
      </c>
      <c r="K369">
        <f t="shared" si="86"/>
        <v>0.53814681724845992</v>
      </c>
      <c r="L369" t="str">
        <f t="shared" si="87"/>
        <v>-</v>
      </c>
      <c r="M369" t="str">
        <f t="shared" si="88"/>
        <v>-</v>
      </c>
    </row>
    <row r="370" spans="1:13" x14ac:dyDescent="0.2">
      <c r="A370" s="2">
        <v>1</v>
      </c>
      <c r="B370" s="2">
        <v>23</v>
      </c>
      <c r="D370" s="2">
        <v>76</v>
      </c>
      <c r="E370" s="2">
        <v>87</v>
      </c>
      <c r="F370">
        <f t="shared" si="81"/>
        <v>0.75614754098360659</v>
      </c>
      <c r="G370">
        <f t="shared" si="82"/>
        <v>0.757700205338809</v>
      </c>
      <c r="H370">
        <f t="shared" si="83"/>
        <v>0.19</v>
      </c>
      <c r="I370">
        <f t="shared" si="84"/>
        <v>0.2175</v>
      </c>
      <c r="J370">
        <f t="shared" si="85"/>
        <v>0.56614754098360653</v>
      </c>
      <c r="K370">
        <f t="shared" si="86"/>
        <v>0.54020020533880897</v>
      </c>
      <c r="L370" t="str">
        <f t="shared" si="87"/>
        <v>-</v>
      </c>
      <c r="M370" t="str">
        <f t="shared" si="88"/>
        <v>-</v>
      </c>
    </row>
    <row r="371" spans="1:13" x14ac:dyDescent="0.2">
      <c r="A371" s="2">
        <v>20</v>
      </c>
      <c r="B371" s="2">
        <v>124</v>
      </c>
      <c r="D371" s="2">
        <v>76</v>
      </c>
      <c r="E371" s="2">
        <v>87</v>
      </c>
      <c r="F371">
        <f t="shared" si="81"/>
        <v>0.75819672131147542</v>
      </c>
      <c r="G371">
        <f t="shared" si="82"/>
        <v>0.75975359342915816</v>
      </c>
      <c r="H371">
        <f t="shared" si="83"/>
        <v>0.19</v>
      </c>
      <c r="I371">
        <f t="shared" si="84"/>
        <v>0.2175</v>
      </c>
      <c r="J371">
        <f t="shared" si="85"/>
        <v>0.56819672131147536</v>
      </c>
      <c r="K371">
        <f t="shared" si="86"/>
        <v>0.54225359342915813</v>
      </c>
      <c r="L371" t="str">
        <f t="shared" si="87"/>
        <v>-</v>
      </c>
      <c r="M371" t="str">
        <f t="shared" si="88"/>
        <v>-</v>
      </c>
    </row>
    <row r="372" spans="1:13" x14ac:dyDescent="0.2">
      <c r="A372" s="2">
        <v>17</v>
      </c>
      <c r="B372" s="2">
        <v>91</v>
      </c>
      <c r="D372" s="2">
        <v>77</v>
      </c>
      <c r="E372" s="2">
        <v>89</v>
      </c>
      <c r="F372">
        <f t="shared" si="81"/>
        <v>0.76024590163934425</v>
      </c>
      <c r="G372">
        <f t="shared" si="82"/>
        <v>0.76180698151950721</v>
      </c>
      <c r="H372">
        <f t="shared" si="83"/>
        <v>0.1925</v>
      </c>
      <c r="I372">
        <f t="shared" si="84"/>
        <v>0.2225</v>
      </c>
      <c r="J372">
        <f t="shared" si="85"/>
        <v>0.56774590163934424</v>
      </c>
      <c r="K372">
        <f t="shared" si="86"/>
        <v>0.53930698151950718</v>
      </c>
      <c r="L372" t="str">
        <f t="shared" si="87"/>
        <v>-</v>
      </c>
      <c r="M372" t="str">
        <f t="shared" si="88"/>
        <v>-</v>
      </c>
    </row>
    <row r="373" spans="1:13" x14ac:dyDescent="0.2">
      <c r="A373" s="2">
        <v>206</v>
      </c>
      <c r="B373" s="2">
        <v>87</v>
      </c>
      <c r="D373" s="2">
        <v>77</v>
      </c>
      <c r="E373" s="2">
        <v>90</v>
      </c>
      <c r="F373">
        <f t="shared" si="81"/>
        <v>0.76229508196721307</v>
      </c>
      <c r="G373">
        <f t="shared" si="82"/>
        <v>0.76386036960985626</v>
      </c>
      <c r="H373">
        <f t="shared" si="83"/>
        <v>0.1925</v>
      </c>
      <c r="I373">
        <f t="shared" si="84"/>
        <v>0.22500000000000001</v>
      </c>
      <c r="J373">
        <f t="shared" si="85"/>
        <v>0.56979508196721307</v>
      </c>
      <c r="K373">
        <f t="shared" si="86"/>
        <v>0.53886036960985628</v>
      </c>
      <c r="L373" t="str">
        <f t="shared" si="87"/>
        <v>-</v>
      </c>
      <c r="M373" t="str">
        <f t="shared" si="88"/>
        <v>-</v>
      </c>
    </row>
    <row r="374" spans="1:13" x14ac:dyDescent="0.2">
      <c r="A374" s="2">
        <v>9</v>
      </c>
      <c r="B374" s="2">
        <v>12</v>
      </c>
      <c r="D374" s="2">
        <v>78</v>
      </c>
      <c r="E374" s="2">
        <v>91</v>
      </c>
      <c r="F374">
        <f t="shared" si="81"/>
        <v>0.76434426229508201</v>
      </c>
      <c r="G374">
        <f t="shared" si="82"/>
        <v>0.76591375770020531</v>
      </c>
      <c r="H374">
        <f t="shared" si="83"/>
        <v>0.19500000000000001</v>
      </c>
      <c r="I374">
        <f t="shared" si="84"/>
        <v>0.22750000000000001</v>
      </c>
      <c r="J374">
        <f t="shared" si="85"/>
        <v>0.56934426229508195</v>
      </c>
      <c r="K374">
        <f t="shared" si="86"/>
        <v>0.53841375770020528</v>
      </c>
      <c r="L374" t="str">
        <f t="shared" si="87"/>
        <v>-</v>
      </c>
      <c r="M374" t="str">
        <f t="shared" si="88"/>
        <v>-</v>
      </c>
    </row>
    <row r="375" spans="1:13" x14ac:dyDescent="0.2">
      <c r="A375" s="2">
        <v>153</v>
      </c>
      <c r="B375" s="2">
        <v>140</v>
      </c>
      <c r="D375" s="2">
        <v>78</v>
      </c>
      <c r="E375" s="2">
        <v>91</v>
      </c>
      <c r="F375">
        <f t="shared" si="81"/>
        <v>0.76639344262295084</v>
      </c>
      <c r="G375">
        <f t="shared" si="82"/>
        <v>0.76796714579055436</v>
      </c>
      <c r="H375">
        <f t="shared" si="83"/>
        <v>0.19500000000000001</v>
      </c>
      <c r="I375">
        <f t="shared" si="84"/>
        <v>0.22750000000000001</v>
      </c>
      <c r="J375">
        <f t="shared" si="85"/>
        <v>0.57139344262295078</v>
      </c>
      <c r="K375">
        <f t="shared" si="86"/>
        <v>0.54046714579055433</v>
      </c>
      <c r="L375" t="str">
        <f t="shared" si="87"/>
        <v>-</v>
      </c>
      <c r="M375" t="str">
        <f t="shared" si="88"/>
        <v>-</v>
      </c>
    </row>
    <row r="376" spans="1:13" x14ac:dyDescent="0.2">
      <c r="A376" s="2">
        <v>13</v>
      </c>
      <c r="B376" s="2">
        <v>33</v>
      </c>
      <c r="D376" s="2">
        <v>79</v>
      </c>
      <c r="E376" s="2">
        <v>91</v>
      </c>
      <c r="F376">
        <f t="shared" si="81"/>
        <v>0.76844262295081966</v>
      </c>
      <c r="G376">
        <f t="shared" si="82"/>
        <v>0.77002053388090352</v>
      </c>
      <c r="H376">
        <f t="shared" si="83"/>
        <v>0.19750000000000001</v>
      </c>
      <c r="I376">
        <f t="shared" si="84"/>
        <v>0.22750000000000001</v>
      </c>
      <c r="J376">
        <f t="shared" si="85"/>
        <v>0.57094262295081966</v>
      </c>
      <c r="K376">
        <f t="shared" si="86"/>
        <v>0.54252053388090349</v>
      </c>
      <c r="L376" t="str">
        <f t="shared" si="87"/>
        <v>-</v>
      </c>
      <c r="M376" t="str">
        <f t="shared" si="88"/>
        <v>-</v>
      </c>
    </row>
    <row r="377" spans="1:13" x14ac:dyDescent="0.2">
      <c r="A377" s="2">
        <v>77</v>
      </c>
      <c r="B377" s="2">
        <v>32</v>
      </c>
      <c r="D377" s="2">
        <v>80</v>
      </c>
      <c r="E377" s="2">
        <v>92</v>
      </c>
      <c r="F377">
        <f t="shared" si="81"/>
        <v>0.77049180327868849</v>
      </c>
      <c r="G377">
        <f t="shared" si="82"/>
        <v>0.77207392197125257</v>
      </c>
      <c r="H377">
        <f t="shared" si="83"/>
        <v>0.2</v>
      </c>
      <c r="I377">
        <f t="shared" si="84"/>
        <v>0.23</v>
      </c>
      <c r="J377">
        <f t="shared" si="85"/>
        <v>0.57049180327868854</v>
      </c>
      <c r="K377">
        <f t="shared" si="86"/>
        <v>0.54207392197125259</v>
      </c>
      <c r="L377" t="str">
        <f t="shared" si="87"/>
        <v>-</v>
      </c>
      <c r="M377" t="str">
        <f t="shared" si="88"/>
        <v>-</v>
      </c>
    </row>
    <row r="378" spans="1:13" x14ac:dyDescent="0.2">
      <c r="A378" s="2">
        <v>16</v>
      </c>
      <c r="B378" s="2">
        <v>94</v>
      </c>
      <c r="D378" s="2">
        <v>80</v>
      </c>
      <c r="E378" s="2">
        <v>92</v>
      </c>
      <c r="F378">
        <f t="shared" si="81"/>
        <v>0.77254098360655743</v>
      </c>
      <c r="G378">
        <f t="shared" si="82"/>
        <v>0.77412731006160163</v>
      </c>
      <c r="H378">
        <f t="shared" si="83"/>
        <v>0.2</v>
      </c>
      <c r="I378">
        <f t="shared" si="84"/>
        <v>0.23</v>
      </c>
      <c r="J378">
        <f t="shared" si="85"/>
        <v>0.57254098360655736</v>
      </c>
      <c r="K378">
        <f t="shared" si="86"/>
        <v>0.54412731006160164</v>
      </c>
      <c r="L378" t="str">
        <f t="shared" si="87"/>
        <v>-</v>
      </c>
      <c r="M378" t="str">
        <f t="shared" si="88"/>
        <v>-</v>
      </c>
    </row>
    <row r="379" spans="1:13" x14ac:dyDescent="0.2">
      <c r="A379" s="2">
        <v>49</v>
      </c>
      <c r="B379" s="2">
        <v>53</v>
      </c>
      <c r="D379" s="2">
        <v>80</v>
      </c>
      <c r="E379" s="2">
        <v>92</v>
      </c>
      <c r="F379">
        <f t="shared" si="81"/>
        <v>0.77459016393442626</v>
      </c>
      <c r="G379">
        <f t="shared" si="82"/>
        <v>0.77618069815195068</v>
      </c>
      <c r="H379">
        <f t="shared" si="83"/>
        <v>0.2</v>
      </c>
      <c r="I379">
        <f t="shared" si="84"/>
        <v>0.23</v>
      </c>
      <c r="J379">
        <f t="shared" si="85"/>
        <v>0.57459016393442619</v>
      </c>
      <c r="K379">
        <f t="shared" si="86"/>
        <v>0.54618069815195069</v>
      </c>
      <c r="L379" t="str">
        <f t="shared" si="87"/>
        <v>-</v>
      </c>
      <c r="M379" t="str">
        <f t="shared" si="88"/>
        <v>-</v>
      </c>
    </row>
    <row r="380" spans="1:13" x14ac:dyDescent="0.2">
      <c r="A380" s="2">
        <v>81</v>
      </c>
      <c r="B380" s="2">
        <v>11</v>
      </c>
      <c r="D380" s="2">
        <v>80</v>
      </c>
      <c r="E380" s="2">
        <v>93</v>
      </c>
      <c r="F380">
        <f t="shared" si="81"/>
        <v>0.77663934426229508</v>
      </c>
      <c r="G380">
        <f t="shared" si="82"/>
        <v>0.77823408624229984</v>
      </c>
      <c r="H380">
        <f t="shared" si="83"/>
        <v>0.2</v>
      </c>
      <c r="I380">
        <f t="shared" si="84"/>
        <v>0.23250000000000001</v>
      </c>
      <c r="J380">
        <f t="shared" si="85"/>
        <v>0.57663934426229502</v>
      </c>
      <c r="K380">
        <f t="shared" si="86"/>
        <v>0.5457340862422998</v>
      </c>
      <c r="L380" t="str">
        <f t="shared" si="87"/>
        <v>-</v>
      </c>
      <c r="M380" t="str">
        <f t="shared" si="88"/>
        <v>-</v>
      </c>
    </row>
    <row r="381" spans="1:13" x14ac:dyDescent="0.2">
      <c r="A381" s="2">
        <v>6</v>
      </c>
      <c r="B381" s="2">
        <v>55</v>
      </c>
      <c r="D381" s="2">
        <v>80</v>
      </c>
      <c r="E381" s="2">
        <v>93</v>
      </c>
      <c r="F381">
        <f t="shared" si="81"/>
        <v>0.77868852459016391</v>
      </c>
      <c r="G381">
        <f t="shared" si="82"/>
        <v>0.78028747433264889</v>
      </c>
      <c r="H381">
        <f t="shared" si="83"/>
        <v>0.2</v>
      </c>
      <c r="I381">
        <f t="shared" si="84"/>
        <v>0.23250000000000001</v>
      </c>
      <c r="J381">
        <f t="shared" si="85"/>
        <v>0.57868852459016384</v>
      </c>
      <c r="K381">
        <f t="shared" si="86"/>
        <v>0.54778747433264885</v>
      </c>
      <c r="L381" t="str">
        <f t="shared" si="87"/>
        <v>-</v>
      </c>
      <c r="M381" t="str">
        <f t="shared" si="88"/>
        <v>-</v>
      </c>
    </row>
    <row r="382" spans="1:13" x14ac:dyDescent="0.2">
      <c r="A382" s="2">
        <v>173</v>
      </c>
      <c r="B382" s="2">
        <v>13</v>
      </c>
      <c r="D382" s="2">
        <v>81</v>
      </c>
      <c r="E382" s="2">
        <v>94</v>
      </c>
      <c r="F382">
        <f t="shared" si="81"/>
        <v>0.78073770491803274</v>
      </c>
      <c r="G382">
        <f t="shared" si="82"/>
        <v>0.78234086242299794</v>
      </c>
      <c r="H382">
        <f t="shared" si="83"/>
        <v>0.20250000000000001</v>
      </c>
      <c r="I382">
        <f t="shared" si="84"/>
        <v>0.23499999999999999</v>
      </c>
      <c r="J382">
        <f t="shared" si="85"/>
        <v>0.57823770491803272</v>
      </c>
      <c r="K382">
        <f t="shared" si="86"/>
        <v>0.54734086242299795</v>
      </c>
      <c r="L382" t="str">
        <f t="shared" si="87"/>
        <v>-</v>
      </c>
      <c r="M382" t="str">
        <f t="shared" si="88"/>
        <v>-</v>
      </c>
    </row>
    <row r="383" spans="1:13" x14ac:dyDescent="0.2">
      <c r="A383" s="2">
        <v>10</v>
      </c>
      <c r="B383" s="2">
        <v>31</v>
      </c>
      <c r="D383" s="2">
        <v>81</v>
      </c>
      <c r="E383" s="2">
        <v>95</v>
      </c>
      <c r="F383">
        <f t="shared" si="81"/>
        <v>0.78278688524590168</v>
      </c>
      <c r="G383">
        <f t="shared" si="82"/>
        <v>0.78439425051334699</v>
      </c>
      <c r="H383">
        <f t="shared" si="83"/>
        <v>0.20250000000000001</v>
      </c>
      <c r="I383">
        <f t="shared" si="84"/>
        <v>0.23749999999999999</v>
      </c>
      <c r="J383">
        <f t="shared" si="85"/>
        <v>0.58028688524590166</v>
      </c>
      <c r="K383">
        <f t="shared" si="86"/>
        <v>0.54689425051334695</v>
      </c>
      <c r="L383" t="str">
        <f t="shared" si="87"/>
        <v>-</v>
      </c>
      <c r="M383" t="str">
        <f t="shared" si="88"/>
        <v>-</v>
      </c>
    </row>
    <row r="384" spans="1:13" x14ac:dyDescent="0.2">
      <c r="A384" s="2">
        <v>71</v>
      </c>
      <c r="B384" s="2">
        <v>37</v>
      </c>
      <c r="D384" s="2">
        <v>81</v>
      </c>
      <c r="E384" s="2">
        <v>96</v>
      </c>
      <c r="F384">
        <f t="shared" si="81"/>
        <v>0.7848360655737705</v>
      </c>
      <c r="G384">
        <f t="shared" si="82"/>
        <v>0.78644763860369615</v>
      </c>
      <c r="H384">
        <f t="shared" si="83"/>
        <v>0.20250000000000001</v>
      </c>
      <c r="I384">
        <f t="shared" si="84"/>
        <v>0.24</v>
      </c>
      <c r="J384">
        <f t="shared" si="85"/>
        <v>0.58233606557377049</v>
      </c>
      <c r="K384">
        <f t="shared" si="86"/>
        <v>0.54644763860369616</v>
      </c>
      <c r="L384" t="str">
        <f t="shared" si="87"/>
        <v>-</v>
      </c>
      <c r="M384" t="str">
        <f t="shared" si="88"/>
        <v>-</v>
      </c>
    </row>
    <row r="385" spans="1:13" x14ac:dyDescent="0.2">
      <c r="A385" s="2">
        <v>108</v>
      </c>
      <c r="B385" s="2">
        <v>19</v>
      </c>
      <c r="D385" s="2">
        <v>82</v>
      </c>
      <c r="E385" s="2">
        <v>96</v>
      </c>
      <c r="F385">
        <f t="shared" si="81"/>
        <v>0.78688524590163933</v>
      </c>
      <c r="G385">
        <f t="shared" si="82"/>
        <v>0.7885010266940452</v>
      </c>
      <c r="H385">
        <f t="shared" si="83"/>
        <v>0.20499999999999999</v>
      </c>
      <c r="I385">
        <f t="shared" si="84"/>
        <v>0.24</v>
      </c>
      <c r="J385">
        <f t="shared" si="85"/>
        <v>0.58188524590163937</v>
      </c>
      <c r="K385">
        <f t="shared" si="86"/>
        <v>0.54850102669404521</v>
      </c>
      <c r="L385" t="str">
        <f t="shared" si="87"/>
        <v>-</v>
      </c>
      <c r="M385" t="str">
        <f t="shared" si="88"/>
        <v>-</v>
      </c>
    </row>
    <row r="386" spans="1:13" x14ac:dyDescent="0.2">
      <c r="A386" s="2">
        <v>203</v>
      </c>
      <c r="B386" s="2">
        <v>10</v>
      </c>
      <c r="D386" s="2">
        <v>83</v>
      </c>
      <c r="E386" s="2">
        <v>97</v>
      </c>
      <c r="F386">
        <f t="shared" ref="F386:F449" si="89">ROW(A385)/(T$2)</f>
        <v>0.78893442622950816</v>
      </c>
      <c r="G386">
        <f t="shared" ref="G386:G449" si="90">ROW(B385)/(U$2)</f>
        <v>0.79055441478439425</v>
      </c>
      <c r="H386">
        <f t="shared" ref="H386:H449" si="91">D386/T$3</f>
        <v>0.20749999999999999</v>
      </c>
      <c r="I386">
        <f t="shared" ref="I386:I449" si="92">E386/U$3</f>
        <v>0.24249999999999999</v>
      </c>
      <c r="J386">
        <f t="shared" si="85"/>
        <v>0.58143442622950814</v>
      </c>
      <c r="K386">
        <f t="shared" si="86"/>
        <v>0.54805441478439421</v>
      </c>
      <c r="L386" t="str">
        <f t="shared" si="87"/>
        <v>-</v>
      </c>
      <c r="M386" t="str">
        <f t="shared" si="88"/>
        <v>-</v>
      </c>
    </row>
    <row r="387" spans="1:13" x14ac:dyDescent="0.2">
      <c r="A387" s="2">
        <v>52</v>
      </c>
      <c r="B387" s="2">
        <v>92</v>
      </c>
      <c r="D387" s="2">
        <v>83</v>
      </c>
      <c r="E387" s="2">
        <v>99</v>
      </c>
      <c r="F387">
        <f t="shared" si="89"/>
        <v>0.79098360655737709</v>
      </c>
      <c r="G387">
        <f t="shared" si="90"/>
        <v>0.79260780287474331</v>
      </c>
      <c r="H387">
        <f t="shared" si="91"/>
        <v>0.20749999999999999</v>
      </c>
      <c r="I387">
        <f t="shared" si="92"/>
        <v>0.2475</v>
      </c>
      <c r="J387">
        <f t="shared" ref="J387:J450" si="93">IF((F387-H387 &lt;=0), "-", (F387-H387))</f>
        <v>0.58348360655737708</v>
      </c>
      <c r="K387">
        <f t="shared" ref="K387:K450" si="94">IF((G387-I387 &lt;=0), "-", (G387-I387))</f>
        <v>0.54510780287474336</v>
      </c>
      <c r="L387" t="str">
        <f t="shared" si="87"/>
        <v>-</v>
      </c>
      <c r="M387" t="str">
        <f t="shared" si="88"/>
        <v>-</v>
      </c>
    </row>
    <row r="388" spans="1:13" x14ac:dyDescent="0.2">
      <c r="A388" s="2">
        <v>80</v>
      </c>
      <c r="B388" s="2">
        <v>41</v>
      </c>
      <c r="D388" s="2">
        <v>84</v>
      </c>
      <c r="E388" s="2">
        <v>100</v>
      </c>
      <c r="F388">
        <f t="shared" si="89"/>
        <v>0.79303278688524592</v>
      </c>
      <c r="G388">
        <f t="shared" si="90"/>
        <v>0.79466119096509236</v>
      </c>
      <c r="H388">
        <f t="shared" si="91"/>
        <v>0.21</v>
      </c>
      <c r="I388">
        <f t="shared" si="92"/>
        <v>0.25</v>
      </c>
      <c r="J388">
        <f t="shared" si="93"/>
        <v>0.58303278688524596</v>
      </c>
      <c r="K388">
        <f t="shared" si="94"/>
        <v>0.54466119096509236</v>
      </c>
      <c r="L388" t="str">
        <f t="shared" ref="L388:L451" si="95">IF((H388-F387)&lt;=0,"-",H388-F387)</f>
        <v>-</v>
      </c>
      <c r="M388" t="str">
        <f t="shared" ref="M388:M451" si="96">IF((I388-G387)&lt;=0,"-",I388-G387)</f>
        <v>-</v>
      </c>
    </row>
    <row r="389" spans="1:13" x14ac:dyDescent="0.2">
      <c r="A389" s="2">
        <v>10</v>
      </c>
      <c r="B389" s="2">
        <v>36</v>
      </c>
      <c r="D389" s="2">
        <v>84</v>
      </c>
      <c r="E389" s="2">
        <v>100</v>
      </c>
      <c r="F389">
        <f t="shared" si="89"/>
        <v>0.79508196721311475</v>
      </c>
      <c r="G389">
        <f t="shared" si="90"/>
        <v>0.79671457905544152</v>
      </c>
      <c r="H389">
        <f t="shared" si="91"/>
        <v>0.21</v>
      </c>
      <c r="I389">
        <f t="shared" si="92"/>
        <v>0.25</v>
      </c>
      <c r="J389">
        <f t="shared" si="93"/>
        <v>0.58508196721311478</v>
      </c>
      <c r="K389">
        <f t="shared" si="94"/>
        <v>0.54671457905544152</v>
      </c>
      <c r="L389" t="str">
        <f t="shared" si="95"/>
        <v>-</v>
      </c>
      <c r="M389" t="str">
        <f t="shared" si="96"/>
        <v>-</v>
      </c>
    </row>
    <row r="390" spans="1:13" x14ac:dyDescent="0.2">
      <c r="A390" s="2">
        <v>23</v>
      </c>
      <c r="B390" s="2">
        <v>62</v>
      </c>
      <c r="D390" s="2">
        <v>85</v>
      </c>
      <c r="E390" s="2">
        <v>100</v>
      </c>
      <c r="F390">
        <f t="shared" si="89"/>
        <v>0.79713114754098358</v>
      </c>
      <c r="G390">
        <f t="shared" si="90"/>
        <v>0.79876796714579057</v>
      </c>
      <c r="H390">
        <f t="shared" si="91"/>
        <v>0.21249999999999999</v>
      </c>
      <c r="I390">
        <f t="shared" si="92"/>
        <v>0.25</v>
      </c>
      <c r="J390">
        <f t="shared" si="93"/>
        <v>0.58463114754098355</v>
      </c>
      <c r="K390">
        <f t="shared" si="94"/>
        <v>0.54876796714579057</v>
      </c>
      <c r="L390" t="str">
        <f t="shared" si="95"/>
        <v>-</v>
      </c>
      <c r="M390" t="str">
        <f t="shared" si="96"/>
        <v>-</v>
      </c>
    </row>
    <row r="391" spans="1:13" x14ac:dyDescent="0.2">
      <c r="A391" s="2">
        <v>27</v>
      </c>
      <c r="B391" s="2">
        <v>63</v>
      </c>
      <c r="D391" s="2">
        <v>85</v>
      </c>
      <c r="E391" s="2">
        <v>100</v>
      </c>
      <c r="F391">
        <f t="shared" si="89"/>
        <v>0.79918032786885251</v>
      </c>
      <c r="G391">
        <f t="shared" si="90"/>
        <v>0.80082135523613962</v>
      </c>
      <c r="H391">
        <f t="shared" si="91"/>
        <v>0.21249999999999999</v>
      </c>
      <c r="I391">
        <f t="shared" si="92"/>
        <v>0.25</v>
      </c>
      <c r="J391">
        <f t="shared" si="93"/>
        <v>0.58668032786885249</v>
      </c>
      <c r="K391">
        <f t="shared" si="94"/>
        <v>0.55082135523613962</v>
      </c>
      <c r="L391" t="str">
        <f t="shared" si="95"/>
        <v>-</v>
      </c>
      <c r="M391" t="str">
        <f t="shared" si="96"/>
        <v>-</v>
      </c>
    </row>
    <row r="392" spans="1:13" x14ac:dyDescent="0.2">
      <c r="A392" s="2">
        <v>16</v>
      </c>
      <c r="B392" s="2">
        <v>60</v>
      </c>
      <c r="D392" s="2">
        <v>85</v>
      </c>
      <c r="E392" s="2">
        <v>101</v>
      </c>
      <c r="F392">
        <f t="shared" si="89"/>
        <v>0.80122950819672134</v>
      </c>
      <c r="G392">
        <f t="shared" si="90"/>
        <v>0.80287474332648867</v>
      </c>
      <c r="H392">
        <f t="shared" si="91"/>
        <v>0.21249999999999999</v>
      </c>
      <c r="I392">
        <f t="shared" si="92"/>
        <v>0.2525</v>
      </c>
      <c r="J392">
        <f t="shared" si="93"/>
        <v>0.58872950819672132</v>
      </c>
      <c r="K392">
        <f t="shared" si="94"/>
        <v>0.55037474332648872</v>
      </c>
      <c r="L392" t="str">
        <f t="shared" si="95"/>
        <v>-</v>
      </c>
      <c r="M392" t="str">
        <f t="shared" si="96"/>
        <v>-</v>
      </c>
    </row>
    <row r="393" spans="1:13" x14ac:dyDescent="0.2">
      <c r="A393" s="2">
        <v>20</v>
      </c>
      <c r="B393" s="2">
        <v>17</v>
      </c>
      <c r="D393" s="2">
        <v>85</v>
      </c>
      <c r="E393" s="2">
        <v>101</v>
      </c>
      <c r="F393">
        <f t="shared" si="89"/>
        <v>0.80327868852459017</v>
      </c>
      <c r="G393">
        <f t="shared" si="90"/>
        <v>0.80492813141683783</v>
      </c>
      <c r="H393">
        <f t="shared" si="91"/>
        <v>0.21249999999999999</v>
      </c>
      <c r="I393">
        <f t="shared" si="92"/>
        <v>0.2525</v>
      </c>
      <c r="J393">
        <f t="shared" si="93"/>
        <v>0.59077868852459015</v>
      </c>
      <c r="K393">
        <f t="shared" si="94"/>
        <v>0.55242813141683778</v>
      </c>
      <c r="L393" t="str">
        <f t="shared" si="95"/>
        <v>-</v>
      </c>
      <c r="M393" t="str">
        <f t="shared" si="96"/>
        <v>-</v>
      </c>
    </row>
    <row r="394" spans="1:13" x14ac:dyDescent="0.2">
      <c r="A394" s="2">
        <v>81</v>
      </c>
      <c r="B394" s="2">
        <v>83</v>
      </c>
      <c r="D394" s="2">
        <v>86</v>
      </c>
      <c r="E394" s="2">
        <v>102</v>
      </c>
      <c r="F394">
        <f t="shared" si="89"/>
        <v>0.80532786885245899</v>
      </c>
      <c r="G394">
        <f t="shared" si="90"/>
        <v>0.80698151950718688</v>
      </c>
      <c r="H394">
        <f t="shared" si="91"/>
        <v>0.215</v>
      </c>
      <c r="I394">
        <f t="shared" si="92"/>
        <v>0.255</v>
      </c>
      <c r="J394">
        <f t="shared" si="93"/>
        <v>0.59032786885245903</v>
      </c>
      <c r="K394">
        <f t="shared" si="94"/>
        <v>0.55198151950718688</v>
      </c>
      <c r="L394" t="str">
        <f t="shared" si="95"/>
        <v>-</v>
      </c>
      <c r="M394" t="str">
        <f t="shared" si="96"/>
        <v>-</v>
      </c>
    </row>
    <row r="395" spans="1:13" x14ac:dyDescent="0.2">
      <c r="A395" s="2">
        <v>143</v>
      </c>
      <c r="B395" s="2">
        <v>75</v>
      </c>
      <c r="D395" s="2">
        <v>86</v>
      </c>
      <c r="E395" s="2">
        <v>102</v>
      </c>
      <c r="F395">
        <f t="shared" si="89"/>
        <v>0.80737704918032782</v>
      </c>
      <c r="G395">
        <f t="shared" si="90"/>
        <v>0.80903490759753593</v>
      </c>
      <c r="H395">
        <f t="shared" si="91"/>
        <v>0.215</v>
      </c>
      <c r="I395">
        <f t="shared" si="92"/>
        <v>0.255</v>
      </c>
      <c r="J395">
        <f t="shared" si="93"/>
        <v>0.59237704918032785</v>
      </c>
      <c r="K395">
        <f t="shared" si="94"/>
        <v>0.55403490759753593</v>
      </c>
      <c r="L395" t="str">
        <f t="shared" si="95"/>
        <v>-</v>
      </c>
      <c r="M395" t="str">
        <f t="shared" si="96"/>
        <v>-</v>
      </c>
    </row>
    <row r="396" spans="1:13" x14ac:dyDescent="0.2">
      <c r="A396" s="2">
        <v>9</v>
      </c>
      <c r="B396" s="2">
        <v>201</v>
      </c>
      <c r="D396" s="2">
        <v>87</v>
      </c>
      <c r="E396" s="2">
        <v>102</v>
      </c>
      <c r="F396">
        <f t="shared" si="89"/>
        <v>0.80942622950819676</v>
      </c>
      <c r="G396">
        <f t="shared" si="90"/>
        <v>0.81108829568788499</v>
      </c>
      <c r="H396">
        <f t="shared" si="91"/>
        <v>0.2175</v>
      </c>
      <c r="I396">
        <f t="shared" si="92"/>
        <v>0.255</v>
      </c>
      <c r="J396">
        <f t="shared" si="93"/>
        <v>0.59192622950819673</v>
      </c>
      <c r="K396">
        <f t="shared" si="94"/>
        <v>0.55608829568788498</v>
      </c>
      <c r="L396" t="str">
        <f t="shared" si="95"/>
        <v>-</v>
      </c>
      <c r="M396" t="str">
        <f t="shared" si="96"/>
        <v>-</v>
      </c>
    </row>
    <row r="397" spans="1:13" x14ac:dyDescent="0.2">
      <c r="A397" s="2">
        <v>35</v>
      </c>
      <c r="B397" s="2">
        <v>168</v>
      </c>
      <c r="D397" s="2">
        <v>88</v>
      </c>
      <c r="E397" s="2">
        <v>103</v>
      </c>
      <c r="F397">
        <f t="shared" si="89"/>
        <v>0.81147540983606559</v>
      </c>
      <c r="G397">
        <f t="shared" si="90"/>
        <v>0.81314168377823404</v>
      </c>
      <c r="H397">
        <f t="shared" si="91"/>
        <v>0.22</v>
      </c>
      <c r="I397">
        <f t="shared" si="92"/>
        <v>0.25750000000000001</v>
      </c>
      <c r="J397">
        <f t="shared" si="93"/>
        <v>0.59147540983606561</v>
      </c>
      <c r="K397">
        <f t="shared" si="94"/>
        <v>0.55564168377823409</v>
      </c>
      <c r="L397" t="str">
        <f t="shared" si="95"/>
        <v>-</v>
      </c>
      <c r="M397" t="str">
        <f t="shared" si="96"/>
        <v>-</v>
      </c>
    </row>
    <row r="398" spans="1:13" x14ac:dyDescent="0.2">
      <c r="A398" s="2">
        <v>13</v>
      </c>
      <c r="B398" s="2">
        <v>160</v>
      </c>
      <c r="D398" s="2">
        <v>88</v>
      </c>
      <c r="E398" s="2">
        <v>103</v>
      </c>
      <c r="F398">
        <f t="shared" si="89"/>
        <v>0.81352459016393441</v>
      </c>
      <c r="G398">
        <f t="shared" si="90"/>
        <v>0.8151950718685832</v>
      </c>
      <c r="H398">
        <f t="shared" si="91"/>
        <v>0.22</v>
      </c>
      <c r="I398">
        <f t="shared" si="92"/>
        <v>0.25750000000000001</v>
      </c>
      <c r="J398">
        <f t="shared" si="93"/>
        <v>0.59352459016393444</v>
      </c>
      <c r="K398">
        <f t="shared" si="94"/>
        <v>0.55769507186858314</v>
      </c>
      <c r="L398" t="str">
        <f t="shared" si="95"/>
        <v>-</v>
      </c>
      <c r="M398" t="str">
        <f t="shared" si="96"/>
        <v>-</v>
      </c>
    </row>
    <row r="399" spans="1:13" x14ac:dyDescent="0.2">
      <c r="A399" s="2">
        <v>203</v>
      </c>
      <c r="B399" s="2">
        <v>20</v>
      </c>
      <c r="D399" s="2">
        <v>89</v>
      </c>
      <c r="E399" s="2">
        <v>104</v>
      </c>
      <c r="F399">
        <f t="shared" si="89"/>
        <v>0.81557377049180324</v>
      </c>
      <c r="G399">
        <f t="shared" si="90"/>
        <v>0.81724845995893225</v>
      </c>
      <c r="H399">
        <f t="shared" si="91"/>
        <v>0.2225</v>
      </c>
      <c r="I399">
        <f t="shared" si="92"/>
        <v>0.26</v>
      </c>
      <c r="J399">
        <f t="shared" si="93"/>
        <v>0.59307377049180321</v>
      </c>
      <c r="K399">
        <f t="shared" si="94"/>
        <v>0.55724845995893224</v>
      </c>
      <c r="L399" t="str">
        <f t="shared" si="95"/>
        <v>-</v>
      </c>
      <c r="M399" t="str">
        <f t="shared" si="96"/>
        <v>-</v>
      </c>
    </row>
    <row r="400" spans="1:13" x14ac:dyDescent="0.2">
      <c r="A400" s="2">
        <v>34</v>
      </c>
      <c r="B400" s="2">
        <v>34</v>
      </c>
      <c r="D400" s="2">
        <v>89</v>
      </c>
      <c r="E400" s="2">
        <v>104</v>
      </c>
      <c r="F400">
        <f t="shared" si="89"/>
        <v>0.81762295081967218</v>
      </c>
      <c r="G400">
        <f t="shared" si="90"/>
        <v>0.8193018480492813</v>
      </c>
      <c r="H400">
        <f t="shared" si="91"/>
        <v>0.2225</v>
      </c>
      <c r="I400">
        <f t="shared" si="92"/>
        <v>0.26</v>
      </c>
      <c r="J400">
        <f t="shared" si="93"/>
        <v>0.59512295081967215</v>
      </c>
      <c r="K400">
        <f t="shared" si="94"/>
        <v>0.55930184804928129</v>
      </c>
      <c r="L400" t="str">
        <f t="shared" si="95"/>
        <v>-</v>
      </c>
      <c r="M400" t="str">
        <f t="shared" si="96"/>
        <v>-</v>
      </c>
    </row>
    <row r="401" spans="1:13" x14ac:dyDescent="0.2">
      <c r="A401" s="2">
        <v>76</v>
      </c>
      <c r="B401" s="2">
        <v>16</v>
      </c>
      <c r="D401" s="2">
        <v>90</v>
      </c>
      <c r="E401" s="2">
        <v>105</v>
      </c>
      <c r="F401">
        <f t="shared" si="89"/>
        <v>0.81967213114754101</v>
      </c>
      <c r="G401">
        <f t="shared" si="90"/>
        <v>0.82135523613963035</v>
      </c>
      <c r="H401">
        <f t="shared" si="91"/>
        <v>0.22500000000000001</v>
      </c>
      <c r="I401">
        <f t="shared" si="92"/>
        <v>0.26250000000000001</v>
      </c>
      <c r="J401">
        <f t="shared" si="93"/>
        <v>0.59467213114754103</v>
      </c>
      <c r="K401">
        <f t="shared" si="94"/>
        <v>0.5588552361396304</v>
      </c>
      <c r="L401" t="str">
        <f t="shared" si="95"/>
        <v>-</v>
      </c>
      <c r="M401" t="str">
        <f t="shared" si="96"/>
        <v>-</v>
      </c>
    </row>
    <row r="402" spans="1:13" x14ac:dyDescent="0.2">
      <c r="A402" s="2">
        <v>55</v>
      </c>
      <c r="B402" s="2">
        <v>128</v>
      </c>
      <c r="D402" s="2">
        <v>91</v>
      </c>
      <c r="E402" s="2">
        <v>106</v>
      </c>
      <c r="F402">
        <f t="shared" si="89"/>
        <v>0.82172131147540983</v>
      </c>
      <c r="G402">
        <f t="shared" si="90"/>
        <v>0.82340862422997951</v>
      </c>
      <c r="H402">
        <f t="shared" si="91"/>
        <v>0.22750000000000001</v>
      </c>
      <c r="I402">
        <f t="shared" si="92"/>
        <v>0.26500000000000001</v>
      </c>
      <c r="J402">
        <f t="shared" si="93"/>
        <v>0.5942213114754098</v>
      </c>
      <c r="K402">
        <f t="shared" si="94"/>
        <v>0.5584086242299795</v>
      </c>
      <c r="L402" t="str">
        <f t="shared" si="95"/>
        <v>-</v>
      </c>
      <c r="M402" t="str">
        <f t="shared" si="96"/>
        <v>-</v>
      </c>
    </row>
    <row r="403" spans="1:13" x14ac:dyDescent="0.2">
      <c r="A403" s="2">
        <v>112</v>
      </c>
      <c r="B403" s="2">
        <v>17</v>
      </c>
      <c r="D403" s="2">
        <v>92</v>
      </c>
      <c r="E403" s="2">
        <v>108</v>
      </c>
      <c r="F403">
        <f t="shared" si="89"/>
        <v>0.82377049180327866</v>
      </c>
      <c r="G403">
        <f t="shared" si="90"/>
        <v>0.82546201232032856</v>
      </c>
      <c r="H403">
        <f t="shared" si="91"/>
        <v>0.23</v>
      </c>
      <c r="I403">
        <f t="shared" si="92"/>
        <v>0.27</v>
      </c>
      <c r="J403">
        <f t="shared" si="93"/>
        <v>0.59377049180327868</v>
      </c>
      <c r="K403">
        <f t="shared" si="94"/>
        <v>0.55546201232032855</v>
      </c>
      <c r="L403" t="str">
        <f t="shared" si="95"/>
        <v>-</v>
      </c>
      <c r="M403" t="str">
        <f t="shared" si="96"/>
        <v>-</v>
      </c>
    </row>
    <row r="404" spans="1:13" x14ac:dyDescent="0.2">
      <c r="A404" s="2">
        <v>24</v>
      </c>
      <c r="B404" s="2">
        <v>143</v>
      </c>
      <c r="D404" s="2">
        <v>92</v>
      </c>
      <c r="E404" s="2">
        <v>110</v>
      </c>
      <c r="F404">
        <f t="shared" si="89"/>
        <v>0.82581967213114749</v>
      </c>
      <c r="G404">
        <f t="shared" si="90"/>
        <v>0.82751540041067762</v>
      </c>
      <c r="H404">
        <f t="shared" si="91"/>
        <v>0.23</v>
      </c>
      <c r="I404">
        <f t="shared" si="92"/>
        <v>0.27500000000000002</v>
      </c>
      <c r="J404">
        <f t="shared" si="93"/>
        <v>0.5958196721311475</v>
      </c>
      <c r="K404">
        <f t="shared" si="94"/>
        <v>0.55251540041067759</v>
      </c>
      <c r="L404" t="str">
        <f t="shared" si="95"/>
        <v>-</v>
      </c>
      <c r="M404" t="str">
        <f t="shared" si="96"/>
        <v>-</v>
      </c>
    </row>
    <row r="405" spans="1:13" x14ac:dyDescent="0.2">
      <c r="A405" s="2">
        <v>19</v>
      </c>
      <c r="B405" s="2">
        <v>298</v>
      </c>
      <c r="D405" s="2">
        <v>95</v>
      </c>
      <c r="E405" s="2">
        <v>110</v>
      </c>
      <c r="F405">
        <f t="shared" si="89"/>
        <v>0.82786885245901642</v>
      </c>
      <c r="G405">
        <f t="shared" si="90"/>
        <v>0.82956878850102667</v>
      </c>
      <c r="H405">
        <f t="shared" si="91"/>
        <v>0.23749999999999999</v>
      </c>
      <c r="I405">
        <f t="shared" si="92"/>
        <v>0.27500000000000002</v>
      </c>
      <c r="J405">
        <f t="shared" si="93"/>
        <v>0.59036885245901649</v>
      </c>
      <c r="K405">
        <f t="shared" si="94"/>
        <v>0.55456878850102664</v>
      </c>
      <c r="L405" t="str">
        <f t="shared" si="95"/>
        <v>-</v>
      </c>
      <c r="M405" t="str">
        <f t="shared" si="96"/>
        <v>-</v>
      </c>
    </row>
    <row r="406" spans="1:13" x14ac:dyDescent="0.2">
      <c r="A406" s="2">
        <v>24</v>
      </c>
      <c r="B406" s="2">
        <v>58</v>
      </c>
      <c r="D406" s="2">
        <v>96</v>
      </c>
      <c r="E406" s="2">
        <v>110</v>
      </c>
      <c r="F406">
        <f t="shared" si="89"/>
        <v>0.82991803278688525</v>
      </c>
      <c r="G406">
        <f t="shared" si="90"/>
        <v>0.83162217659137572</v>
      </c>
      <c r="H406">
        <f t="shared" si="91"/>
        <v>0.24</v>
      </c>
      <c r="I406">
        <f t="shared" si="92"/>
        <v>0.27500000000000002</v>
      </c>
      <c r="J406">
        <f t="shared" si="93"/>
        <v>0.58991803278688526</v>
      </c>
      <c r="K406">
        <f t="shared" si="94"/>
        <v>0.55662217659137569</v>
      </c>
      <c r="L406" t="str">
        <f t="shared" si="95"/>
        <v>-</v>
      </c>
      <c r="M406" t="str">
        <f t="shared" si="96"/>
        <v>-</v>
      </c>
    </row>
    <row r="407" spans="1:13" x14ac:dyDescent="0.2">
      <c r="A407" s="2">
        <v>196</v>
      </c>
      <c r="B407" s="2">
        <v>332</v>
      </c>
      <c r="D407" s="2">
        <v>96</v>
      </c>
      <c r="E407" s="2">
        <v>111</v>
      </c>
      <c r="F407">
        <f t="shared" si="89"/>
        <v>0.83196721311475408</v>
      </c>
      <c r="G407">
        <f t="shared" si="90"/>
        <v>0.83367556468172488</v>
      </c>
      <c r="H407">
        <f t="shared" si="91"/>
        <v>0.24</v>
      </c>
      <c r="I407">
        <f t="shared" si="92"/>
        <v>0.27750000000000002</v>
      </c>
      <c r="J407">
        <f t="shared" si="93"/>
        <v>0.59196721311475409</v>
      </c>
      <c r="K407">
        <f t="shared" si="94"/>
        <v>0.5561755646817248</v>
      </c>
      <c r="L407" t="str">
        <f t="shared" si="95"/>
        <v>-</v>
      </c>
      <c r="M407" t="str">
        <f t="shared" si="96"/>
        <v>-</v>
      </c>
    </row>
    <row r="408" spans="1:13" x14ac:dyDescent="0.2">
      <c r="A408" s="2">
        <v>31</v>
      </c>
      <c r="B408" s="2">
        <v>26</v>
      </c>
      <c r="D408" s="2">
        <v>96</v>
      </c>
      <c r="E408" s="2">
        <v>111</v>
      </c>
      <c r="F408">
        <f t="shared" si="89"/>
        <v>0.83401639344262291</v>
      </c>
      <c r="G408">
        <f t="shared" si="90"/>
        <v>0.83572895277207393</v>
      </c>
      <c r="H408">
        <f t="shared" si="91"/>
        <v>0.24</v>
      </c>
      <c r="I408">
        <f t="shared" si="92"/>
        <v>0.27750000000000002</v>
      </c>
      <c r="J408">
        <f t="shared" si="93"/>
        <v>0.59401639344262291</v>
      </c>
      <c r="K408">
        <f t="shared" si="94"/>
        <v>0.55822895277207385</v>
      </c>
      <c r="L408" t="str">
        <f t="shared" si="95"/>
        <v>-</v>
      </c>
      <c r="M408" t="str">
        <f t="shared" si="96"/>
        <v>-</v>
      </c>
    </row>
    <row r="409" spans="1:13" x14ac:dyDescent="0.2">
      <c r="A409" s="2">
        <v>22</v>
      </c>
      <c r="B409" s="2">
        <v>13</v>
      </c>
      <c r="D409" s="2">
        <v>97</v>
      </c>
      <c r="E409" s="2">
        <v>112</v>
      </c>
      <c r="F409">
        <f t="shared" si="89"/>
        <v>0.83606557377049184</v>
      </c>
      <c r="G409">
        <f t="shared" si="90"/>
        <v>0.83778234086242298</v>
      </c>
      <c r="H409">
        <f t="shared" si="91"/>
        <v>0.24249999999999999</v>
      </c>
      <c r="I409">
        <f t="shared" si="92"/>
        <v>0.28000000000000003</v>
      </c>
      <c r="J409">
        <f t="shared" si="93"/>
        <v>0.59356557377049191</v>
      </c>
      <c r="K409">
        <f t="shared" si="94"/>
        <v>0.55778234086242295</v>
      </c>
      <c r="L409" t="str">
        <f t="shared" si="95"/>
        <v>-</v>
      </c>
      <c r="M409" t="str">
        <f t="shared" si="96"/>
        <v>-</v>
      </c>
    </row>
    <row r="410" spans="1:13" x14ac:dyDescent="0.2">
      <c r="A410" s="2">
        <v>85</v>
      </c>
      <c r="B410" s="2">
        <v>43</v>
      </c>
      <c r="D410" s="2">
        <v>97</v>
      </c>
      <c r="E410" s="3">
        <v>112</v>
      </c>
      <c r="F410">
        <f t="shared" si="89"/>
        <v>0.83811475409836067</v>
      </c>
      <c r="G410">
        <f t="shared" si="90"/>
        <v>0.83983572895277203</v>
      </c>
      <c r="H410">
        <f t="shared" si="91"/>
        <v>0.24249999999999999</v>
      </c>
      <c r="I410">
        <f t="shared" si="92"/>
        <v>0.28000000000000003</v>
      </c>
      <c r="J410">
        <f t="shared" si="93"/>
        <v>0.59561475409836073</v>
      </c>
      <c r="K410">
        <f t="shared" si="94"/>
        <v>0.559835728952772</v>
      </c>
      <c r="L410" t="str">
        <f t="shared" si="95"/>
        <v>-</v>
      </c>
      <c r="M410" t="str">
        <f t="shared" si="96"/>
        <v>-</v>
      </c>
    </row>
    <row r="411" spans="1:13" x14ac:dyDescent="0.2">
      <c r="A411" s="2">
        <v>28</v>
      </c>
      <c r="B411" s="2">
        <v>83</v>
      </c>
      <c r="D411" s="2">
        <v>98</v>
      </c>
      <c r="E411" s="2">
        <v>113</v>
      </c>
      <c r="F411">
        <f t="shared" si="89"/>
        <v>0.8401639344262295</v>
      </c>
      <c r="G411">
        <f t="shared" si="90"/>
        <v>0.84188911704312119</v>
      </c>
      <c r="H411">
        <f t="shared" si="91"/>
        <v>0.245</v>
      </c>
      <c r="I411">
        <f t="shared" si="92"/>
        <v>0.28249999999999997</v>
      </c>
      <c r="J411">
        <f t="shared" si="93"/>
        <v>0.5951639344262295</v>
      </c>
      <c r="K411">
        <f t="shared" si="94"/>
        <v>0.55938911704312122</v>
      </c>
      <c r="L411" t="str">
        <f t="shared" si="95"/>
        <v>-</v>
      </c>
      <c r="M411" t="str">
        <f t="shared" si="96"/>
        <v>-</v>
      </c>
    </row>
    <row r="412" spans="1:13" x14ac:dyDescent="0.2">
      <c r="A412" s="2">
        <v>112</v>
      </c>
      <c r="B412" s="2">
        <v>19</v>
      </c>
      <c r="D412" s="2">
        <v>98</v>
      </c>
      <c r="E412" s="2">
        <v>117</v>
      </c>
      <c r="F412">
        <f t="shared" si="89"/>
        <v>0.84221311475409832</v>
      </c>
      <c r="G412">
        <f t="shared" si="90"/>
        <v>0.84394250513347024</v>
      </c>
      <c r="H412">
        <f t="shared" si="91"/>
        <v>0.245</v>
      </c>
      <c r="I412">
        <f t="shared" si="92"/>
        <v>0.29249999999999998</v>
      </c>
      <c r="J412">
        <f t="shared" si="93"/>
        <v>0.59721311475409833</v>
      </c>
      <c r="K412">
        <f t="shared" si="94"/>
        <v>0.55144250513347026</v>
      </c>
      <c r="L412" t="str">
        <f t="shared" si="95"/>
        <v>-</v>
      </c>
      <c r="M412" t="str">
        <f t="shared" si="96"/>
        <v>-</v>
      </c>
    </row>
    <row r="413" spans="1:13" x14ac:dyDescent="0.2">
      <c r="A413" s="2">
        <v>56</v>
      </c>
      <c r="B413" s="2">
        <v>21</v>
      </c>
      <c r="D413" s="2">
        <v>99</v>
      </c>
      <c r="E413" s="2">
        <v>117</v>
      </c>
      <c r="F413">
        <f t="shared" si="89"/>
        <v>0.84426229508196726</v>
      </c>
      <c r="G413">
        <f t="shared" si="90"/>
        <v>0.8459958932238193</v>
      </c>
      <c r="H413">
        <f t="shared" si="91"/>
        <v>0.2475</v>
      </c>
      <c r="I413">
        <f t="shared" si="92"/>
        <v>0.29249999999999998</v>
      </c>
      <c r="J413">
        <f t="shared" si="93"/>
        <v>0.59676229508196732</v>
      </c>
      <c r="K413">
        <f t="shared" si="94"/>
        <v>0.55349589322381931</v>
      </c>
      <c r="L413" t="str">
        <f t="shared" si="95"/>
        <v>-</v>
      </c>
      <c r="M413" t="str">
        <f t="shared" si="96"/>
        <v>-</v>
      </c>
    </row>
    <row r="414" spans="1:13" x14ac:dyDescent="0.2">
      <c r="A414" s="2">
        <v>53</v>
      </c>
      <c r="B414" s="2">
        <v>21</v>
      </c>
      <c r="D414" s="2">
        <v>99</v>
      </c>
      <c r="E414" s="2">
        <v>118</v>
      </c>
      <c r="F414">
        <f t="shared" si="89"/>
        <v>0.84631147540983609</v>
      </c>
      <c r="G414">
        <f t="shared" si="90"/>
        <v>0.84804928131416835</v>
      </c>
      <c r="H414">
        <f t="shared" si="91"/>
        <v>0.2475</v>
      </c>
      <c r="I414">
        <f t="shared" si="92"/>
        <v>0.29499999999999998</v>
      </c>
      <c r="J414">
        <f t="shared" si="93"/>
        <v>0.59881147540983615</v>
      </c>
      <c r="K414">
        <f t="shared" si="94"/>
        <v>0.55304928131416831</v>
      </c>
      <c r="L414" t="str">
        <f t="shared" si="95"/>
        <v>-</v>
      </c>
      <c r="M414" t="str">
        <f t="shared" si="96"/>
        <v>-</v>
      </c>
    </row>
    <row r="415" spans="1:13" x14ac:dyDescent="0.2">
      <c r="A415" s="2">
        <v>36</v>
      </c>
      <c r="B415" s="2">
        <v>1</v>
      </c>
      <c r="D415" s="2">
        <v>99</v>
      </c>
      <c r="E415" s="2">
        <v>119</v>
      </c>
      <c r="F415">
        <f t="shared" si="89"/>
        <v>0.84836065573770492</v>
      </c>
      <c r="G415">
        <f t="shared" si="90"/>
        <v>0.85010266940451751</v>
      </c>
      <c r="H415">
        <f t="shared" si="91"/>
        <v>0.2475</v>
      </c>
      <c r="I415">
        <f t="shared" si="92"/>
        <v>0.29749999999999999</v>
      </c>
      <c r="J415">
        <f t="shared" si="93"/>
        <v>0.60086065573770497</v>
      </c>
      <c r="K415">
        <f t="shared" si="94"/>
        <v>0.55260266940451752</v>
      </c>
      <c r="L415" t="str">
        <f t="shared" si="95"/>
        <v>-</v>
      </c>
      <c r="M415" t="str">
        <f t="shared" si="96"/>
        <v>-</v>
      </c>
    </row>
    <row r="416" spans="1:13" x14ac:dyDescent="0.2">
      <c r="A416" s="2">
        <v>37</v>
      </c>
      <c r="B416" s="2">
        <v>100</v>
      </c>
      <c r="D416" s="2">
        <v>102</v>
      </c>
      <c r="E416" s="2">
        <v>120</v>
      </c>
      <c r="F416">
        <f t="shared" si="89"/>
        <v>0.85040983606557374</v>
      </c>
      <c r="G416">
        <f t="shared" si="90"/>
        <v>0.85215605749486656</v>
      </c>
      <c r="H416">
        <f t="shared" si="91"/>
        <v>0.255</v>
      </c>
      <c r="I416">
        <f t="shared" si="92"/>
        <v>0.3</v>
      </c>
      <c r="J416">
        <f t="shared" si="93"/>
        <v>0.59540983606557374</v>
      </c>
      <c r="K416">
        <f t="shared" si="94"/>
        <v>0.55215605749486651</v>
      </c>
      <c r="L416" t="str">
        <f t="shared" si="95"/>
        <v>-</v>
      </c>
      <c r="M416" t="str">
        <f t="shared" si="96"/>
        <v>-</v>
      </c>
    </row>
    <row r="417" spans="1:13" x14ac:dyDescent="0.2">
      <c r="A417" s="2">
        <v>15</v>
      </c>
      <c r="B417" s="2">
        <v>16</v>
      </c>
      <c r="D417" s="2">
        <v>102</v>
      </c>
      <c r="E417" s="2">
        <v>120</v>
      </c>
      <c r="F417">
        <f t="shared" si="89"/>
        <v>0.85245901639344257</v>
      </c>
      <c r="G417">
        <f t="shared" si="90"/>
        <v>0.85420944558521561</v>
      </c>
      <c r="H417">
        <f t="shared" si="91"/>
        <v>0.255</v>
      </c>
      <c r="I417">
        <f t="shared" si="92"/>
        <v>0.3</v>
      </c>
      <c r="J417">
        <f t="shared" si="93"/>
        <v>0.59745901639344257</v>
      </c>
      <c r="K417">
        <f t="shared" si="94"/>
        <v>0.55420944558521557</v>
      </c>
      <c r="L417" t="str">
        <f t="shared" si="95"/>
        <v>-</v>
      </c>
      <c r="M417" t="str">
        <f t="shared" si="96"/>
        <v>-</v>
      </c>
    </row>
    <row r="418" spans="1:13" x14ac:dyDescent="0.2">
      <c r="A418" s="2">
        <v>128</v>
      </c>
      <c r="B418" s="2">
        <v>41</v>
      </c>
      <c r="D418" s="2">
        <v>104</v>
      </c>
      <c r="E418" s="2">
        <v>122</v>
      </c>
      <c r="F418">
        <f t="shared" si="89"/>
        <v>0.85450819672131151</v>
      </c>
      <c r="G418">
        <f t="shared" si="90"/>
        <v>0.85626283367556466</v>
      </c>
      <c r="H418">
        <f t="shared" si="91"/>
        <v>0.26</v>
      </c>
      <c r="I418">
        <f t="shared" si="92"/>
        <v>0.30499999999999999</v>
      </c>
      <c r="J418">
        <f t="shared" si="93"/>
        <v>0.5945081967213115</v>
      </c>
      <c r="K418">
        <f t="shared" si="94"/>
        <v>0.55126283367556472</v>
      </c>
      <c r="L418" t="str">
        <f t="shared" si="95"/>
        <v>-</v>
      </c>
      <c r="M418" t="str">
        <f t="shared" si="96"/>
        <v>-</v>
      </c>
    </row>
    <row r="419" spans="1:13" x14ac:dyDescent="0.2">
      <c r="A419" s="2">
        <v>304</v>
      </c>
      <c r="B419" s="2">
        <v>14</v>
      </c>
      <c r="D419" s="2">
        <v>104</v>
      </c>
      <c r="E419" s="2">
        <v>124</v>
      </c>
      <c r="F419">
        <f t="shared" si="89"/>
        <v>0.85655737704918034</v>
      </c>
      <c r="G419">
        <f t="shared" si="90"/>
        <v>0.85831622176591371</v>
      </c>
      <c r="H419">
        <f t="shared" si="91"/>
        <v>0.26</v>
      </c>
      <c r="I419">
        <f t="shared" si="92"/>
        <v>0.31</v>
      </c>
      <c r="J419">
        <f t="shared" si="93"/>
        <v>0.59655737704918033</v>
      </c>
      <c r="K419">
        <f t="shared" si="94"/>
        <v>0.54831622176591366</v>
      </c>
      <c r="L419" t="str">
        <f t="shared" si="95"/>
        <v>-</v>
      </c>
      <c r="M419" t="str">
        <f t="shared" si="96"/>
        <v>-</v>
      </c>
    </row>
    <row r="420" spans="1:13" x14ac:dyDescent="0.2">
      <c r="A420" s="2">
        <v>32</v>
      </c>
      <c r="B420" s="2">
        <v>14</v>
      </c>
      <c r="D420" s="2">
        <v>104</v>
      </c>
      <c r="E420" s="2">
        <v>124</v>
      </c>
      <c r="F420">
        <f t="shared" si="89"/>
        <v>0.85860655737704916</v>
      </c>
      <c r="G420">
        <f t="shared" si="90"/>
        <v>0.86036960985626287</v>
      </c>
      <c r="H420">
        <f t="shared" si="91"/>
        <v>0.26</v>
      </c>
      <c r="I420">
        <f t="shared" si="92"/>
        <v>0.31</v>
      </c>
      <c r="J420">
        <f t="shared" si="93"/>
        <v>0.59860655737704915</v>
      </c>
      <c r="K420">
        <f t="shared" si="94"/>
        <v>0.55036960985626293</v>
      </c>
      <c r="L420" t="str">
        <f t="shared" si="95"/>
        <v>-</v>
      </c>
      <c r="M420" t="str">
        <f t="shared" si="96"/>
        <v>-</v>
      </c>
    </row>
    <row r="421" spans="1:13" x14ac:dyDescent="0.2">
      <c r="A421" s="2">
        <v>60</v>
      </c>
      <c r="D421" s="2">
        <v>105</v>
      </c>
      <c r="E421" s="2">
        <v>125</v>
      </c>
      <c r="F421">
        <f t="shared" si="89"/>
        <v>0.86065573770491799</v>
      </c>
      <c r="G421">
        <f t="shared" si="90"/>
        <v>0.86242299794661192</v>
      </c>
      <c r="H421">
        <f t="shared" si="91"/>
        <v>0.26250000000000001</v>
      </c>
      <c r="I421">
        <f t="shared" si="92"/>
        <v>0.3125</v>
      </c>
      <c r="J421">
        <f t="shared" si="93"/>
        <v>0.59815573770491803</v>
      </c>
      <c r="K421">
        <f t="shared" si="94"/>
        <v>0.54992299794661192</v>
      </c>
      <c r="L421" t="str">
        <f t="shared" si="95"/>
        <v>-</v>
      </c>
      <c r="M421" t="str">
        <f t="shared" si="96"/>
        <v>-</v>
      </c>
    </row>
    <row r="422" spans="1:13" x14ac:dyDescent="0.2">
      <c r="A422" s="2">
        <v>8</v>
      </c>
      <c r="B422" s="2">
        <v>93</v>
      </c>
      <c r="D422" s="2">
        <v>105</v>
      </c>
      <c r="E422" s="2">
        <v>126</v>
      </c>
      <c r="F422">
        <f t="shared" si="89"/>
        <v>0.86270491803278693</v>
      </c>
      <c r="G422">
        <f t="shared" si="90"/>
        <v>0.86447638603696098</v>
      </c>
      <c r="H422">
        <f t="shared" si="91"/>
        <v>0.26250000000000001</v>
      </c>
      <c r="I422">
        <f t="shared" si="92"/>
        <v>0.315</v>
      </c>
      <c r="J422">
        <f t="shared" si="93"/>
        <v>0.60020491803278686</v>
      </c>
      <c r="K422">
        <f t="shared" si="94"/>
        <v>0.54947638603696092</v>
      </c>
      <c r="L422" t="str">
        <f t="shared" si="95"/>
        <v>-</v>
      </c>
      <c r="M422" t="str">
        <f t="shared" si="96"/>
        <v>-</v>
      </c>
    </row>
    <row r="423" spans="1:13" x14ac:dyDescent="0.2">
      <c r="A423" s="2">
        <v>7</v>
      </c>
      <c r="B423" s="2">
        <v>54</v>
      </c>
      <c r="D423" s="2">
        <v>107</v>
      </c>
      <c r="E423" s="2">
        <v>128</v>
      </c>
      <c r="F423">
        <f t="shared" si="89"/>
        <v>0.86475409836065575</v>
      </c>
      <c r="G423">
        <f t="shared" si="90"/>
        <v>0.86652977412731003</v>
      </c>
      <c r="H423">
        <f t="shared" si="91"/>
        <v>0.26750000000000002</v>
      </c>
      <c r="I423">
        <f t="shared" si="92"/>
        <v>0.32</v>
      </c>
      <c r="J423">
        <f t="shared" si="93"/>
        <v>0.59725409836065579</v>
      </c>
      <c r="K423">
        <f t="shared" si="94"/>
        <v>0.54652977412731008</v>
      </c>
      <c r="L423" t="str">
        <f t="shared" si="95"/>
        <v>-</v>
      </c>
      <c r="M423" t="str">
        <f t="shared" si="96"/>
        <v>-</v>
      </c>
    </row>
    <row r="424" spans="1:13" x14ac:dyDescent="0.2">
      <c r="A424" s="2">
        <v>26</v>
      </c>
      <c r="B424" s="2">
        <v>15</v>
      </c>
      <c r="D424" s="2">
        <v>108</v>
      </c>
      <c r="E424" s="2">
        <v>130</v>
      </c>
      <c r="F424">
        <f t="shared" si="89"/>
        <v>0.86680327868852458</v>
      </c>
      <c r="G424">
        <f t="shared" si="90"/>
        <v>0.86858316221765919</v>
      </c>
      <c r="H424">
        <f t="shared" si="91"/>
        <v>0.27</v>
      </c>
      <c r="I424">
        <f t="shared" si="92"/>
        <v>0.32500000000000001</v>
      </c>
      <c r="J424">
        <f t="shared" si="93"/>
        <v>0.59680327868852456</v>
      </c>
      <c r="K424">
        <f t="shared" si="94"/>
        <v>0.54358316221765923</v>
      </c>
      <c r="L424" t="str">
        <f t="shared" si="95"/>
        <v>-</v>
      </c>
      <c r="M424" t="str">
        <f t="shared" si="96"/>
        <v>-</v>
      </c>
    </row>
    <row r="425" spans="1:13" x14ac:dyDescent="0.2">
      <c r="A425" s="2">
        <v>110</v>
      </c>
      <c r="B425" s="2">
        <v>15</v>
      </c>
      <c r="D425" s="2">
        <v>108</v>
      </c>
      <c r="E425" s="2">
        <v>132</v>
      </c>
      <c r="F425">
        <f t="shared" si="89"/>
        <v>0.86885245901639341</v>
      </c>
      <c r="G425">
        <f t="shared" si="90"/>
        <v>0.87063655030800824</v>
      </c>
      <c r="H425">
        <f t="shared" si="91"/>
        <v>0.27</v>
      </c>
      <c r="I425">
        <f t="shared" si="92"/>
        <v>0.33</v>
      </c>
      <c r="J425">
        <f t="shared" si="93"/>
        <v>0.59885245901639339</v>
      </c>
      <c r="K425">
        <f t="shared" si="94"/>
        <v>0.54063655030800817</v>
      </c>
      <c r="L425" t="str">
        <f t="shared" si="95"/>
        <v>-</v>
      </c>
      <c r="M425" t="str">
        <f t="shared" si="96"/>
        <v>-</v>
      </c>
    </row>
    <row r="426" spans="1:13" x14ac:dyDescent="0.2">
      <c r="A426" s="2">
        <v>69</v>
      </c>
      <c r="B426" s="2">
        <v>76</v>
      </c>
      <c r="D426" s="2">
        <v>108</v>
      </c>
      <c r="E426" s="2">
        <v>134</v>
      </c>
      <c r="F426">
        <f t="shared" si="89"/>
        <v>0.87090163934426235</v>
      </c>
      <c r="G426">
        <f t="shared" si="90"/>
        <v>0.87268993839835729</v>
      </c>
      <c r="H426">
        <f t="shared" si="91"/>
        <v>0.27</v>
      </c>
      <c r="I426">
        <f t="shared" si="92"/>
        <v>0.33500000000000002</v>
      </c>
      <c r="J426">
        <f t="shared" si="93"/>
        <v>0.60090163934426233</v>
      </c>
      <c r="K426">
        <f t="shared" si="94"/>
        <v>0.53768993839835733</v>
      </c>
      <c r="L426" t="str">
        <f t="shared" si="95"/>
        <v>-</v>
      </c>
      <c r="M426" t="str">
        <f t="shared" si="96"/>
        <v>-</v>
      </c>
    </row>
    <row r="427" spans="1:13" x14ac:dyDescent="0.2">
      <c r="A427" s="2">
        <v>87</v>
      </c>
      <c r="B427" s="2">
        <v>66</v>
      </c>
      <c r="D427" s="2">
        <v>109</v>
      </c>
      <c r="E427" s="2">
        <v>134</v>
      </c>
      <c r="F427">
        <f t="shared" si="89"/>
        <v>0.87295081967213117</v>
      </c>
      <c r="G427">
        <f t="shared" si="90"/>
        <v>0.87474332648870634</v>
      </c>
      <c r="H427">
        <f t="shared" si="91"/>
        <v>0.27250000000000002</v>
      </c>
      <c r="I427">
        <f t="shared" si="92"/>
        <v>0.33500000000000002</v>
      </c>
      <c r="J427">
        <f t="shared" si="93"/>
        <v>0.60045081967213121</v>
      </c>
      <c r="K427">
        <f t="shared" si="94"/>
        <v>0.53974332648870638</v>
      </c>
      <c r="L427" t="str">
        <f t="shared" si="95"/>
        <v>-</v>
      </c>
      <c r="M427" t="str">
        <f t="shared" si="96"/>
        <v>-</v>
      </c>
    </row>
    <row r="428" spans="1:13" x14ac:dyDescent="0.2">
      <c r="A428" s="2">
        <v>19</v>
      </c>
      <c r="B428" s="2">
        <v>9</v>
      </c>
      <c r="D428" s="2">
        <v>110</v>
      </c>
      <c r="E428" s="2">
        <v>137</v>
      </c>
      <c r="F428">
        <f t="shared" si="89"/>
        <v>0.875</v>
      </c>
      <c r="G428">
        <f t="shared" si="90"/>
        <v>0.87679671457905539</v>
      </c>
      <c r="H428">
        <f t="shared" si="91"/>
        <v>0.27500000000000002</v>
      </c>
      <c r="I428">
        <f t="shared" si="92"/>
        <v>0.34250000000000003</v>
      </c>
      <c r="J428">
        <f t="shared" si="93"/>
        <v>0.6</v>
      </c>
      <c r="K428">
        <f t="shared" si="94"/>
        <v>0.53429671457905537</v>
      </c>
      <c r="L428" t="str">
        <f t="shared" si="95"/>
        <v>-</v>
      </c>
      <c r="M428" t="str">
        <f t="shared" si="96"/>
        <v>-</v>
      </c>
    </row>
    <row r="429" spans="1:13" x14ac:dyDescent="0.2">
      <c r="A429" s="2">
        <v>129</v>
      </c>
      <c r="B429" s="2">
        <v>74</v>
      </c>
      <c r="D429" s="2">
        <v>110</v>
      </c>
      <c r="E429" s="2">
        <v>137</v>
      </c>
      <c r="F429">
        <f t="shared" si="89"/>
        <v>0.87704918032786883</v>
      </c>
      <c r="G429">
        <f t="shared" si="90"/>
        <v>0.87885010266940455</v>
      </c>
      <c r="H429">
        <f t="shared" si="91"/>
        <v>0.27500000000000002</v>
      </c>
      <c r="I429">
        <f t="shared" si="92"/>
        <v>0.34250000000000003</v>
      </c>
      <c r="J429">
        <f t="shared" si="93"/>
        <v>0.6020491803278688</v>
      </c>
      <c r="K429">
        <f t="shared" si="94"/>
        <v>0.53635010266940453</v>
      </c>
      <c r="L429" t="str">
        <f t="shared" si="95"/>
        <v>-</v>
      </c>
      <c r="M429" t="str">
        <f t="shared" si="96"/>
        <v>-</v>
      </c>
    </row>
    <row r="430" spans="1:13" x14ac:dyDescent="0.2">
      <c r="A430" s="2">
        <v>159</v>
      </c>
      <c r="B430" s="2">
        <v>14</v>
      </c>
      <c r="D430" s="2">
        <v>110</v>
      </c>
      <c r="E430" s="2">
        <v>137</v>
      </c>
      <c r="F430">
        <f t="shared" si="89"/>
        <v>0.87909836065573765</v>
      </c>
      <c r="G430">
        <f t="shared" si="90"/>
        <v>0.8809034907597536</v>
      </c>
      <c r="H430">
        <f t="shared" si="91"/>
        <v>0.27500000000000002</v>
      </c>
      <c r="I430">
        <f t="shared" si="92"/>
        <v>0.34250000000000003</v>
      </c>
      <c r="J430">
        <f t="shared" si="93"/>
        <v>0.60409836065573763</v>
      </c>
      <c r="K430">
        <f t="shared" si="94"/>
        <v>0.53840349075975358</v>
      </c>
      <c r="L430" t="str">
        <f t="shared" si="95"/>
        <v>-</v>
      </c>
      <c r="M430" t="str">
        <f t="shared" si="96"/>
        <v>-</v>
      </c>
    </row>
    <row r="431" spans="1:13" x14ac:dyDescent="0.2">
      <c r="A431" s="2">
        <v>54</v>
      </c>
      <c r="B431" s="2">
        <v>168</v>
      </c>
      <c r="D431" s="2">
        <v>112</v>
      </c>
      <c r="E431" s="2">
        <v>137</v>
      </c>
      <c r="F431">
        <f t="shared" si="89"/>
        <v>0.88114754098360659</v>
      </c>
      <c r="G431">
        <f t="shared" si="90"/>
        <v>0.88295687885010266</v>
      </c>
      <c r="H431">
        <f t="shared" si="91"/>
        <v>0.28000000000000003</v>
      </c>
      <c r="I431">
        <f t="shared" si="92"/>
        <v>0.34250000000000003</v>
      </c>
      <c r="J431">
        <f t="shared" si="93"/>
        <v>0.60114754098360657</v>
      </c>
      <c r="K431">
        <f t="shared" si="94"/>
        <v>0.54045687885010263</v>
      </c>
      <c r="L431" t="str">
        <f t="shared" si="95"/>
        <v>-</v>
      </c>
      <c r="M431" t="str">
        <f t="shared" si="96"/>
        <v>-</v>
      </c>
    </row>
    <row r="432" spans="1:13" x14ac:dyDescent="0.2">
      <c r="A432" s="2">
        <v>17</v>
      </c>
      <c r="B432" s="2">
        <v>41</v>
      </c>
      <c r="D432" s="2">
        <v>112</v>
      </c>
      <c r="E432" s="2">
        <v>140</v>
      </c>
      <c r="F432">
        <f t="shared" si="89"/>
        <v>0.88319672131147542</v>
      </c>
      <c r="G432">
        <f t="shared" si="90"/>
        <v>0.88501026694045171</v>
      </c>
      <c r="H432">
        <f t="shared" si="91"/>
        <v>0.28000000000000003</v>
      </c>
      <c r="I432">
        <f t="shared" si="92"/>
        <v>0.35</v>
      </c>
      <c r="J432">
        <f t="shared" si="93"/>
        <v>0.60319672131147539</v>
      </c>
      <c r="K432">
        <f t="shared" si="94"/>
        <v>0.53501026694045173</v>
      </c>
      <c r="L432" t="str">
        <f t="shared" si="95"/>
        <v>-</v>
      </c>
      <c r="M432" t="str">
        <f t="shared" si="96"/>
        <v>-</v>
      </c>
    </row>
    <row r="433" spans="1:13" x14ac:dyDescent="0.2">
      <c r="A433" s="2">
        <v>33</v>
      </c>
      <c r="B433" s="2">
        <v>45</v>
      </c>
      <c r="D433" s="2">
        <v>113</v>
      </c>
      <c r="E433" s="2">
        <v>141</v>
      </c>
      <c r="F433">
        <f t="shared" si="89"/>
        <v>0.88524590163934425</v>
      </c>
      <c r="G433">
        <f t="shared" si="90"/>
        <v>0.88706365503080087</v>
      </c>
      <c r="H433">
        <f t="shared" si="91"/>
        <v>0.28249999999999997</v>
      </c>
      <c r="I433">
        <f t="shared" si="92"/>
        <v>0.35249999999999998</v>
      </c>
      <c r="J433">
        <f t="shared" si="93"/>
        <v>0.60274590163934427</v>
      </c>
      <c r="K433">
        <f t="shared" si="94"/>
        <v>0.53456365503080083</v>
      </c>
      <c r="L433" t="str">
        <f t="shared" si="95"/>
        <v>-</v>
      </c>
      <c r="M433" t="str">
        <f t="shared" si="96"/>
        <v>-</v>
      </c>
    </row>
    <row r="434" spans="1:13" x14ac:dyDescent="0.2">
      <c r="A434" s="2">
        <v>15</v>
      </c>
      <c r="B434" s="2">
        <v>38</v>
      </c>
      <c r="D434" s="2">
        <v>113</v>
      </c>
      <c r="E434" s="2">
        <v>141</v>
      </c>
      <c r="F434">
        <f t="shared" si="89"/>
        <v>0.88729508196721307</v>
      </c>
      <c r="G434">
        <f t="shared" si="90"/>
        <v>0.88911704312114992</v>
      </c>
      <c r="H434">
        <f t="shared" si="91"/>
        <v>0.28249999999999997</v>
      </c>
      <c r="I434">
        <f t="shared" si="92"/>
        <v>0.35249999999999998</v>
      </c>
      <c r="J434">
        <f t="shared" si="93"/>
        <v>0.6047950819672131</v>
      </c>
      <c r="K434">
        <f t="shared" si="94"/>
        <v>0.53661704312114988</v>
      </c>
      <c r="L434" t="str">
        <f t="shared" si="95"/>
        <v>-</v>
      </c>
      <c r="M434" t="str">
        <f t="shared" si="96"/>
        <v>-</v>
      </c>
    </row>
    <row r="435" spans="1:13" x14ac:dyDescent="0.2">
      <c r="A435" s="2">
        <v>7</v>
      </c>
      <c r="B435" s="2">
        <v>21</v>
      </c>
      <c r="D435" s="2">
        <v>115</v>
      </c>
      <c r="E435" s="2">
        <v>141</v>
      </c>
      <c r="F435">
        <f t="shared" si="89"/>
        <v>0.88934426229508201</v>
      </c>
      <c r="G435">
        <f t="shared" si="90"/>
        <v>0.89117043121149897</v>
      </c>
      <c r="H435">
        <f t="shared" si="91"/>
        <v>0.28749999999999998</v>
      </c>
      <c r="I435">
        <f t="shared" si="92"/>
        <v>0.35249999999999998</v>
      </c>
      <c r="J435">
        <f t="shared" si="93"/>
        <v>0.60184426229508203</v>
      </c>
      <c r="K435">
        <f t="shared" si="94"/>
        <v>0.53867043121149893</v>
      </c>
      <c r="L435" t="str">
        <f t="shared" si="95"/>
        <v>-</v>
      </c>
      <c r="M435" t="str">
        <f t="shared" si="96"/>
        <v>-</v>
      </c>
    </row>
    <row r="436" spans="1:13" x14ac:dyDescent="0.2">
      <c r="A436" s="2">
        <v>6</v>
      </c>
      <c r="B436" s="2">
        <v>29</v>
      </c>
      <c r="D436" s="2">
        <v>116</v>
      </c>
      <c r="E436" s="2">
        <v>142</v>
      </c>
      <c r="F436">
        <f t="shared" si="89"/>
        <v>0.89139344262295084</v>
      </c>
      <c r="G436">
        <f t="shared" si="90"/>
        <v>0.89322381930184802</v>
      </c>
      <c r="H436">
        <f t="shared" si="91"/>
        <v>0.28999999999999998</v>
      </c>
      <c r="I436">
        <f t="shared" si="92"/>
        <v>0.35499999999999998</v>
      </c>
      <c r="J436">
        <f t="shared" si="93"/>
        <v>0.6013934426229508</v>
      </c>
      <c r="K436">
        <f t="shared" si="94"/>
        <v>0.53822381930184804</v>
      </c>
      <c r="L436" t="str">
        <f t="shared" si="95"/>
        <v>-</v>
      </c>
      <c r="M436" t="str">
        <f t="shared" si="96"/>
        <v>-</v>
      </c>
    </row>
    <row r="437" spans="1:13" x14ac:dyDescent="0.2">
      <c r="A437" s="2">
        <v>142</v>
      </c>
      <c r="B437" s="2">
        <v>45</v>
      </c>
      <c r="D437" s="2">
        <v>116</v>
      </c>
      <c r="E437" s="2">
        <v>143</v>
      </c>
      <c r="F437">
        <f t="shared" si="89"/>
        <v>0.89344262295081966</v>
      </c>
      <c r="G437">
        <f t="shared" si="90"/>
        <v>0.89527720739219707</v>
      </c>
      <c r="H437">
        <f t="shared" si="91"/>
        <v>0.28999999999999998</v>
      </c>
      <c r="I437">
        <f t="shared" si="92"/>
        <v>0.35749999999999998</v>
      </c>
      <c r="J437">
        <f t="shared" si="93"/>
        <v>0.60344262295081963</v>
      </c>
      <c r="K437">
        <f t="shared" si="94"/>
        <v>0.53777720739219714</v>
      </c>
      <c r="L437" t="str">
        <f t="shared" si="95"/>
        <v>-</v>
      </c>
      <c r="M437" t="str">
        <f t="shared" si="96"/>
        <v>-</v>
      </c>
    </row>
    <row r="438" spans="1:13" x14ac:dyDescent="0.2">
      <c r="A438" s="2">
        <v>15</v>
      </c>
      <c r="B438" s="2">
        <v>11</v>
      </c>
      <c r="D438" s="2">
        <v>118</v>
      </c>
      <c r="E438" s="2">
        <v>143</v>
      </c>
      <c r="F438">
        <f t="shared" si="89"/>
        <v>0.89549180327868849</v>
      </c>
      <c r="G438">
        <f t="shared" si="90"/>
        <v>0.89733059548254623</v>
      </c>
      <c r="H438">
        <f t="shared" si="91"/>
        <v>0.29499999999999998</v>
      </c>
      <c r="I438">
        <f t="shared" si="92"/>
        <v>0.35749999999999998</v>
      </c>
      <c r="J438">
        <f t="shared" si="93"/>
        <v>0.60049180327868856</v>
      </c>
      <c r="K438">
        <f t="shared" si="94"/>
        <v>0.53983059548254619</v>
      </c>
      <c r="L438" t="str">
        <f t="shared" si="95"/>
        <v>-</v>
      </c>
      <c r="M438" t="str">
        <f t="shared" si="96"/>
        <v>-</v>
      </c>
    </row>
    <row r="439" spans="1:13" x14ac:dyDescent="0.2">
      <c r="A439" s="2">
        <v>16</v>
      </c>
      <c r="B439" s="2">
        <v>13</v>
      </c>
      <c r="D439" s="2">
        <v>122</v>
      </c>
      <c r="E439" s="2">
        <v>145</v>
      </c>
      <c r="F439">
        <f t="shared" si="89"/>
        <v>0.89754098360655743</v>
      </c>
      <c r="G439">
        <f t="shared" si="90"/>
        <v>0.89938398357289528</v>
      </c>
      <c r="H439">
        <f t="shared" si="91"/>
        <v>0.30499999999999999</v>
      </c>
      <c r="I439">
        <f t="shared" si="92"/>
        <v>0.36249999999999999</v>
      </c>
      <c r="J439">
        <f t="shared" si="93"/>
        <v>0.59254098360655738</v>
      </c>
      <c r="K439">
        <f t="shared" si="94"/>
        <v>0.53688398357289535</v>
      </c>
      <c r="L439" t="str">
        <f t="shared" si="95"/>
        <v>-</v>
      </c>
      <c r="M439" t="str">
        <f t="shared" si="96"/>
        <v>-</v>
      </c>
    </row>
    <row r="440" spans="1:13" x14ac:dyDescent="0.2">
      <c r="A440" s="2">
        <v>24</v>
      </c>
      <c r="B440" s="2">
        <v>13</v>
      </c>
      <c r="D440" s="2">
        <v>124</v>
      </c>
      <c r="E440" s="2">
        <v>146</v>
      </c>
      <c r="F440">
        <f t="shared" si="89"/>
        <v>0.89959016393442626</v>
      </c>
      <c r="G440">
        <f t="shared" si="90"/>
        <v>0.90143737166324434</v>
      </c>
      <c r="H440">
        <f t="shared" si="91"/>
        <v>0.31</v>
      </c>
      <c r="I440">
        <f t="shared" si="92"/>
        <v>0.36499999999999999</v>
      </c>
      <c r="J440">
        <f t="shared" si="93"/>
        <v>0.58959016393442631</v>
      </c>
      <c r="K440">
        <f t="shared" si="94"/>
        <v>0.53643737166324434</v>
      </c>
      <c r="L440" t="str">
        <f t="shared" si="95"/>
        <v>-</v>
      </c>
      <c r="M440" t="str">
        <f t="shared" si="96"/>
        <v>-</v>
      </c>
    </row>
    <row r="441" spans="1:13" x14ac:dyDescent="0.2">
      <c r="A441" s="2">
        <v>19</v>
      </c>
      <c r="B441" s="2">
        <v>11</v>
      </c>
      <c r="D441" s="2">
        <v>125</v>
      </c>
      <c r="E441" s="2">
        <v>148</v>
      </c>
      <c r="F441">
        <f t="shared" si="89"/>
        <v>0.90163934426229508</v>
      </c>
      <c r="G441">
        <f t="shared" si="90"/>
        <v>0.90349075975359339</v>
      </c>
      <c r="H441">
        <f t="shared" si="91"/>
        <v>0.3125</v>
      </c>
      <c r="I441">
        <f t="shared" si="92"/>
        <v>0.37</v>
      </c>
      <c r="J441">
        <f t="shared" si="93"/>
        <v>0.58913934426229508</v>
      </c>
      <c r="K441">
        <f t="shared" si="94"/>
        <v>0.53349075975359339</v>
      </c>
      <c r="L441" t="str">
        <f t="shared" si="95"/>
        <v>-</v>
      </c>
      <c r="M441" t="str">
        <f t="shared" si="96"/>
        <v>-</v>
      </c>
    </row>
    <row r="442" spans="1:13" x14ac:dyDescent="0.2">
      <c r="A442" s="2">
        <v>29</v>
      </c>
      <c r="B442" s="2">
        <v>25</v>
      </c>
      <c r="D442" s="2">
        <v>127</v>
      </c>
      <c r="E442" s="2">
        <v>151</v>
      </c>
      <c r="F442">
        <f t="shared" si="89"/>
        <v>0.90368852459016391</v>
      </c>
      <c r="G442">
        <f t="shared" si="90"/>
        <v>0.90554414784394255</v>
      </c>
      <c r="H442">
        <f t="shared" si="91"/>
        <v>0.3175</v>
      </c>
      <c r="I442">
        <f t="shared" si="92"/>
        <v>0.3775</v>
      </c>
      <c r="J442">
        <f t="shared" si="93"/>
        <v>0.58618852459016391</v>
      </c>
      <c r="K442">
        <f t="shared" si="94"/>
        <v>0.5280441478439426</v>
      </c>
      <c r="L442" t="str">
        <f t="shared" si="95"/>
        <v>-</v>
      </c>
      <c r="M442" t="str">
        <f t="shared" si="96"/>
        <v>-</v>
      </c>
    </row>
    <row r="443" spans="1:13" x14ac:dyDescent="0.2">
      <c r="A443" s="2">
        <v>20</v>
      </c>
      <c r="B443" s="2">
        <v>18</v>
      </c>
      <c r="D443" s="2">
        <v>127</v>
      </c>
      <c r="E443" s="2">
        <v>153</v>
      </c>
      <c r="F443">
        <f t="shared" si="89"/>
        <v>0.90573770491803274</v>
      </c>
      <c r="G443">
        <f t="shared" si="90"/>
        <v>0.9075975359342916</v>
      </c>
      <c r="H443">
        <f t="shared" si="91"/>
        <v>0.3175</v>
      </c>
      <c r="I443">
        <f t="shared" si="92"/>
        <v>0.38250000000000001</v>
      </c>
      <c r="J443">
        <f t="shared" si="93"/>
        <v>0.58823770491803273</v>
      </c>
      <c r="K443">
        <f t="shared" si="94"/>
        <v>0.52509753593429154</v>
      </c>
      <c r="L443" t="str">
        <f t="shared" si="95"/>
        <v>-</v>
      </c>
      <c r="M443" t="str">
        <f t="shared" si="96"/>
        <v>-</v>
      </c>
    </row>
    <row r="444" spans="1:13" x14ac:dyDescent="0.2">
      <c r="A444" s="2">
        <v>14</v>
      </c>
      <c r="B444" s="2">
        <v>73</v>
      </c>
      <c r="D444" s="2">
        <v>128</v>
      </c>
      <c r="E444" s="2">
        <v>155</v>
      </c>
      <c r="F444">
        <f t="shared" si="89"/>
        <v>0.90778688524590168</v>
      </c>
      <c r="G444">
        <f t="shared" si="90"/>
        <v>0.90965092402464065</v>
      </c>
      <c r="H444">
        <f t="shared" si="91"/>
        <v>0.32</v>
      </c>
      <c r="I444">
        <f t="shared" si="92"/>
        <v>0.38750000000000001</v>
      </c>
      <c r="J444">
        <f t="shared" si="93"/>
        <v>0.58778688524590161</v>
      </c>
      <c r="K444">
        <f t="shared" si="94"/>
        <v>0.52215092402464069</v>
      </c>
      <c r="L444" t="str">
        <f t="shared" si="95"/>
        <v>-</v>
      </c>
      <c r="M444" t="str">
        <f t="shared" si="96"/>
        <v>-</v>
      </c>
    </row>
    <row r="445" spans="1:13" x14ac:dyDescent="0.2">
      <c r="A445" s="2">
        <v>110</v>
      </c>
      <c r="B445" s="2">
        <v>42</v>
      </c>
      <c r="D445" s="2">
        <v>129</v>
      </c>
      <c r="E445" s="2">
        <v>157</v>
      </c>
      <c r="F445">
        <f t="shared" si="89"/>
        <v>0.9098360655737705</v>
      </c>
      <c r="G445">
        <f t="shared" si="90"/>
        <v>0.9117043121149897</v>
      </c>
      <c r="H445">
        <f t="shared" si="91"/>
        <v>0.32250000000000001</v>
      </c>
      <c r="I445">
        <f t="shared" si="92"/>
        <v>0.39250000000000002</v>
      </c>
      <c r="J445">
        <f t="shared" si="93"/>
        <v>0.58733606557377049</v>
      </c>
      <c r="K445">
        <f t="shared" si="94"/>
        <v>0.51920431211498963</v>
      </c>
      <c r="L445" t="str">
        <f t="shared" si="95"/>
        <v>-</v>
      </c>
      <c r="M445" t="str">
        <f t="shared" si="96"/>
        <v>-</v>
      </c>
    </row>
    <row r="446" spans="1:13" x14ac:dyDescent="0.2">
      <c r="A446" s="2">
        <v>79</v>
      </c>
      <c r="B446" s="2">
        <v>23</v>
      </c>
      <c r="D446" s="2">
        <v>130</v>
      </c>
      <c r="E446" s="2">
        <v>158</v>
      </c>
      <c r="F446">
        <f t="shared" si="89"/>
        <v>0.91188524590163933</v>
      </c>
      <c r="G446">
        <f t="shared" si="90"/>
        <v>0.91375770020533886</v>
      </c>
      <c r="H446">
        <f t="shared" si="91"/>
        <v>0.32500000000000001</v>
      </c>
      <c r="I446">
        <f t="shared" si="92"/>
        <v>0.39500000000000002</v>
      </c>
      <c r="J446">
        <f t="shared" si="93"/>
        <v>0.58688524590163937</v>
      </c>
      <c r="K446">
        <f t="shared" si="94"/>
        <v>0.51875770020533885</v>
      </c>
      <c r="L446" t="str">
        <f t="shared" si="95"/>
        <v>-</v>
      </c>
      <c r="M446" t="str">
        <f t="shared" si="96"/>
        <v>-</v>
      </c>
    </row>
    <row r="447" spans="1:13" x14ac:dyDescent="0.2">
      <c r="A447" s="2">
        <v>36</v>
      </c>
      <c r="B447" s="2">
        <v>105</v>
      </c>
      <c r="D447" s="2">
        <v>131</v>
      </c>
      <c r="E447" s="2">
        <v>158</v>
      </c>
      <c r="F447">
        <f t="shared" si="89"/>
        <v>0.91393442622950816</v>
      </c>
      <c r="G447">
        <f t="shared" si="90"/>
        <v>0.91581108829568791</v>
      </c>
      <c r="H447">
        <f t="shared" si="91"/>
        <v>0.32750000000000001</v>
      </c>
      <c r="I447">
        <f t="shared" si="92"/>
        <v>0.39500000000000002</v>
      </c>
      <c r="J447">
        <f t="shared" si="93"/>
        <v>0.58643442622950814</v>
      </c>
      <c r="K447">
        <f t="shared" si="94"/>
        <v>0.5208110882956879</v>
      </c>
      <c r="L447" t="str">
        <f t="shared" si="95"/>
        <v>-</v>
      </c>
      <c r="M447" t="str">
        <f t="shared" si="96"/>
        <v>-</v>
      </c>
    </row>
    <row r="448" spans="1:13" x14ac:dyDescent="0.2">
      <c r="A448" s="2">
        <v>77</v>
      </c>
      <c r="B448" s="2">
        <v>21</v>
      </c>
      <c r="D448" s="2">
        <v>133</v>
      </c>
      <c r="E448" s="2">
        <v>158</v>
      </c>
      <c r="F448">
        <f t="shared" si="89"/>
        <v>0.91598360655737709</v>
      </c>
      <c r="G448">
        <f t="shared" si="90"/>
        <v>0.91786447638603696</v>
      </c>
      <c r="H448">
        <f t="shared" si="91"/>
        <v>0.33250000000000002</v>
      </c>
      <c r="I448">
        <f t="shared" si="92"/>
        <v>0.39500000000000002</v>
      </c>
      <c r="J448">
        <f t="shared" si="93"/>
        <v>0.58348360655737708</v>
      </c>
      <c r="K448">
        <f t="shared" si="94"/>
        <v>0.52286447638603695</v>
      </c>
      <c r="L448" t="str">
        <f t="shared" si="95"/>
        <v>-</v>
      </c>
      <c r="M448" t="str">
        <f t="shared" si="96"/>
        <v>-</v>
      </c>
    </row>
    <row r="449" spans="1:13" x14ac:dyDescent="0.2">
      <c r="A449" s="2">
        <v>288</v>
      </c>
      <c r="B449" s="2">
        <v>60</v>
      </c>
      <c r="D449" s="2">
        <v>135</v>
      </c>
      <c r="E449" s="2">
        <v>159</v>
      </c>
      <c r="F449">
        <f t="shared" si="89"/>
        <v>0.91803278688524592</v>
      </c>
      <c r="G449">
        <f t="shared" si="90"/>
        <v>0.91991786447638602</v>
      </c>
      <c r="H449">
        <f t="shared" si="91"/>
        <v>0.33750000000000002</v>
      </c>
      <c r="I449">
        <f t="shared" si="92"/>
        <v>0.39750000000000002</v>
      </c>
      <c r="J449">
        <f t="shared" si="93"/>
        <v>0.5805327868852459</v>
      </c>
      <c r="K449">
        <f t="shared" si="94"/>
        <v>0.52241786447638594</v>
      </c>
      <c r="L449" t="str">
        <f t="shared" si="95"/>
        <v>-</v>
      </c>
      <c r="M449" t="str">
        <f t="shared" si="96"/>
        <v>-</v>
      </c>
    </row>
    <row r="450" spans="1:13" x14ac:dyDescent="0.2">
      <c r="A450" s="2">
        <v>16</v>
      </c>
      <c r="B450" s="2">
        <v>111</v>
      </c>
      <c r="D450" s="2">
        <v>135</v>
      </c>
      <c r="E450" s="2">
        <v>160</v>
      </c>
      <c r="F450">
        <f t="shared" ref="F450:F488" si="97">ROW(A449)/(T$2)</f>
        <v>0.92008196721311475</v>
      </c>
      <c r="G450">
        <f t="shared" ref="G450:G488" si="98">ROW(B449)/(U$2)</f>
        <v>0.92197125256673507</v>
      </c>
      <c r="H450">
        <f t="shared" ref="H450:H488" si="99">D450/T$3</f>
        <v>0.33750000000000002</v>
      </c>
      <c r="I450">
        <f t="shared" ref="I450:I488" si="100">E450/U$3</f>
        <v>0.4</v>
      </c>
      <c r="J450">
        <f t="shared" si="93"/>
        <v>0.58258196721311473</v>
      </c>
      <c r="K450">
        <f t="shared" si="94"/>
        <v>0.52197125256673504</v>
      </c>
      <c r="L450" t="str">
        <f t="shared" si="95"/>
        <v>-</v>
      </c>
      <c r="M450" t="str">
        <f t="shared" si="96"/>
        <v>-</v>
      </c>
    </row>
    <row r="451" spans="1:13" x14ac:dyDescent="0.2">
      <c r="A451" s="2">
        <v>25</v>
      </c>
      <c r="B451" s="2">
        <v>87</v>
      </c>
      <c r="D451" s="2">
        <v>136</v>
      </c>
      <c r="E451" s="2">
        <v>161</v>
      </c>
      <c r="F451">
        <f t="shared" si="97"/>
        <v>0.92213114754098358</v>
      </c>
      <c r="G451">
        <f t="shared" si="98"/>
        <v>0.92402464065708423</v>
      </c>
      <c r="H451">
        <f t="shared" si="99"/>
        <v>0.34</v>
      </c>
      <c r="I451">
        <f t="shared" si="100"/>
        <v>0.40250000000000002</v>
      </c>
      <c r="J451">
        <f t="shared" ref="J451:J489" si="101">IF((F451-H451 &lt;=0), "-", (F451-H451))</f>
        <v>0.58213114754098361</v>
      </c>
      <c r="K451">
        <f t="shared" ref="K451:K488" si="102">IF((G451-I451 &lt;=0), "-", (G451-I451))</f>
        <v>0.52152464065708415</v>
      </c>
      <c r="L451" t="str">
        <f t="shared" si="95"/>
        <v>-</v>
      </c>
      <c r="M451" t="str">
        <f t="shared" si="96"/>
        <v>-</v>
      </c>
    </row>
    <row r="452" spans="1:13" x14ac:dyDescent="0.2">
      <c r="A452" s="2">
        <v>31</v>
      </c>
      <c r="B452" s="2">
        <v>66</v>
      </c>
      <c r="D452" s="2">
        <v>138</v>
      </c>
      <c r="E452" s="2">
        <v>162</v>
      </c>
      <c r="F452">
        <f t="shared" si="97"/>
        <v>0.92418032786885251</v>
      </c>
      <c r="G452">
        <f t="shared" si="98"/>
        <v>0.92607802874743328</v>
      </c>
      <c r="H452">
        <f t="shared" si="99"/>
        <v>0.34499999999999997</v>
      </c>
      <c r="I452">
        <f t="shared" si="100"/>
        <v>0.40500000000000003</v>
      </c>
      <c r="J452">
        <f t="shared" si="101"/>
        <v>0.57918032786885254</v>
      </c>
      <c r="K452">
        <f t="shared" si="102"/>
        <v>0.52107802874743325</v>
      </c>
      <c r="L452" t="str">
        <f t="shared" ref="L452:L489" si="103">IF((H452-F451)&lt;=0,"-",H452-F451)</f>
        <v>-</v>
      </c>
      <c r="M452" t="str">
        <f t="shared" ref="M452:M488" si="104">IF((I452-G451)&lt;=0,"-",I452-G451)</f>
        <v>-</v>
      </c>
    </row>
    <row r="453" spans="1:13" x14ac:dyDescent="0.2">
      <c r="A453" s="2">
        <v>190</v>
      </c>
      <c r="B453" s="2">
        <v>78</v>
      </c>
      <c r="D453" s="2">
        <v>141</v>
      </c>
      <c r="E453" s="2">
        <v>162</v>
      </c>
      <c r="F453">
        <f t="shared" si="97"/>
        <v>0.92622950819672134</v>
      </c>
      <c r="G453">
        <f t="shared" si="98"/>
        <v>0.92813141683778233</v>
      </c>
      <c r="H453">
        <f t="shared" si="99"/>
        <v>0.35249999999999998</v>
      </c>
      <c r="I453">
        <f t="shared" si="100"/>
        <v>0.40500000000000003</v>
      </c>
      <c r="J453">
        <f t="shared" si="101"/>
        <v>0.57372950819672131</v>
      </c>
      <c r="K453">
        <f t="shared" si="102"/>
        <v>0.5231314168377823</v>
      </c>
      <c r="L453" t="str">
        <f t="shared" si="103"/>
        <v>-</v>
      </c>
      <c r="M453" t="str">
        <f t="shared" si="104"/>
        <v>-</v>
      </c>
    </row>
    <row r="454" spans="1:13" x14ac:dyDescent="0.2">
      <c r="A454" s="2">
        <v>11</v>
      </c>
      <c r="B454" s="2">
        <v>293</v>
      </c>
      <c r="D454" s="2">
        <v>142</v>
      </c>
      <c r="E454" s="2">
        <v>166</v>
      </c>
      <c r="F454">
        <f t="shared" si="97"/>
        <v>0.92827868852459017</v>
      </c>
      <c r="G454">
        <f t="shared" si="98"/>
        <v>0.93018480492813138</v>
      </c>
      <c r="H454">
        <f t="shared" si="99"/>
        <v>0.35499999999999998</v>
      </c>
      <c r="I454">
        <f t="shared" si="100"/>
        <v>0.41499999999999998</v>
      </c>
      <c r="J454">
        <f t="shared" si="101"/>
        <v>0.57327868852459019</v>
      </c>
      <c r="K454">
        <f t="shared" si="102"/>
        <v>0.51518480492813135</v>
      </c>
      <c r="L454" t="str">
        <f t="shared" si="103"/>
        <v>-</v>
      </c>
      <c r="M454" t="str">
        <f t="shared" si="104"/>
        <v>-</v>
      </c>
    </row>
    <row r="455" spans="1:13" x14ac:dyDescent="0.2">
      <c r="A455" s="2">
        <v>73</v>
      </c>
      <c r="B455" s="2">
        <v>63</v>
      </c>
      <c r="D455" s="2">
        <v>143</v>
      </c>
      <c r="E455" s="2">
        <v>167</v>
      </c>
      <c r="F455">
        <f t="shared" si="97"/>
        <v>0.93032786885245899</v>
      </c>
      <c r="G455">
        <f t="shared" si="98"/>
        <v>0.93223819301848054</v>
      </c>
      <c r="H455">
        <f t="shared" si="99"/>
        <v>0.35749999999999998</v>
      </c>
      <c r="I455">
        <f t="shared" si="100"/>
        <v>0.41749999999999998</v>
      </c>
      <c r="J455">
        <f t="shared" si="101"/>
        <v>0.57282786885245907</v>
      </c>
      <c r="K455">
        <f t="shared" si="102"/>
        <v>0.51473819301848056</v>
      </c>
      <c r="L455" t="str">
        <f t="shared" si="103"/>
        <v>-</v>
      </c>
      <c r="M455" t="str">
        <f t="shared" si="104"/>
        <v>-</v>
      </c>
    </row>
    <row r="456" spans="1:13" x14ac:dyDescent="0.2">
      <c r="A456" s="2">
        <v>30</v>
      </c>
      <c r="B456" s="2">
        <v>68</v>
      </c>
      <c r="D456" s="2">
        <v>143</v>
      </c>
      <c r="E456" s="2">
        <v>168</v>
      </c>
      <c r="F456">
        <f t="shared" si="97"/>
        <v>0.93237704918032782</v>
      </c>
      <c r="G456">
        <f t="shared" si="98"/>
        <v>0.93429158110882959</v>
      </c>
      <c r="H456">
        <f t="shared" si="99"/>
        <v>0.35749999999999998</v>
      </c>
      <c r="I456">
        <f t="shared" si="100"/>
        <v>0.42</v>
      </c>
      <c r="J456">
        <f t="shared" si="101"/>
        <v>0.57487704918032789</v>
      </c>
      <c r="K456">
        <f t="shared" si="102"/>
        <v>0.51429158110882955</v>
      </c>
      <c r="L456" t="str">
        <f t="shared" si="103"/>
        <v>-</v>
      </c>
      <c r="M456" t="str">
        <f t="shared" si="104"/>
        <v>-</v>
      </c>
    </row>
    <row r="457" spans="1:13" x14ac:dyDescent="0.2">
      <c r="A457" s="2">
        <v>40</v>
      </c>
      <c r="B457" s="2">
        <v>13</v>
      </c>
      <c r="D457" s="2">
        <v>144</v>
      </c>
      <c r="E457" s="2">
        <v>168</v>
      </c>
      <c r="F457">
        <f t="shared" si="97"/>
        <v>0.93442622950819676</v>
      </c>
      <c r="G457">
        <f t="shared" si="98"/>
        <v>0.93634496919917864</v>
      </c>
      <c r="H457">
        <f t="shared" si="99"/>
        <v>0.36</v>
      </c>
      <c r="I457">
        <f t="shared" si="100"/>
        <v>0.42</v>
      </c>
      <c r="J457">
        <f t="shared" si="101"/>
        <v>0.57442622950819677</v>
      </c>
      <c r="K457">
        <f t="shared" si="102"/>
        <v>0.51634496919917861</v>
      </c>
      <c r="L457" t="str">
        <f t="shared" si="103"/>
        <v>-</v>
      </c>
      <c r="M457" t="str">
        <f t="shared" si="104"/>
        <v>-</v>
      </c>
    </row>
    <row r="458" spans="1:13" x14ac:dyDescent="0.2">
      <c r="A458" s="2">
        <v>99</v>
      </c>
      <c r="B458" s="2">
        <v>25</v>
      </c>
      <c r="D458" s="2">
        <v>146</v>
      </c>
      <c r="E458" s="2">
        <v>169</v>
      </c>
      <c r="F458">
        <f t="shared" si="97"/>
        <v>0.93647540983606559</v>
      </c>
      <c r="G458">
        <f t="shared" si="98"/>
        <v>0.9383983572895277</v>
      </c>
      <c r="H458">
        <f t="shared" si="99"/>
        <v>0.36499999999999999</v>
      </c>
      <c r="I458">
        <f t="shared" si="100"/>
        <v>0.42249999999999999</v>
      </c>
      <c r="J458">
        <f t="shared" si="101"/>
        <v>0.5714754098360656</v>
      </c>
      <c r="K458">
        <f t="shared" si="102"/>
        <v>0.51589835728952771</v>
      </c>
      <c r="L458" t="str">
        <f t="shared" si="103"/>
        <v>-</v>
      </c>
      <c r="M458" t="str">
        <f t="shared" si="104"/>
        <v>-</v>
      </c>
    </row>
    <row r="459" spans="1:13" x14ac:dyDescent="0.2">
      <c r="A459" s="2">
        <v>48</v>
      </c>
      <c r="B459" s="2">
        <v>15</v>
      </c>
      <c r="D459" s="2">
        <v>153</v>
      </c>
      <c r="E459" s="2">
        <v>174</v>
      </c>
      <c r="F459">
        <f t="shared" si="97"/>
        <v>0.93852459016393441</v>
      </c>
      <c r="G459">
        <f t="shared" si="98"/>
        <v>0.94045174537987675</v>
      </c>
      <c r="H459">
        <f t="shared" si="99"/>
        <v>0.38250000000000001</v>
      </c>
      <c r="I459">
        <f t="shared" si="100"/>
        <v>0.435</v>
      </c>
      <c r="J459">
        <f t="shared" si="101"/>
        <v>0.55602459016393446</v>
      </c>
      <c r="K459">
        <f t="shared" si="102"/>
        <v>0.5054517453798768</v>
      </c>
      <c r="L459" t="str">
        <f t="shared" si="103"/>
        <v>-</v>
      </c>
      <c r="M459" t="str">
        <f t="shared" si="104"/>
        <v>-</v>
      </c>
    </row>
    <row r="460" spans="1:13" x14ac:dyDescent="0.2">
      <c r="A460" s="2">
        <v>102</v>
      </c>
      <c r="B460" s="2">
        <v>18</v>
      </c>
      <c r="D460" s="2">
        <v>159</v>
      </c>
      <c r="E460" s="2">
        <v>175</v>
      </c>
      <c r="F460">
        <f t="shared" si="97"/>
        <v>0.94057377049180324</v>
      </c>
      <c r="G460">
        <f t="shared" si="98"/>
        <v>0.94250513347022591</v>
      </c>
      <c r="H460">
        <f t="shared" si="99"/>
        <v>0.39750000000000002</v>
      </c>
      <c r="I460">
        <f t="shared" si="100"/>
        <v>0.4375</v>
      </c>
      <c r="J460">
        <f t="shared" si="101"/>
        <v>0.54307377049180316</v>
      </c>
      <c r="K460">
        <f t="shared" si="102"/>
        <v>0.50500513347022591</v>
      </c>
      <c r="L460" t="str">
        <f t="shared" si="103"/>
        <v>-</v>
      </c>
      <c r="M460" t="str">
        <f t="shared" si="104"/>
        <v>-</v>
      </c>
    </row>
    <row r="461" spans="1:13" x14ac:dyDescent="0.2">
      <c r="A461" s="2">
        <v>91</v>
      </c>
      <c r="B461" s="2">
        <v>49</v>
      </c>
      <c r="D461" s="2">
        <v>163</v>
      </c>
      <c r="E461" s="2">
        <v>182</v>
      </c>
      <c r="F461">
        <f t="shared" si="97"/>
        <v>0.94262295081967218</v>
      </c>
      <c r="G461">
        <f t="shared" si="98"/>
        <v>0.94455852156057496</v>
      </c>
      <c r="H461">
        <f t="shared" si="99"/>
        <v>0.40749999999999997</v>
      </c>
      <c r="I461">
        <f t="shared" si="100"/>
        <v>0.45500000000000002</v>
      </c>
      <c r="J461">
        <f t="shared" si="101"/>
        <v>0.53512295081967221</v>
      </c>
      <c r="K461">
        <f t="shared" si="102"/>
        <v>0.48955852156057494</v>
      </c>
      <c r="L461" t="str">
        <f t="shared" si="103"/>
        <v>-</v>
      </c>
      <c r="M461" t="str">
        <f t="shared" si="104"/>
        <v>-</v>
      </c>
    </row>
    <row r="462" spans="1:13" x14ac:dyDescent="0.2">
      <c r="A462" s="2">
        <v>9</v>
      </c>
      <c r="B462" s="2">
        <v>13</v>
      </c>
      <c r="D462" s="2">
        <v>173</v>
      </c>
      <c r="E462" s="2">
        <v>183</v>
      </c>
      <c r="F462">
        <f t="shared" si="97"/>
        <v>0.94467213114754101</v>
      </c>
      <c r="G462">
        <f t="shared" si="98"/>
        <v>0.94661190965092401</v>
      </c>
      <c r="H462">
        <f t="shared" si="99"/>
        <v>0.4325</v>
      </c>
      <c r="I462">
        <f t="shared" si="100"/>
        <v>0.45750000000000002</v>
      </c>
      <c r="J462">
        <f t="shared" si="101"/>
        <v>0.51217213114754101</v>
      </c>
      <c r="K462">
        <f t="shared" si="102"/>
        <v>0.48911190965092399</v>
      </c>
      <c r="L462" t="str">
        <f t="shared" si="103"/>
        <v>-</v>
      </c>
      <c r="M462" t="str">
        <f t="shared" si="104"/>
        <v>-</v>
      </c>
    </row>
    <row r="463" spans="1:13" x14ac:dyDescent="0.2">
      <c r="A463" s="2">
        <v>20</v>
      </c>
      <c r="B463" s="2">
        <v>78</v>
      </c>
      <c r="D463" s="2">
        <v>177</v>
      </c>
      <c r="E463" s="2">
        <v>184</v>
      </c>
      <c r="F463">
        <f t="shared" si="97"/>
        <v>0.94672131147540983</v>
      </c>
      <c r="G463">
        <f t="shared" si="98"/>
        <v>0.94866529774127306</v>
      </c>
      <c r="H463">
        <f t="shared" si="99"/>
        <v>0.4425</v>
      </c>
      <c r="I463">
        <f t="shared" si="100"/>
        <v>0.46</v>
      </c>
      <c r="J463">
        <f t="shared" si="101"/>
        <v>0.50422131147540983</v>
      </c>
      <c r="K463">
        <f t="shared" si="102"/>
        <v>0.48866529774127304</v>
      </c>
      <c r="L463" t="str">
        <f t="shared" si="103"/>
        <v>-</v>
      </c>
      <c r="M463" t="str">
        <f t="shared" si="104"/>
        <v>-</v>
      </c>
    </row>
    <row r="464" spans="1:13" x14ac:dyDescent="0.2">
      <c r="A464" s="2">
        <v>31</v>
      </c>
      <c r="B464" s="2">
        <v>16</v>
      </c>
      <c r="D464" s="2">
        <v>178</v>
      </c>
      <c r="E464" s="2">
        <v>193</v>
      </c>
      <c r="F464">
        <f t="shared" si="97"/>
        <v>0.94877049180327866</v>
      </c>
      <c r="G464">
        <f t="shared" si="98"/>
        <v>0.95071868583162222</v>
      </c>
      <c r="H464">
        <f t="shared" si="99"/>
        <v>0.44500000000000001</v>
      </c>
      <c r="I464">
        <f t="shared" si="100"/>
        <v>0.48249999999999998</v>
      </c>
      <c r="J464">
        <f t="shared" si="101"/>
        <v>0.5037704918032786</v>
      </c>
      <c r="K464">
        <f t="shared" si="102"/>
        <v>0.46821868583162224</v>
      </c>
      <c r="L464" t="str">
        <f t="shared" si="103"/>
        <v>-</v>
      </c>
      <c r="M464" t="str">
        <f t="shared" si="104"/>
        <v>-</v>
      </c>
    </row>
    <row r="465" spans="1:13" x14ac:dyDescent="0.2">
      <c r="A465" s="2">
        <v>23</v>
      </c>
      <c r="B465" s="2">
        <v>110</v>
      </c>
      <c r="D465" s="2">
        <v>178</v>
      </c>
      <c r="E465" s="2">
        <v>195</v>
      </c>
      <c r="F465">
        <f t="shared" si="97"/>
        <v>0.95081967213114749</v>
      </c>
      <c r="G465">
        <f t="shared" si="98"/>
        <v>0.95277207392197127</v>
      </c>
      <c r="H465">
        <f t="shared" si="99"/>
        <v>0.44500000000000001</v>
      </c>
      <c r="I465">
        <f t="shared" si="100"/>
        <v>0.48749999999999999</v>
      </c>
      <c r="J465">
        <f t="shared" si="101"/>
        <v>0.50581967213114742</v>
      </c>
      <c r="K465">
        <f t="shared" si="102"/>
        <v>0.46527207392197129</v>
      </c>
      <c r="L465" t="str">
        <f t="shared" si="103"/>
        <v>-</v>
      </c>
      <c r="M465" t="str">
        <f t="shared" si="104"/>
        <v>-</v>
      </c>
    </row>
    <row r="466" spans="1:13" x14ac:dyDescent="0.2">
      <c r="A466" s="2">
        <v>105</v>
      </c>
      <c r="B466" s="2">
        <v>8</v>
      </c>
      <c r="D466" s="2">
        <v>182</v>
      </c>
      <c r="E466" s="2">
        <v>199</v>
      </c>
      <c r="F466">
        <f t="shared" si="97"/>
        <v>0.95286885245901642</v>
      </c>
      <c r="G466">
        <f t="shared" si="98"/>
        <v>0.95482546201232033</v>
      </c>
      <c r="H466">
        <f t="shared" si="99"/>
        <v>0.45500000000000002</v>
      </c>
      <c r="I466">
        <f t="shared" si="100"/>
        <v>0.4975</v>
      </c>
      <c r="J466">
        <f t="shared" si="101"/>
        <v>0.49786885245901641</v>
      </c>
      <c r="K466">
        <f t="shared" si="102"/>
        <v>0.45732546201232033</v>
      </c>
      <c r="L466" t="str">
        <f t="shared" si="103"/>
        <v>-</v>
      </c>
      <c r="M466" t="str">
        <f t="shared" si="104"/>
        <v>-</v>
      </c>
    </row>
    <row r="467" spans="1:13" x14ac:dyDescent="0.2">
      <c r="A467" s="2">
        <v>28</v>
      </c>
      <c r="B467" s="2">
        <v>40</v>
      </c>
      <c r="D467" s="2">
        <v>182</v>
      </c>
      <c r="E467" s="2">
        <v>200</v>
      </c>
      <c r="F467">
        <f t="shared" si="97"/>
        <v>0.95491803278688525</v>
      </c>
      <c r="G467">
        <f t="shared" si="98"/>
        <v>0.95687885010266938</v>
      </c>
      <c r="H467">
        <f t="shared" si="99"/>
        <v>0.45500000000000002</v>
      </c>
      <c r="I467">
        <f t="shared" si="100"/>
        <v>0.5</v>
      </c>
      <c r="J467">
        <f t="shared" si="101"/>
        <v>0.49991803278688524</v>
      </c>
      <c r="K467">
        <f t="shared" si="102"/>
        <v>0.45687885010266938</v>
      </c>
      <c r="L467" t="str">
        <f t="shared" si="103"/>
        <v>-</v>
      </c>
      <c r="M467" t="str">
        <f t="shared" si="104"/>
        <v>-</v>
      </c>
    </row>
    <row r="468" spans="1:13" x14ac:dyDescent="0.2">
      <c r="A468" s="2">
        <v>16</v>
      </c>
      <c r="B468" s="2">
        <v>11</v>
      </c>
      <c r="D468" s="2">
        <v>190</v>
      </c>
      <c r="E468" s="2">
        <v>201</v>
      </c>
      <c r="F468">
        <f t="shared" si="97"/>
        <v>0.95696721311475408</v>
      </c>
      <c r="G468">
        <f t="shared" si="98"/>
        <v>0.95893223819301843</v>
      </c>
      <c r="H468">
        <f t="shared" si="99"/>
        <v>0.47499999999999998</v>
      </c>
      <c r="I468">
        <f t="shared" si="100"/>
        <v>0.50249999999999995</v>
      </c>
      <c r="J468">
        <f t="shared" si="101"/>
        <v>0.4819672131147541</v>
      </c>
      <c r="K468">
        <f t="shared" si="102"/>
        <v>0.45643223819301848</v>
      </c>
      <c r="L468" t="str">
        <f t="shared" si="103"/>
        <v>-</v>
      </c>
      <c r="M468" t="str">
        <f t="shared" si="104"/>
        <v>-</v>
      </c>
    </row>
    <row r="469" spans="1:13" x14ac:dyDescent="0.2">
      <c r="A469" s="2">
        <v>131</v>
      </c>
      <c r="B469" s="2">
        <v>22</v>
      </c>
      <c r="D469" s="2">
        <v>195</v>
      </c>
      <c r="E469" s="2">
        <v>201</v>
      </c>
      <c r="F469">
        <f t="shared" si="97"/>
        <v>0.95901639344262291</v>
      </c>
      <c r="G469">
        <f t="shared" si="98"/>
        <v>0.96098562628336759</v>
      </c>
      <c r="H469">
        <f t="shared" si="99"/>
        <v>0.48749999999999999</v>
      </c>
      <c r="I469">
        <f t="shared" si="100"/>
        <v>0.50249999999999995</v>
      </c>
      <c r="J469">
        <f t="shared" si="101"/>
        <v>0.47151639344262292</v>
      </c>
      <c r="K469">
        <f t="shared" si="102"/>
        <v>0.45848562628336764</v>
      </c>
      <c r="L469" t="str">
        <f t="shared" si="103"/>
        <v>-</v>
      </c>
      <c r="M469" t="str">
        <f t="shared" si="104"/>
        <v>-</v>
      </c>
    </row>
    <row r="470" spans="1:13" x14ac:dyDescent="0.2">
      <c r="A470" s="2">
        <v>20</v>
      </c>
      <c r="B470" s="2">
        <v>37</v>
      </c>
      <c r="D470" s="2">
        <v>196</v>
      </c>
      <c r="E470" s="2">
        <v>202</v>
      </c>
      <c r="F470">
        <f t="shared" si="97"/>
        <v>0.96106557377049184</v>
      </c>
      <c r="G470">
        <f t="shared" si="98"/>
        <v>0.96303901437371664</v>
      </c>
      <c r="H470">
        <f t="shared" si="99"/>
        <v>0.49</v>
      </c>
      <c r="I470">
        <f t="shared" si="100"/>
        <v>0.505</v>
      </c>
      <c r="J470">
        <f t="shared" si="101"/>
        <v>0.47106557377049185</v>
      </c>
      <c r="K470">
        <f t="shared" si="102"/>
        <v>0.45803901437371664</v>
      </c>
      <c r="L470" t="str">
        <f t="shared" si="103"/>
        <v>-</v>
      </c>
      <c r="M470" t="str">
        <f t="shared" si="104"/>
        <v>-</v>
      </c>
    </row>
    <row r="471" spans="1:13" x14ac:dyDescent="0.2">
      <c r="A471" s="2">
        <v>80</v>
      </c>
      <c r="B471" s="2">
        <v>9</v>
      </c>
      <c r="D471" s="2">
        <v>198</v>
      </c>
      <c r="E471" s="2">
        <v>203</v>
      </c>
      <c r="F471">
        <f t="shared" si="97"/>
        <v>0.96311475409836067</v>
      </c>
      <c r="G471">
        <f t="shared" si="98"/>
        <v>0.96509240246406569</v>
      </c>
      <c r="H471">
        <f t="shared" si="99"/>
        <v>0.495</v>
      </c>
      <c r="I471">
        <f t="shared" si="100"/>
        <v>0.50749999999999995</v>
      </c>
      <c r="J471">
        <f t="shared" si="101"/>
        <v>0.46811475409836067</v>
      </c>
      <c r="K471">
        <f t="shared" si="102"/>
        <v>0.45759240246406574</v>
      </c>
      <c r="L471" t="str">
        <f t="shared" si="103"/>
        <v>-</v>
      </c>
      <c r="M471" t="str">
        <f t="shared" si="104"/>
        <v>-</v>
      </c>
    </row>
    <row r="472" spans="1:13" x14ac:dyDescent="0.2">
      <c r="A472" s="2">
        <v>14</v>
      </c>
      <c r="B472" s="2">
        <v>14</v>
      </c>
      <c r="D472" s="2">
        <v>202</v>
      </c>
      <c r="E472" s="2">
        <v>207</v>
      </c>
      <c r="F472">
        <f t="shared" si="97"/>
        <v>0.9651639344262295</v>
      </c>
      <c r="G472">
        <f t="shared" si="98"/>
        <v>0.96714579055441474</v>
      </c>
      <c r="H472">
        <f t="shared" si="99"/>
        <v>0.505</v>
      </c>
      <c r="I472">
        <f t="shared" si="100"/>
        <v>0.51749999999999996</v>
      </c>
      <c r="J472">
        <f t="shared" si="101"/>
        <v>0.46016393442622949</v>
      </c>
      <c r="K472">
        <f t="shared" si="102"/>
        <v>0.44964579055441478</v>
      </c>
      <c r="L472" t="str">
        <f t="shared" si="103"/>
        <v>-</v>
      </c>
      <c r="M472" t="str">
        <f t="shared" si="104"/>
        <v>-</v>
      </c>
    </row>
    <row r="473" spans="1:13" x14ac:dyDescent="0.2">
      <c r="A473" s="2">
        <v>19</v>
      </c>
      <c r="B473" s="2">
        <v>184</v>
      </c>
      <c r="D473" s="2">
        <v>203</v>
      </c>
      <c r="E473" s="2">
        <v>215</v>
      </c>
      <c r="F473">
        <f t="shared" si="97"/>
        <v>0.96721311475409832</v>
      </c>
      <c r="G473">
        <f t="shared" si="98"/>
        <v>0.9691991786447639</v>
      </c>
      <c r="H473">
        <f t="shared" si="99"/>
        <v>0.50749999999999995</v>
      </c>
      <c r="I473">
        <f t="shared" si="100"/>
        <v>0.53749999999999998</v>
      </c>
      <c r="J473">
        <f t="shared" si="101"/>
        <v>0.45971311475409837</v>
      </c>
      <c r="K473">
        <f t="shared" si="102"/>
        <v>0.43169917864476393</v>
      </c>
      <c r="L473" t="str">
        <f t="shared" si="103"/>
        <v>-</v>
      </c>
      <c r="M473" t="str">
        <f t="shared" si="104"/>
        <v>-</v>
      </c>
    </row>
    <row r="474" spans="1:13" x14ac:dyDescent="0.2">
      <c r="A474" s="2">
        <v>58</v>
      </c>
      <c r="B474" s="2">
        <v>10</v>
      </c>
      <c r="D474" s="2">
        <v>203</v>
      </c>
      <c r="E474" s="2">
        <v>216</v>
      </c>
      <c r="F474">
        <f t="shared" si="97"/>
        <v>0.96926229508196726</v>
      </c>
      <c r="G474">
        <f t="shared" si="98"/>
        <v>0.97125256673511295</v>
      </c>
      <c r="H474">
        <f t="shared" si="99"/>
        <v>0.50749999999999995</v>
      </c>
      <c r="I474">
        <f t="shared" si="100"/>
        <v>0.54</v>
      </c>
      <c r="J474">
        <f t="shared" si="101"/>
        <v>0.46176229508196731</v>
      </c>
      <c r="K474">
        <f t="shared" si="102"/>
        <v>0.43125256673511292</v>
      </c>
      <c r="L474" t="str">
        <f t="shared" si="103"/>
        <v>-</v>
      </c>
      <c r="M474" t="str">
        <f t="shared" si="104"/>
        <v>-</v>
      </c>
    </row>
    <row r="475" spans="1:13" x14ac:dyDescent="0.2">
      <c r="A475" s="2">
        <v>78</v>
      </c>
      <c r="B475" s="2">
        <v>46</v>
      </c>
      <c r="D475" s="2">
        <v>206</v>
      </c>
      <c r="E475" s="2">
        <v>220</v>
      </c>
      <c r="F475">
        <f t="shared" si="97"/>
        <v>0.97131147540983609</v>
      </c>
      <c r="G475">
        <f t="shared" si="98"/>
        <v>0.97330595482546201</v>
      </c>
      <c r="H475">
        <f t="shared" si="99"/>
        <v>0.51500000000000001</v>
      </c>
      <c r="I475">
        <f t="shared" si="100"/>
        <v>0.55000000000000004</v>
      </c>
      <c r="J475">
        <f t="shared" si="101"/>
        <v>0.45631147540983608</v>
      </c>
      <c r="K475">
        <f t="shared" si="102"/>
        <v>0.42330595482546196</v>
      </c>
      <c r="L475" t="str">
        <f t="shared" si="103"/>
        <v>-</v>
      </c>
      <c r="M475" t="str">
        <f t="shared" si="104"/>
        <v>-</v>
      </c>
    </row>
    <row r="476" spans="1:13" x14ac:dyDescent="0.2">
      <c r="A476" s="2">
        <v>51</v>
      </c>
      <c r="B476" s="2">
        <v>27</v>
      </c>
      <c r="D476" s="2">
        <v>206</v>
      </c>
      <c r="E476" s="2">
        <v>225</v>
      </c>
      <c r="F476">
        <f t="shared" si="97"/>
        <v>0.97336065573770492</v>
      </c>
      <c r="G476">
        <f t="shared" si="98"/>
        <v>0.97535934291581106</v>
      </c>
      <c r="H476">
        <f t="shared" si="99"/>
        <v>0.51500000000000001</v>
      </c>
      <c r="I476">
        <f t="shared" si="100"/>
        <v>0.5625</v>
      </c>
      <c r="J476">
        <f t="shared" si="101"/>
        <v>0.4583606557377049</v>
      </c>
      <c r="K476">
        <f t="shared" si="102"/>
        <v>0.41285934291581106</v>
      </c>
      <c r="L476" t="str">
        <f t="shared" si="103"/>
        <v>-</v>
      </c>
      <c r="M476" t="str">
        <f t="shared" si="104"/>
        <v>-</v>
      </c>
    </row>
    <row r="477" spans="1:13" x14ac:dyDescent="0.2">
      <c r="A477" s="2">
        <v>34</v>
      </c>
      <c r="B477" s="2">
        <v>36</v>
      </c>
      <c r="D477" s="3">
        <v>219</v>
      </c>
      <c r="E477" s="2">
        <v>225</v>
      </c>
      <c r="F477">
        <f t="shared" si="97"/>
        <v>0.97540983606557374</v>
      </c>
      <c r="G477">
        <f t="shared" si="98"/>
        <v>0.97741273100616022</v>
      </c>
      <c r="H477">
        <f t="shared" si="99"/>
        <v>0.54749999999999999</v>
      </c>
      <c r="I477">
        <f t="shared" si="100"/>
        <v>0.5625</v>
      </c>
      <c r="J477">
        <f t="shared" si="101"/>
        <v>0.42790983606557376</v>
      </c>
      <c r="K477">
        <f t="shared" si="102"/>
        <v>0.41491273100616022</v>
      </c>
      <c r="L477" t="str">
        <f t="shared" si="103"/>
        <v>-</v>
      </c>
      <c r="M477" t="str">
        <f t="shared" si="104"/>
        <v>-</v>
      </c>
    </row>
    <row r="478" spans="1:13" x14ac:dyDescent="0.2">
      <c r="A478" s="2">
        <v>250</v>
      </c>
      <c r="B478" s="2">
        <v>10</v>
      </c>
      <c r="D478" s="2">
        <v>221</v>
      </c>
      <c r="E478" s="2">
        <v>230</v>
      </c>
      <c r="F478">
        <f t="shared" si="97"/>
        <v>0.97745901639344257</v>
      </c>
      <c r="G478">
        <f t="shared" si="98"/>
        <v>0.97946611909650927</v>
      </c>
      <c r="H478">
        <f t="shared" si="99"/>
        <v>0.55249999999999999</v>
      </c>
      <c r="I478">
        <f t="shared" si="100"/>
        <v>0.57499999999999996</v>
      </c>
      <c r="J478">
        <f t="shared" si="101"/>
        <v>0.42495901639344258</v>
      </c>
      <c r="K478">
        <f t="shared" si="102"/>
        <v>0.40446611909650931</v>
      </c>
      <c r="L478" t="str">
        <f t="shared" si="103"/>
        <v>-</v>
      </c>
      <c r="M478" t="str">
        <f t="shared" si="104"/>
        <v>-</v>
      </c>
    </row>
    <row r="479" spans="1:13" x14ac:dyDescent="0.2">
      <c r="A479" s="2">
        <v>127</v>
      </c>
      <c r="B479" s="2">
        <v>20</v>
      </c>
      <c r="D479" s="2">
        <v>223</v>
      </c>
      <c r="E479" s="2">
        <v>241</v>
      </c>
      <c r="F479">
        <f t="shared" si="97"/>
        <v>0.97950819672131151</v>
      </c>
      <c r="G479">
        <f t="shared" si="98"/>
        <v>0.98151950718685832</v>
      </c>
      <c r="H479">
        <f t="shared" si="99"/>
        <v>0.5575</v>
      </c>
      <c r="I479">
        <f t="shared" si="100"/>
        <v>0.60250000000000004</v>
      </c>
      <c r="J479">
        <f t="shared" si="101"/>
        <v>0.42200819672131151</v>
      </c>
      <c r="K479">
        <f t="shared" si="102"/>
        <v>0.37901950718685828</v>
      </c>
      <c r="L479" t="str">
        <f t="shared" si="103"/>
        <v>-</v>
      </c>
      <c r="M479" t="str">
        <f t="shared" si="104"/>
        <v>-</v>
      </c>
    </row>
    <row r="480" spans="1:13" x14ac:dyDescent="0.2">
      <c r="A480" s="2">
        <v>16</v>
      </c>
      <c r="B480" s="2">
        <v>120</v>
      </c>
      <c r="D480" s="2">
        <v>226</v>
      </c>
      <c r="E480" s="2">
        <v>250</v>
      </c>
      <c r="F480">
        <f t="shared" si="97"/>
        <v>0.98155737704918034</v>
      </c>
      <c r="G480">
        <f t="shared" si="98"/>
        <v>0.98357289527720737</v>
      </c>
      <c r="H480">
        <f t="shared" si="99"/>
        <v>0.56499999999999995</v>
      </c>
      <c r="I480">
        <f t="shared" si="100"/>
        <v>0.625</v>
      </c>
      <c r="J480">
        <f t="shared" si="101"/>
        <v>0.41655737704918039</v>
      </c>
      <c r="K480">
        <f t="shared" si="102"/>
        <v>0.35857289527720737</v>
      </c>
      <c r="L480" t="str">
        <f t="shared" si="103"/>
        <v>-</v>
      </c>
      <c r="M480" t="str">
        <f t="shared" si="104"/>
        <v>-</v>
      </c>
    </row>
    <row r="481" spans="1:13" x14ac:dyDescent="0.2">
      <c r="A481" s="2">
        <v>31</v>
      </c>
      <c r="B481" s="2">
        <v>15</v>
      </c>
      <c r="D481" s="2">
        <v>243</v>
      </c>
      <c r="E481" s="2">
        <v>251</v>
      </c>
      <c r="F481">
        <f t="shared" si="97"/>
        <v>0.98360655737704916</v>
      </c>
      <c r="G481">
        <f t="shared" si="98"/>
        <v>0.98562628336755642</v>
      </c>
      <c r="H481">
        <f t="shared" si="99"/>
        <v>0.60750000000000004</v>
      </c>
      <c r="I481">
        <f t="shared" si="100"/>
        <v>0.62749999999999995</v>
      </c>
      <c r="J481">
        <f t="shared" si="101"/>
        <v>0.37610655737704912</v>
      </c>
      <c r="K481">
        <f t="shared" si="102"/>
        <v>0.35812628336755647</v>
      </c>
      <c r="L481" t="str">
        <f t="shared" si="103"/>
        <v>-</v>
      </c>
      <c r="M481" t="str">
        <f t="shared" si="104"/>
        <v>-</v>
      </c>
    </row>
    <row r="482" spans="1:13" x14ac:dyDescent="0.2">
      <c r="A482" s="2">
        <v>65</v>
      </c>
      <c r="B482" s="2">
        <v>33</v>
      </c>
      <c r="D482" s="2">
        <v>250</v>
      </c>
      <c r="E482" s="2">
        <v>254</v>
      </c>
      <c r="F482">
        <f t="shared" si="97"/>
        <v>0.98565573770491799</v>
      </c>
      <c r="G482">
        <f t="shared" si="98"/>
        <v>0.98767967145790558</v>
      </c>
      <c r="H482">
        <f t="shared" si="99"/>
        <v>0.625</v>
      </c>
      <c r="I482">
        <f t="shared" si="100"/>
        <v>0.63500000000000001</v>
      </c>
      <c r="J482">
        <f t="shared" si="101"/>
        <v>0.36065573770491799</v>
      </c>
      <c r="K482">
        <f t="shared" si="102"/>
        <v>0.35267967145790557</v>
      </c>
      <c r="L482" t="str">
        <f t="shared" si="103"/>
        <v>-</v>
      </c>
      <c r="M482" t="str">
        <f t="shared" si="104"/>
        <v>-</v>
      </c>
    </row>
    <row r="483" spans="1:13" x14ac:dyDescent="0.2">
      <c r="A483" s="2">
        <v>202</v>
      </c>
      <c r="B483" s="2">
        <v>15</v>
      </c>
      <c r="D483" s="2">
        <v>252</v>
      </c>
      <c r="E483" s="2">
        <v>281</v>
      </c>
      <c r="F483">
        <f t="shared" si="97"/>
        <v>0.98770491803278693</v>
      </c>
      <c r="G483">
        <f t="shared" si="98"/>
        <v>0.98973305954825463</v>
      </c>
      <c r="H483">
        <f t="shared" si="99"/>
        <v>0.63</v>
      </c>
      <c r="I483">
        <f t="shared" si="100"/>
        <v>0.70250000000000001</v>
      </c>
      <c r="J483">
        <f t="shared" si="101"/>
        <v>0.35770491803278692</v>
      </c>
      <c r="K483">
        <f t="shared" si="102"/>
        <v>0.28723305954825462</v>
      </c>
      <c r="L483" t="str">
        <f t="shared" si="103"/>
        <v>-</v>
      </c>
      <c r="M483" t="str">
        <f t="shared" si="104"/>
        <v>-</v>
      </c>
    </row>
    <row r="484" spans="1:13" x14ac:dyDescent="0.2">
      <c r="A484" s="2">
        <v>39</v>
      </c>
      <c r="B484" s="2">
        <v>30</v>
      </c>
      <c r="D484" s="2">
        <v>268</v>
      </c>
      <c r="E484" s="2">
        <v>290</v>
      </c>
      <c r="F484">
        <f t="shared" si="97"/>
        <v>0.98975409836065575</v>
      </c>
      <c r="G484">
        <f t="shared" si="98"/>
        <v>0.99178644763860369</v>
      </c>
      <c r="H484">
        <f t="shared" si="99"/>
        <v>0.67</v>
      </c>
      <c r="I484">
        <f t="shared" si="100"/>
        <v>0.72499999999999998</v>
      </c>
      <c r="J484">
        <f t="shared" si="101"/>
        <v>0.31975409836065571</v>
      </c>
      <c r="K484">
        <f t="shared" si="102"/>
        <v>0.26678644763860371</v>
      </c>
      <c r="L484" t="str">
        <f t="shared" si="103"/>
        <v>-</v>
      </c>
      <c r="M484" t="str">
        <f t="shared" si="104"/>
        <v>-</v>
      </c>
    </row>
    <row r="485" spans="1:13" x14ac:dyDescent="0.2">
      <c r="A485" s="2">
        <v>10</v>
      </c>
      <c r="B485" s="2">
        <v>59</v>
      </c>
      <c r="D485" s="2">
        <v>281</v>
      </c>
      <c r="E485" s="2">
        <v>293</v>
      </c>
      <c r="F485">
        <f t="shared" si="97"/>
        <v>0.99180327868852458</v>
      </c>
      <c r="G485">
        <f t="shared" si="98"/>
        <v>0.99383983572895274</v>
      </c>
      <c r="H485">
        <f t="shared" si="99"/>
        <v>0.70250000000000001</v>
      </c>
      <c r="I485">
        <f t="shared" si="100"/>
        <v>0.73250000000000004</v>
      </c>
      <c r="J485">
        <f t="shared" si="101"/>
        <v>0.28930327868852457</v>
      </c>
      <c r="K485">
        <f t="shared" si="102"/>
        <v>0.2613398357289527</v>
      </c>
      <c r="L485" t="str">
        <f t="shared" si="103"/>
        <v>-</v>
      </c>
      <c r="M485" t="str">
        <f t="shared" si="104"/>
        <v>-</v>
      </c>
    </row>
    <row r="486" spans="1:13" x14ac:dyDescent="0.2">
      <c r="A486" s="2">
        <v>31</v>
      </c>
      <c r="B486" s="2">
        <v>50</v>
      </c>
      <c r="D486" s="2">
        <v>288</v>
      </c>
      <c r="E486" s="2">
        <v>298</v>
      </c>
      <c r="F486">
        <f t="shared" si="97"/>
        <v>0.99385245901639341</v>
      </c>
      <c r="G486">
        <f t="shared" si="98"/>
        <v>0.9958932238193019</v>
      </c>
      <c r="H486">
        <f t="shared" si="99"/>
        <v>0.72</v>
      </c>
      <c r="I486">
        <f t="shared" si="100"/>
        <v>0.745</v>
      </c>
      <c r="J486">
        <f t="shared" si="101"/>
        <v>0.27385245901639343</v>
      </c>
      <c r="K486">
        <f t="shared" si="102"/>
        <v>0.2508932238193019</v>
      </c>
      <c r="L486" t="str">
        <f t="shared" si="103"/>
        <v>-</v>
      </c>
      <c r="M486" t="str">
        <f t="shared" si="104"/>
        <v>-</v>
      </c>
    </row>
    <row r="487" spans="1:13" x14ac:dyDescent="0.2">
      <c r="A487" s="2">
        <v>16</v>
      </c>
      <c r="B487" s="2">
        <v>26</v>
      </c>
      <c r="D487" s="2">
        <v>304</v>
      </c>
      <c r="E487" s="2">
        <v>305</v>
      </c>
      <c r="F487">
        <f t="shared" si="97"/>
        <v>0.99590163934426235</v>
      </c>
      <c r="G487">
        <f t="shared" si="98"/>
        <v>0.99794661190965095</v>
      </c>
      <c r="H487">
        <f t="shared" si="99"/>
        <v>0.76</v>
      </c>
      <c r="I487">
        <f t="shared" si="100"/>
        <v>0.76249999999999996</v>
      </c>
      <c r="J487">
        <f t="shared" si="101"/>
        <v>0.23590163934426234</v>
      </c>
      <c r="K487">
        <f t="shared" si="102"/>
        <v>0.23544661190965099</v>
      </c>
      <c r="L487" t="str">
        <f t="shared" si="103"/>
        <v>-</v>
      </c>
      <c r="M487" t="str">
        <f t="shared" si="104"/>
        <v>-</v>
      </c>
    </row>
    <row r="488" spans="1:13" x14ac:dyDescent="0.2">
      <c r="A488" s="2">
        <v>144</v>
      </c>
      <c r="B488" s="2">
        <v>68</v>
      </c>
      <c r="D488" s="2">
        <v>333</v>
      </c>
      <c r="E488" s="2">
        <v>332</v>
      </c>
      <c r="F488">
        <f t="shared" si="97"/>
        <v>0.99795081967213117</v>
      </c>
      <c r="G488">
        <f t="shared" si="98"/>
        <v>1</v>
      </c>
      <c r="H488">
        <f t="shared" si="99"/>
        <v>0.83250000000000002</v>
      </c>
      <c r="I488">
        <f t="shared" si="100"/>
        <v>0.83</v>
      </c>
      <c r="J488">
        <f t="shared" si="101"/>
        <v>0.16545081967213116</v>
      </c>
      <c r="K488">
        <f t="shared" si="102"/>
        <v>0.17000000000000004</v>
      </c>
      <c r="L488" t="str">
        <f t="shared" si="103"/>
        <v>-</v>
      </c>
      <c r="M488" t="str">
        <f t="shared" si="104"/>
        <v>-</v>
      </c>
    </row>
    <row r="489" spans="1:13" x14ac:dyDescent="0.2">
      <c r="A489" s="2">
        <v>17</v>
      </c>
      <c r="B489" s="2">
        <v>22</v>
      </c>
      <c r="D489" s="2">
        <v>391</v>
      </c>
      <c r="E489" s="2"/>
      <c r="F489">
        <f>ROW(A488)/(T$2)</f>
        <v>1</v>
      </c>
      <c r="H489">
        <f>D489/T$3</f>
        <v>0.97750000000000004</v>
      </c>
      <c r="J489">
        <f t="shared" si="101"/>
        <v>2.2499999999999964E-2</v>
      </c>
      <c r="L489" t="str">
        <f t="shared" si="103"/>
        <v>-</v>
      </c>
    </row>
  </sheetData>
  <sortState xmlns:xlrd2="http://schemas.microsoft.com/office/spreadsheetml/2017/richdata2" ref="FV8:FV87">
    <sortCondition ref="FV8"/>
  </sortState>
  <pageMargins left="0.75" right="0.75" top="1" bottom="1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89"/>
  <sheetViews>
    <sheetView tabSelected="1" topLeftCell="M1" workbookViewId="0">
      <selection activeCell="U3" sqref="U3"/>
    </sheetView>
  </sheetViews>
  <sheetFormatPr baseColWidth="10" defaultRowHeight="16" x14ac:dyDescent="0.2"/>
  <cols>
    <col min="12" max="12" width="14.1640625" customWidth="1"/>
    <col min="16" max="16" width="14.1640625" customWidth="1"/>
    <col min="20" max="20" width="20.6640625" customWidth="1"/>
    <col min="21" max="21" width="22.5" customWidth="1"/>
    <col min="22" max="22" width="14.5" customWidth="1"/>
    <col min="23" max="23" width="21.1640625" customWidth="1"/>
    <col min="24" max="24" width="13.6640625" customWidth="1"/>
    <col min="25" max="25" width="14.5" customWidth="1"/>
  </cols>
  <sheetData>
    <row r="1" spans="1:25" x14ac:dyDescent="0.2">
      <c r="A1" s="1" t="s">
        <v>0</v>
      </c>
      <c r="B1" s="1" t="s">
        <v>1</v>
      </c>
      <c r="D1" s="5" t="s">
        <v>4</v>
      </c>
      <c r="E1" s="15" t="s">
        <v>27</v>
      </c>
      <c r="F1" s="15" t="s">
        <v>29</v>
      </c>
      <c r="H1" s="5" t="s">
        <v>5</v>
      </c>
      <c r="I1" s="15" t="s">
        <v>27</v>
      </c>
      <c r="J1" s="15" t="s">
        <v>29</v>
      </c>
      <c r="L1" s="16" t="s">
        <v>72</v>
      </c>
      <c r="M1" s="15" t="s">
        <v>27</v>
      </c>
      <c r="N1" s="15" t="s">
        <v>29</v>
      </c>
      <c r="P1" s="16" t="s">
        <v>73</v>
      </c>
      <c r="Q1" s="15" t="s">
        <v>27</v>
      </c>
      <c r="R1" s="15" t="s">
        <v>29</v>
      </c>
      <c r="T1" s="4" t="s">
        <v>74</v>
      </c>
      <c r="U1" s="4" t="s">
        <v>75</v>
      </c>
      <c r="X1" s="4" t="s">
        <v>4</v>
      </c>
      <c r="Y1" s="4" t="s">
        <v>5</v>
      </c>
    </row>
    <row r="2" spans="1:25" x14ac:dyDescent="0.2">
      <c r="A2" s="3">
        <v>219</v>
      </c>
      <c r="B2" s="3">
        <v>112</v>
      </c>
      <c r="E2" s="14" t="str">
        <f>CONCATENATE(((ROW(A1)-1)*10 + 1),"-",ROW(A1)*10)</f>
        <v>1-10</v>
      </c>
      <c r="F2" s="11">
        <v>36</v>
      </c>
      <c r="I2" s="12" t="str">
        <f>CONCATENATE(((ROW(A1)-1)*10 + 1),"-",ROW(A1)*10)</f>
        <v>1-10</v>
      </c>
      <c r="J2" s="11">
        <v>23</v>
      </c>
      <c r="L2" s="11"/>
      <c r="M2" s="14" t="str">
        <f>CONCATENATE(((ROW(A1)-1)*10 + 1),"-",ROW(A1)*10)</f>
        <v>1-10</v>
      </c>
      <c r="N2" s="11">
        <f>(_xlfn.EXPON.DIST(ROW(N1)*10,$F$48,TRUE) - _xlfn.EXPON.DIST((ROW(N1)-1)*10,$F$48,TRUE))*488</f>
        <v>80.903192908874843</v>
      </c>
      <c r="P2" s="11"/>
      <c r="Q2" s="14" t="str">
        <f>CONCATENATE(((ROW(E1)-1)*10 + 1),"-",ROW(E1)*10)</f>
        <v>1-10</v>
      </c>
      <c r="R2" s="11">
        <f>(_xlfn.EXPON.DIST(ROW(R1)*10,$G$48,TRUE) - _xlfn.EXPON.DIST((ROW(R1)-1)*10,$G$48,TRUE))*487</f>
        <v>70.219938330669578</v>
      </c>
      <c r="T2">
        <f>(N2-F2)*(N2-F2)/N2</f>
        <v>24.92233817870056</v>
      </c>
      <c r="U2">
        <f>(R2-J2)*(R2-J2)/R2</f>
        <v>31.753411195725505</v>
      </c>
      <c r="W2" s="4" t="s">
        <v>77</v>
      </c>
      <c r="X2">
        <v>54.57</v>
      </c>
      <c r="Y2">
        <v>54.57</v>
      </c>
    </row>
    <row r="3" spans="1:25" x14ac:dyDescent="0.2">
      <c r="A3" s="2">
        <v>57</v>
      </c>
      <c r="B3" s="2">
        <v>101</v>
      </c>
      <c r="E3" s="14" t="str">
        <f t="shared" ref="E3:E12" si="0">CONCATENATE(((ROW(A2)-1)*10 + 1),"-",ROW(A2)*10)</f>
        <v>11-20</v>
      </c>
      <c r="F3" s="11">
        <v>113</v>
      </c>
      <c r="I3" s="12" t="str">
        <f t="shared" ref="I3:I20" si="1">CONCATENATE(((ROW(A2)-1)*10 + 1),"-",ROW(A2)*10)</f>
        <v>11-20</v>
      </c>
      <c r="J3" s="11">
        <v>90</v>
      </c>
      <c r="L3" s="11"/>
      <c r="M3" s="14" t="str">
        <f>CONCATENATE(((ROW(A2)-1)*10 + 1),"-",ROW(A2)*10)</f>
        <v>11-20</v>
      </c>
      <c r="N3" s="11">
        <f t="shared" ref="N3:N41" si="2">(_xlfn.EXPON.DIST(ROW(N2)*10,$F$48,TRUE) - _xlfn.EXPON.DIST((ROW(N2)-1)*10,$F$48,TRUE))*488</f>
        <v>67.490638353853072</v>
      </c>
      <c r="P3" s="11"/>
      <c r="Q3" s="14" t="str">
        <f>CONCATENATE(((ROW(E2)-1)*10 + 1),"-",ROW(E2)*10)</f>
        <v>11-20</v>
      </c>
      <c r="R3" s="11">
        <f t="shared" ref="R3:R41" si="3">(_xlfn.EXPON.DIST(ROW(R2)*10,$G$48,TRUE) - _xlfn.EXPON.DIST((ROW(R2)-1)*10,$G$48,TRUE))*487</f>
        <v>60.095010734852266</v>
      </c>
      <c r="T3">
        <f t="shared" ref="T3:T41" si="4">(N3-F3)*(N3-F3)/N3</f>
        <v>30.687248601517322</v>
      </c>
      <c r="U3">
        <f t="shared" ref="U3:U41" si="5">(R3-J3)*(R3-J3)/R3</f>
        <v>14.881574560231247</v>
      </c>
      <c r="W3" s="17" t="s">
        <v>76</v>
      </c>
      <c r="X3">
        <f>SUM(T2:T41)</f>
        <v>103.30464929418454</v>
      </c>
      <c r="Y3">
        <f>SUM(U2:U41)</f>
        <v>74.328013442950223</v>
      </c>
    </row>
    <row r="4" spans="1:25" x14ac:dyDescent="0.2">
      <c r="A4" s="2">
        <v>8</v>
      </c>
      <c r="B4" s="2">
        <v>80</v>
      </c>
      <c r="E4" s="14" t="str">
        <f t="shared" si="0"/>
        <v>21-30</v>
      </c>
      <c r="F4" s="11">
        <v>67</v>
      </c>
      <c r="I4" s="12" t="str">
        <f t="shared" si="1"/>
        <v>21-30</v>
      </c>
      <c r="J4" s="11">
        <v>66</v>
      </c>
      <c r="L4" s="11"/>
      <c r="M4" s="14" t="s">
        <v>33</v>
      </c>
      <c r="N4" s="11">
        <f t="shared" si="2"/>
        <v>56.301687259007025</v>
      </c>
      <c r="P4" s="11"/>
      <c r="Q4" s="14" t="s">
        <v>33</v>
      </c>
      <c r="R4" s="11">
        <f t="shared" si="3"/>
        <v>51.429984148030357</v>
      </c>
      <c r="T4">
        <f t="shared" si="4"/>
        <v>2.0328679490112891</v>
      </c>
      <c r="U4">
        <f t="shared" si="5"/>
        <v>4.12765754147674</v>
      </c>
      <c r="W4" s="5" t="s">
        <v>79</v>
      </c>
      <c r="X4" t="str">
        <f>IF((X3&gt;=X2),"REJECT","NOT REJECT")</f>
        <v>REJECT</v>
      </c>
      <c r="Y4" t="str">
        <f>IF((Y3&gt;=Y2),"REJECT","NOT REJECT")</f>
        <v>REJECT</v>
      </c>
    </row>
    <row r="5" spans="1:25" x14ac:dyDescent="0.2">
      <c r="A5" s="2">
        <v>81</v>
      </c>
      <c r="B5" s="2">
        <v>19</v>
      </c>
      <c r="E5" s="14" t="str">
        <f t="shared" si="0"/>
        <v>31-40</v>
      </c>
      <c r="F5" s="11">
        <v>60</v>
      </c>
      <c r="I5" s="12" t="str">
        <f t="shared" si="1"/>
        <v>31-40</v>
      </c>
      <c r="J5" s="11">
        <v>43</v>
      </c>
      <c r="L5" s="11"/>
      <c r="M5" s="14" t="s">
        <v>34</v>
      </c>
      <c r="N5" s="11">
        <f t="shared" si="2"/>
        <v>46.967699010214815</v>
      </c>
      <c r="P5" s="11"/>
      <c r="Q5" s="14" t="s">
        <v>34</v>
      </c>
      <c r="R5" s="11">
        <f t="shared" si="3"/>
        <v>44.014357217389708</v>
      </c>
      <c r="T5">
        <f t="shared" si="4"/>
        <v>3.6161207099248762</v>
      </c>
      <c r="U5">
        <f t="shared" si="5"/>
        <v>2.3376930381799922E-2</v>
      </c>
      <c r="W5" s="17"/>
      <c r="X5" s="17"/>
      <c r="Y5" s="17"/>
    </row>
    <row r="6" spans="1:25" x14ac:dyDescent="0.2">
      <c r="A6" s="2">
        <v>23</v>
      </c>
      <c r="B6" s="2">
        <v>9</v>
      </c>
      <c r="E6" s="14" t="str">
        <f t="shared" si="0"/>
        <v>41-50</v>
      </c>
      <c r="F6" s="11">
        <v>32</v>
      </c>
      <c r="I6" s="12" t="str">
        <f t="shared" si="1"/>
        <v>41-50</v>
      </c>
      <c r="J6" s="11">
        <v>45</v>
      </c>
      <c r="L6" s="11"/>
      <c r="M6" s="14" t="s">
        <v>35</v>
      </c>
      <c r="N6" s="11">
        <f t="shared" si="2"/>
        <v>39.181148162859557</v>
      </c>
      <c r="P6" s="11"/>
      <c r="Q6" s="14" t="s">
        <v>35</v>
      </c>
      <c r="R6" s="11">
        <f t="shared" si="3"/>
        <v>37.667980524434498</v>
      </c>
      <c r="T6">
        <f t="shared" si="4"/>
        <v>1.3161658439051098</v>
      </c>
      <c r="U6">
        <f t="shared" si="5"/>
        <v>1.427167287484385</v>
      </c>
    </row>
    <row r="7" spans="1:25" x14ac:dyDescent="0.2">
      <c r="A7" s="2">
        <v>8</v>
      </c>
      <c r="B7" s="2">
        <v>220</v>
      </c>
      <c r="E7" s="14" t="str">
        <f t="shared" si="0"/>
        <v>51-60</v>
      </c>
      <c r="F7" s="11">
        <v>32</v>
      </c>
      <c r="I7" s="12" t="str">
        <f t="shared" si="1"/>
        <v>51-60</v>
      </c>
      <c r="J7" s="11">
        <v>32</v>
      </c>
      <c r="L7" s="11"/>
      <c r="M7" s="14" t="s">
        <v>36</v>
      </c>
      <c r="N7" s="11">
        <f t="shared" si="2"/>
        <v>32.685492449312349</v>
      </c>
      <c r="P7" s="11"/>
      <c r="Q7" s="14" t="s">
        <v>36</v>
      </c>
      <c r="R7" s="11">
        <f t="shared" si="3"/>
        <v>32.236680176453767</v>
      </c>
      <c r="T7">
        <f t="shared" si="4"/>
        <v>1.4376405642134648E-2</v>
      </c>
      <c r="U7">
        <f t="shared" si="5"/>
        <v>1.7376946267284189E-3</v>
      </c>
    </row>
    <row r="8" spans="1:25" x14ac:dyDescent="0.2">
      <c r="A8" s="2">
        <v>28</v>
      </c>
      <c r="B8" s="2">
        <v>29</v>
      </c>
      <c r="E8" s="14" t="str">
        <f t="shared" si="0"/>
        <v>61-70</v>
      </c>
      <c r="F8" s="11">
        <v>19</v>
      </c>
      <c r="I8" s="12" t="str">
        <f t="shared" si="1"/>
        <v>61-70</v>
      </c>
      <c r="J8" s="11">
        <v>27</v>
      </c>
      <c r="L8" s="11"/>
      <c r="M8" s="14" t="s">
        <v>37</v>
      </c>
      <c r="N8" s="11">
        <f t="shared" si="2"/>
        <v>27.26672052113965</v>
      </c>
      <c r="P8" s="11"/>
      <c r="Q8" s="14" t="s">
        <v>37</v>
      </c>
      <c r="R8" s="11">
        <f t="shared" si="3"/>
        <v>27.588512427016155</v>
      </c>
      <c r="T8">
        <f t="shared" si="4"/>
        <v>2.5063031735572685</v>
      </c>
      <c r="U8">
        <f t="shared" si="5"/>
        <v>1.2554025073613039E-2</v>
      </c>
    </row>
    <row r="9" spans="1:25" x14ac:dyDescent="0.2">
      <c r="A9" s="2">
        <v>15</v>
      </c>
      <c r="B9" s="2">
        <v>14</v>
      </c>
      <c r="E9" s="14" t="str">
        <f t="shared" si="0"/>
        <v>71-80</v>
      </c>
      <c r="F9" s="11">
        <v>21</v>
      </c>
      <c r="I9" s="12" t="str">
        <f t="shared" si="1"/>
        <v>71-80</v>
      </c>
      <c r="J9" s="11">
        <v>31</v>
      </c>
      <c r="L9" s="11"/>
      <c r="M9" s="14" t="s">
        <v>38</v>
      </c>
      <c r="N9" s="11">
        <f t="shared" si="2"/>
        <v>22.746300950823734</v>
      </c>
      <c r="P9" s="11"/>
      <c r="Q9" s="14" t="s">
        <v>38</v>
      </c>
      <c r="R9" s="11">
        <f t="shared" si="3"/>
        <v>23.6105583381866</v>
      </c>
      <c r="T9">
        <f t="shared" si="4"/>
        <v>0.13406870055227335</v>
      </c>
      <c r="U9">
        <f t="shared" si="5"/>
        <v>2.3126877090843676</v>
      </c>
    </row>
    <row r="10" spans="1:25" x14ac:dyDescent="0.2">
      <c r="A10" s="2">
        <v>51</v>
      </c>
      <c r="B10" s="2">
        <v>43</v>
      </c>
      <c r="E10" s="14" t="str">
        <f t="shared" si="0"/>
        <v>81-90</v>
      </c>
      <c r="F10" s="11">
        <v>20</v>
      </c>
      <c r="I10" s="12" t="str">
        <f t="shared" si="1"/>
        <v>81-90</v>
      </c>
      <c r="J10" s="11">
        <v>15</v>
      </c>
      <c r="L10" s="11"/>
      <c r="M10" s="14" t="s">
        <v>39</v>
      </c>
      <c r="N10" s="11">
        <f t="shared" si="2"/>
        <v>18.975300184865141</v>
      </c>
      <c r="P10" s="11"/>
      <c r="Q10" s="14" t="s">
        <v>39</v>
      </c>
      <c r="R10" s="11">
        <f t="shared" si="3"/>
        <v>20.206180616502561</v>
      </c>
      <c r="T10">
        <f t="shared" si="4"/>
        <v>5.5335604755012584E-2</v>
      </c>
      <c r="U10">
        <f t="shared" si="5"/>
        <v>1.3413874262566303</v>
      </c>
    </row>
    <row r="11" spans="1:25" x14ac:dyDescent="0.2">
      <c r="A11" s="2">
        <v>31</v>
      </c>
      <c r="B11" s="2">
        <v>17</v>
      </c>
      <c r="E11" s="14" t="str">
        <f t="shared" si="0"/>
        <v>91-100</v>
      </c>
      <c r="F11" s="11">
        <v>14</v>
      </c>
      <c r="I11" s="12" t="str">
        <f t="shared" si="1"/>
        <v>91-100</v>
      </c>
      <c r="J11" s="11">
        <v>18</v>
      </c>
      <c r="L11" s="11"/>
      <c r="M11" s="14" t="s">
        <v>40</v>
      </c>
      <c r="N11" s="11">
        <f t="shared" si="2"/>
        <v>15.829475653389812</v>
      </c>
      <c r="P11" s="11"/>
      <c r="Q11" s="14" t="s">
        <v>40</v>
      </c>
      <c r="R11" s="11">
        <f t="shared" si="3"/>
        <v>17.292675982438503</v>
      </c>
      <c r="T11">
        <f t="shared" si="4"/>
        <v>0.21143980000558885</v>
      </c>
      <c r="U11">
        <f t="shared" si="5"/>
        <v>2.8931743492298222E-2</v>
      </c>
    </row>
    <row r="12" spans="1:25" x14ac:dyDescent="0.2">
      <c r="A12" s="2">
        <v>10</v>
      </c>
      <c r="B12" s="2">
        <v>22</v>
      </c>
      <c r="E12" s="14" t="str">
        <f t="shared" si="0"/>
        <v>101-110</v>
      </c>
      <c r="F12" s="11">
        <v>15</v>
      </c>
      <c r="I12" s="12" t="str">
        <f t="shared" si="1"/>
        <v>101-110</v>
      </c>
      <c r="J12" s="11">
        <v>15</v>
      </c>
      <c r="L12" s="11"/>
      <c r="M12" s="14" t="s">
        <v>41</v>
      </c>
      <c r="N12" s="11">
        <f t="shared" si="2"/>
        <v>13.205182369716589</v>
      </c>
      <c r="P12" s="11"/>
      <c r="Q12" s="14" t="s">
        <v>41</v>
      </c>
      <c r="R12" s="11">
        <f t="shared" si="3"/>
        <v>14.799266041865494</v>
      </c>
      <c r="T12">
        <f t="shared" si="4"/>
        <v>0.24394743183280229</v>
      </c>
      <c r="U12">
        <f t="shared" si="5"/>
        <v>2.7227108313586739E-3</v>
      </c>
    </row>
    <row r="13" spans="1:25" x14ac:dyDescent="0.2">
      <c r="A13" s="2">
        <v>16</v>
      </c>
      <c r="B13" s="2">
        <v>66</v>
      </c>
      <c r="E13" s="11" t="s">
        <v>42</v>
      </c>
      <c r="F13" s="11">
        <v>8</v>
      </c>
      <c r="I13" s="12" t="str">
        <f t="shared" si="1"/>
        <v>111-120</v>
      </c>
      <c r="J13" s="11">
        <v>11</v>
      </c>
      <c r="L13" s="11"/>
      <c r="M13" s="11" t="s">
        <v>42</v>
      </c>
      <c r="N13" s="11">
        <f t="shared" si="2"/>
        <v>11.015958155261577</v>
      </c>
      <c r="P13" s="11"/>
      <c r="Q13" s="11" t="s">
        <v>42</v>
      </c>
      <c r="R13" s="11">
        <f t="shared" si="3"/>
        <v>12.665377851313112</v>
      </c>
      <c r="T13">
        <f t="shared" si="4"/>
        <v>0.82571152378100421</v>
      </c>
      <c r="U13">
        <f t="shared" si="5"/>
        <v>0.21898149587039206</v>
      </c>
    </row>
    <row r="14" spans="1:25" x14ac:dyDescent="0.2">
      <c r="A14" s="2">
        <v>17</v>
      </c>
      <c r="B14" s="2">
        <v>47</v>
      </c>
      <c r="E14" s="11" t="s">
        <v>43</v>
      </c>
      <c r="F14" s="11">
        <v>8</v>
      </c>
      <c r="I14" s="12" t="str">
        <f t="shared" si="1"/>
        <v>121-130</v>
      </c>
      <c r="J14" s="11">
        <v>7</v>
      </c>
      <c r="L14" s="11"/>
      <c r="M14" s="11" t="s">
        <v>43</v>
      </c>
      <c r="N14" s="11">
        <f t="shared" si="2"/>
        <v>9.1896749837221527</v>
      </c>
      <c r="P14" s="11"/>
      <c r="Q14" s="11" t="s">
        <v>43</v>
      </c>
      <c r="R14" s="11">
        <f t="shared" si="3"/>
        <v>10.839172406438816</v>
      </c>
      <c r="T14">
        <f t="shared" si="4"/>
        <v>0.1540126902639429</v>
      </c>
      <c r="U14">
        <f t="shared" si="5"/>
        <v>1.3598127434162435</v>
      </c>
    </row>
    <row r="15" spans="1:25" x14ac:dyDescent="0.2">
      <c r="A15" s="2">
        <v>221</v>
      </c>
      <c r="B15" s="2">
        <v>28</v>
      </c>
      <c r="E15" s="11" t="s">
        <v>44</v>
      </c>
      <c r="F15" s="11">
        <v>6</v>
      </c>
      <c r="I15" s="12" t="str">
        <f t="shared" si="1"/>
        <v>131-140</v>
      </c>
      <c r="J15" s="11">
        <v>8</v>
      </c>
      <c r="L15" s="11"/>
      <c r="M15" s="11" t="s">
        <v>44</v>
      </c>
      <c r="N15" s="11">
        <f t="shared" si="2"/>
        <v>7.666162590324773</v>
      </c>
      <c r="P15" s="11"/>
      <c r="Q15" s="11" t="s">
        <v>44</v>
      </c>
      <c r="R15" s="11">
        <f t="shared" si="3"/>
        <v>9.2762853059548984</v>
      </c>
      <c r="T15">
        <f t="shared" si="4"/>
        <v>0.36212351938652915</v>
      </c>
      <c r="U15">
        <f t="shared" si="5"/>
        <v>0.17559875838992534</v>
      </c>
    </row>
    <row r="16" spans="1:25" x14ac:dyDescent="0.2">
      <c r="A16" s="2">
        <v>98</v>
      </c>
      <c r="B16" s="2">
        <v>83</v>
      </c>
      <c r="E16" s="11" t="s">
        <v>45</v>
      </c>
      <c r="F16" s="11">
        <v>6</v>
      </c>
      <c r="I16" s="12" t="str">
        <f t="shared" si="1"/>
        <v>141-150</v>
      </c>
      <c r="J16" s="11">
        <v>9</v>
      </c>
      <c r="L16" s="11"/>
      <c r="M16" s="11" t="s">
        <v>45</v>
      </c>
      <c r="N16" s="11">
        <f t="shared" si="2"/>
        <v>6.3952260515627808</v>
      </c>
      <c r="P16" s="11"/>
      <c r="Q16" s="11" t="s">
        <v>45</v>
      </c>
      <c r="R16" s="11">
        <f t="shared" si="3"/>
        <v>7.9387489976965142</v>
      </c>
      <c r="T16">
        <f t="shared" si="4"/>
        <v>2.442503682817199E-2</v>
      </c>
      <c r="U16">
        <f t="shared" si="5"/>
        <v>0.14186790515948342</v>
      </c>
    </row>
    <row r="17" spans="1:21" x14ac:dyDescent="0.2">
      <c r="A17" s="2">
        <v>74</v>
      </c>
      <c r="B17" s="2">
        <v>15</v>
      </c>
      <c r="E17" s="11" t="s">
        <v>46</v>
      </c>
      <c r="F17" s="11">
        <v>2</v>
      </c>
      <c r="I17" s="12" t="str">
        <f t="shared" si="1"/>
        <v>151-160</v>
      </c>
      <c r="J17" s="11">
        <v>9</v>
      </c>
      <c r="L17" s="11"/>
      <c r="M17" s="11" t="s">
        <v>46</v>
      </c>
      <c r="N17" s="11">
        <f t="shared" si="2"/>
        <v>5.3349920209368662</v>
      </c>
      <c r="P17" s="11"/>
      <c r="Q17" s="11" t="s">
        <v>46</v>
      </c>
      <c r="R17" s="11">
        <f t="shared" si="3"/>
        <v>6.794070424717205</v>
      </c>
      <c r="T17">
        <f t="shared" si="4"/>
        <v>2.0847588405126465</v>
      </c>
      <c r="U17">
        <f t="shared" si="5"/>
        <v>0.71623121146994573</v>
      </c>
    </row>
    <row r="18" spans="1:21" x14ac:dyDescent="0.2">
      <c r="A18" s="2">
        <v>61</v>
      </c>
      <c r="B18" s="2">
        <v>113</v>
      </c>
      <c r="E18" s="11" t="s">
        <v>47</v>
      </c>
      <c r="F18" s="11">
        <v>1</v>
      </c>
      <c r="I18" s="12" t="str">
        <f t="shared" si="1"/>
        <v>161-170</v>
      </c>
      <c r="J18" s="11">
        <v>8</v>
      </c>
      <c r="L18" s="11"/>
      <c r="M18" s="11" t="s">
        <v>47</v>
      </c>
      <c r="N18" s="11">
        <f t="shared" si="2"/>
        <v>4.4505291343853211</v>
      </c>
      <c r="P18" s="11"/>
      <c r="Q18" s="11" t="s">
        <v>47</v>
      </c>
      <c r="R18" s="11">
        <f t="shared" si="3"/>
        <v>5.8144416644751509</v>
      </c>
      <c r="T18">
        <f t="shared" si="4"/>
        <v>2.6752215181007495</v>
      </c>
      <c r="U18">
        <f t="shared" si="5"/>
        <v>0.8215174411614502</v>
      </c>
    </row>
    <row r="19" spans="1:21" x14ac:dyDescent="0.2">
      <c r="A19" s="2">
        <v>11</v>
      </c>
      <c r="B19" s="2">
        <v>23</v>
      </c>
      <c r="E19" s="11" t="s">
        <v>48</v>
      </c>
      <c r="F19" s="11">
        <v>4</v>
      </c>
      <c r="I19" s="12" t="str">
        <f t="shared" si="1"/>
        <v>171-180</v>
      </c>
      <c r="J19" s="11">
        <v>2</v>
      </c>
      <c r="L19" s="11"/>
      <c r="M19" s="11" t="s">
        <v>48</v>
      </c>
      <c r="N19" s="11">
        <f t="shared" si="2"/>
        <v>3.7126971321194437</v>
      </c>
      <c r="P19" s="11"/>
      <c r="Q19" s="11" t="s">
        <v>48</v>
      </c>
      <c r="R19" s="11">
        <f t="shared" si="3"/>
        <v>4.9760643849952677</v>
      </c>
      <c r="T19">
        <f t="shared" si="4"/>
        <v>2.2232607442792297E-2</v>
      </c>
      <c r="U19">
        <f t="shared" si="5"/>
        <v>1.7799125048189433</v>
      </c>
    </row>
    <row r="20" spans="1:21" x14ac:dyDescent="0.2">
      <c r="A20" s="2">
        <v>33</v>
      </c>
      <c r="B20" s="2">
        <v>48</v>
      </c>
      <c r="E20" s="11" t="s">
        <v>49</v>
      </c>
      <c r="F20" s="11">
        <v>3</v>
      </c>
      <c r="I20" s="12" t="str">
        <f t="shared" si="1"/>
        <v>181-190</v>
      </c>
      <c r="J20" s="11">
        <v>3</v>
      </c>
      <c r="L20" s="11"/>
      <c r="M20" s="11" t="s">
        <v>49</v>
      </c>
      <c r="N20" s="11">
        <f t="shared" si="2"/>
        <v>3.0971867790619099</v>
      </c>
      <c r="P20" s="11"/>
      <c r="Q20" s="11" t="s">
        <v>49</v>
      </c>
      <c r="R20" s="11">
        <f t="shared" si="3"/>
        <v>4.2585717068765812</v>
      </c>
      <c r="T20">
        <f t="shared" si="4"/>
        <v>3.0496288077560855E-3</v>
      </c>
      <c r="U20">
        <f t="shared" si="5"/>
        <v>0.37195633897450708</v>
      </c>
    </row>
    <row r="21" spans="1:21" x14ac:dyDescent="0.2">
      <c r="A21" s="2">
        <v>13</v>
      </c>
      <c r="B21" s="2">
        <v>19</v>
      </c>
      <c r="E21" s="11" t="s">
        <v>50</v>
      </c>
      <c r="F21" s="11">
        <v>3</v>
      </c>
      <c r="I21" s="11" t="s">
        <v>50</v>
      </c>
      <c r="J21" s="11">
        <v>4</v>
      </c>
      <c r="L21" s="11"/>
      <c r="M21" s="11" t="s">
        <v>50</v>
      </c>
      <c r="N21" s="11">
        <f t="shared" si="2"/>
        <v>2.5837189522970236</v>
      </c>
      <c r="P21" s="11"/>
      <c r="Q21" s="11" t="s">
        <v>50</v>
      </c>
      <c r="R21" s="11">
        <f t="shared" si="3"/>
        <v>3.6445334263147</v>
      </c>
      <c r="T21">
        <f t="shared" si="4"/>
        <v>6.7069953766692156E-2</v>
      </c>
      <c r="U21">
        <f t="shared" si="5"/>
        <v>3.4670140242158969E-2</v>
      </c>
    </row>
    <row r="22" spans="1:21" x14ac:dyDescent="0.2">
      <c r="A22" s="2">
        <v>4</v>
      </c>
      <c r="B22" s="2">
        <v>103</v>
      </c>
      <c r="E22" s="11" t="s">
        <v>51</v>
      </c>
      <c r="F22" s="11">
        <v>5</v>
      </c>
      <c r="I22" s="11" t="s">
        <v>51</v>
      </c>
      <c r="J22" s="11">
        <v>5</v>
      </c>
      <c r="L22" s="11"/>
      <c r="M22" s="11" t="s">
        <v>51</v>
      </c>
      <c r="N22" s="11">
        <f t="shared" si="2"/>
        <v>2.1553765079937106</v>
      </c>
      <c r="P22" s="11"/>
      <c r="Q22" s="11" t="s">
        <v>51</v>
      </c>
      <c r="R22" s="11">
        <f t="shared" si="3"/>
        <v>3.1190325794156077</v>
      </c>
      <c r="T22">
        <f t="shared" si="4"/>
        <v>3.7542780953877171</v>
      </c>
      <c r="U22">
        <f t="shared" si="5"/>
        <v>1.1343384037247859</v>
      </c>
    </row>
    <row r="23" spans="1:21" x14ac:dyDescent="0.2">
      <c r="A23" s="2">
        <v>16</v>
      </c>
      <c r="B23" s="2">
        <v>27</v>
      </c>
      <c r="E23" s="11" t="s">
        <v>52</v>
      </c>
      <c r="F23" s="11">
        <v>1</v>
      </c>
      <c r="I23" s="11" t="s">
        <v>52</v>
      </c>
      <c r="J23" s="11">
        <v>3</v>
      </c>
      <c r="L23" s="11"/>
      <c r="M23" s="11" t="s">
        <v>52</v>
      </c>
      <c r="N23" s="11">
        <f t="shared" si="2"/>
        <v>1.7980469149251244</v>
      </c>
      <c r="P23" s="11"/>
      <c r="Q23" s="11" t="s">
        <v>52</v>
      </c>
      <c r="R23" s="11">
        <f t="shared" si="3"/>
        <v>2.6693030611858255</v>
      </c>
      <c r="T23">
        <f t="shared" si="4"/>
        <v>0.35420592929747335</v>
      </c>
      <c r="U23">
        <f t="shared" si="5"/>
        <v>4.0969669922935985E-2</v>
      </c>
    </row>
    <row r="24" spans="1:21" x14ac:dyDescent="0.2">
      <c r="A24" s="2">
        <v>11</v>
      </c>
      <c r="B24" s="2">
        <v>99</v>
      </c>
      <c r="E24" s="11" t="s">
        <v>53</v>
      </c>
      <c r="F24" s="11">
        <v>3</v>
      </c>
      <c r="I24" s="11" t="s">
        <v>53</v>
      </c>
      <c r="J24" s="11">
        <v>3</v>
      </c>
      <c r="L24" s="11"/>
      <c r="M24" s="11" t="s">
        <v>53</v>
      </c>
      <c r="N24" s="11">
        <f t="shared" si="2"/>
        <v>1.4999572911190215</v>
      </c>
      <c r="P24" s="11"/>
      <c r="Q24" s="11" t="s">
        <v>53</v>
      </c>
      <c r="R24" s="11">
        <f t="shared" si="3"/>
        <v>2.2844194958011181</v>
      </c>
      <c r="T24">
        <f t="shared" si="4"/>
        <v>1.5001281315072033</v>
      </c>
      <c r="U24">
        <f t="shared" si="5"/>
        <v>0.22415123795376049</v>
      </c>
    </row>
    <row r="25" spans="1:21" x14ac:dyDescent="0.2">
      <c r="A25" s="2">
        <v>13</v>
      </c>
      <c r="B25" s="2">
        <v>22</v>
      </c>
      <c r="E25" s="11" t="s">
        <v>54</v>
      </c>
      <c r="F25" s="11">
        <v>0</v>
      </c>
      <c r="I25" s="11" t="s">
        <v>54</v>
      </c>
      <c r="J25" s="11">
        <v>0</v>
      </c>
      <c r="L25" s="11"/>
      <c r="M25" s="11" t="s">
        <v>54</v>
      </c>
      <c r="N25" s="11">
        <f t="shared" si="2"/>
        <v>1.251286524564768</v>
      </c>
      <c r="P25" s="11"/>
      <c r="Q25" s="11" t="s">
        <v>54</v>
      </c>
      <c r="R25" s="11">
        <f t="shared" si="3"/>
        <v>1.9550318241039335</v>
      </c>
      <c r="T25">
        <f t="shared" si="4"/>
        <v>1.251286524564768</v>
      </c>
      <c r="U25">
        <f t="shared" si="5"/>
        <v>1.9550318241039335</v>
      </c>
    </row>
    <row r="26" spans="1:21" x14ac:dyDescent="0.2">
      <c r="A26" s="2">
        <v>33</v>
      </c>
      <c r="B26" s="2">
        <v>44</v>
      </c>
      <c r="E26" s="11" t="s">
        <v>55</v>
      </c>
      <c r="F26" s="11">
        <v>2</v>
      </c>
      <c r="I26" s="11" t="s">
        <v>55</v>
      </c>
      <c r="J26" s="11">
        <v>2</v>
      </c>
      <c r="L26" s="11"/>
      <c r="M26" s="11" t="s">
        <v>55</v>
      </c>
      <c r="N26" s="11">
        <f t="shared" si="2"/>
        <v>1.0438416985788042</v>
      </c>
      <c r="P26" s="11"/>
      <c r="Q26" s="11" t="s">
        <v>55</v>
      </c>
      <c r="R26" s="11">
        <f t="shared" si="3"/>
        <v>1.6731381606068143</v>
      </c>
      <c r="T26">
        <f t="shared" si="4"/>
        <v>0.87584036796135578</v>
      </c>
      <c r="U26">
        <f t="shared" si="5"/>
        <v>6.3855253897710657E-2</v>
      </c>
    </row>
    <row r="27" spans="1:21" x14ac:dyDescent="0.2">
      <c r="A27" s="2">
        <v>25</v>
      </c>
      <c r="B27" s="2">
        <v>44</v>
      </c>
      <c r="E27" s="11" t="s">
        <v>56</v>
      </c>
      <c r="F27" s="11">
        <v>1</v>
      </c>
      <c r="I27" s="11" t="s">
        <v>56</v>
      </c>
      <c r="J27" s="11">
        <v>2</v>
      </c>
      <c r="L27" s="11"/>
      <c r="M27" s="11" t="s">
        <v>56</v>
      </c>
      <c r="N27" s="11">
        <f t="shared" si="2"/>
        <v>0.87078816106557255</v>
      </c>
      <c r="P27" s="11"/>
      <c r="Q27" s="11" t="s">
        <v>56</v>
      </c>
      <c r="R27" s="11">
        <f t="shared" si="3"/>
        <v>1.4318904019692993</v>
      </c>
      <c r="T27">
        <f t="shared" si="4"/>
        <v>1.9173089469183988E-2</v>
      </c>
      <c r="U27">
        <f t="shared" si="5"/>
        <v>0.22540029246004004</v>
      </c>
    </row>
    <row r="28" spans="1:21" x14ac:dyDescent="0.2">
      <c r="A28" s="2">
        <v>84</v>
      </c>
      <c r="B28" s="2">
        <v>7</v>
      </c>
      <c r="E28" s="11" t="s">
        <v>57</v>
      </c>
      <c r="F28" s="11">
        <v>1</v>
      </c>
      <c r="I28" s="11" t="s">
        <v>57</v>
      </c>
      <c r="J28" s="11">
        <v>0</v>
      </c>
      <c r="L28" s="11"/>
      <c r="M28" s="11" t="s">
        <v>57</v>
      </c>
      <c r="N28" s="11">
        <f t="shared" si="2"/>
        <v>0.72642434430855207</v>
      </c>
      <c r="P28" s="11"/>
      <c r="Q28" s="11" t="s">
        <v>57</v>
      </c>
      <c r="R28" s="11">
        <f t="shared" si="3"/>
        <v>1.2254278645512797</v>
      </c>
      <c r="T28">
        <f t="shared" si="4"/>
        <v>0.10303019161375392</v>
      </c>
      <c r="U28">
        <f t="shared" si="5"/>
        <v>1.2254278645512797</v>
      </c>
    </row>
    <row r="29" spans="1:21" x14ac:dyDescent="0.2">
      <c r="A29" s="2">
        <v>146</v>
      </c>
      <c r="B29" s="2">
        <v>89</v>
      </c>
      <c r="E29" s="11" t="s">
        <v>58</v>
      </c>
      <c r="F29" s="11">
        <v>0</v>
      </c>
      <c r="I29" s="11" t="s">
        <v>58</v>
      </c>
      <c r="J29" s="11">
        <v>0</v>
      </c>
      <c r="L29" s="11"/>
      <c r="M29" s="11" t="s">
        <v>58</v>
      </c>
      <c r="N29" s="11">
        <f t="shared" si="2"/>
        <v>0.60599391631404664</v>
      </c>
      <c r="P29" s="11"/>
      <c r="Q29" s="11" t="s">
        <v>58</v>
      </c>
      <c r="R29" s="11">
        <f t="shared" si="3"/>
        <v>1.0487349095667429</v>
      </c>
      <c r="T29">
        <f t="shared" si="4"/>
        <v>0.60599391631404664</v>
      </c>
      <c r="U29">
        <f t="shared" si="5"/>
        <v>1.0487349095667429</v>
      </c>
    </row>
    <row r="30" spans="1:21" x14ac:dyDescent="0.2">
      <c r="A30" s="2">
        <v>42</v>
      </c>
      <c r="B30" s="2">
        <v>142</v>
      </c>
      <c r="E30" s="11" t="s">
        <v>59</v>
      </c>
      <c r="F30" s="11">
        <v>2</v>
      </c>
      <c r="I30" s="11" t="s">
        <v>59</v>
      </c>
      <c r="J30" s="11">
        <v>2</v>
      </c>
      <c r="L30" s="11"/>
      <c r="M30" s="11" t="s">
        <v>59</v>
      </c>
      <c r="N30" s="11">
        <f t="shared" si="2"/>
        <v>0.50552907468871666</v>
      </c>
      <c r="P30" s="11"/>
      <c r="Q30" s="11" t="s">
        <v>59</v>
      </c>
      <c r="R30" s="11">
        <f t="shared" si="3"/>
        <v>0.89751909709237532</v>
      </c>
      <c r="T30">
        <f t="shared" si="4"/>
        <v>4.4180314415664874</v>
      </c>
      <c r="U30">
        <f t="shared" si="5"/>
        <v>1.3542487788991437</v>
      </c>
    </row>
    <row r="31" spans="1:21" x14ac:dyDescent="0.2">
      <c r="A31" s="2">
        <v>34</v>
      </c>
      <c r="B31" s="2">
        <v>6</v>
      </c>
      <c r="E31" s="11" t="s">
        <v>60</v>
      </c>
      <c r="F31" s="11">
        <v>0</v>
      </c>
      <c r="I31" s="11" t="s">
        <v>60</v>
      </c>
      <c r="J31" s="11">
        <v>2</v>
      </c>
      <c r="L31" s="11"/>
      <c r="M31" s="11" t="s">
        <v>60</v>
      </c>
      <c r="N31" s="11">
        <f t="shared" si="2"/>
        <v>0.42171982007684949</v>
      </c>
      <c r="P31" s="11"/>
      <c r="Q31" s="11" t="s">
        <v>60</v>
      </c>
      <c r="R31" s="11">
        <f t="shared" si="3"/>
        <v>0.76810690890264632</v>
      </c>
      <c r="T31">
        <f t="shared" si="4"/>
        <v>0.42171982007684949</v>
      </c>
      <c r="U31">
        <f t="shared" si="5"/>
        <v>1.9757153207506637</v>
      </c>
    </row>
    <row r="32" spans="1:21" x14ac:dyDescent="0.2">
      <c r="A32" s="2">
        <v>13</v>
      </c>
      <c r="B32" s="2">
        <v>45</v>
      </c>
      <c r="E32" s="11" t="s">
        <v>61</v>
      </c>
      <c r="F32" s="11">
        <v>1</v>
      </c>
      <c r="I32" s="11" t="s">
        <v>61</v>
      </c>
      <c r="J32" s="11">
        <v>1</v>
      </c>
      <c r="L32" s="11"/>
      <c r="M32" s="11" t="s">
        <v>61</v>
      </c>
      <c r="N32" s="11">
        <f t="shared" si="2"/>
        <v>0.35180490213187099</v>
      </c>
      <c r="P32" s="11"/>
      <c r="Q32" s="11" t="s">
        <v>61</v>
      </c>
      <c r="R32" s="11">
        <f t="shared" si="3"/>
        <v>0.6573545069015907</v>
      </c>
      <c r="T32">
        <f t="shared" si="4"/>
        <v>1.1942894551900849</v>
      </c>
      <c r="U32">
        <f t="shared" si="5"/>
        <v>0.17860367991396206</v>
      </c>
    </row>
    <row r="33" spans="1:22" x14ac:dyDescent="0.2">
      <c r="A33" s="2">
        <v>43</v>
      </c>
      <c r="B33" s="2">
        <v>24</v>
      </c>
      <c r="E33" s="11" t="s">
        <v>62</v>
      </c>
      <c r="F33" s="11">
        <v>0</v>
      </c>
      <c r="I33" s="11" t="s">
        <v>62</v>
      </c>
      <c r="J33" s="11">
        <v>0</v>
      </c>
      <c r="L33" s="11"/>
      <c r="M33" s="11" t="s">
        <v>62</v>
      </c>
      <c r="N33" s="11">
        <f t="shared" si="2"/>
        <v>0.29348084503457272</v>
      </c>
      <c r="P33" s="11"/>
      <c r="Q33" s="11" t="s">
        <v>62</v>
      </c>
      <c r="R33" s="11">
        <f t="shared" si="3"/>
        <v>0.5625713591890189</v>
      </c>
      <c r="T33">
        <f t="shared" si="4"/>
        <v>0.29348084503457272</v>
      </c>
      <c r="U33">
        <f t="shared" si="5"/>
        <v>0.5625713591890189</v>
      </c>
    </row>
    <row r="34" spans="1:22" x14ac:dyDescent="0.2">
      <c r="A34" s="2">
        <v>44</v>
      </c>
      <c r="B34" s="2">
        <v>26</v>
      </c>
      <c r="E34" s="11" t="s">
        <v>63</v>
      </c>
      <c r="F34" s="11">
        <v>0</v>
      </c>
      <c r="I34" s="11" t="s">
        <v>63</v>
      </c>
      <c r="J34" s="11">
        <v>0</v>
      </c>
      <c r="L34" s="11"/>
      <c r="M34" s="11" t="s">
        <v>63</v>
      </c>
      <c r="N34" s="11">
        <f t="shared" si="2"/>
        <v>0.24482605523766487</v>
      </c>
      <c r="P34" s="11"/>
      <c r="Q34" s="11" t="s">
        <v>63</v>
      </c>
      <c r="R34" s="11">
        <f t="shared" si="3"/>
        <v>0.48145487839053669</v>
      </c>
      <c r="T34">
        <f t="shared" si="4"/>
        <v>0.24482605523766487</v>
      </c>
      <c r="U34">
        <f t="shared" si="5"/>
        <v>0.48145487839053669</v>
      </c>
    </row>
    <row r="35" spans="1:22" x14ac:dyDescent="0.2">
      <c r="A35" s="2">
        <v>138</v>
      </c>
      <c r="B35" s="2">
        <v>112</v>
      </c>
      <c r="E35" s="11" t="s">
        <v>64</v>
      </c>
      <c r="F35" s="11">
        <v>1</v>
      </c>
      <c r="I35" s="11" t="s">
        <v>64</v>
      </c>
      <c r="J35" s="11">
        <v>1</v>
      </c>
      <c r="L35" s="11"/>
      <c r="M35" s="11" t="s">
        <v>64</v>
      </c>
      <c r="N35" s="11">
        <f t="shared" si="2"/>
        <v>0.20423751102455956</v>
      </c>
      <c r="P35" s="11"/>
      <c r="Q35" s="11" t="s">
        <v>64</v>
      </c>
      <c r="R35" s="11">
        <f t="shared" si="3"/>
        <v>0.4120344844078353</v>
      </c>
      <c r="T35">
        <f t="shared" si="4"/>
        <v>3.1004977277863568</v>
      </c>
      <c r="U35">
        <f t="shared" si="5"/>
        <v>0.83901581204397402</v>
      </c>
    </row>
    <row r="36" spans="1:22" x14ac:dyDescent="0.2">
      <c r="A36" s="2">
        <v>24</v>
      </c>
      <c r="B36" s="2">
        <v>60</v>
      </c>
      <c r="E36" s="11" t="s">
        <v>65</v>
      </c>
      <c r="F36" s="11">
        <v>0</v>
      </c>
      <c r="I36" s="11" t="s">
        <v>65</v>
      </c>
      <c r="J36" s="11">
        <v>0</v>
      </c>
      <c r="L36" s="11"/>
      <c r="M36" s="11" t="s">
        <v>65</v>
      </c>
      <c r="N36" s="11">
        <f t="shared" si="2"/>
        <v>0.17037794800473893</v>
      </c>
      <c r="P36" s="11"/>
      <c r="Q36" s="11" t="s">
        <v>65</v>
      </c>
      <c r="R36" s="11">
        <f t="shared" si="3"/>
        <v>0.3526237326928271</v>
      </c>
      <c r="T36">
        <f t="shared" si="4"/>
        <v>0.17037794800473893</v>
      </c>
      <c r="U36">
        <f t="shared" si="5"/>
        <v>0.3526237326928271</v>
      </c>
    </row>
    <row r="37" spans="1:22" x14ac:dyDescent="0.2">
      <c r="A37" s="2">
        <v>32</v>
      </c>
      <c r="B37" s="2">
        <v>18</v>
      </c>
      <c r="E37" s="11" t="s">
        <v>66</v>
      </c>
      <c r="F37" s="11">
        <v>0</v>
      </c>
      <c r="I37" s="11" t="s">
        <v>66</v>
      </c>
      <c r="J37" s="11">
        <v>0</v>
      </c>
      <c r="L37" s="11"/>
      <c r="M37" s="11" t="s">
        <v>66</v>
      </c>
      <c r="N37" s="11">
        <f t="shared" si="2"/>
        <v>0.14213180047437657</v>
      </c>
      <c r="P37" s="11"/>
      <c r="Q37" s="11" t="s">
        <v>66</v>
      </c>
      <c r="R37" s="11">
        <f t="shared" si="3"/>
        <v>0.30177934508783255</v>
      </c>
      <c r="T37">
        <f t="shared" si="4"/>
        <v>0.14213180047437657</v>
      </c>
      <c r="U37">
        <f t="shared" si="5"/>
        <v>0.30177934508783255</v>
      </c>
    </row>
    <row r="38" spans="1:22" x14ac:dyDescent="0.2">
      <c r="A38" s="2">
        <v>23</v>
      </c>
      <c r="B38" s="2">
        <v>151</v>
      </c>
      <c r="E38" s="11" t="s">
        <v>67</v>
      </c>
      <c r="F38" s="11">
        <v>0</v>
      </c>
      <c r="I38" s="11" t="s">
        <v>67</v>
      </c>
      <c r="J38" s="11">
        <v>0</v>
      </c>
      <c r="L38" s="11"/>
      <c r="M38" s="11" t="s">
        <v>67</v>
      </c>
      <c r="N38" s="11">
        <f t="shared" si="2"/>
        <v>0.11856844704753833</v>
      </c>
      <c r="P38" s="11"/>
      <c r="Q38" s="11" t="s">
        <v>67</v>
      </c>
      <c r="R38" s="11">
        <f t="shared" si="3"/>
        <v>0.25826614795938685</v>
      </c>
      <c r="T38">
        <f t="shared" si="4"/>
        <v>0.11856844704753833</v>
      </c>
      <c r="U38">
        <f t="shared" si="5"/>
        <v>0.25826614795938685</v>
      </c>
    </row>
    <row r="39" spans="1:22" x14ac:dyDescent="0.2">
      <c r="A39" s="2">
        <v>116</v>
      </c>
      <c r="B39" s="2">
        <v>167</v>
      </c>
      <c r="E39" s="11" t="s">
        <v>68</v>
      </c>
      <c r="F39" s="11">
        <v>0</v>
      </c>
      <c r="I39" s="11" t="s">
        <v>68</v>
      </c>
      <c r="J39" s="11">
        <v>0</v>
      </c>
      <c r="L39" s="11"/>
      <c r="M39" s="11" t="s">
        <v>68</v>
      </c>
      <c r="N39" s="11">
        <f t="shared" si="2"/>
        <v>9.8911549620580352E-2</v>
      </c>
      <c r="P39" s="11"/>
      <c r="Q39" s="11" t="s">
        <v>68</v>
      </c>
      <c r="R39" s="11">
        <f t="shared" si="3"/>
        <v>0.22102706585961107</v>
      </c>
      <c r="T39">
        <f t="shared" si="4"/>
        <v>9.8911549620580352E-2</v>
      </c>
      <c r="U39">
        <f t="shared" si="5"/>
        <v>0.22102706585961104</v>
      </c>
    </row>
    <row r="40" spans="1:22" x14ac:dyDescent="0.2">
      <c r="A40" s="2">
        <v>59</v>
      </c>
      <c r="B40" s="2">
        <v>122</v>
      </c>
      <c r="E40" s="11" t="s">
        <v>69</v>
      </c>
      <c r="F40" s="11">
        <v>0</v>
      </c>
      <c r="I40" s="11" t="s">
        <v>69</v>
      </c>
      <c r="J40" s="11">
        <v>0</v>
      </c>
      <c r="L40" s="11"/>
      <c r="M40" s="11" t="s">
        <v>69</v>
      </c>
      <c r="N40" s="11">
        <f t="shared" si="2"/>
        <v>8.2513475481433396E-2</v>
      </c>
      <c r="P40" s="11"/>
      <c r="Q40" s="11" t="s">
        <v>69</v>
      </c>
      <c r="R40" s="11">
        <f t="shared" si="3"/>
        <v>0.18915744176499683</v>
      </c>
      <c r="T40">
        <f t="shared" si="4"/>
        <v>8.2513475481433396E-2</v>
      </c>
      <c r="U40">
        <f t="shared" si="5"/>
        <v>0.1891574417649968</v>
      </c>
    </row>
    <row r="41" spans="1:22" x14ac:dyDescent="0.2">
      <c r="A41" s="2">
        <v>6</v>
      </c>
      <c r="B41" s="2">
        <v>51</v>
      </c>
      <c r="E41" s="11" t="s">
        <v>70</v>
      </c>
      <c r="F41" s="11">
        <v>1</v>
      </c>
      <c r="I41" s="11" t="s">
        <v>70</v>
      </c>
      <c r="J41" s="11">
        <v>0</v>
      </c>
      <c r="L41" s="11"/>
      <c r="M41" s="11" t="s">
        <v>70</v>
      </c>
      <c r="N41" s="11">
        <f t="shared" si="2"/>
        <v>6.8833959857562022E-2</v>
      </c>
      <c r="P41" s="11"/>
      <c r="Q41" s="11" t="s">
        <v>70</v>
      </c>
      <c r="R41" s="11">
        <f t="shared" si="3"/>
        <v>0.16188306004934827</v>
      </c>
      <c r="T41">
        <f t="shared" si="4"/>
        <v>12.596546764253794</v>
      </c>
      <c r="U41">
        <f t="shared" si="5"/>
        <v>0.16188306004934827</v>
      </c>
    </row>
    <row r="42" spans="1:22" ht="17" thickBot="1" x14ac:dyDescent="0.25">
      <c r="A42" s="2">
        <v>21</v>
      </c>
      <c r="B42" s="2">
        <v>281</v>
      </c>
      <c r="E42" s="13"/>
      <c r="F42" s="13"/>
      <c r="I42" s="13"/>
      <c r="J42" s="13"/>
    </row>
    <row r="43" spans="1:22" x14ac:dyDescent="0.2">
      <c r="A43" s="2">
        <v>13</v>
      </c>
      <c r="B43" s="2">
        <v>8</v>
      </c>
      <c r="T43" s="17"/>
      <c r="U43" s="17"/>
      <c r="V43" s="17"/>
    </row>
    <row r="44" spans="1:22" x14ac:dyDescent="0.2">
      <c r="A44" s="2">
        <v>12</v>
      </c>
      <c r="B44" s="2">
        <v>146</v>
      </c>
    </row>
    <row r="45" spans="1:22" x14ac:dyDescent="0.2">
      <c r="A45" s="2">
        <v>24</v>
      </c>
      <c r="B45" s="2">
        <v>12</v>
      </c>
    </row>
    <row r="46" spans="1:22" x14ac:dyDescent="0.2">
      <c r="A46" s="2">
        <v>10</v>
      </c>
      <c r="B46" s="2">
        <v>23</v>
      </c>
      <c r="F46" s="5" t="s">
        <v>4</v>
      </c>
      <c r="G46" s="5" t="s">
        <v>5</v>
      </c>
    </row>
    <row r="47" spans="1:22" x14ac:dyDescent="0.2">
      <c r="A47" s="2">
        <v>33</v>
      </c>
      <c r="B47" s="2">
        <v>49</v>
      </c>
      <c r="E47" s="5" t="s">
        <v>6</v>
      </c>
      <c r="F47">
        <f>AVERAGE(A2:A489)</f>
        <v>55.168032786885249</v>
      </c>
      <c r="G47">
        <f>AVERAGE(B2:B489)</f>
        <v>64.223819301848053</v>
      </c>
    </row>
    <row r="48" spans="1:22" x14ac:dyDescent="0.2">
      <c r="A48" s="2">
        <v>16</v>
      </c>
      <c r="B48" s="2">
        <v>166</v>
      </c>
      <c r="E48" s="5" t="s">
        <v>71</v>
      </c>
      <c r="F48">
        <f>1/F47</f>
        <v>1.8126439343288017E-2</v>
      </c>
      <c r="G48">
        <f>1/G47</f>
        <v>1.5570547047351087E-2</v>
      </c>
    </row>
    <row r="49" spans="1:2" x14ac:dyDescent="0.2">
      <c r="A49" s="2">
        <v>20</v>
      </c>
      <c r="B49" s="2">
        <v>45</v>
      </c>
    </row>
    <row r="50" spans="1:2" x14ac:dyDescent="0.2">
      <c r="A50" s="2">
        <v>19</v>
      </c>
      <c r="B50" s="2">
        <v>143</v>
      </c>
    </row>
    <row r="51" spans="1:2" x14ac:dyDescent="0.2">
      <c r="A51" s="2">
        <v>105</v>
      </c>
      <c r="B51" s="2">
        <v>29</v>
      </c>
    </row>
    <row r="52" spans="1:2" x14ac:dyDescent="0.2">
      <c r="A52" s="2">
        <v>11</v>
      </c>
      <c r="B52" s="2">
        <v>20</v>
      </c>
    </row>
    <row r="53" spans="1:2" x14ac:dyDescent="0.2">
      <c r="A53" s="2">
        <v>8</v>
      </c>
      <c r="B53" s="2">
        <v>40</v>
      </c>
    </row>
    <row r="54" spans="1:2" x14ac:dyDescent="0.2">
      <c r="A54" s="2">
        <v>61</v>
      </c>
      <c r="B54" s="2">
        <v>32</v>
      </c>
    </row>
    <row r="55" spans="1:2" x14ac:dyDescent="0.2">
      <c r="A55" s="2">
        <v>12</v>
      </c>
      <c r="B55" s="2">
        <v>31</v>
      </c>
    </row>
    <row r="56" spans="1:2" x14ac:dyDescent="0.2">
      <c r="A56" s="2">
        <v>50</v>
      </c>
      <c r="B56" s="2">
        <v>15</v>
      </c>
    </row>
    <row r="57" spans="1:2" x14ac:dyDescent="0.2">
      <c r="A57" s="2">
        <v>17</v>
      </c>
      <c r="B57" s="2">
        <v>174</v>
      </c>
    </row>
    <row r="58" spans="1:2" x14ac:dyDescent="0.2">
      <c r="A58" s="2">
        <v>74</v>
      </c>
      <c r="B58" s="2">
        <v>40</v>
      </c>
    </row>
    <row r="59" spans="1:2" x14ac:dyDescent="0.2">
      <c r="A59" s="2">
        <v>33</v>
      </c>
      <c r="B59" s="2">
        <v>79</v>
      </c>
    </row>
    <row r="60" spans="1:2" x14ac:dyDescent="0.2">
      <c r="A60" s="2">
        <v>15</v>
      </c>
      <c r="B60" s="2">
        <v>61</v>
      </c>
    </row>
    <row r="61" spans="1:2" x14ac:dyDescent="0.2">
      <c r="A61" s="2">
        <v>9</v>
      </c>
      <c r="B61" s="2">
        <v>9</v>
      </c>
    </row>
    <row r="62" spans="1:2" x14ac:dyDescent="0.2">
      <c r="A62" s="2">
        <v>13</v>
      </c>
      <c r="B62" s="2">
        <v>31</v>
      </c>
    </row>
    <row r="63" spans="1:2" x14ac:dyDescent="0.2">
      <c r="A63" s="2">
        <v>96</v>
      </c>
      <c r="B63" s="2">
        <v>79</v>
      </c>
    </row>
    <row r="64" spans="1:2" x14ac:dyDescent="0.2">
      <c r="A64" s="2">
        <v>45</v>
      </c>
      <c r="B64" s="2">
        <v>27</v>
      </c>
    </row>
    <row r="65" spans="1:2" x14ac:dyDescent="0.2">
      <c r="A65" s="2">
        <v>163</v>
      </c>
      <c r="B65" s="2">
        <v>26</v>
      </c>
    </row>
    <row r="66" spans="1:2" x14ac:dyDescent="0.2">
      <c r="A66" s="2">
        <v>59</v>
      </c>
      <c r="B66" s="2">
        <v>16</v>
      </c>
    </row>
    <row r="67" spans="1:2" x14ac:dyDescent="0.2">
      <c r="A67" s="2">
        <v>104</v>
      </c>
      <c r="B67" s="2">
        <v>45</v>
      </c>
    </row>
    <row r="68" spans="1:2" x14ac:dyDescent="0.2">
      <c r="A68" s="2">
        <v>178</v>
      </c>
      <c r="B68" s="2">
        <v>23</v>
      </c>
    </row>
    <row r="69" spans="1:2" x14ac:dyDescent="0.2">
      <c r="A69" s="2">
        <v>17</v>
      </c>
      <c r="B69" s="2">
        <v>30</v>
      </c>
    </row>
    <row r="70" spans="1:2" x14ac:dyDescent="0.2">
      <c r="A70" s="2">
        <v>21</v>
      </c>
      <c r="B70" s="2">
        <v>73</v>
      </c>
    </row>
    <row r="71" spans="1:2" x14ac:dyDescent="0.2">
      <c r="A71" s="2">
        <v>49</v>
      </c>
      <c r="B71" s="2">
        <v>42</v>
      </c>
    </row>
    <row r="72" spans="1:2" x14ac:dyDescent="0.2">
      <c r="A72" s="2">
        <v>33</v>
      </c>
      <c r="B72" s="2">
        <v>45</v>
      </c>
    </row>
    <row r="73" spans="1:2" x14ac:dyDescent="0.2">
      <c r="A73" s="2">
        <v>49</v>
      </c>
      <c r="B73" s="2">
        <v>79</v>
      </c>
    </row>
    <row r="74" spans="1:2" x14ac:dyDescent="0.2">
      <c r="A74" s="2">
        <v>25</v>
      </c>
      <c r="B74" s="2">
        <v>175</v>
      </c>
    </row>
    <row r="75" spans="1:2" x14ac:dyDescent="0.2">
      <c r="A75" s="2">
        <v>31</v>
      </c>
      <c r="B75" s="2">
        <v>15</v>
      </c>
    </row>
    <row r="76" spans="1:2" x14ac:dyDescent="0.2">
      <c r="A76" s="2">
        <v>177</v>
      </c>
      <c r="B76" s="2">
        <v>215</v>
      </c>
    </row>
    <row r="77" spans="1:2" x14ac:dyDescent="0.2">
      <c r="A77" s="2">
        <v>54</v>
      </c>
      <c r="B77" s="2">
        <v>7</v>
      </c>
    </row>
    <row r="78" spans="1:2" x14ac:dyDescent="0.2">
      <c r="A78" s="2">
        <v>64</v>
      </c>
      <c r="B78" s="2">
        <v>42</v>
      </c>
    </row>
    <row r="79" spans="1:2" x14ac:dyDescent="0.2">
      <c r="A79" s="2">
        <v>10</v>
      </c>
      <c r="B79" s="2">
        <v>59</v>
      </c>
    </row>
    <row r="80" spans="1:2" x14ac:dyDescent="0.2">
      <c r="A80" s="2">
        <v>74</v>
      </c>
      <c r="B80" s="2">
        <v>13</v>
      </c>
    </row>
    <row r="81" spans="1:2" x14ac:dyDescent="0.2">
      <c r="A81" s="2">
        <v>23</v>
      </c>
      <c r="B81" s="2">
        <v>63</v>
      </c>
    </row>
    <row r="82" spans="1:2" x14ac:dyDescent="0.2">
      <c r="A82" s="2">
        <v>78</v>
      </c>
      <c r="B82" s="2">
        <v>14</v>
      </c>
    </row>
    <row r="83" spans="1:2" x14ac:dyDescent="0.2">
      <c r="A83" s="2">
        <v>74</v>
      </c>
      <c r="B83" s="2">
        <v>72</v>
      </c>
    </row>
    <row r="84" spans="1:2" x14ac:dyDescent="0.2">
      <c r="A84" s="2">
        <v>16</v>
      </c>
      <c r="B84" s="2">
        <v>158</v>
      </c>
    </row>
    <row r="85" spans="1:2" x14ac:dyDescent="0.2">
      <c r="A85" s="2">
        <v>90</v>
      </c>
      <c r="B85" s="2">
        <v>130</v>
      </c>
    </row>
    <row r="86" spans="1:2" x14ac:dyDescent="0.2">
      <c r="A86" s="2">
        <v>96</v>
      </c>
      <c r="B86" s="2">
        <v>64</v>
      </c>
    </row>
    <row r="87" spans="1:2" x14ac:dyDescent="0.2">
      <c r="A87" s="2">
        <v>20</v>
      </c>
      <c r="B87" s="2">
        <v>21</v>
      </c>
    </row>
    <row r="88" spans="1:2" x14ac:dyDescent="0.2">
      <c r="A88" s="2">
        <v>391</v>
      </c>
      <c r="B88" s="2">
        <v>14</v>
      </c>
    </row>
    <row r="89" spans="1:2" x14ac:dyDescent="0.2">
      <c r="A89" s="2">
        <v>10</v>
      </c>
      <c r="B89" s="2">
        <v>183</v>
      </c>
    </row>
    <row r="90" spans="1:2" x14ac:dyDescent="0.2">
      <c r="A90" s="2">
        <v>18</v>
      </c>
      <c r="B90" s="2">
        <v>18</v>
      </c>
    </row>
    <row r="91" spans="1:2" x14ac:dyDescent="0.2">
      <c r="A91" s="2">
        <v>17</v>
      </c>
      <c r="B91" s="2">
        <v>64</v>
      </c>
    </row>
    <row r="92" spans="1:2" x14ac:dyDescent="0.2">
      <c r="A92" s="2">
        <v>16</v>
      </c>
      <c r="B92" s="2">
        <v>162</v>
      </c>
    </row>
    <row r="93" spans="1:2" x14ac:dyDescent="0.2">
      <c r="A93" s="2">
        <v>21</v>
      </c>
      <c r="B93" s="2">
        <v>59</v>
      </c>
    </row>
    <row r="94" spans="1:2" x14ac:dyDescent="0.2">
      <c r="A94" s="2">
        <v>14</v>
      </c>
      <c r="B94" s="2">
        <v>60</v>
      </c>
    </row>
    <row r="95" spans="1:2" x14ac:dyDescent="0.2">
      <c r="A95" s="2">
        <v>16</v>
      </c>
      <c r="B95" s="2">
        <v>28</v>
      </c>
    </row>
    <row r="96" spans="1:2" x14ac:dyDescent="0.2">
      <c r="A96" s="2">
        <v>110</v>
      </c>
      <c r="B96" s="2">
        <v>36</v>
      </c>
    </row>
    <row r="97" spans="1:2" x14ac:dyDescent="0.2">
      <c r="A97" s="2">
        <v>14</v>
      </c>
      <c r="B97" s="2">
        <v>110</v>
      </c>
    </row>
    <row r="98" spans="1:2" x14ac:dyDescent="0.2">
      <c r="A98" s="2">
        <v>28</v>
      </c>
      <c r="B98" s="2">
        <v>14</v>
      </c>
    </row>
    <row r="99" spans="1:2" x14ac:dyDescent="0.2">
      <c r="A99" s="2">
        <v>18</v>
      </c>
      <c r="B99" s="2">
        <v>48</v>
      </c>
    </row>
    <row r="100" spans="1:2" x14ac:dyDescent="0.2">
      <c r="A100" s="2">
        <v>19</v>
      </c>
      <c r="B100" s="2">
        <v>137</v>
      </c>
    </row>
    <row r="101" spans="1:2" x14ac:dyDescent="0.2">
      <c r="A101" s="2">
        <v>48</v>
      </c>
      <c r="B101" s="2">
        <v>119</v>
      </c>
    </row>
    <row r="102" spans="1:2" x14ac:dyDescent="0.2">
      <c r="A102" s="2">
        <v>21</v>
      </c>
      <c r="B102" s="2">
        <v>20</v>
      </c>
    </row>
    <row r="103" spans="1:2" x14ac:dyDescent="0.2">
      <c r="A103" s="2">
        <v>30</v>
      </c>
      <c r="B103" s="2">
        <v>26</v>
      </c>
    </row>
    <row r="104" spans="1:2" x14ac:dyDescent="0.2">
      <c r="A104" s="2">
        <v>127</v>
      </c>
      <c r="B104" s="2">
        <v>67</v>
      </c>
    </row>
    <row r="105" spans="1:2" x14ac:dyDescent="0.2">
      <c r="A105" s="2">
        <v>104</v>
      </c>
      <c r="B105" s="2">
        <v>203</v>
      </c>
    </row>
    <row r="106" spans="1:2" x14ac:dyDescent="0.2">
      <c r="A106" s="2">
        <v>52</v>
      </c>
      <c r="B106" s="2">
        <v>91</v>
      </c>
    </row>
    <row r="107" spans="1:2" x14ac:dyDescent="0.2">
      <c r="A107" s="2">
        <v>39</v>
      </c>
      <c r="B107" s="2">
        <v>45</v>
      </c>
    </row>
    <row r="108" spans="1:2" x14ac:dyDescent="0.2">
      <c r="A108" s="2">
        <v>15</v>
      </c>
      <c r="B108" s="2">
        <v>19</v>
      </c>
    </row>
    <row r="109" spans="1:2" x14ac:dyDescent="0.2">
      <c r="A109" s="2">
        <v>2</v>
      </c>
      <c r="B109" s="2">
        <v>26</v>
      </c>
    </row>
    <row r="110" spans="1:2" x14ac:dyDescent="0.2">
      <c r="A110" s="2">
        <v>5</v>
      </c>
      <c r="B110" s="2">
        <v>11</v>
      </c>
    </row>
    <row r="111" spans="1:2" x14ac:dyDescent="0.2">
      <c r="A111" s="2">
        <v>10</v>
      </c>
      <c r="B111" s="2">
        <v>8</v>
      </c>
    </row>
    <row r="112" spans="1:2" x14ac:dyDescent="0.2">
      <c r="A112" s="2">
        <v>12</v>
      </c>
      <c r="B112" s="2">
        <v>24</v>
      </c>
    </row>
    <row r="113" spans="1:2" x14ac:dyDescent="0.2">
      <c r="A113" s="2">
        <v>35</v>
      </c>
      <c r="B113" s="2">
        <v>120</v>
      </c>
    </row>
    <row r="114" spans="1:2" x14ac:dyDescent="0.2">
      <c r="A114" s="2">
        <v>58</v>
      </c>
      <c r="B114" s="2">
        <v>117</v>
      </c>
    </row>
    <row r="115" spans="1:2" x14ac:dyDescent="0.2">
      <c r="A115" s="2">
        <v>14</v>
      </c>
      <c r="B115" s="2">
        <v>162</v>
      </c>
    </row>
    <row r="116" spans="1:2" x14ac:dyDescent="0.2">
      <c r="A116" s="2">
        <v>9</v>
      </c>
      <c r="B116" s="2">
        <v>71</v>
      </c>
    </row>
    <row r="117" spans="1:2" x14ac:dyDescent="0.2">
      <c r="A117" s="2">
        <v>17</v>
      </c>
      <c r="B117" s="2">
        <v>21</v>
      </c>
    </row>
    <row r="118" spans="1:2" x14ac:dyDescent="0.2">
      <c r="A118" s="2">
        <v>44</v>
      </c>
      <c r="B118" s="2">
        <v>39</v>
      </c>
    </row>
    <row r="119" spans="1:2" x14ac:dyDescent="0.2">
      <c r="A119" s="2">
        <v>35</v>
      </c>
      <c r="B119" s="2">
        <v>17</v>
      </c>
    </row>
    <row r="120" spans="1:2" x14ac:dyDescent="0.2">
      <c r="A120" s="2">
        <v>36</v>
      </c>
      <c r="B120" s="2">
        <v>134</v>
      </c>
    </row>
    <row r="121" spans="1:2" x14ac:dyDescent="0.2">
      <c r="A121" s="2">
        <v>26</v>
      </c>
      <c r="B121" s="2">
        <v>25</v>
      </c>
    </row>
    <row r="122" spans="1:2" x14ac:dyDescent="0.2">
      <c r="A122" s="2">
        <v>102</v>
      </c>
      <c r="B122" s="2">
        <v>19</v>
      </c>
    </row>
    <row r="123" spans="1:2" x14ac:dyDescent="0.2">
      <c r="A123" s="2">
        <v>14</v>
      </c>
      <c r="B123" s="2">
        <v>11</v>
      </c>
    </row>
    <row r="124" spans="1:2" x14ac:dyDescent="0.2">
      <c r="A124" s="2">
        <v>15</v>
      </c>
      <c r="B124" s="2">
        <v>87</v>
      </c>
    </row>
    <row r="125" spans="1:2" x14ac:dyDescent="0.2">
      <c r="A125" s="2">
        <v>9</v>
      </c>
      <c r="B125" s="2">
        <v>27</v>
      </c>
    </row>
    <row r="126" spans="1:2" x14ac:dyDescent="0.2">
      <c r="A126" s="2">
        <v>52</v>
      </c>
      <c r="B126" s="2">
        <v>250</v>
      </c>
    </row>
    <row r="127" spans="1:2" x14ac:dyDescent="0.2">
      <c r="A127" s="2">
        <v>43</v>
      </c>
      <c r="B127" s="2">
        <v>33</v>
      </c>
    </row>
    <row r="128" spans="1:2" x14ac:dyDescent="0.2">
      <c r="A128" s="2">
        <v>34</v>
      </c>
      <c r="B128" s="2">
        <v>59</v>
      </c>
    </row>
    <row r="129" spans="1:2" x14ac:dyDescent="0.2">
      <c r="A129" s="2">
        <v>268</v>
      </c>
      <c r="B129" s="2">
        <v>141</v>
      </c>
    </row>
    <row r="130" spans="1:2" x14ac:dyDescent="0.2">
      <c r="A130" s="2">
        <v>18</v>
      </c>
      <c r="B130" s="2">
        <v>27</v>
      </c>
    </row>
    <row r="131" spans="1:2" x14ac:dyDescent="0.2">
      <c r="A131" s="2">
        <v>29</v>
      </c>
      <c r="B131" s="2">
        <v>241</v>
      </c>
    </row>
    <row r="132" spans="1:2" x14ac:dyDescent="0.2">
      <c r="A132" s="2">
        <v>13</v>
      </c>
      <c r="B132" s="2">
        <v>90</v>
      </c>
    </row>
    <row r="133" spans="1:2" x14ac:dyDescent="0.2">
      <c r="A133" s="2">
        <v>13</v>
      </c>
      <c r="B133" s="2">
        <v>14</v>
      </c>
    </row>
    <row r="134" spans="1:2" x14ac:dyDescent="0.2">
      <c r="A134" s="2">
        <v>37</v>
      </c>
      <c r="B134" s="2">
        <v>225</v>
      </c>
    </row>
    <row r="135" spans="1:2" x14ac:dyDescent="0.2">
      <c r="A135" s="2">
        <v>63</v>
      </c>
      <c r="B135" s="2">
        <v>33</v>
      </c>
    </row>
    <row r="136" spans="1:2" x14ac:dyDescent="0.2">
      <c r="A136" s="2">
        <v>99</v>
      </c>
      <c r="B136" s="2">
        <v>53</v>
      </c>
    </row>
    <row r="137" spans="1:2" x14ac:dyDescent="0.2">
      <c r="A137" s="2">
        <v>16</v>
      </c>
      <c r="B137" s="2">
        <v>26</v>
      </c>
    </row>
    <row r="138" spans="1:2" x14ac:dyDescent="0.2">
      <c r="A138" s="2">
        <v>11</v>
      </c>
      <c r="B138" s="2">
        <v>55</v>
      </c>
    </row>
    <row r="139" spans="1:2" x14ac:dyDescent="0.2">
      <c r="A139" s="2">
        <v>22</v>
      </c>
      <c r="B139" s="2">
        <v>29</v>
      </c>
    </row>
    <row r="140" spans="1:2" x14ac:dyDescent="0.2">
      <c r="A140" s="2">
        <v>71</v>
      </c>
      <c r="B140" s="2">
        <v>2</v>
      </c>
    </row>
    <row r="141" spans="1:2" x14ac:dyDescent="0.2">
      <c r="A141" s="2">
        <v>109</v>
      </c>
      <c r="B141" s="2">
        <v>159</v>
      </c>
    </row>
    <row r="142" spans="1:2" x14ac:dyDescent="0.2">
      <c r="A142" s="2">
        <v>25</v>
      </c>
      <c r="B142" s="2">
        <v>45</v>
      </c>
    </row>
    <row r="143" spans="1:2" x14ac:dyDescent="0.2">
      <c r="A143" s="2">
        <v>34</v>
      </c>
      <c r="B143" s="2">
        <v>75</v>
      </c>
    </row>
    <row r="144" spans="1:2" x14ac:dyDescent="0.2">
      <c r="A144" s="2">
        <v>12</v>
      </c>
      <c r="B144" s="2">
        <v>96</v>
      </c>
    </row>
    <row r="145" spans="1:2" x14ac:dyDescent="0.2">
      <c r="A145" s="2">
        <v>32</v>
      </c>
      <c r="B145" s="2">
        <v>14</v>
      </c>
    </row>
    <row r="146" spans="1:2" x14ac:dyDescent="0.2">
      <c r="A146" s="2">
        <v>31</v>
      </c>
      <c r="B146" s="2">
        <v>118</v>
      </c>
    </row>
    <row r="147" spans="1:2" x14ac:dyDescent="0.2">
      <c r="A147" s="2">
        <v>37</v>
      </c>
      <c r="B147" s="2">
        <v>15</v>
      </c>
    </row>
    <row r="148" spans="1:2" x14ac:dyDescent="0.2">
      <c r="A148" s="2">
        <v>11</v>
      </c>
      <c r="B148" s="2">
        <v>37</v>
      </c>
    </row>
    <row r="149" spans="1:2" x14ac:dyDescent="0.2">
      <c r="A149" s="2">
        <v>40</v>
      </c>
      <c r="B149" s="2">
        <v>69</v>
      </c>
    </row>
    <row r="150" spans="1:2" x14ac:dyDescent="0.2">
      <c r="A150" s="2">
        <v>18</v>
      </c>
      <c r="B150" s="2">
        <v>18</v>
      </c>
    </row>
    <row r="151" spans="1:2" x14ac:dyDescent="0.2">
      <c r="A151" s="2">
        <v>333</v>
      </c>
      <c r="B151" s="2">
        <v>54</v>
      </c>
    </row>
    <row r="152" spans="1:2" x14ac:dyDescent="0.2">
      <c r="A152" s="2">
        <v>22</v>
      </c>
      <c r="B152" s="2">
        <v>39</v>
      </c>
    </row>
    <row r="153" spans="1:2" x14ac:dyDescent="0.2">
      <c r="A153" s="2">
        <v>143</v>
      </c>
      <c r="B153" s="2">
        <v>110</v>
      </c>
    </row>
    <row r="154" spans="1:2" x14ac:dyDescent="0.2">
      <c r="A154" s="2">
        <v>243</v>
      </c>
      <c r="B154" s="2">
        <v>42</v>
      </c>
    </row>
    <row r="155" spans="1:2" x14ac:dyDescent="0.2">
      <c r="A155" s="2">
        <v>25</v>
      </c>
      <c r="B155" s="2">
        <v>195</v>
      </c>
    </row>
    <row r="156" spans="1:2" x14ac:dyDescent="0.2">
      <c r="A156" s="2">
        <v>50</v>
      </c>
      <c r="B156" s="2">
        <v>13</v>
      </c>
    </row>
    <row r="157" spans="1:2" x14ac:dyDescent="0.2">
      <c r="A157" s="2">
        <v>178</v>
      </c>
      <c r="B157" s="2">
        <v>21</v>
      </c>
    </row>
    <row r="158" spans="1:2" x14ac:dyDescent="0.2">
      <c r="A158" s="2">
        <v>49</v>
      </c>
      <c r="B158" s="2">
        <v>102</v>
      </c>
    </row>
    <row r="159" spans="1:2" x14ac:dyDescent="0.2">
      <c r="A159" s="2">
        <v>10</v>
      </c>
      <c r="B159" s="2">
        <v>31</v>
      </c>
    </row>
    <row r="160" spans="1:2" x14ac:dyDescent="0.2">
      <c r="A160" s="2">
        <v>26</v>
      </c>
      <c r="B160" s="2">
        <v>69</v>
      </c>
    </row>
    <row r="161" spans="1:2" x14ac:dyDescent="0.2">
      <c r="A161" s="2">
        <v>76</v>
      </c>
      <c r="B161" s="2">
        <v>83</v>
      </c>
    </row>
    <row r="162" spans="1:2" x14ac:dyDescent="0.2">
      <c r="A162" s="2">
        <v>85</v>
      </c>
      <c r="B162" s="2">
        <v>101</v>
      </c>
    </row>
    <row r="163" spans="1:2" x14ac:dyDescent="0.2">
      <c r="A163" s="2">
        <v>135</v>
      </c>
      <c r="B163" s="2">
        <v>47</v>
      </c>
    </row>
    <row r="164" spans="1:2" x14ac:dyDescent="0.2">
      <c r="A164" s="2">
        <v>69</v>
      </c>
      <c r="B164" s="2">
        <v>200</v>
      </c>
    </row>
    <row r="165" spans="1:2" x14ac:dyDescent="0.2">
      <c r="A165" s="2">
        <v>16</v>
      </c>
      <c r="B165" s="2">
        <v>21</v>
      </c>
    </row>
    <row r="166" spans="1:2" x14ac:dyDescent="0.2">
      <c r="A166" s="2">
        <v>19</v>
      </c>
      <c r="B166" s="2">
        <v>56</v>
      </c>
    </row>
    <row r="167" spans="1:2" x14ac:dyDescent="0.2">
      <c r="A167" s="2">
        <v>17</v>
      </c>
      <c r="B167" s="2">
        <v>216</v>
      </c>
    </row>
    <row r="168" spans="1:2" x14ac:dyDescent="0.2">
      <c r="A168" s="2">
        <v>42</v>
      </c>
      <c r="B168" s="2">
        <v>48</v>
      </c>
    </row>
    <row r="169" spans="1:2" x14ac:dyDescent="0.2">
      <c r="A169" s="2">
        <v>226</v>
      </c>
      <c r="B169" s="2">
        <v>65</v>
      </c>
    </row>
    <row r="170" spans="1:2" x14ac:dyDescent="0.2">
      <c r="A170" s="2">
        <v>40</v>
      </c>
      <c r="B170" s="2">
        <v>50</v>
      </c>
    </row>
    <row r="171" spans="1:2" x14ac:dyDescent="0.2">
      <c r="A171" s="2">
        <v>11</v>
      </c>
      <c r="B171" s="2">
        <v>45</v>
      </c>
    </row>
    <row r="172" spans="1:2" x14ac:dyDescent="0.2">
      <c r="A172" s="2">
        <v>65</v>
      </c>
      <c r="B172" s="2">
        <v>63</v>
      </c>
    </row>
    <row r="173" spans="1:2" x14ac:dyDescent="0.2">
      <c r="A173" s="2">
        <v>23</v>
      </c>
      <c r="B173" s="2">
        <v>77</v>
      </c>
    </row>
    <row r="174" spans="1:2" x14ac:dyDescent="0.2">
      <c r="A174" s="2">
        <v>16</v>
      </c>
      <c r="B174" s="2">
        <v>82</v>
      </c>
    </row>
    <row r="175" spans="1:2" x14ac:dyDescent="0.2">
      <c r="A175" s="2">
        <v>48</v>
      </c>
      <c r="B175" s="2">
        <v>102</v>
      </c>
    </row>
    <row r="176" spans="1:2" x14ac:dyDescent="0.2">
      <c r="A176" s="2">
        <v>52</v>
      </c>
      <c r="B176" s="2">
        <v>9</v>
      </c>
    </row>
    <row r="177" spans="1:2" x14ac:dyDescent="0.2">
      <c r="A177" s="2">
        <v>23</v>
      </c>
      <c r="B177" s="2">
        <v>92</v>
      </c>
    </row>
    <row r="178" spans="1:2" x14ac:dyDescent="0.2">
      <c r="A178" s="2">
        <v>17</v>
      </c>
      <c r="B178" s="2">
        <v>35</v>
      </c>
    </row>
    <row r="179" spans="1:2" x14ac:dyDescent="0.2">
      <c r="A179" s="2">
        <v>36</v>
      </c>
      <c r="B179" s="2">
        <v>91</v>
      </c>
    </row>
    <row r="180" spans="1:2" x14ac:dyDescent="0.2">
      <c r="A180" s="2">
        <v>11</v>
      </c>
      <c r="B180" s="2">
        <v>39</v>
      </c>
    </row>
    <row r="181" spans="1:2" x14ac:dyDescent="0.2">
      <c r="A181" s="2">
        <v>26</v>
      </c>
      <c r="B181" s="2">
        <v>36</v>
      </c>
    </row>
    <row r="182" spans="1:2" x14ac:dyDescent="0.2">
      <c r="A182" s="2">
        <v>252</v>
      </c>
      <c r="B182" s="2">
        <v>26</v>
      </c>
    </row>
    <row r="183" spans="1:2" x14ac:dyDescent="0.2">
      <c r="A183" s="2">
        <v>141</v>
      </c>
      <c r="B183" s="2">
        <v>28</v>
      </c>
    </row>
    <row r="184" spans="1:2" x14ac:dyDescent="0.2">
      <c r="A184" s="2">
        <v>56</v>
      </c>
      <c r="B184" s="2">
        <v>14</v>
      </c>
    </row>
    <row r="185" spans="1:2" x14ac:dyDescent="0.2">
      <c r="A185" s="2">
        <v>39</v>
      </c>
      <c r="B185" s="2">
        <v>14</v>
      </c>
    </row>
    <row r="186" spans="1:2" x14ac:dyDescent="0.2">
      <c r="A186" s="2">
        <v>39</v>
      </c>
      <c r="B186" s="2">
        <v>17</v>
      </c>
    </row>
    <row r="187" spans="1:2" x14ac:dyDescent="0.2">
      <c r="A187" s="2">
        <v>10</v>
      </c>
      <c r="B187" s="2">
        <v>16</v>
      </c>
    </row>
    <row r="188" spans="1:2" x14ac:dyDescent="0.2">
      <c r="A188" s="2">
        <v>133</v>
      </c>
      <c r="B188" s="2">
        <v>148</v>
      </c>
    </row>
    <row r="189" spans="1:2" x14ac:dyDescent="0.2">
      <c r="A189" s="2">
        <v>42</v>
      </c>
      <c r="B189" s="2">
        <v>56</v>
      </c>
    </row>
    <row r="190" spans="1:2" x14ac:dyDescent="0.2">
      <c r="A190" s="2">
        <v>19</v>
      </c>
      <c r="B190" s="2">
        <v>56</v>
      </c>
    </row>
    <row r="191" spans="1:2" x14ac:dyDescent="0.2">
      <c r="A191" s="2">
        <v>63</v>
      </c>
      <c r="B191" s="2">
        <v>5</v>
      </c>
    </row>
    <row r="192" spans="1:2" x14ac:dyDescent="0.2">
      <c r="A192" s="2">
        <v>20</v>
      </c>
      <c r="B192" s="2">
        <v>15</v>
      </c>
    </row>
    <row r="193" spans="1:2" x14ac:dyDescent="0.2">
      <c r="A193" s="2">
        <v>27</v>
      </c>
      <c r="B193" s="2">
        <v>157</v>
      </c>
    </row>
    <row r="194" spans="1:2" x14ac:dyDescent="0.2">
      <c r="A194" s="2">
        <v>23</v>
      </c>
      <c r="B194" s="2">
        <v>41</v>
      </c>
    </row>
    <row r="195" spans="1:2" x14ac:dyDescent="0.2">
      <c r="A195" s="2">
        <v>84</v>
      </c>
      <c r="B195" s="2">
        <v>230</v>
      </c>
    </row>
    <row r="196" spans="1:2" x14ac:dyDescent="0.2">
      <c r="A196" s="2">
        <v>12</v>
      </c>
      <c r="B196" s="2">
        <v>69</v>
      </c>
    </row>
    <row r="197" spans="1:2" x14ac:dyDescent="0.2">
      <c r="A197" s="2">
        <v>43</v>
      </c>
      <c r="B197" s="2">
        <v>7</v>
      </c>
    </row>
    <row r="198" spans="1:2" x14ac:dyDescent="0.2">
      <c r="A198" s="2">
        <v>69</v>
      </c>
      <c r="B198" s="2">
        <v>153</v>
      </c>
    </row>
    <row r="199" spans="1:2" x14ac:dyDescent="0.2">
      <c r="A199" s="2">
        <v>12</v>
      </c>
      <c r="B199" s="2">
        <v>25</v>
      </c>
    </row>
    <row r="200" spans="1:2" x14ac:dyDescent="0.2">
      <c r="A200" s="2">
        <v>24</v>
      </c>
      <c r="B200" s="2">
        <v>124</v>
      </c>
    </row>
    <row r="201" spans="1:2" x14ac:dyDescent="0.2">
      <c r="A201" s="2">
        <v>104</v>
      </c>
      <c r="B201" s="2">
        <v>40</v>
      </c>
    </row>
    <row r="202" spans="1:2" x14ac:dyDescent="0.2">
      <c r="A202" s="2">
        <v>83</v>
      </c>
      <c r="B202" s="2">
        <v>57</v>
      </c>
    </row>
    <row r="203" spans="1:2" x14ac:dyDescent="0.2">
      <c r="A203" s="2">
        <v>26</v>
      </c>
      <c r="B203" s="2">
        <v>41</v>
      </c>
    </row>
    <row r="204" spans="1:2" x14ac:dyDescent="0.2">
      <c r="A204" s="2">
        <v>43</v>
      </c>
      <c r="B204" s="2">
        <v>16</v>
      </c>
    </row>
    <row r="205" spans="1:2" x14ac:dyDescent="0.2">
      <c r="A205" s="2">
        <v>32</v>
      </c>
      <c r="B205" s="2">
        <v>199</v>
      </c>
    </row>
    <row r="206" spans="1:2" x14ac:dyDescent="0.2">
      <c r="A206" s="2">
        <v>16</v>
      </c>
      <c r="B206" s="2">
        <v>65</v>
      </c>
    </row>
    <row r="207" spans="1:2" x14ac:dyDescent="0.2">
      <c r="A207" s="2">
        <v>59</v>
      </c>
      <c r="B207" s="2">
        <v>18</v>
      </c>
    </row>
    <row r="208" spans="1:2" x14ac:dyDescent="0.2">
      <c r="A208" s="2">
        <v>83</v>
      </c>
      <c r="B208" s="2">
        <v>13</v>
      </c>
    </row>
    <row r="209" spans="1:2" x14ac:dyDescent="0.2">
      <c r="A209" s="2">
        <v>34</v>
      </c>
      <c r="B209" s="2">
        <v>29</v>
      </c>
    </row>
    <row r="210" spans="1:2" x14ac:dyDescent="0.2">
      <c r="A210" s="2">
        <v>182</v>
      </c>
      <c r="B210" s="2">
        <v>14</v>
      </c>
    </row>
    <row r="211" spans="1:2" x14ac:dyDescent="0.2">
      <c r="A211" s="2">
        <v>55</v>
      </c>
      <c r="B211" s="2">
        <v>44</v>
      </c>
    </row>
    <row r="212" spans="1:2" x14ac:dyDescent="0.2">
      <c r="A212" s="2">
        <v>16</v>
      </c>
      <c r="B212" s="2">
        <v>18</v>
      </c>
    </row>
    <row r="213" spans="1:2" x14ac:dyDescent="0.2">
      <c r="A213" s="2">
        <v>28</v>
      </c>
      <c r="B213" s="2">
        <v>34</v>
      </c>
    </row>
    <row r="214" spans="1:2" x14ac:dyDescent="0.2">
      <c r="A214" s="2">
        <v>36</v>
      </c>
      <c r="B214" s="2">
        <v>87</v>
      </c>
    </row>
    <row r="215" spans="1:2" x14ac:dyDescent="0.2">
      <c r="A215" s="2">
        <v>25</v>
      </c>
      <c r="B215" s="2">
        <v>79</v>
      </c>
    </row>
    <row r="216" spans="1:2" x14ac:dyDescent="0.2">
      <c r="A216" s="2">
        <v>41</v>
      </c>
      <c r="B216" s="2">
        <v>41</v>
      </c>
    </row>
    <row r="217" spans="1:2" x14ac:dyDescent="0.2">
      <c r="A217" s="2">
        <v>116</v>
      </c>
      <c r="B217" s="2">
        <v>26</v>
      </c>
    </row>
    <row r="218" spans="1:2" x14ac:dyDescent="0.2">
      <c r="A218" s="2">
        <v>8</v>
      </c>
      <c r="B218" s="2">
        <v>137</v>
      </c>
    </row>
    <row r="219" spans="1:2" x14ac:dyDescent="0.2">
      <c r="A219" s="2">
        <v>92</v>
      </c>
      <c r="B219" s="2">
        <v>103</v>
      </c>
    </row>
    <row r="220" spans="1:2" x14ac:dyDescent="0.2">
      <c r="A220" s="2">
        <v>14</v>
      </c>
      <c r="B220" s="2">
        <v>17</v>
      </c>
    </row>
    <row r="221" spans="1:2" x14ac:dyDescent="0.2">
      <c r="A221" s="2">
        <v>25</v>
      </c>
      <c r="B221" s="2">
        <v>52</v>
      </c>
    </row>
    <row r="222" spans="1:2" x14ac:dyDescent="0.2">
      <c r="A222" s="2">
        <v>72</v>
      </c>
      <c r="B222" s="2">
        <v>50</v>
      </c>
    </row>
    <row r="223" spans="1:2" x14ac:dyDescent="0.2">
      <c r="A223" s="2">
        <v>97</v>
      </c>
      <c r="B223" s="2">
        <v>67</v>
      </c>
    </row>
    <row r="224" spans="1:2" x14ac:dyDescent="0.2">
      <c r="A224" s="2">
        <v>30</v>
      </c>
      <c r="B224" s="2">
        <v>47</v>
      </c>
    </row>
    <row r="225" spans="1:2" x14ac:dyDescent="0.2">
      <c r="A225" s="2">
        <v>36</v>
      </c>
      <c r="B225" s="2">
        <v>74</v>
      </c>
    </row>
    <row r="226" spans="1:2" x14ac:dyDescent="0.2">
      <c r="A226" s="2">
        <v>16</v>
      </c>
      <c r="B226" s="2">
        <v>161</v>
      </c>
    </row>
    <row r="227" spans="1:2" x14ac:dyDescent="0.2">
      <c r="A227" s="2">
        <v>88</v>
      </c>
      <c r="B227" s="2">
        <v>68</v>
      </c>
    </row>
    <row r="228" spans="1:2" x14ac:dyDescent="0.2">
      <c r="A228" s="2">
        <v>14</v>
      </c>
      <c r="B228" s="2">
        <v>73</v>
      </c>
    </row>
    <row r="229" spans="1:2" x14ac:dyDescent="0.2">
      <c r="A229" s="2">
        <v>17</v>
      </c>
      <c r="B229" s="2">
        <v>38</v>
      </c>
    </row>
    <row r="230" spans="1:2" x14ac:dyDescent="0.2">
      <c r="A230" s="2">
        <v>16</v>
      </c>
      <c r="B230" s="2">
        <v>69</v>
      </c>
    </row>
    <row r="231" spans="1:2" x14ac:dyDescent="0.2">
      <c r="A231" s="2">
        <v>37</v>
      </c>
      <c r="B231" s="2">
        <v>39</v>
      </c>
    </row>
    <row r="232" spans="1:2" x14ac:dyDescent="0.2">
      <c r="A232" s="2">
        <v>107</v>
      </c>
      <c r="B232" s="2">
        <v>53</v>
      </c>
    </row>
    <row r="233" spans="1:2" x14ac:dyDescent="0.2">
      <c r="A233" s="2">
        <v>60</v>
      </c>
      <c r="B233" s="2">
        <v>106</v>
      </c>
    </row>
    <row r="234" spans="1:2" x14ac:dyDescent="0.2">
      <c r="A234" s="2">
        <v>10</v>
      </c>
      <c r="B234" s="2">
        <v>86</v>
      </c>
    </row>
    <row r="235" spans="1:2" x14ac:dyDescent="0.2">
      <c r="A235" s="2">
        <v>33</v>
      </c>
      <c r="B235" s="2">
        <v>8</v>
      </c>
    </row>
    <row r="236" spans="1:2" x14ac:dyDescent="0.2">
      <c r="A236" s="2">
        <v>30</v>
      </c>
      <c r="B236" s="2">
        <v>125</v>
      </c>
    </row>
    <row r="237" spans="1:2" x14ac:dyDescent="0.2">
      <c r="A237" s="2">
        <v>52</v>
      </c>
      <c r="B237" s="2">
        <v>193</v>
      </c>
    </row>
    <row r="238" spans="1:2" x14ac:dyDescent="0.2">
      <c r="A238" s="2">
        <v>80</v>
      </c>
      <c r="B238" s="2">
        <v>207</v>
      </c>
    </row>
    <row r="239" spans="1:2" x14ac:dyDescent="0.2">
      <c r="A239" s="2">
        <v>54</v>
      </c>
      <c r="B239" s="2">
        <v>80</v>
      </c>
    </row>
    <row r="240" spans="1:2" x14ac:dyDescent="0.2">
      <c r="A240" s="2">
        <v>33</v>
      </c>
      <c r="B240" s="2">
        <v>20</v>
      </c>
    </row>
    <row r="241" spans="1:2" x14ac:dyDescent="0.2">
      <c r="A241" s="2">
        <v>59</v>
      </c>
      <c r="B241" s="2">
        <v>18</v>
      </c>
    </row>
    <row r="242" spans="1:2" x14ac:dyDescent="0.2">
      <c r="A242" s="2">
        <v>98</v>
      </c>
      <c r="B242" s="2">
        <v>43</v>
      </c>
    </row>
    <row r="243" spans="1:2" x14ac:dyDescent="0.2">
      <c r="A243" s="2">
        <v>23</v>
      </c>
      <c r="B243" s="2">
        <v>95</v>
      </c>
    </row>
    <row r="244" spans="1:2" x14ac:dyDescent="0.2">
      <c r="A244" s="2">
        <v>16</v>
      </c>
      <c r="B244" s="2">
        <v>10</v>
      </c>
    </row>
    <row r="245" spans="1:2" x14ac:dyDescent="0.2">
      <c r="A245" s="2">
        <v>118</v>
      </c>
      <c r="B245" s="2">
        <v>23</v>
      </c>
    </row>
    <row r="246" spans="1:2" x14ac:dyDescent="0.2">
      <c r="A246" s="2">
        <v>42</v>
      </c>
      <c r="B246" s="2">
        <v>21</v>
      </c>
    </row>
    <row r="247" spans="1:2" x14ac:dyDescent="0.2">
      <c r="A247" s="2">
        <v>47</v>
      </c>
      <c r="B247" s="2">
        <v>40</v>
      </c>
    </row>
    <row r="248" spans="1:2" x14ac:dyDescent="0.2">
      <c r="A248" s="2">
        <v>18</v>
      </c>
      <c r="B248" s="2">
        <v>69</v>
      </c>
    </row>
    <row r="249" spans="1:2" x14ac:dyDescent="0.2">
      <c r="A249" s="2">
        <v>61</v>
      </c>
      <c r="B249" s="2">
        <v>93</v>
      </c>
    </row>
    <row r="250" spans="1:2" x14ac:dyDescent="0.2">
      <c r="A250" s="2">
        <v>82</v>
      </c>
      <c r="B250" s="2">
        <v>81</v>
      </c>
    </row>
    <row r="251" spans="1:2" x14ac:dyDescent="0.2">
      <c r="A251" s="2">
        <v>69</v>
      </c>
      <c r="B251" s="2">
        <v>62</v>
      </c>
    </row>
    <row r="252" spans="1:2" x14ac:dyDescent="0.2">
      <c r="A252" s="2">
        <v>39</v>
      </c>
      <c r="B252" s="2">
        <v>35</v>
      </c>
    </row>
    <row r="253" spans="1:2" x14ac:dyDescent="0.2">
      <c r="A253" s="2">
        <v>15</v>
      </c>
      <c r="B253" s="2">
        <v>22</v>
      </c>
    </row>
    <row r="254" spans="1:2" x14ac:dyDescent="0.2">
      <c r="A254" s="2">
        <v>48</v>
      </c>
      <c r="B254" s="2">
        <v>33</v>
      </c>
    </row>
    <row r="255" spans="1:2" x14ac:dyDescent="0.2">
      <c r="A255" s="2">
        <v>30</v>
      </c>
      <c r="B255" s="2">
        <v>16</v>
      </c>
    </row>
    <row r="256" spans="1:2" x14ac:dyDescent="0.2">
      <c r="A256" s="2">
        <v>12</v>
      </c>
      <c r="B256" s="2">
        <v>73</v>
      </c>
    </row>
    <row r="257" spans="1:2" x14ac:dyDescent="0.2">
      <c r="A257" s="2">
        <v>113</v>
      </c>
      <c r="B257" s="2">
        <v>83</v>
      </c>
    </row>
    <row r="258" spans="1:2" x14ac:dyDescent="0.2">
      <c r="A258" s="2">
        <v>135</v>
      </c>
      <c r="B258" s="2">
        <v>158</v>
      </c>
    </row>
    <row r="259" spans="1:2" x14ac:dyDescent="0.2">
      <c r="A259" s="2">
        <v>15</v>
      </c>
      <c r="B259" s="2">
        <v>21</v>
      </c>
    </row>
    <row r="260" spans="1:2" x14ac:dyDescent="0.2">
      <c r="A260" s="2">
        <v>9</v>
      </c>
      <c r="B260" s="2">
        <v>52</v>
      </c>
    </row>
    <row r="261" spans="1:2" x14ac:dyDescent="0.2">
      <c r="A261" s="2">
        <v>18</v>
      </c>
      <c r="B261" s="2">
        <v>19</v>
      </c>
    </row>
    <row r="262" spans="1:2" x14ac:dyDescent="0.2">
      <c r="A262" s="2">
        <v>52</v>
      </c>
      <c r="B262" s="2">
        <v>42</v>
      </c>
    </row>
    <row r="263" spans="1:2" x14ac:dyDescent="0.2">
      <c r="A263" s="2">
        <v>99</v>
      </c>
      <c r="B263" s="2">
        <v>37</v>
      </c>
    </row>
    <row r="264" spans="1:2" x14ac:dyDescent="0.2">
      <c r="A264" s="2">
        <v>42</v>
      </c>
      <c r="B264" s="2">
        <v>54</v>
      </c>
    </row>
    <row r="265" spans="1:2" x14ac:dyDescent="0.2">
      <c r="A265" s="2">
        <v>33</v>
      </c>
      <c r="B265" s="2">
        <v>14</v>
      </c>
    </row>
    <row r="266" spans="1:2" x14ac:dyDescent="0.2">
      <c r="A266" s="2">
        <v>7</v>
      </c>
      <c r="B266" s="2">
        <v>78</v>
      </c>
    </row>
    <row r="267" spans="1:2" x14ac:dyDescent="0.2">
      <c r="A267" s="2">
        <v>15</v>
      </c>
      <c r="B267" s="2">
        <v>25</v>
      </c>
    </row>
    <row r="268" spans="1:2" x14ac:dyDescent="0.2">
      <c r="A268" s="2">
        <v>86</v>
      </c>
      <c r="B268" s="2">
        <v>251</v>
      </c>
    </row>
    <row r="269" spans="1:2" x14ac:dyDescent="0.2">
      <c r="A269" s="2">
        <v>28</v>
      </c>
      <c r="B269" s="2">
        <v>29</v>
      </c>
    </row>
    <row r="270" spans="1:2" x14ac:dyDescent="0.2">
      <c r="A270" s="2">
        <v>89</v>
      </c>
      <c r="B270" s="2">
        <v>43</v>
      </c>
    </row>
    <row r="271" spans="1:2" x14ac:dyDescent="0.2">
      <c r="A271" s="2">
        <v>136</v>
      </c>
      <c r="B271" s="2">
        <v>14</v>
      </c>
    </row>
    <row r="272" spans="1:2" x14ac:dyDescent="0.2">
      <c r="A272" s="2">
        <v>38</v>
      </c>
      <c r="B272" s="2">
        <v>78</v>
      </c>
    </row>
    <row r="273" spans="1:2" x14ac:dyDescent="0.2">
      <c r="A273" s="2">
        <v>97</v>
      </c>
      <c r="B273" s="2">
        <v>22</v>
      </c>
    </row>
    <row r="274" spans="1:2" x14ac:dyDescent="0.2">
      <c r="A274" s="2">
        <v>51</v>
      </c>
      <c r="B274" s="2">
        <v>75</v>
      </c>
    </row>
    <row r="275" spans="1:2" x14ac:dyDescent="0.2">
      <c r="A275" s="2">
        <v>18</v>
      </c>
      <c r="B275" s="2">
        <v>13</v>
      </c>
    </row>
    <row r="276" spans="1:2" x14ac:dyDescent="0.2">
      <c r="A276" s="2">
        <v>13</v>
      </c>
      <c r="B276" s="2">
        <v>100</v>
      </c>
    </row>
    <row r="277" spans="1:2" x14ac:dyDescent="0.2">
      <c r="A277" s="2">
        <v>31</v>
      </c>
      <c r="B277" s="2">
        <v>9</v>
      </c>
    </row>
    <row r="278" spans="1:2" x14ac:dyDescent="0.2">
      <c r="A278" s="2">
        <v>223</v>
      </c>
      <c r="B278" s="2">
        <v>35</v>
      </c>
    </row>
    <row r="279" spans="1:2" x14ac:dyDescent="0.2">
      <c r="A279" s="2">
        <v>88</v>
      </c>
      <c r="B279" s="2">
        <v>17</v>
      </c>
    </row>
    <row r="280" spans="1:2" x14ac:dyDescent="0.2">
      <c r="A280" s="2">
        <v>12</v>
      </c>
      <c r="B280" s="2">
        <v>21</v>
      </c>
    </row>
    <row r="281" spans="1:2" x14ac:dyDescent="0.2">
      <c r="A281" s="2">
        <v>47</v>
      </c>
      <c r="B281" s="2">
        <v>225</v>
      </c>
    </row>
    <row r="282" spans="1:2" x14ac:dyDescent="0.2">
      <c r="A282" s="2">
        <v>69</v>
      </c>
      <c r="B282" s="2">
        <v>43</v>
      </c>
    </row>
    <row r="283" spans="1:2" x14ac:dyDescent="0.2">
      <c r="A283" s="2">
        <v>39</v>
      </c>
      <c r="B283" s="2">
        <v>38</v>
      </c>
    </row>
    <row r="284" spans="1:2" x14ac:dyDescent="0.2">
      <c r="A284" s="2">
        <v>41</v>
      </c>
      <c r="B284" s="2">
        <v>137</v>
      </c>
    </row>
    <row r="285" spans="1:2" x14ac:dyDescent="0.2">
      <c r="A285" s="2">
        <v>46</v>
      </c>
      <c r="B285" s="2">
        <v>72</v>
      </c>
    </row>
    <row r="286" spans="1:2" x14ac:dyDescent="0.2">
      <c r="A286" s="2">
        <v>76</v>
      </c>
      <c r="B286" s="2">
        <v>80</v>
      </c>
    </row>
    <row r="287" spans="1:2" x14ac:dyDescent="0.2">
      <c r="A287" s="2">
        <v>25</v>
      </c>
      <c r="B287" s="2">
        <v>100</v>
      </c>
    </row>
    <row r="288" spans="1:2" x14ac:dyDescent="0.2">
      <c r="A288" s="2">
        <v>26</v>
      </c>
      <c r="B288" s="2">
        <v>41</v>
      </c>
    </row>
    <row r="289" spans="1:2" x14ac:dyDescent="0.2">
      <c r="A289" s="2">
        <v>195</v>
      </c>
      <c r="B289" s="2">
        <v>30</v>
      </c>
    </row>
    <row r="290" spans="1:2" x14ac:dyDescent="0.2">
      <c r="A290" s="2">
        <v>281</v>
      </c>
      <c r="B290" s="2">
        <v>22</v>
      </c>
    </row>
    <row r="291" spans="1:2" x14ac:dyDescent="0.2">
      <c r="A291" s="2">
        <v>115</v>
      </c>
      <c r="B291" s="2">
        <v>13</v>
      </c>
    </row>
    <row r="292" spans="1:2" x14ac:dyDescent="0.2">
      <c r="A292" s="2">
        <v>52</v>
      </c>
      <c r="B292" s="2">
        <v>92</v>
      </c>
    </row>
    <row r="293" spans="1:2" x14ac:dyDescent="0.2">
      <c r="A293" s="2">
        <v>124</v>
      </c>
      <c r="B293" s="2">
        <v>13</v>
      </c>
    </row>
    <row r="294" spans="1:2" x14ac:dyDescent="0.2">
      <c r="A294" s="2">
        <v>27</v>
      </c>
      <c r="B294" s="2">
        <v>16</v>
      </c>
    </row>
    <row r="295" spans="1:2" x14ac:dyDescent="0.2">
      <c r="A295" s="2">
        <v>63</v>
      </c>
      <c r="B295" s="2">
        <v>46</v>
      </c>
    </row>
    <row r="296" spans="1:2" x14ac:dyDescent="0.2">
      <c r="A296" s="2">
        <v>40</v>
      </c>
      <c r="B296" s="2">
        <v>33</v>
      </c>
    </row>
    <row r="297" spans="1:2" x14ac:dyDescent="0.2">
      <c r="A297" s="2">
        <v>24</v>
      </c>
      <c r="B297" s="2">
        <v>169</v>
      </c>
    </row>
    <row r="298" spans="1:2" x14ac:dyDescent="0.2">
      <c r="A298" s="2">
        <v>95</v>
      </c>
      <c r="B298" s="2">
        <v>13</v>
      </c>
    </row>
    <row r="299" spans="1:2" x14ac:dyDescent="0.2">
      <c r="A299" s="2">
        <v>182</v>
      </c>
      <c r="B299" s="2">
        <v>69</v>
      </c>
    </row>
    <row r="300" spans="1:2" x14ac:dyDescent="0.2">
      <c r="A300" s="2">
        <v>35</v>
      </c>
      <c r="B300" s="2">
        <v>22</v>
      </c>
    </row>
    <row r="301" spans="1:2" x14ac:dyDescent="0.2">
      <c r="A301" s="2">
        <v>32</v>
      </c>
      <c r="B301" s="2">
        <v>111</v>
      </c>
    </row>
    <row r="302" spans="1:2" x14ac:dyDescent="0.2">
      <c r="A302" s="2">
        <v>20</v>
      </c>
      <c r="B302" s="2">
        <v>141</v>
      </c>
    </row>
    <row r="303" spans="1:2" x14ac:dyDescent="0.2">
      <c r="A303" s="2">
        <v>122</v>
      </c>
      <c r="B303" s="2">
        <v>14</v>
      </c>
    </row>
    <row r="304" spans="1:2" x14ac:dyDescent="0.2">
      <c r="A304" s="2">
        <v>108</v>
      </c>
      <c r="B304" s="2">
        <v>13</v>
      </c>
    </row>
    <row r="305" spans="1:2" x14ac:dyDescent="0.2">
      <c r="A305" s="2">
        <v>80</v>
      </c>
      <c r="B305" s="2">
        <v>40</v>
      </c>
    </row>
    <row r="306" spans="1:2" x14ac:dyDescent="0.2">
      <c r="A306" s="2">
        <v>18</v>
      </c>
      <c r="B306" s="2">
        <v>23</v>
      </c>
    </row>
    <row r="307" spans="1:2" x14ac:dyDescent="0.2">
      <c r="A307" s="2">
        <v>13</v>
      </c>
      <c r="B307" s="2">
        <v>73</v>
      </c>
    </row>
    <row r="308" spans="1:2" x14ac:dyDescent="0.2">
      <c r="A308" s="2">
        <v>13</v>
      </c>
      <c r="B308" s="2">
        <v>53</v>
      </c>
    </row>
    <row r="309" spans="1:2" x14ac:dyDescent="0.2">
      <c r="A309" s="2">
        <v>29</v>
      </c>
      <c r="B309" s="2">
        <v>45</v>
      </c>
    </row>
    <row r="310" spans="1:2" x14ac:dyDescent="0.2">
      <c r="A310" s="2">
        <v>65</v>
      </c>
      <c r="B310" s="2">
        <v>73</v>
      </c>
    </row>
    <row r="311" spans="1:2" x14ac:dyDescent="0.2">
      <c r="A311" s="2">
        <v>20</v>
      </c>
      <c r="B311" s="2">
        <v>145</v>
      </c>
    </row>
    <row r="312" spans="1:2" x14ac:dyDescent="0.2">
      <c r="A312" s="2">
        <v>89</v>
      </c>
      <c r="B312" s="2">
        <v>18</v>
      </c>
    </row>
    <row r="313" spans="1:2" x14ac:dyDescent="0.2">
      <c r="A313" s="2">
        <v>2</v>
      </c>
      <c r="B313" s="2">
        <v>132</v>
      </c>
    </row>
    <row r="314" spans="1:2" x14ac:dyDescent="0.2">
      <c r="A314" s="2">
        <v>92</v>
      </c>
      <c r="B314" s="2">
        <v>74</v>
      </c>
    </row>
    <row r="315" spans="1:2" x14ac:dyDescent="0.2">
      <c r="A315" s="2">
        <v>198</v>
      </c>
      <c r="B315" s="2">
        <v>32</v>
      </c>
    </row>
    <row r="316" spans="1:2" x14ac:dyDescent="0.2">
      <c r="A316" s="2">
        <v>21</v>
      </c>
      <c r="B316" s="2">
        <v>19</v>
      </c>
    </row>
    <row r="317" spans="1:2" x14ac:dyDescent="0.2">
      <c r="A317" s="2">
        <v>19</v>
      </c>
      <c r="B317" s="2">
        <v>11</v>
      </c>
    </row>
    <row r="318" spans="1:2" x14ac:dyDescent="0.2">
      <c r="A318" s="2">
        <v>24</v>
      </c>
      <c r="B318" s="2">
        <v>55</v>
      </c>
    </row>
    <row r="319" spans="1:2" x14ac:dyDescent="0.2">
      <c r="A319" s="2">
        <v>52</v>
      </c>
      <c r="B319" s="2">
        <v>78</v>
      </c>
    </row>
    <row r="320" spans="1:2" x14ac:dyDescent="0.2">
      <c r="A320" s="2">
        <v>69</v>
      </c>
      <c r="B320" s="2">
        <v>0</v>
      </c>
    </row>
    <row r="321" spans="1:2" x14ac:dyDescent="0.2">
      <c r="A321" s="2">
        <v>21</v>
      </c>
      <c r="B321" s="2">
        <v>141</v>
      </c>
    </row>
    <row r="322" spans="1:2" x14ac:dyDescent="0.2">
      <c r="A322" s="2">
        <v>20</v>
      </c>
      <c r="B322" s="2">
        <v>25</v>
      </c>
    </row>
    <row r="323" spans="1:2" x14ac:dyDescent="0.2">
      <c r="A323" s="2">
        <v>44</v>
      </c>
      <c r="B323" s="2">
        <v>104</v>
      </c>
    </row>
    <row r="324" spans="1:2" x14ac:dyDescent="0.2">
      <c r="A324" s="2">
        <v>86</v>
      </c>
      <c r="B324" s="2">
        <v>38</v>
      </c>
    </row>
    <row r="325" spans="1:2" x14ac:dyDescent="0.2">
      <c r="A325" s="2">
        <v>37</v>
      </c>
      <c r="B325" s="2">
        <v>85</v>
      </c>
    </row>
    <row r="326" spans="1:2" x14ac:dyDescent="0.2">
      <c r="A326" s="2">
        <v>53</v>
      </c>
      <c r="B326" s="2">
        <v>57</v>
      </c>
    </row>
    <row r="327" spans="1:2" x14ac:dyDescent="0.2">
      <c r="A327" s="2">
        <v>49</v>
      </c>
      <c r="B327" s="2">
        <v>59</v>
      </c>
    </row>
    <row r="328" spans="1:2" x14ac:dyDescent="0.2">
      <c r="A328" s="2">
        <v>85</v>
      </c>
      <c r="B328" s="2">
        <v>182</v>
      </c>
    </row>
    <row r="329" spans="1:2" x14ac:dyDescent="0.2">
      <c r="A329" s="2">
        <v>31</v>
      </c>
      <c r="B329" s="2">
        <v>100</v>
      </c>
    </row>
    <row r="330" spans="1:2" x14ac:dyDescent="0.2">
      <c r="A330" s="2">
        <v>9</v>
      </c>
      <c r="B330" s="2">
        <v>26</v>
      </c>
    </row>
    <row r="331" spans="1:2" x14ac:dyDescent="0.2">
      <c r="A331" s="2">
        <v>20</v>
      </c>
      <c r="B331" s="2">
        <v>47</v>
      </c>
    </row>
    <row r="332" spans="1:2" x14ac:dyDescent="0.2">
      <c r="A332" s="2">
        <v>13</v>
      </c>
      <c r="B332" s="2">
        <v>19</v>
      </c>
    </row>
    <row r="333" spans="1:2" x14ac:dyDescent="0.2">
      <c r="A333" s="2">
        <v>19</v>
      </c>
      <c r="B333" s="2">
        <v>102</v>
      </c>
    </row>
    <row r="334" spans="1:2" x14ac:dyDescent="0.2">
      <c r="A334" s="2">
        <v>23</v>
      </c>
      <c r="B334" s="2">
        <v>158</v>
      </c>
    </row>
    <row r="335" spans="1:2" x14ac:dyDescent="0.2">
      <c r="A335" s="2">
        <v>125</v>
      </c>
      <c r="B335" s="2">
        <v>33</v>
      </c>
    </row>
    <row r="336" spans="1:2" x14ac:dyDescent="0.2">
      <c r="A336" s="2">
        <v>113</v>
      </c>
      <c r="B336" s="2">
        <v>108</v>
      </c>
    </row>
    <row r="337" spans="1:2" x14ac:dyDescent="0.2">
      <c r="A337" s="2">
        <v>2</v>
      </c>
      <c r="B337" s="2">
        <v>65</v>
      </c>
    </row>
    <row r="338" spans="1:2" x14ac:dyDescent="0.2">
      <c r="A338" s="2">
        <v>11</v>
      </c>
      <c r="B338" s="2">
        <v>25</v>
      </c>
    </row>
    <row r="339" spans="1:2" x14ac:dyDescent="0.2">
      <c r="A339" s="2">
        <v>56</v>
      </c>
      <c r="B339" s="2">
        <v>72</v>
      </c>
    </row>
    <row r="340" spans="1:2" x14ac:dyDescent="0.2">
      <c r="A340" s="2">
        <v>35</v>
      </c>
      <c r="B340" s="2">
        <v>305</v>
      </c>
    </row>
    <row r="341" spans="1:2" x14ac:dyDescent="0.2">
      <c r="A341" s="2">
        <v>21</v>
      </c>
      <c r="B341" s="2">
        <v>104</v>
      </c>
    </row>
    <row r="342" spans="1:2" x14ac:dyDescent="0.2">
      <c r="A342" s="2">
        <v>42</v>
      </c>
      <c r="B342" s="2">
        <v>58</v>
      </c>
    </row>
    <row r="343" spans="1:2" x14ac:dyDescent="0.2">
      <c r="A343" s="2">
        <v>19</v>
      </c>
      <c r="B343" s="2">
        <v>63</v>
      </c>
    </row>
    <row r="344" spans="1:2" x14ac:dyDescent="0.2">
      <c r="A344" s="2">
        <v>20</v>
      </c>
      <c r="B344" s="2">
        <v>254</v>
      </c>
    </row>
    <row r="345" spans="1:2" x14ac:dyDescent="0.2">
      <c r="A345" s="2">
        <v>80</v>
      </c>
      <c r="B345" s="2">
        <v>126</v>
      </c>
    </row>
    <row r="346" spans="1:2" x14ac:dyDescent="0.2">
      <c r="A346" s="2">
        <v>32</v>
      </c>
      <c r="B346" s="2">
        <v>96</v>
      </c>
    </row>
    <row r="347" spans="1:2" x14ac:dyDescent="0.2">
      <c r="A347" s="2">
        <v>43</v>
      </c>
      <c r="B347" s="2">
        <v>20</v>
      </c>
    </row>
    <row r="348" spans="1:2" x14ac:dyDescent="0.2">
      <c r="A348" s="2">
        <v>108</v>
      </c>
      <c r="B348" s="2">
        <v>290</v>
      </c>
    </row>
    <row r="349" spans="1:2" x14ac:dyDescent="0.2">
      <c r="A349" s="2">
        <v>25</v>
      </c>
      <c r="B349" s="2">
        <v>134</v>
      </c>
    </row>
    <row r="350" spans="1:2" x14ac:dyDescent="0.2">
      <c r="A350" s="2">
        <v>206</v>
      </c>
      <c r="B350" s="2">
        <v>21</v>
      </c>
    </row>
    <row r="351" spans="1:2" x14ac:dyDescent="0.2">
      <c r="A351" s="2">
        <v>96</v>
      </c>
      <c r="B351" s="2">
        <v>15</v>
      </c>
    </row>
    <row r="352" spans="1:2" x14ac:dyDescent="0.2">
      <c r="A352" s="2">
        <v>22</v>
      </c>
      <c r="B352" s="2">
        <v>97</v>
      </c>
    </row>
    <row r="353" spans="1:2" x14ac:dyDescent="0.2">
      <c r="A353" s="2">
        <v>51</v>
      </c>
      <c r="B353" s="2">
        <v>155</v>
      </c>
    </row>
    <row r="354" spans="1:2" x14ac:dyDescent="0.2">
      <c r="A354" s="2">
        <v>22</v>
      </c>
      <c r="B354" s="2">
        <v>55</v>
      </c>
    </row>
    <row r="355" spans="1:2" x14ac:dyDescent="0.2">
      <c r="A355" s="2">
        <v>60</v>
      </c>
      <c r="B355" s="2">
        <v>21</v>
      </c>
    </row>
    <row r="356" spans="1:2" x14ac:dyDescent="0.2">
      <c r="A356" s="2">
        <v>85</v>
      </c>
      <c r="B356" s="2">
        <v>26</v>
      </c>
    </row>
    <row r="357" spans="1:2" x14ac:dyDescent="0.2">
      <c r="A357" s="2">
        <v>29</v>
      </c>
      <c r="B357" s="2">
        <v>19</v>
      </c>
    </row>
    <row r="358" spans="1:2" x14ac:dyDescent="0.2">
      <c r="A358" s="2">
        <v>62</v>
      </c>
      <c r="B358" s="2">
        <v>137</v>
      </c>
    </row>
    <row r="359" spans="1:2" x14ac:dyDescent="0.2">
      <c r="A359" s="2">
        <v>46</v>
      </c>
      <c r="B359" s="2">
        <v>117</v>
      </c>
    </row>
    <row r="360" spans="1:2" x14ac:dyDescent="0.2">
      <c r="A360" s="2">
        <v>24</v>
      </c>
      <c r="B360" s="2">
        <v>201</v>
      </c>
    </row>
    <row r="361" spans="1:2" x14ac:dyDescent="0.2">
      <c r="A361" s="2">
        <v>35</v>
      </c>
      <c r="B361" s="2">
        <v>77</v>
      </c>
    </row>
    <row r="362" spans="1:2" x14ac:dyDescent="0.2">
      <c r="A362" s="2">
        <v>16</v>
      </c>
      <c r="B362" s="2">
        <v>57</v>
      </c>
    </row>
    <row r="363" spans="1:2" x14ac:dyDescent="0.2">
      <c r="A363" s="2">
        <v>130</v>
      </c>
      <c r="B363" s="2">
        <v>41</v>
      </c>
    </row>
    <row r="364" spans="1:2" x14ac:dyDescent="0.2">
      <c r="A364" s="2">
        <v>23</v>
      </c>
      <c r="B364" s="2">
        <v>31</v>
      </c>
    </row>
    <row r="365" spans="1:2" x14ac:dyDescent="0.2">
      <c r="A365" s="2">
        <v>23</v>
      </c>
      <c r="B365" s="2">
        <v>202</v>
      </c>
    </row>
    <row r="366" spans="1:2" x14ac:dyDescent="0.2">
      <c r="A366" s="2">
        <v>31</v>
      </c>
      <c r="B366" s="2">
        <v>24</v>
      </c>
    </row>
    <row r="367" spans="1:2" x14ac:dyDescent="0.2">
      <c r="A367" s="2">
        <v>23</v>
      </c>
      <c r="B367" s="2">
        <v>33</v>
      </c>
    </row>
    <row r="368" spans="1:2" x14ac:dyDescent="0.2">
      <c r="A368" s="2">
        <v>70</v>
      </c>
      <c r="B368" s="2">
        <v>10</v>
      </c>
    </row>
    <row r="369" spans="1:2" x14ac:dyDescent="0.2">
      <c r="A369" s="2">
        <v>61</v>
      </c>
      <c r="B369" s="2">
        <v>51</v>
      </c>
    </row>
    <row r="370" spans="1:2" x14ac:dyDescent="0.2">
      <c r="A370" s="2">
        <v>1</v>
      </c>
      <c r="B370" s="2">
        <v>23</v>
      </c>
    </row>
    <row r="371" spans="1:2" x14ac:dyDescent="0.2">
      <c r="A371" s="2">
        <v>20</v>
      </c>
      <c r="B371" s="2">
        <v>124</v>
      </c>
    </row>
    <row r="372" spans="1:2" x14ac:dyDescent="0.2">
      <c r="A372" s="2">
        <v>17</v>
      </c>
      <c r="B372" s="2">
        <v>91</v>
      </c>
    </row>
    <row r="373" spans="1:2" x14ac:dyDescent="0.2">
      <c r="A373" s="2">
        <v>206</v>
      </c>
      <c r="B373" s="2">
        <v>87</v>
      </c>
    </row>
    <row r="374" spans="1:2" x14ac:dyDescent="0.2">
      <c r="A374" s="2">
        <v>9</v>
      </c>
      <c r="B374" s="2">
        <v>12</v>
      </c>
    </row>
    <row r="375" spans="1:2" x14ac:dyDescent="0.2">
      <c r="A375" s="2">
        <v>153</v>
      </c>
      <c r="B375" s="2">
        <v>140</v>
      </c>
    </row>
    <row r="376" spans="1:2" x14ac:dyDescent="0.2">
      <c r="A376" s="2">
        <v>13</v>
      </c>
      <c r="B376" s="2">
        <v>33</v>
      </c>
    </row>
    <row r="377" spans="1:2" x14ac:dyDescent="0.2">
      <c r="A377" s="2">
        <v>77</v>
      </c>
      <c r="B377" s="2">
        <v>32</v>
      </c>
    </row>
    <row r="378" spans="1:2" x14ac:dyDescent="0.2">
      <c r="A378" s="2">
        <v>16</v>
      </c>
      <c r="B378" s="2">
        <v>94</v>
      </c>
    </row>
    <row r="379" spans="1:2" x14ac:dyDescent="0.2">
      <c r="A379" s="2">
        <v>49</v>
      </c>
      <c r="B379" s="2">
        <v>53</v>
      </c>
    </row>
    <row r="380" spans="1:2" x14ac:dyDescent="0.2">
      <c r="A380" s="2">
        <v>81</v>
      </c>
      <c r="B380" s="2">
        <v>11</v>
      </c>
    </row>
    <row r="381" spans="1:2" x14ac:dyDescent="0.2">
      <c r="A381" s="2">
        <v>6</v>
      </c>
      <c r="B381" s="2">
        <v>55</v>
      </c>
    </row>
    <row r="382" spans="1:2" x14ac:dyDescent="0.2">
      <c r="A382" s="2">
        <v>173</v>
      </c>
      <c r="B382" s="2">
        <v>13</v>
      </c>
    </row>
    <row r="383" spans="1:2" x14ac:dyDescent="0.2">
      <c r="A383" s="2">
        <v>10</v>
      </c>
      <c r="B383" s="2">
        <v>31</v>
      </c>
    </row>
    <row r="384" spans="1:2" x14ac:dyDescent="0.2">
      <c r="A384" s="2">
        <v>71</v>
      </c>
      <c r="B384" s="2">
        <v>37</v>
      </c>
    </row>
    <row r="385" spans="1:2" x14ac:dyDescent="0.2">
      <c r="A385" s="2">
        <v>108</v>
      </c>
      <c r="B385" s="2">
        <v>19</v>
      </c>
    </row>
    <row r="386" spans="1:2" x14ac:dyDescent="0.2">
      <c r="A386" s="2">
        <v>203</v>
      </c>
      <c r="B386" s="2">
        <v>10</v>
      </c>
    </row>
    <row r="387" spans="1:2" x14ac:dyDescent="0.2">
      <c r="A387" s="2">
        <v>52</v>
      </c>
      <c r="B387" s="2">
        <v>92</v>
      </c>
    </row>
    <row r="388" spans="1:2" x14ac:dyDescent="0.2">
      <c r="A388" s="2">
        <v>80</v>
      </c>
      <c r="B388" s="2">
        <v>41</v>
      </c>
    </row>
    <row r="389" spans="1:2" x14ac:dyDescent="0.2">
      <c r="A389" s="2">
        <v>10</v>
      </c>
      <c r="B389" s="2">
        <v>36</v>
      </c>
    </row>
    <row r="390" spans="1:2" x14ac:dyDescent="0.2">
      <c r="A390" s="2">
        <v>23</v>
      </c>
      <c r="B390" s="2">
        <v>62</v>
      </c>
    </row>
    <row r="391" spans="1:2" x14ac:dyDescent="0.2">
      <c r="A391" s="2">
        <v>27</v>
      </c>
      <c r="B391" s="2">
        <v>63</v>
      </c>
    </row>
    <row r="392" spans="1:2" x14ac:dyDescent="0.2">
      <c r="A392" s="2">
        <v>16</v>
      </c>
      <c r="B392" s="2">
        <v>60</v>
      </c>
    </row>
    <row r="393" spans="1:2" x14ac:dyDescent="0.2">
      <c r="A393" s="2">
        <v>20</v>
      </c>
      <c r="B393" s="2">
        <v>17</v>
      </c>
    </row>
    <row r="394" spans="1:2" x14ac:dyDescent="0.2">
      <c r="A394" s="2">
        <v>81</v>
      </c>
      <c r="B394" s="2">
        <v>83</v>
      </c>
    </row>
    <row r="395" spans="1:2" x14ac:dyDescent="0.2">
      <c r="A395" s="2">
        <v>143</v>
      </c>
      <c r="B395" s="2">
        <v>75</v>
      </c>
    </row>
    <row r="396" spans="1:2" x14ac:dyDescent="0.2">
      <c r="A396" s="2">
        <v>9</v>
      </c>
      <c r="B396" s="2">
        <v>201</v>
      </c>
    </row>
    <row r="397" spans="1:2" x14ac:dyDescent="0.2">
      <c r="A397" s="2">
        <v>35</v>
      </c>
      <c r="B397" s="2">
        <v>168</v>
      </c>
    </row>
    <row r="398" spans="1:2" x14ac:dyDescent="0.2">
      <c r="A398" s="2">
        <v>13</v>
      </c>
      <c r="B398" s="2">
        <v>160</v>
      </c>
    </row>
    <row r="399" spans="1:2" x14ac:dyDescent="0.2">
      <c r="A399" s="2">
        <v>203</v>
      </c>
      <c r="B399" s="2">
        <v>20</v>
      </c>
    </row>
    <row r="400" spans="1:2" x14ac:dyDescent="0.2">
      <c r="A400" s="2">
        <v>34</v>
      </c>
      <c r="B400" s="2">
        <v>34</v>
      </c>
    </row>
    <row r="401" spans="1:2" x14ac:dyDescent="0.2">
      <c r="A401" s="2">
        <v>76</v>
      </c>
      <c r="B401" s="2">
        <v>16</v>
      </c>
    </row>
    <row r="402" spans="1:2" x14ac:dyDescent="0.2">
      <c r="A402" s="2">
        <v>55</v>
      </c>
      <c r="B402" s="2">
        <v>128</v>
      </c>
    </row>
    <row r="403" spans="1:2" x14ac:dyDescent="0.2">
      <c r="A403" s="2">
        <v>112</v>
      </c>
      <c r="B403" s="2">
        <v>17</v>
      </c>
    </row>
    <row r="404" spans="1:2" x14ac:dyDescent="0.2">
      <c r="A404" s="2">
        <v>24</v>
      </c>
      <c r="B404" s="2">
        <v>143</v>
      </c>
    </row>
    <row r="405" spans="1:2" x14ac:dyDescent="0.2">
      <c r="A405" s="2">
        <v>19</v>
      </c>
      <c r="B405" s="2">
        <v>298</v>
      </c>
    </row>
    <row r="406" spans="1:2" x14ac:dyDescent="0.2">
      <c r="A406" s="2">
        <v>24</v>
      </c>
      <c r="B406" s="2">
        <v>58</v>
      </c>
    </row>
    <row r="407" spans="1:2" x14ac:dyDescent="0.2">
      <c r="A407" s="2">
        <v>196</v>
      </c>
      <c r="B407" s="2">
        <v>332</v>
      </c>
    </row>
    <row r="408" spans="1:2" x14ac:dyDescent="0.2">
      <c r="A408" s="2">
        <v>31</v>
      </c>
      <c r="B408" s="2">
        <v>26</v>
      </c>
    </row>
    <row r="409" spans="1:2" x14ac:dyDescent="0.2">
      <c r="A409" s="2">
        <v>22</v>
      </c>
      <c r="B409" s="2">
        <v>13</v>
      </c>
    </row>
    <row r="410" spans="1:2" x14ac:dyDescent="0.2">
      <c r="A410" s="2">
        <v>85</v>
      </c>
      <c r="B410" s="2">
        <v>43</v>
      </c>
    </row>
    <row r="411" spans="1:2" x14ac:dyDescent="0.2">
      <c r="A411" s="2">
        <v>28</v>
      </c>
      <c r="B411" s="2">
        <v>83</v>
      </c>
    </row>
    <row r="412" spans="1:2" x14ac:dyDescent="0.2">
      <c r="A412" s="2">
        <v>112</v>
      </c>
      <c r="B412" s="2">
        <v>19</v>
      </c>
    </row>
    <row r="413" spans="1:2" x14ac:dyDescent="0.2">
      <c r="A413" s="2">
        <v>56</v>
      </c>
      <c r="B413" s="2">
        <v>21</v>
      </c>
    </row>
    <row r="414" spans="1:2" x14ac:dyDescent="0.2">
      <c r="A414" s="2">
        <v>53</v>
      </c>
      <c r="B414" s="2">
        <v>21</v>
      </c>
    </row>
    <row r="415" spans="1:2" x14ac:dyDescent="0.2">
      <c r="A415" s="2">
        <v>36</v>
      </c>
      <c r="B415" s="2">
        <v>1</v>
      </c>
    </row>
    <row r="416" spans="1:2" x14ac:dyDescent="0.2">
      <c r="A416" s="2">
        <v>37</v>
      </c>
      <c r="B416" s="2">
        <v>100</v>
      </c>
    </row>
    <row r="417" spans="1:2" x14ac:dyDescent="0.2">
      <c r="A417" s="2">
        <v>15</v>
      </c>
      <c r="B417" s="2">
        <v>16</v>
      </c>
    </row>
    <row r="418" spans="1:2" x14ac:dyDescent="0.2">
      <c r="A418" s="2">
        <v>128</v>
      </c>
      <c r="B418" s="2">
        <v>41</v>
      </c>
    </row>
    <row r="419" spans="1:2" x14ac:dyDescent="0.2">
      <c r="A419" s="2">
        <v>304</v>
      </c>
      <c r="B419" s="2">
        <v>14</v>
      </c>
    </row>
    <row r="420" spans="1:2" x14ac:dyDescent="0.2">
      <c r="A420" s="2">
        <v>32</v>
      </c>
      <c r="B420" s="2">
        <v>14</v>
      </c>
    </row>
    <row r="421" spans="1:2" x14ac:dyDescent="0.2">
      <c r="A421" s="2">
        <v>60</v>
      </c>
      <c r="B421" s="2"/>
    </row>
    <row r="422" spans="1:2" x14ac:dyDescent="0.2">
      <c r="A422" s="2">
        <v>8</v>
      </c>
      <c r="B422" s="2">
        <v>93</v>
      </c>
    </row>
    <row r="423" spans="1:2" x14ac:dyDescent="0.2">
      <c r="A423" s="2">
        <v>7</v>
      </c>
      <c r="B423" s="2">
        <v>54</v>
      </c>
    </row>
    <row r="424" spans="1:2" x14ac:dyDescent="0.2">
      <c r="A424" s="2">
        <v>26</v>
      </c>
      <c r="B424" s="2">
        <v>15</v>
      </c>
    </row>
    <row r="425" spans="1:2" x14ac:dyDescent="0.2">
      <c r="A425" s="2">
        <v>110</v>
      </c>
      <c r="B425" s="2">
        <v>15</v>
      </c>
    </row>
    <row r="426" spans="1:2" x14ac:dyDescent="0.2">
      <c r="A426" s="2">
        <v>69</v>
      </c>
      <c r="B426" s="2">
        <v>76</v>
      </c>
    </row>
    <row r="427" spans="1:2" x14ac:dyDescent="0.2">
      <c r="A427" s="2">
        <v>87</v>
      </c>
      <c r="B427" s="2">
        <v>66</v>
      </c>
    </row>
    <row r="428" spans="1:2" x14ac:dyDescent="0.2">
      <c r="A428" s="2">
        <v>19</v>
      </c>
      <c r="B428" s="2">
        <v>9</v>
      </c>
    </row>
    <row r="429" spans="1:2" x14ac:dyDescent="0.2">
      <c r="A429" s="2">
        <v>129</v>
      </c>
      <c r="B429" s="2">
        <v>74</v>
      </c>
    </row>
    <row r="430" spans="1:2" x14ac:dyDescent="0.2">
      <c r="A430" s="2">
        <v>159</v>
      </c>
      <c r="B430" s="2">
        <v>14</v>
      </c>
    </row>
    <row r="431" spans="1:2" x14ac:dyDescent="0.2">
      <c r="A431" s="2">
        <v>54</v>
      </c>
      <c r="B431" s="2">
        <v>168</v>
      </c>
    </row>
    <row r="432" spans="1:2" x14ac:dyDescent="0.2">
      <c r="A432" s="2">
        <v>17</v>
      </c>
      <c r="B432" s="2">
        <v>41</v>
      </c>
    </row>
    <row r="433" spans="1:2" x14ac:dyDescent="0.2">
      <c r="A433" s="2">
        <v>33</v>
      </c>
      <c r="B433" s="2">
        <v>45</v>
      </c>
    </row>
    <row r="434" spans="1:2" x14ac:dyDescent="0.2">
      <c r="A434" s="2">
        <v>15</v>
      </c>
      <c r="B434" s="2">
        <v>38</v>
      </c>
    </row>
    <row r="435" spans="1:2" x14ac:dyDescent="0.2">
      <c r="A435" s="2">
        <v>7</v>
      </c>
      <c r="B435" s="2">
        <v>21</v>
      </c>
    </row>
    <row r="436" spans="1:2" x14ac:dyDescent="0.2">
      <c r="A436" s="2">
        <v>6</v>
      </c>
      <c r="B436" s="2">
        <v>29</v>
      </c>
    </row>
    <row r="437" spans="1:2" x14ac:dyDescent="0.2">
      <c r="A437" s="2">
        <v>142</v>
      </c>
      <c r="B437" s="2">
        <v>45</v>
      </c>
    </row>
    <row r="438" spans="1:2" x14ac:dyDescent="0.2">
      <c r="A438" s="2">
        <v>15</v>
      </c>
      <c r="B438" s="2">
        <v>11</v>
      </c>
    </row>
    <row r="439" spans="1:2" x14ac:dyDescent="0.2">
      <c r="A439" s="2">
        <v>16</v>
      </c>
      <c r="B439" s="2">
        <v>13</v>
      </c>
    </row>
    <row r="440" spans="1:2" x14ac:dyDescent="0.2">
      <c r="A440" s="2">
        <v>24</v>
      </c>
      <c r="B440" s="2">
        <v>13</v>
      </c>
    </row>
    <row r="441" spans="1:2" x14ac:dyDescent="0.2">
      <c r="A441" s="2">
        <v>19</v>
      </c>
      <c r="B441" s="2">
        <v>11</v>
      </c>
    </row>
    <row r="442" spans="1:2" x14ac:dyDescent="0.2">
      <c r="A442" s="2">
        <v>29</v>
      </c>
      <c r="B442" s="2">
        <v>25</v>
      </c>
    </row>
    <row r="443" spans="1:2" x14ac:dyDescent="0.2">
      <c r="A443" s="2">
        <v>20</v>
      </c>
      <c r="B443" s="2">
        <v>18</v>
      </c>
    </row>
    <row r="444" spans="1:2" x14ac:dyDescent="0.2">
      <c r="A444" s="2">
        <v>14</v>
      </c>
      <c r="B444" s="2">
        <v>73</v>
      </c>
    </row>
    <row r="445" spans="1:2" x14ac:dyDescent="0.2">
      <c r="A445" s="2">
        <v>110</v>
      </c>
      <c r="B445" s="2">
        <v>42</v>
      </c>
    </row>
    <row r="446" spans="1:2" x14ac:dyDescent="0.2">
      <c r="A446" s="2">
        <v>79</v>
      </c>
      <c r="B446" s="2">
        <v>23</v>
      </c>
    </row>
    <row r="447" spans="1:2" x14ac:dyDescent="0.2">
      <c r="A447" s="2">
        <v>36</v>
      </c>
      <c r="B447" s="2">
        <v>105</v>
      </c>
    </row>
    <row r="448" spans="1:2" x14ac:dyDescent="0.2">
      <c r="A448" s="2">
        <v>77</v>
      </c>
      <c r="B448" s="2">
        <v>21</v>
      </c>
    </row>
    <row r="449" spans="1:2" x14ac:dyDescent="0.2">
      <c r="A449" s="2">
        <v>288</v>
      </c>
      <c r="B449" s="2">
        <v>60</v>
      </c>
    </row>
    <row r="450" spans="1:2" x14ac:dyDescent="0.2">
      <c r="A450" s="2">
        <v>16</v>
      </c>
      <c r="B450" s="2">
        <v>111</v>
      </c>
    </row>
    <row r="451" spans="1:2" x14ac:dyDescent="0.2">
      <c r="A451" s="2">
        <v>25</v>
      </c>
      <c r="B451" s="2">
        <v>87</v>
      </c>
    </row>
    <row r="452" spans="1:2" x14ac:dyDescent="0.2">
      <c r="A452" s="2">
        <v>31</v>
      </c>
      <c r="B452" s="2">
        <v>66</v>
      </c>
    </row>
    <row r="453" spans="1:2" x14ac:dyDescent="0.2">
      <c r="A453" s="2">
        <v>190</v>
      </c>
      <c r="B453" s="2">
        <v>78</v>
      </c>
    </row>
    <row r="454" spans="1:2" x14ac:dyDescent="0.2">
      <c r="A454" s="2">
        <v>11</v>
      </c>
      <c r="B454" s="2">
        <v>293</v>
      </c>
    </row>
    <row r="455" spans="1:2" x14ac:dyDescent="0.2">
      <c r="A455" s="2">
        <v>73</v>
      </c>
      <c r="B455" s="2">
        <v>63</v>
      </c>
    </row>
    <row r="456" spans="1:2" x14ac:dyDescent="0.2">
      <c r="A456" s="2">
        <v>30</v>
      </c>
      <c r="B456" s="2">
        <v>68</v>
      </c>
    </row>
    <row r="457" spans="1:2" x14ac:dyDescent="0.2">
      <c r="A457" s="2">
        <v>40</v>
      </c>
      <c r="B457" s="2">
        <v>13</v>
      </c>
    </row>
    <row r="458" spans="1:2" x14ac:dyDescent="0.2">
      <c r="A458" s="2">
        <v>99</v>
      </c>
      <c r="B458" s="2">
        <v>25</v>
      </c>
    </row>
    <row r="459" spans="1:2" x14ac:dyDescent="0.2">
      <c r="A459" s="2">
        <v>48</v>
      </c>
      <c r="B459" s="2">
        <v>15</v>
      </c>
    </row>
    <row r="460" spans="1:2" x14ac:dyDescent="0.2">
      <c r="A460" s="2">
        <v>102</v>
      </c>
      <c r="B460" s="2">
        <v>18</v>
      </c>
    </row>
    <row r="461" spans="1:2" x14ac:dyDescent="0.2">
      <c r="A461" s="2">
        <v>91</v>
      </c>
      <c r="B461" s="2">
        <v>49</v>
      </c>
    </row>
    <row r="462" spans="1:2" x14ac:dyDescent="0.2">
      <c r="A462" s="2">
        <v>9</v>
      </c>
      <c r="B462" s="2">
        <v>13</v>
      </c>
    </row>
    <row r="463" spans="1:2" x14ac:dyDescent="0.2">
      <c r="A463" s="2">
        <v>20</v>
      </c>
      <c r="B463" s="2">
        <v>78</v>
      </c>
    </row>
    <row r="464" spans="1:2" x14ac:dyDescent="0.2">
      <c r="A464" s="2">
        <v>31</v>
      </c>
      <c r="B464" s="2">
        <v>16</v>
      </c>
    </row>
    <row r="465" spans="1:2" x14ac:dyDescent="0.2">
      <c r="A465" s="2">
        <v>23</v>
      </c>
      <c r="B465" s="2">
        <v>110</v>
      </c>
    </row>
    <row r="466" spans="1:2" x14ac:dyDescent="0.2">
      <c r="A466" s="2">
        <v>105</v>
      </c>
      <c r="B466" s="2">
        <v>8</v>
      </c>
    </row>
    <row r="467" spans="1:2" x14ac:dyDescent="0.2">
      <c r="A467" s="2">
        <v>28</v>
      </c>
      <c r="B467" s="2">
        <v>40</v>
      </c>
    </row>
    <row r="468" spans="1:2" x14ac:dyDescent="0.2">
      <c r="A468" s="2">
        <v>16</v>
      </c>
      <c r="B468" s="2">
        <v>11</v>
      </c>
    </row>
    <row r="469" spans="1:2" x14ac:dyDescent="0.2">
      <c r="A469" s="2">
        <v>131</v>
      </c>
      <c r="B469" s="2">
        <v>22</v>
      </c>
    </row>
    <row r="470" spans="1:2" x14ac:dyDescent="0.2">
      <c r="A470" s="2">
        <v>20</v>
      </c>
      <c r="B470" s="2">
        <v>37</v>
      </c>
    </row>
    <row r="471" spans="1:2" x14ac:dyDescent="0.2">
      <c r="A471" s="2">
        <v>80</v>
      </c>
      <c r="B471" s="2">
        <v>9</v>
      </c>
    </row>
    <row r="472" spans="1:2" x14ac:dyDescent="0.2">
      <c r="A472" s="2">
        <v>14</v>
      </c>
      <c r="B472" s="2">
        <v>14</v>
      </c>
    </row>
    <row r="473" spans="1:2" x14ac:dyDescent="0.2">
      <c r="A473" s="2">
        <v>19</v>
      </c>
      <c r="B473" s="2">
        <v>184</v>
      </c>
    </row>
    <row r="474" spans="1:2" x14ac:dyDescent="0.2">
      <c r="A474" s="2">
        <v>58</v>
      </c>
      <c r="B474" s="2">
        <v>10</v>
      </c>
    </row>
    <row r="475" spans="1:2" x14ac:dyDescent="0.2">
      <c r="A475" s="2">
        <v>78</v>
      </c>
      <c r="B475" s="2">
        <v>46</v>
      </c>
    </row>
    <row r="476" spans="1:2" x14ac:dyDescent="0.2">
      <c r="A476" s="2">
        <v>51</v>
      </c>
      <c r="B476" s="2">
        <v>27</v>
      </c>
    </row>
    <row r="477" spans="1:2" x14ac:dyDescent="0.2">
      <c r="A477" s="2">
        <v>34</v>
      </c>
      <c r="B477" s="2">
        <v>36</v>
      </c>
    </row>
    <row r="478" spans="1:2" x14ac:dyDescent="0.2">
      <c r="A478" s="2">
        <v>250</v>
      </c>
      <c r="B478" s="2">
        <v>10</v>
      </c>
    </row>
    <row r="479" spans="1:2" x14ac:dyDescent="0.2">
      <c r="A479" s="2">
        <v>127</v>
      </c>
      <c r="B479" s="2">
        <v>20</v>
      </c>
    </row>
    <row r="480" spans="1:2" x14ac:dyDescent="0.2">
      <c r="A480" s="2">
        <v>16</v>
      </c>
      <c r="B480" s="2">
        <v>120</v>
      </c>
    </row>
    <row r="481" spans="1:2" x14ac:dyDescent="0.2">
      <c r="A481" s="2">
        <v>31</v>
      </c>
      <c r="B481" s="2">
        <v>15</v>
      </c>
    </row>
    <row r="482" spans="1:2" x14ac:dyDescent="0.2">
      <c r="A482" s="2">
        <v>65</v>
      </c>
      <c r="B482" s="2">
        <v>33</v>
      </c>
    </row>
    <row r="483" spans="1:2" x14ac:dyDescent="0.2">
      <c r="A483" s="2">
        <v>202</v>
      </c>
      <c r="B483" s="2">
        <v>15</v>
      </c>
    </row>
    <row r="484" spans="1:2" x14ac:dyDescent="0.2">
      <c r="A484" s="2">
        <v>39</v>
      </c>
      <c r="B484" s="2">
        <v>30</v>
      </c>
    </row>
    <row r="485" spans="1:2" x14ac:dyDescent="0.2">
      <c r="A485" s="2">
        <v>10</v>
      </c>
      <c r="B485" s="2">
        <v>59</v>
      </c>
    </row>
    <row r="486" spans="1:2" x14ac:dyDescent="0.2">
      <c r="A486" s="2">
        <v>31</v>
      </c>
      <c r="B486" s="2">
        <v>50</v>
      </c>
    </row>
    <row r="487" spans="1:2" x14ac:dyDescent="0.2">
      <c r="A487" s="2">
        <v>16</v>
      </c>
      <c r="B487" s="2">
        <v>26</v>
      </c>
    </row>
    <row r="488" spans="1:2" x14ac:dyDescent="0.2">
      <c r="A488" s="2">
        <v>144</v>
      </c>
      <c r="B488" s="2">
        <v>68</v>
      </c>
    </row>
    <row r="489" spans="1:2" x14ac:dyDescent="0.2">
      <c r="A489" s="2">
        <v>17</v>
      </c>
      <c r="B489" s="2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89"/>
  <sheetViews>
    <sheetView topLeftCell="H1" zoomScale="66" workbookViewId="0">
      <selection activeCell="O13" sqref="O13"/>
    </sheetView>
  </sheetViews>
  <sheetFormatPr baseColWidth="10" defaultRowHeight="16" x14ac:dyDescent="0.2"/>
  <cols>
    <col min="4" max="4" width="13.83203125" customWidth="1"/>
    <col min="5" max="5" width="14.1640625" customWidth="1"/>
    <col min="7" max="8" width="18.33203125" customWidth="1"/>
    <col min="9" max="9" width="18.5" customWidth="1"/>
    <col min="10" max="11" width="18" customWidth="1"/>
    <col min="13" max="13" width="14.1640625" customWidth="1"/>
    <col min="14" max="14" width="13.33203125" customWidth="1"/>
    <col min="16" max="16" width="13.5" customWidth="1"/>
  </cols>
  <sheetData>
    <row r="1" spans="1:14" x14ac:dyDescent="0.2">
      <c r="A1" s="10" t="s">
        <v>0</v>
      </c>
      <c r="B1" s="10" t="s">
        <v>1</v>
      </c>
      <c r="C1" s="10"/>
      <c r="D1" s="16" t="s">
        <v>2</v>
      </c>
      <c r="E1" s="16" t="s">
        <v>3</v>
      </c>
      <c r="J1" s="5" t="s">
        <v>80</v>
      </c>
      <c r="K1" s="5" t="s">
        <v>81</v>
      </c>
      <c r="M1" s="5" t="s">
        <v>83</v>
      </c>
      <c r="N1" s="5" t="s">
        <v>84</v>
      </c>
    </row>
    <row r="2" spans="1:14" x14ac:dyDescent="0.2">
      <c r="A2" s="11">
        <v>219</v>
      </c>
      <c r="B2" s="11">
        <v>112</v>
      </c>
      <c r="C2" s="11"/>
      <c r="D2" s="11">
        <v>1</v>
      </c>
      <c r="E2" s="11">
        <v>0</v>
      </c>
      <c r="H2" s="5" t="s">
        <v>4</v>
      </c>
      <c r="I2" s="5" t="s">
        <v>5</v>
      </c>
      <c r="J2">
        <f>ROW(J1)/($H$3+1)</f>
        <v>2.0449897750511249E-3</v>
      </c>
      <c r="K2">
        <f>ROW(K1)/($I$3+1)</f>
        <v>2.0491803278688526E-3</v>
      </c>
      <c r="M2">
        <f>-LN(1-J2)/$H$6</f>
        <v>0.11293357636080954</v>
      </c>
      <c r="N2">
        <f>-LN(1-K2)/$H$6</f>
        <v>0.11316523514128128</v>
      </c>
    </row>
    <row r="3" spans="1:14" x14ac:dyDescent="0.2">
      <c r="A3" s="11">
        <v>57</v>
      </c>
      <c r="B3" s="11">
        <v>101</v>
      </c>
      <c r="C3" s="11"/>
      <c r="D3" s="11">
        <v>2</v>
      </c>
      <c r="E3" s="11">
        <v>1</v>
      </c>
      <c r="G3" t="s">
        <v>82</v>
      </c>
      <c r="H3">
        <f>COUNTA(A2:A500)</f>
        <v>488</v>
      </c>
      <c r="I3">
        <f>COUNTA(B2:B500)</f>
        <v>487</v>
      </c>
      <c r="J3">
        <f t="shared" ref="J3:J66" si="0">ROW(J2)/($H$3+1)</f>
        <v>4.0899795501022499E-3</v>
      </c>
      <c r="K3">
        <f t="shared" ref="K3:K66" si="1">ROW(K2)/($I$3+1)</f>
        <v>4.0983606557377051E-3</v>
      </c>
      <c r="M3">
        <f t="shared" ref="M3:M66" si="2">-LN(1-J3)/$H$6</f>
        <v>0.22609881150209568</v>
      </c>
      <c r="N3">
        <f t="shared" ref="N3:N66" si="3">-LN(1-K3)/$H$6</f>
        <v>0.22656308141256915</v>
      </c>
    </row>
    <row r="4" spans="1:14" x14ac:dyDescent="0.2">
      <c r="A4" s="11">
        <v>8</v>
      </c>
      <c r="B4" s="11">
        <v>80</v>
      </c>
      <c r="C4" s="11"/>
      <c r="D4" s="11">
        <v>2</v>
      </c>
      <c r="E4" s="11">
        <v>2</v>
      </c>
      <c r="G4" t="s">
        <v>6</v>
      </c>
      <c r="H4">
        <f>AVERAGE(A2:A500)</f>
        <v>55.168032786885249</v>
      </c>
      <c r="I4">
        <f>AVERAGE(B2:B500)</f>
        <v>64.223819301848053</v>
      </c>
      <c r="J4">
        <f t="shared" si="0"/>
        <v>6.1349693251533744E-3</v>
      </c>
      <c r="K4">
        <f t="shared" si="1"/>
        <v>6.1475409836065573E-3</v>
      </c>
      <c r="M4">
        <f t="shared" si="2"/>
        <v>0.33949665777338223</v>
      </c>
      <c r="N4">
        <f t="shared" si="3"/>
        <v>0.34019449704816929</v>
      </c>
    </row>
    <row r="5" spans="1:14" x14ac:dyDescent="0.2">
      <c r="A5" s="11">
        <v>81</v>
      </c>
      <c r="B5" s="11">
        <v>19</v>
      </c>
      <c r="C5" s="11"/>
      <c r="D5" s="11">
        <v>2</v>
      </c>
      <c r="E5" s="11">
        <v>5</v>
      </c>
      <c r="G5" t="s">
        <v>21</v>
      </c>
      <c r="H5">
        <f>STDEV(A2:A500)</f>
        <v>56.108508494573044</v>
      </c>
      <c r="I5">
        <f>STDEV(B2:B500)</f>
        <v>58.575135592354833</v>
      </c>
      <c r="J5">
        <f t="shared" si="0"/>
        <v>8.1799591002044997E-3</v>
      </c>
      <c r="K5">
        <f t="shared" si="1"/>
        <v>8.1967213114754103E-3</v>
      </c>
      <c r="M5">
        <f t="shared" si="2"/>
        <v>0.45312807340898115</v>
      </c>
      <c r="N5">
        <f t="shared" si="3"/>
        <v>0.45406044621571673</v>
      </c>
    </row>
    <row r="6" spans="1:14" x14ac:dyDescent="0.2">
      <c r="A6" s="11">
        <v>23</v>
      </c>
      <c r="B6" s="11">
        <v>9</v>
      </c>
      <c r="C6" s="11"/>
      <c r="D6" s="11">
        <v>4</v>
      </c>
      <c r="E6" s="11">
        <v>6</v>
      </c>
      <c r="G6" t="s">
        <v>71</v>
      </c>
      <c r="H6">
        <f>1/H4</f>
        <v>1.8126439343288017E-2</v>
      </c>
      <c r="I6">
        <f>1/I4</f>
        <v>1.5570547047351087E-2</v>
      </c>
      <c r="J6">
        <f t="shared" si="0"/>
        <v>1.0224948875255624E-2</v>
      </c>
      <c r="K6">
        <f t="shared" si="1"/>
        <v>1.0245901639344262E-2</v>
      </c>
      <c r="M6">
        <f t="shared" si="2"/>
        <v>0.56699402257652709</v>
      </c>
      <c r="N6">
        <f t="shared" si="3"/>
        <v>0.56816189906529913</v>
      </c>
    </row>
    <row r="7" spans="1:14" x14ac:dyDescent="0.2">
      <c r="A7" s="11">
        <v>8</v>
      </c>
      <c r="B7" s="11">
        <v>220</v>
      </c>
      <c r="C7" s="11"/>
      <c r="D7" s="11">
        <v>5</v>
      </c>
      <c r="E7" s="11">
        <v>7</v>
      </c>
      <c r="J7">
        <f t="shared" si="0"/>
        <v>1.2269938650306749E-2</v>
      </c>
      <c r="K7">
        <f t="shared" si="1"/>
        <v>1.2295081967213115E-2</v>
      </c>
      <c r="M7">
        <f t="shared" si="2"/>
        <v>0.68109547542611448</v>
      </c>
      <c r="N7">
        <f t="shared" si="3"/>
        <v>0.68249983177902818</v>
      </c>
    </row>
    <row r="8" spans="1:14" x14ac:dyDescent="0.2">
      <c r="A8" s="11">
        <v>28</v>
      </c>
      <c r="B8" s="11">
        <v>29</v>
      </c>
      <c r="C8" s="11"/>
      <c r="D8" s="11">
        <v>6</v>
      </c>
      <c r="E8" s="11">
        <v>7</v>
      </c>
      <c r="J8">
        <f t="shared" si="0"/>
        <v>1.4314928425357873E-2</v>
      </c>
      <c r="K8">
        <f t="shared" si="1"/>
        <v>1.4344262295081968E-2</v>
      </c>
      <c r="M8">
        <f t="shared" si="2"/>
        <v>0.79543340813984231</v>
      </c>
      <c r="N8">
        <f t="shared" si="3"/>
        <v>0.79707522662116193</v>
      </c>
    </row>
    <row r="9" spans="1:14" x14ac:dyDescent="0.2">
      <c r="A9" s="11">
        <v>15</v>
      </c>
      <c r="B9" s="11">
        <v>14</v>
      </c>
      <c r="C9" s="11"/>
      <c r="D9" s="11">
        <v>6</v>
      </c>
      <c r="E9" s="11">
        <v>7</v>
      </c>
      <c r="J9">
        <f t="shared" si="0"/>
        <v>1.6359918200408999E-2</v>
      </c>
      <c r="K9">
        <f t="shared" si="1"/>
        <v>1.6393442622950821E-2</v>
      </c>
      <c r="M9">
        <f t="shared" si="2"/>
        <v>0.91000880298197473</v>
      </c>
      <c r="N9">
        <f t="shared" si="3"/>
        <v>0.91188907198871172</v>
      </c>
    </row>
    <row r="10" spans="1:14" x14ac:dyDescent="0.2">
      <c r="A10" s="11">
        <v>51</v>
      </c>
      <c r="B10" s="11">
        <v>43</v>
      </c>
      <c r="C10" s="11"/>
      <c r="D10" s="11">
        <v>6</v>
      </c>
      <c r="E10" s="11">
        <v>8</v>
      </c>
      <c r="J10">
        <f t="shared" si="0"/>
        <v>1.8404907975460124E-2</v>
      </c>
      <c r="K10">
        <f t="shared" si="1"/>
        <v>1.8442622950819672E-2</v>
      </c>
      <c r="M10">
        <f t="shared" si="2"/>
        <v>1.0248226483495233</v>
      </c>
      <c r="N10">
        <f t="shared" si="3"/>
        <v>1.0269423624626397</v>
      </c>
    </row>
    <row r="11" spans="1:14" x14ac:dyDescent="0.2">
      <c r="A11" s="11">
        <v>31</v>
      </c>
      <c r="B11" s="11">
        <v>17</v>
      </c>
      <c r="C11" s="11"/>
      <c r="D11" s="11">
        <v>7</v>
      </c>
      <c r="E11" s="11">
        <v>8</v>
      </c>
      <c r="J11">
        <f t="shared" si="0"/>
        <v>2.0449897750511249E-2</v>
      </c>
      <c r="K11">
        <f t="shared" si="1"/>
        <v>2.0491803278688523E-2</v>
      </c>
      <c r="M11">
        <f t="shared" si="2"/>
        <v>1.1398759388234496</v>
      </c>
      <c r="N11">
        <f t="shared" si="3"/>
        <v>1.1422360988595279</v>
      </c>
    </row>
    <row r="12" spans="1:14" x14ac:dyDescent="0.2">
      <c r="A12" s="11">
        <v>10</v>
      </c>
      <c r="B12" s="11">
        <v>22</v>
      </c>
      <c r="C12" s="11"/>
      <c r="D12" s="11">
        <v>7</v>
      </c>
      <c r="E12" s="11">
        <v>8</v>
      </c>
      <c r="J12">
        <f t="shared" si="0"/>
        <v>2.2494887525562373E-2</v>
      </c>
      <c r="K12">
        <f t="shared" si="1"/>
        <v>2.2540983606557378E-2</v>
      </c>
      <c r="M12">
        <f t="shared" si="2"/>
        <v>1.255169675220343</v>
      </c>
      <c r="N12">
        <f t="shared" si="3"/>
        <v>1.2577712882838268</v>
      </c>
    </row>
    <row r="13" spans="1:14" x14ac:dyDescent="0.2">
      <c r="A13" s="11">
        <v>16</v>
      </c>
      <c r="B13" s="11">
        <v>66</v>
      </c>
      <c r="C13" s="11"/>
      <c r="D13" s="11">
        <v>7</v>
      </c>
      <c r="E13" s="11">
        <v>8</v>
      </c>
      <c r="J13">
        <f t="shared" si="0"/>
        <v>2.4539877300613498E-2</v>
      </c>
      <c r="K13">
        <f t="shared" si="1"/>
        <v>2.4590163934426229E-2</v>
      </c>
      <c r="M13">
        <f t="shared" si="2"/>
        <v>1.3707048646446343</v>
      </c>
      <c r="N13">
        <f t="shared" si="3"/>
        <v>1.3735489441806141</v>
      </c>
    </row>
    <row r="14" spans="1:14" x14ac:dyDescent="0.2">
      <c r="A14" s="11">
        <v>17</v>
      </c>
      <c r="B14" s="11">
        <v>47</v>
      </c>
      <c r="C14" s="11"/>
      <c r="D14" s="11">
        <v>8</v>
      </c>
      <c r="E14" s="11">
        <v>9</v>
      </c>
      <c r="J14">
        <f t="shared" si="0"/>
        <v>2.6584867075664622E-2</v>
      </c>
      <c r="K14">
        <f t="shared" si="1"/>
        <v>2.663934426229508E-2</v>
      </c>
      <c r="M14">
        <f t="shared" si="2"/>
        <v>1.4864825205414267</v>
      </c>
      <c r="N14">
        <f t="shared" si="3"/>
        <v>1.4895700863889707</v>
      </c>
    </row>
    <row r="15" spans="1:14" x14ac:dyDescent="0.2">
      <c r="A15" s="11">
        <v>221</v>
      </c>
      <c r="B15" s="11">
        <v>28</v>
      </c>
      <c r="C15" s="11"/>
      <c r="D15" s="11">
        <v>8</v>
      </c>
      <c r="E15" s="11">
        <v>9</v>
      </c>
      <c r="J15">
        <f t="shared" si="0"/>
        <v>2.8629856850715747E-2</v>
      </c>
      <c r="K15">
        <f t="shared" si="1"/>
        <v>2.8688524590163935E-2</v>
      </c>
      <c r="M15">
        <f t="shared" si="2"/>
        <v>1.602503662749782</v>
      </c>
      <c r="N15">
        <f t="shared" si="3"/>
        <v>1.605835741195857</v>
      </c>
    </row>
    <row r="16" spans="1:14" x14ac:dyDescent="0.2">
      <c r="A16" s="11">
        <v>98</v>
      </c>
      <c r="B16" s="11">
        <v>83</v>
      </c>
      <c r="C16" s="11"/>
      <c r="D16" s="11">
        <v>8</v>
      </c>
      <c r="E16" s="11">
        <v>9</v>
      </c>
      <c r="J16">
        <f t="shared" si="0"/>
        <v>3.0674846625766871E-2</v>
      </c>
      <c r="K16">
        <f t="shared" si="1"/>
        <v>3.0737704918032786E-2</v>
      </c>
      <c r="M16">
        <f t="shared" si="2"/>
        <v>1.7187693175566732</v>
      </c>
      <c r="N16">
        <f t="shared" si="3"/>
        <v>1.7223469413905892</v>
      </c>
    </row>
    <row r="17" spans="1:14" x14ac:dyDescent="0.2">
      <c r="A17" s="11">
        <v>74</v>
      </c>
      <c r="B17" s="11">
        <v>15</v>
      </c>
      <c r="C17" s="11"/>
      <c r="D17" s="11">
        <v>8</v>
      </c>
      <c r="E17" s="11">
        <v>9</v>
      </c>
      <c r="J17">
        <f t="shared" si="0"/>
        <v>3.2719836400817999E-2</v>
      </c>
      <c r="K17">
        <f t="shared" si="1"/>
        <v>3.2786885245901641E-2</v>
      </c>
      <c r="M17">
        <f t="shared" si="2"/>
        <v>1.8352805177514042</v>
      </c>
      <c r="N17">
        <f t="shared" si="3"/>
        <v>1.8391047263198923</v>
      </c>
    </row>
    <row r="18" spans="1:14" x14ac:dyDescent="0.2">
      <c r="A18" s="11">
        <v>61</v>
      </c>
      <c r="B18" s="11">
        <v>113</v>
      </c>
      <c r="C18" s="11"/>
      <c r="D18" s="11">
        <v>8</v>
      </c>
      <c r="E18" s="11">
        <v>9</v>
      </c>
      <c r="J18">
        <f t="shared" si="0"/>
        <v>3.4764826175869123E-2</v>
      </c>
      <c r="K18">
        <f t="shared" si="1"/>
        <v>3.4836065573770489E-2</v>
      </c>
      <c r="M18">
        <f t="shared" si="2"/>
        <v>1.9520383026806991</v>
      </c>
      <c r="N18">
        <f t="shared" si="3"/>
        <v>1.9561101419435041</v>
      </c>
    </row>
    <row r="19" spans="1:14" x14ac:dyDescent="0.2">
      <c r="A19" s="11">
        <v>11</v>
      </c>
      <c r="B19" s="11">
        <v>23</v>
      </c>
      <c r="C19" s="11"/>
      <c r="D19" s="11">
        <v>9</v>
      </c>
      <c r="E19" s="11">
        <v>9</v>
      </c>
      <c r="J19">
        <f t="shared" si="0"/>
        <v>3.6809815950920248E-2</v>
      </c>
      <c r="K19">
        <f t="shared" si="1"/>
        <v>3.6885245901639344E-2</v>
      </c>
      <c r="M19">
        <f t="shared" si="2"/>
        <v>2.0690437183043162</v>
      </c>
      <c r="N19">
        <f t="shared" si="3"/>
        <v>2.0733642408904362</v>
      </c>
    </row>
    <row r="20" spans="1:14" x14ac:dyDescent="0.2">
      <c r="A20" s="11">
        <v>33</v>
      </c>
      <c r="B20" s="11">
        <v>48</v>
      </c>
      <c r="C20" s="11"/>
      <c r="D20" s="11">
        <v>9</v>
      </c>
      <c r="E20" s="11">
        <v>10</v>
      </c>
      <c r="J20">
        <f t="shared" si="0"/>
        <v>3.8854805725971372E-2</v>
      </c>
      <c r="K20">
        <f t="shared" si="1"/>
        <v>3.8934426229508198E-2</v>
      </c>
      <c r="M20">
        <f t="shared" si="2"/>
        <v>2.1862978172512468</v>
      </c>
      <c r="N20">
        <f t="shared" si="3"/>
        <v>2.1908680825157667</v>
      </c>
    </row>
    <row r="21" spans="1:14" x14ac:dyDescent="0.2">
      <c r="A21" s="11">
        <v>13</v>
      </c>
      <c r="B21" s="11">
        <v>19</v>
      </c>
      <c r="C21" s="11"/>
      <c r="D21" s="11">
        <v>9</v>
      </c>
      <c r="E21" s="11">
        <v>10</v>
      </c>
      <c r="J21">
        <f t="shared" si="0"/>
        <v>4.0899795501022497E-2</v>
      </c>
      <c r="K21">
        <f t="shared" si="1"/>
        <v>4.0983606557377046E-2</v>
      </c>
      <c r="M21">
        <f t="shared" si="2"/>
        <v>2.3038016588765826</v>
      </c>
      <c r="N21">
        <f t="shared" si="3"/>
        <v>2.3086227329580824</v>
      </c>
    </row>
    <row r="22" spans="1:14" x14ac:dyDescent="0.2">
      <c r="A22" s="11">
        <v>4</v>
      </c>
      <c r="B22" s="11">
        <v>103</v>
      </c>
      <c r="C22" s="11"/>
      <c r="D22" s="11">
        <v>9</v>
      </c>
      <c r="E22" s="11">
        <v>10</v>
      </c>
      <c r="J22">
        <f t="shared" si="0"/>
        <v>4.2944785276073622E-2</v>
      </c>
      <c r="K22">
        <f t="shared" si="1"/>
        <v>4.3032786885245901E-2</v>
      </c>
      <c r="M22">
        <f t="shared" si="2"/>
        <v>2.4215563093188903</v>
      </c>
      <c r="N22">
        <f t="shared" si="3"/>
        <v>2.4266292651974908</v>
      </c>
    </row>
    <row r="23" spans="1:14" x14ac:dyDescent="0.2">
      <c r="A23" s="11">
        <v>16</v>
      </c>
      <c r="B23" s="11">
        <v>27</v>
      </c>
      <c r="C23" s="11"/>
      <c r="D23" s="11">
        <v>9</v>
      </c>
      <c r="E23" s="11">
        <v>10</v>
      </c>
      <c r="J23">
        <f t="shared" si="0"/>
        <v>4.4989775051124746E-2</v>
      </c>
      <c r="K23">
        <f t="shared" si="1"/>
        <v>4.5081967213114756E-2</v>
      </c>
      <c r="M23">
        <f t="shared" si="2"/>
        <v>2.539562841558304</v>
      </c>
      <c r="N23">
        <f t="shared" si="3"/>
        <v>2.5448887591143237</v>
      </c>
    </row>
    <row r="24" spans="1:14" x14ac:dyDescent="0.2">
      <c r="A24" s="11">
        <v>11</v>
      </c>
      <c r="B24" s="11">
        <v>99</v>
      </c>
      <c r="C24" s="11"/>
      <c r="D24" s="11">
        <v>9</v>
      </c>
      <c r="E24" s="11">
        <v>10</v>
      </c>
      <c r="J24">
        <f t="shared" si="0"/>
        <v>4.7034764826175871E-2</v>
      </c>
      <c r="K24">
        <f t="shared" si="1"/>
        <v>4.7131147540983603E-2</v>
      </c>
      <c r="M24">
        <f t="shared" si="2"/>
        <v>2.6578223354751356</v>
      </c>
      <c r="N24">
        <f t="shared" si="3"/>
        <v>2.6634023015484036</v>
      </c>
    </row>
    <row r="25" spans="1:14" x14ac:dyDescent="0.2">
      <c r="A25" s="11">
        <v>13</v>
      </c>
      <c r="B25" s="11">
        <v>22</v>
      </c>
      <c r="C25" s="11"/>
      <c r="D25" s="11">
        <v>9</v>
      </c>
      <c r="E25" s="11">
        <v>11</v>
      </c>
      <c r="J25">
        <f t="shared" si="0"/>
        <v>4.9079754601226995E-2</v>
      </c>
      <c r="K25">
        <f t="shared" si="1"/>
        <v>4.9180327868852458E-2</v>
      </c>
      <c r="M25">
        <f t="shared" si="2"/>
        <v>2.7763358779092204</v>
      </c>
      <c r="N25">
        <f t="shared" si="3"/>
        <v>2.7821709863589867</v>
      </c>
    </row>
    <row r="26" spans="1:14" x14ac:dyDescent="0.2">
      <c r="A26" s="11">
        <v>33</v>
      </c>
      <c r="B26" s="11">
        <v>44</v>
      </c>
      <c r="C26" s="11"/>
      <c r="D26" s="11">
        <v>9</v>
      </c>
      <c r="E26" s="11">
        <v>11</v>
      </c>
      <c r="J26">
        <f t="shared" si="0"/>
        <v>5.112474437627812E-2</v>
      </c>
      <c r="K26">
        <f t="shared" si="1"/>
        <v>5.1229508196721313E-2</v>
      </c>
      <c r="M26">
        <f t="shared" si="2"/>
        <v>2.895104562719796</v>
      </c>
      <c r="N26">
        <f t="shared" si="3"/>
        <v>2.9011959144853185</v>
      </c>
    </row>
    <row r="27" spans="1:14" x14ac:dyDescent="0.2">
      <c r="A27" s="11">
        <v>25</v>
      </c>
      <c r="B27" s="11">
        <v>44</v>
      </c>
      <c r="C27" s="11"/>
      <c r="D27" s="11">
        <v>10</v>
      </c>
      <c r="E27" s="11">
        <v>11</v>
      </c>
      <c r="J27">
        <f t="shared" si="0"/>
        <v>5.3169734151329244E-2</v>
      </c>
      <c r="K27">
        <f t="shared" si="1"/>
        <v>5.3278688524590161E-2</v>
      </c>
      <c r="M27">
        <f t="shared" si="2"/>
        <v>3.0141294908461265</v>
      </c>
      <c r="N27">
        <f t="shared" si="3"/>
        <v>3.0204781940078997</v>
      </c>
    </row>
    <row r="28" spans="1:14" x14ac:dyDescent="0.2">
      <c r="A28" s="11">
        <v>84</v>
      </c>
      <c r="B28" s="11">
        <v>7</v>
      </c>
      <c r="C28" s="11"/>
      <c r="D28" s="11">
        <v>10</v>
      </c>
      <c r="E28" s="11">
        <v>11</v>
      </c>
      <c r="J28">
        <f t="shared" si="0"/>
        <v>5.5214723926380369E-2</v>
      </c>
      <c r="K28">
        <f t="shared" si="1"/>
        <v>5.5327868852459015E-2</v>
      </c>
      <c r="M28">
        <f t="shared" si="2"/>
        <v>3.1334117703687125</v>
      </c>
      <c r="N28">
        <f t="shared" si="3"/>
        <v>3.1400189402103611</v>
      </c>
    </row>
    <row r="29" spans="1:14" x14ac:dyDescent="0.2">
      <c r="A29" s="11">
        <v>146</v>
      </c>
      <c r="B29" s="11">
        <v>89</v>
      </c>
      <c r="C29" s="11"/>
      <c r="D29" s="11">
        <v>10</v>
      </c>
      <c r="E29" s="11">
        <v>11</v>
      </c>
      <c r="J29">
        <f t="shared" si="0"/>
        <v>5.7259713701431493E-2</v>
      </c>
      <c r="K29">
        <f t="shared" si="1"/>
        <v>5.737704918032787E-2</v>
      </c>
      <c r="M29">
        <f t="shared" si="2"/>
        <v>3.2529525165711726</v>
      </c>
      <c r="N29">
        <f t="shared" si="3"/>
        <v>3.2598192756420357</v>
      </c>
    </row>
    <row r="30" spans="1:14" x14ac:dyDescent="0.2">
      <c r="A30" s="11">
        <v>42</v>
      </c>
      <c r="B30" s="11">
        <v>142</v>
      </c>
      <c r="C30" s="11"/>
      <c r="D30" s="11">
        <v>10</v>
      </c>
      <c r="E30" s="11">
        <v>11</v>
      </c>
      <c r="J30">
        <f t="shared" si="0"/>
        <v>5.9304703476482618E-2</v>
      </c>
      <c r="K30">
        <f t="shared" si="1"/>
        <v>5.9426229508196718E-2</v>
      </c>
      <c r="M30">
        <f t="shared" si="2"/>
        <v>3.3727528520028525</v>
      </c>
      <c r="N30">
        <f t="shared" si="3"/>
        <v>3.3798803301812144</v>
      </c>
    </row>
    <row r="31" spans="1:14" x14ac:dyDescent="0.2">
      <c r="A31" s="11">
        <v>34</v>
      </c>
      <c r="B31" s="11">
        <v>6</v>
      </c>
      <c r="C31" s="11"/>
      <c r="D31" s="11">
        <v>10</v>
      </c>
      <c r="E31" s="11">
        <v>11</v>
      </c>
      <c r="J31">
        <f t="shared" si="0"/>
        <v>6.1349693251533742E-2</v>
      </c>
      <c r="K31">
        <f t="shared" si="1"/>
        <v>6.1475409836065573E-2</v>
      </c>
      <c r="M31">
        <f t="shared" si="2"/>
        <v>3.4928139065420236</v>
      </c>
      <c r="N31">
        <f t="shared" si="3"/>
        <v>3.5002032410990602</v>
      </c>
    </row>
    <row r="32" spans="1:14" x14ac:dyDescent="0.2">
      <c r="A32" s="11">
        <v>13</v>
      </c>
      <c r="B32" s="11">
        <v>45</v>
      </c>
      <c r="C32" s="11"/>
      <c r="D32" s="11">
        <v>10</v>
      </c>
      <c r="E32" s="11">
        <v>12</v>
      </c>
      <c r="J32">
        <f t="shared" si="0"/>
        <v>6.3394683026584867E-2</v>
      </c>
      <c r="K32">
        <f t="shared" si="1"/>
        <v>6.3524590163934427E-2</v>
      </c>
      <c r="M32">
        <f t="shared" si="2"/>
        <v>3.6131368174598735</v>
      </c>
      <c r="N32">
        <f t="shared" si="3"/>
        <v>3.6207891531242811</v>
      </c>
    </row>
    <row r="33" spans="1:14" x14ac:dyDescent="0.2">
      <c r="A33" s="11">
        <v>43</v>
      </c>
      <c r="B33" s="11">
        <v>24</v>
      </c>
      <c r="C33" s="11"/>
      <c r="D33" s="11">
        <v>10</v>
      </c>
      <c r="E33" s="11">
        <v>12</v>
      </c>
      <c r="J33">
        <f t="shared" si="0"/>
        <v>6.5439672801635998E-2</v>
      </c>
      <c r="K33">
        <f t="shared" si="1"/>
        <v>6.5573770491803282E-2</v>
      </c>
      <c r="M33">
        <f t="shared" si="2"/>
        <v>3.733722729485093</v>
      </c>
      <c r="N33">
        <f t="shared" si="3"/>
        <v>3.7416392185084533</v>
      </c>
    </row>
    <row r="34" spans="1:14" x14ac:dyDescent="0.2">
      <c r="A34" s="11">
        <v>44</v>
      </c>
      <c r="B34" s="11">
        <v>26</v>
      </c>
      <c r="C34" s="11"/>
      <c r="D34" s="11">
        <v>10</v>
      </c>
      <c r="E34" s="11">
        <v>13</v>
      </c>
      <c r="J34">
        <f t="shared" si="0"/>
        <v>6.7484662576687116E-2</v>
      </c>
      <c r="K34">
        <f t="shared" si="1"/>
        <v>6.7622950819672137E-2</v>
      </c>
      <c r="M34">
        <f t="shared" si="2"/>
        <v>3.8545727948692705</v>
      </c>
      <c r="N34">
        <f t="shared" si="3"/>
        <v>3.8627545970920951</v>
      </c>
    </row>
    <row r="35" spans="1:14" x14ac:dyDescent="0.2">
      <c r="A35" s="11">
        <v>138</v>
      </c>
      <c r="B35" s="11">
        <v>112</v>
      </c>
      <c r="C35" s="11"/>
      <c r="D35" s="11">
        <v>10</v>
      </c>
      <c r="E35" s="11">
        <v>13</v>
      </c>
      <c r="J35">
        <f t="shared" si="0"/>
        <v>6.9529652351738247E-2</v>
      </c>
      <c r="K35">
        <f t="shared" si="1"/>
        <v>6.9672131147540978E-2</v>
      </c>
      <c r="M35">
        <f t="shared" si="2"/>
        <v>3.9756881734529048</v>
      </c>
      <c r="N35">
        <f t="shared" si="3"/>
        <v>3.9841364563714317</v>
      </c>
    </row>
    <row r="36" spans="1:14" x14ac:dyDescent="0.2">
      <c r="A36" s="11">
        <v>24</v>
      </c>
      <c r="B36" s="11">
        <v>60</v>
      </c>
      <c r="C36" s="11"/>
      <c r="D36" s="11">
        <v>10</v>
      </c>
      <c r="E36" s="11">
        <v>13</v>
      </c>
      <c r="J36">
        <f t="shared" si="0"/>
        <v>7.1574642126789365E-2</v>
      </c>
      <c r="K36">
        <f t="shared" si="1"/>
        <v>7.1721311475409832E-2</v>
      </c>
      <c r="M36">
        <f t="shared" si="2"/>
        <v>4.0970700327322396</v>
      </c>
      <c r="N36">
        <f t="shared" si="3"/>
        <v>4.1057859715659557</v>
      </c>
    </row>
    <row r="37" spans="1:14" x14ac:dyDescent="0.2">
      <c r="A37" s="11">
        <v>32</v>
      </c>
      <c r="B37" s="11">
        <v>18</v>
      </c>
      <c r="C37" s="11"/>
      <c r="D37" s="11">
        <v>10</v>
      </c>
      <c r="E37" s="11">
        <v>13</v>
      </c>
      <c r="J37">
        <f t="shared" si="0"/>
        <v>7.3619631901840496E-2</v>
      </c>
      <c r="K37">
        <f t="shared" si="1"/>
        <v>7.3770491803278687E-2</v>
      </c>
      <c r="M37">
        <f t="shared" si="2"/>
        <v>4.218719547926769</v>
      </c>
      <c r="N37">
        <f t="shared" si="3"/>
        <v>4.2277043256866795</v>
      </c>
    </row>
    <row r="38" spans="1:14" x14ac:dyDescent="0.2">
      <c r="A38" s="11">
        <v>23</v>
      </c>
      <c r="B38" s="11">
        <v>151</v>
      </c>
      <c r="C38" s="11"/>
      <c r="D38" s="11">
        <v>11</v>
      </c>
      <c r="E38" s="11">
        <v>13</v>
      </c>
      <c r="J38">
        <f t="shared" si="0"/>
        <v>7.5664621676891614E-2</v>
      </c>
      <c r="K38">
        <f t="shared" si="1"/>
        <v>7.5819672131147542E-2</v>
      </c>
      <c r="M38">
        <f t="shared" si="2"/>
        <v>4.340637902047491</v>
      </c>
      <c r="N38">
        <f t="shared" si="3"/>
        <v>4.3498927096051645</v>
      </c>
    </row>
    <row r="39" spans="1:14" x14ac:dyDescent="0.2">
      <c r="A39" s="11">
        <v>116</v>
      </c>
      <c r="B39" s="11">
        <v>167</v>
      </c>
      <c r="C39" s="11"/>
      <c r="D39" s="11">
        <v>11</v>
      </c>
      <c r="E39" s="11">
        <v>13</v>
      </c>
      <c r="J39">
        <f t="shared" si="0"/>
        <v>7.7709611451942745E-2</v>
      </c>
      <c r="K39">
        <f t="shared" si="1"/>
        <v>7.7868852459016397E-2</v>
      </c>
      <c r="M39">
        <f t="shared" si="2"/>
        <v>4.4628262859659822</v>
      </c>
      <c r="N39">
        <f t="shared" si="3"/>
        <v>4.4723523221233252</v>
      </c>
    </row>
    <row r="40" spans="1:14" x14ac:dyDescent="0.2">
      <c r="A40" s="11">
        <v>59</v>
      </c>
      <c r="B40" s="11">
        <v>122</v>
      </c>
      <c r="C40" s="11"/>
      <c r="D40" s="11">
        <v>11</v>
      </c>
      <c r="E40" s="11">
        <v>13</v>
      </c>
      <c r="J40">
        <f t="shared" si="0"/>
        <v>7.9754601226993863E-2</v>
      </c>
      <c r="K40">
        <f t="shared" si="1"/>
        <v>7.9918032786885251E-2</v>
      </c>
      <c r="M40">
        <f t="shared" si="2"/>
        <v>4.5852858984841349</v>
      </c>
      <c r="N40">
        <f t="shared" si="3"/>
        <v>4.5950843700439723</v>
      </c>
    </row>
    <row r="41" spans="1:14" x14ac:dyDescent="0.2">
      <c r="A41" s="11">
        <v>6</v>
      </c>
      <c r="B41" s="11">
        <v>51</v>
      </c>
      <c r="C41" s="11"/>
      <c r="D41" s="11">
        <v>11</v>
      </c>
      <c r="E41" s="11">
        <v>13</v>
      </c>
      <c r="J41">
        <f t="shared" si="0"/>
        <v>8.1799591002044994E-2</v>
      </c>
      <c r="K41">
        <f t="shared" si="1"/>
        <v>8.1967213114754092E-2</v>
      </c>
      <c r="M41">
        <f t="shared" si="2"/>
        <v>4.7080179464047873</v>
      </c>
      <c r="N41">
        <f t="shared" si="3"/>
        <v>4.7180900682422076</v>
      </c>
    </row>
    <row r="42" spans="1:14" x14ac:dyDescent="0.2">
      <c r="A42" s="11">
        <v>21</v>
      </c>
      <c r="B42" s="11">
        <v>281</v>
      </c>
      <c r="C42" s="11"/>
      <c r="D42" s="11">
        <v>11</v>
      </c>
      <c r="E42" s="11">
        <v>13</v>
      </c>
      <c r="J42">
        <f t="shared" si="0"/>
        <v>8.3844580777096112E-2</v>
      </c>
      <c r="K42">
        <f t="shared" si="1"/>
        <v>8.4016393442622947E-2</v>
      </c>
      <c r="M42">
        <f t="shared" si="2"/>
        <v>4.8310236446030208</v>
      </c>
      <c r="N42">
        <f t="shared" si="3"/>
        <v>4.8413706397375549</v>
      </c>
    </row>
    <row r="43" spans="1:14" x14ac:dyDescent="0.2">
      <c r="A43" s="11">
        <v>13</v>
      </c>
      <c r="B43" s="11">
        <v>8</v>
      </c>
      <c r="C43" s="11"/>
      <c r="D43" s="11">
        <v>11</v>
      </c>
      <c r="E43" s="11">
        <v>13</v>
      </c>
      <c r="J43">
        <f t="shared" si="0"/>
        <v>8.5889570552147243E-2</v>
      </c>
      <c r="K43">
        <f t="shared" si="1"/>
        <v>8.6065573770491802E-2</v>
      </c>
      <c r="M43">
        <f t="shared" si="2"/>
        <v>4.9543042160983672</v>
      </c>
      <c r="N43">
        <f t="shared" si="3"/>
        <v>4.9649273157669356</v>
      </c>
    </row>
    <row r="44" spans="1:14" x14ac:dyDescent="0.2">
      <c r="A44" s="11">
        <v>12</v>
      </c>
      <c r="B44" s="11">
        <v>146</v>
      </c>
      <c r="C44" s="11"/>
      <c r="D44" s="11">
        <v>11</v>
      </c>
      <c r="E44" s="11">
        <v>13</v>
      </c>
      <c r="J44">
        <f t="shared" si="0"/>
        <v>8.7934560327198361E-2</v>
      </c>
      <c r="K44">
        <f t="shared" si="1"/>
        <v>8.8114754098360656E-2</v>
      </c>
      <c r="M44">
        <f t="shared" si="2"/>
        <v>5.0778608921277462</v>
      </c>
      <c r="N44">
        <f t="shared" si="3"/>
        <v>5.0887613358584218</v>
      </c>
    </row>
    <row r="45" spans="1:14" x14ac:dyDescent="0.2">
      <c r="A45" s="11">
        <v>24</v>
      </c>
      <c r="B45" s="11">
        <v>12</v>
      </c>
      <c r="C45" s="11"/>
      <c r="D45" s="11">
        <v>11</v>
      </c>
      <c r="E45" s="11">
        <v>13</v>
      </c>
      <c r="J45">
        <f t="shared" si="0"/>
        <v>8.9979550102249492E-2</v>
      </c>
      <c r="K45">
        <f t="shared" si="1"/>
        <v>9.0163934426229511E-2</v>
      </c>
      <c r="M45">
        <f t="shared" si="2"/>
        <v>5.2016949122192306</v>
      </c>
      <c r="N45">
        <f t="shared" si="3"/>
        <v>5.2128739479058881</v>
      </c>
    </row>
    <row r="46" spans="1:14" x14ac:dyDescent="0.2">
      <c r="A46" s="11">
        <v>10</v>
      </c>
      <c r="B46" s="11">
        <v>23</v>
      </c>
      <c r="C46" s="11"/>
      <c r="D46" s="11">
        <v>11</v>
      </c>
      <c r="E46" s="11">
        <v>13</v>
      </c>
      <c r="J46">
        <f t="shared" si="0"/>
        <v>9.202453987730061E-2</v>
      </c>
      <c r="K46">
        <f t="shared" si="1"/>
        <v>9.2213114754098366E-2</v>
      </c>
      <c r="M46">
        <f t="shared" si="2"/>
        <v>5.3258075242667022</v>
      </c>
      <c r="N46">
        <f t="shared" si="3"/>
        <v>5.3372664082444379</v>
      </c>
    </row>
    <row r="47" spans="1:14" x14ac:dyDescent="0.2">
      <c r="A47" s="11">
        <v>33</v>
      </c>
      <c r="B47" s="11">
        <v>49</v>
      </c>
      <c r="C47" s="11"/>
      <c r="D47" s="11">
        <v>12</v>
      </c>
      <c r="E47" s="11">
        <v>13</v>
      </c>
      <c r="J47">
        <f t="shared" si="0"/>
        <v>9.4069529652351741E-2</v>
      </c>
      <c r="K47">
        <f t="shared" si="1"/>
        <v>9.4262295081967207E-2</v>
      </c>
      <c r="M47">
        <f t="shared" si="2"/>
        <v>5.4501999846052502</v>
      </c>
      <c r="N47">
        <f t="shared" si="3"/>
        <v>5.461939981726716</v>
      </c>
    </row>
    <row r="48" spans="1:14" x14ac:dyDescent="0.2">
      <c r="A48" s="11">
        <v>16</v>
      </c>
      <c r="B48" s="11">
        <v>166</v>
      </c>
      <c r="C48" s="11"/>
      <c r="D48" s="11">
        <v>12</v>
      </c>
      <c r="E48" s="11">
        <v>14</v>
      </c>
      <c r="J48">
        <f t="shared" si="0"/>
        <v>9.6114519427402859E-2</v>
      </c>
      <c r="K48">
        <f t="shared" si="1"/>
        <v>9.6311475409836061E-2</v>
      </c>
      <c r="M48">
        <f t="shared" si="2"/>
        <v>5.5748735580875346</v>
      </c>
      <c r="N48">
        <f t="shared" si="3"/>
        <v>5.5868959418000843</v>
      </c>
    </row>
    <row r="49" spans="1:14" x14ac:dyDescent="0.2">
      <c r="A49" s="11">
        <v>20</v>
      </c>
      <c r="B49" s="11">
        <v>45</v>
      </c>
      <c r="C49" s="11"/>
      <c r="D49" s="11">
        <v>12</v>
      </c>
      <c r="E49" s="11">
        <v>14</v>
      </c>
      <c r="J49">
        <f t="shared" si="0"/>
        <v>9.815950920245399E-2</v>
      </c>
      <c r="K49">
        <f t="shared" si="1"/>
        <v>9.8360655737704916E-2</v>
      </c>
      <c r="M49">
        <f t="shared" si="2"/>
        <v>5.699829518160894</v>
      </c>
      <c r="N49">
        <f t="shared" si="3"/>
        <v>5.7121355705846382</v>
      </c>
    </row>
    <row r="50" spans="1:14" x14ac:dyDescent="0.2">
      <c r="A50" s="11">
        <v>19</v>
      </c>
      <c r="B50" s="11">
        <v>143</v>
      </c>
      <c r="C50" s="11"/>
      <c r="D50" s="11">
        <v>12</v>
      </c>
      <c r="E50" s="11">
        <v>14</v>
      </c>
      <c r="J50">
        <f t="shared" si="0"/>
        <v>0.10020449897750511</v>
      </c>
      <c r="K50">
        <f t="shared" si="1"/>
        <v>0.10040983606557377</v>
      </c>
      <c r="M50">
        <f t="shared" si="2"/>
        <v>5.8250691469454461</v>
      </c>
      <c r="N50">
        <f t="shared" si="3"/>
        <v>5.8376601589521808</v>
      </c>
    </row>
    <row r="51" spans="1:14" x14ac:dyDescent="0.2">
      <c r="A51" s="11">
        <v>105</v>
      </c>
      <c r="B51" s="11">
        <v>29</v>
      </c>
      <c r="C51" s="11"/>
      <c r="D51" s="11">
        <v>12</v>
      </c>
      <c r="E51" s="11">
        <v>14</v>
      </c>
      <c r="J51">
        <f t="shared" si="0"/>
        <v>0.10224948875255624</v>
      </c>
      <c r="K51">
        <f t="shared" si="1"/>
        <v>0.10245901639344263</v>
      </c>
      <c r="M51">
        <f t="shared" si="2"/>
        <v>5.950593735312995</v>
      </c>
      <c r="N51">
        <f t="shared" si="3"/>
        <v>5.9634710066060395</v>
      </c>
    </row>
    <row r="52" spans="1:14" x14ac:dyDescent="0.2">
      <c r="A52" s="11">
        <v>11</v>
      </c>
      <c r="B52" s="11">
        <v>20</v>
      </c>
      <c r="C52" s="11"/>
      <c r="D52" s="11">
        <v>12</v>
      </c>
      <c r="E52" s="11">
        <v>14</v>
      </c>
      <c r="J52">
        <f t="shared" si="0"/>
        <v>0.10429447852760736</v>
      </c>
      <c r="K52">
        <f t="shared" si="1"/>
        <v>0.10450819672131148</v>
      </c>
      <c r="M52">
        <f t="shared" si="2"/>
        <v>6.0764045829668456</v>
      </c>
      <c r="N52">
        <f t="shared" si="3"/>
        <v>6.0895694221617855</v>
      </c>
    </row>
    <row r="53" spans="1:14" x14ac:dyDescent="0.2">
      <c r="A53" s="11">
        <v>8</v>
      </c>
      <c r="B53" s="11">
        <v>40</v>
      </c>
      <c r="C53" s="11"/>
      <c r="D53" s="11">
        <v>12</v>
      </c>
      <c r="E53" s="11">
        <v>14</v>
      </c>
      <c r="J53">
        <f t="shared" si="0"/>
        <v>0.10633946830265849</v>
      </c>
      <c r="K53">
        <f t="shared" si="1"/>
        <v>0.10655737704918032</v>
      </c>
      <c r="M53">
        <f t="shared" si="2"/>
        <v>6.202502998522597</v>
      </c>
      <c r="N53">
        <f t="shared" si="3"/>
        <v>6.2159567232289481</v>
      </c>
    </row>
    <row r="54" spans="1:14" x14ac:dyDescent="0.2">
      <c r="A54" s="11">
        <v>61</v>
      </c>
      <c r="B54" s="11">
        <v>32</v>
      </c>
      <c r="C54" s="11"/>
      <c r="D54" s="11">
        <v>12</v>
      </c>
      <c r="E54" s="11">
        <v>14</v>
      </c>
      <c r="J54">
        <f t="shared" si="0"/>
        <v>0.10838445807770961</v>
      </c>
      <c r="K54">
        <f t="shared" si="1"/>
        <v>0.10860655737704918</v>
      </c>
      <c r="M54">
        <f t="shared" si="2"/>
        <v>6.3288902995897578</v>
      </c>
      <c r="N54">
        <f t="shared" si="3"/>
        <v>6.3426342364935957</v>
      </c>
    </row>
    <row r="55" spans="1:14" x14ac:dyDescent="0.2">
      <c r="A55" s="11">
        <v>12</v>
      </c>
      <c r="B55" s="11">
        <v>31</v>
      </c>
      <c r="C55" s="11"/>
      <c r="D55" s="11">
        <v>13</v>
      </c>
      <c r="E55" s="11">
        <v>14</v>
      </c>
      <c r="J55">
        <f t="shared" si="0"/>
        <v>0.11042944785276074</v>
      </c>
      <c r="K55">
        <f t="shared" si="1"/>
        <v>0.11065573770491803</v>
      </c>
      <c r="M55">
        <f t="shared" si="2"/>
        <v>6.4555678128544107</v>
      </c>
      <c r="N55">
        <f t="shared" si="3"/>
        <v>6.4696032978019007</v>
      </c>
    </row>
    <row r="56" spans="1:14" x14ac:dyDescent="0.2">
      <c r="A56" s="11">
        <v>50</v>
      </c>
      <c r="B56" s="11">
        <v>15</v>
      </c>
      <c r="C56" s="11"/>
      <c r="D56" s="11">
        <v>13</v>
      </c>
      <c r="E56" s="11">
        <v>14</v>
      </c>
      <c r="J56">
        <f t="shared" si="0"/>
        <v>0.11247443762781185</v>
      </c>
      <c r="K56">
        <f t="shared" si="1"/>
        <v>0.11270491803278689</v>
      </c>
      <c r="M56">
        <f t="shared" si="2"/>
        <v>6.5825368741627139</v>
      </c>
      <c r="N56">
        <f t="shared" si="3"/>
        <v>6.5968652522446671</v>
      </c>
    </row>
    <row r="57" spans="1:14" x14ac:dyDescent="0.2">
      <c r="A57" s="11">
        <v>17</v>
      </c>
      <c r="B57" s="11">
        <v>174</v>
      </c>
      <c r="C57" s="11"/>
      <c r="D57" s="11">
        <v>13</v>
      </c>
      <c r="E57" s="11">
        <v>14</v>
      </c>
      <c r="J57">
        <f t="shared" si="0"/>
        <v>0.11451942740286299</v>
      </c>
      <c r="K57">
        <f t="shared" si="1"/>
        <v>0.11475409836065574</v>
      </c>
      <c r="M57">
        <f t="shared" si="2"/>
        <v>6.7097988286054804</v>
      </c>
      <c r="N57">
        <f t="shared" si="3"/>
        <v>6.72442145424281</v>
      </c>
    </row>
    <row r="58" spans="1:14" x14ac:dyDescent="0.2">
      <c r="A58" s="11">
        <v>74</v>
      </c>
      <c r="B58" s="11">
        <v>40</v>
      </c>
      <c r="C58" s="11"/>
      <c r="D58" s="11">
        <v>13</v>
      </c>
      <c r="E58" s="11">
        <v>14</v>
      </c>
      <c r="J58">
        <f t="shared" si="0"/>
        <v>0.1165644171779141</v>
      </c>
      <c r="K58">
        <f t="shared" si="1"/>
        <v>0.11680327868852459</v>
      </c>
      <c r="M58">
        <f t="shared" si="2"/>
        <v>6.8373550306036197</v>
      </c>
      <c r="N58">
        <f t="shared" si="3"/>
        <v>6.8522732676338727</v>
      </c>
    </row>
    <row r="59" spans="1:14" x14ac:dyDescent="0.2">
      <c r="A59" s="11">
        <v>33</v>
      </c>
      <c r="B59" s="11">
        <v>79</v>
      </c>
      <c r="C59" s="11"/>
      <c r="D59" s="11">
        <v>13</v>
      </c>
      <c r="E59" s="11">
        <v>14</v>
      </c>
      <c r="J59">
        <f t="shared" si="0"/>
        <v>0.11860940695296524</v>
      </c>
      <c r="K59">
        <f t="shared" si="1"/>
        <v>0.11885245901639344</v>
      </c>
      <c r="M59">
        <f t="shared" si="2"/>
        <v>6.9652068439946886</v>
      </c>
      <c r="N59">
        <f t="shared" si="3"/>
        <v>6.9804220657595124</v>
      </c>
    </row>
    <row r="60" spans="1:14" x14ac:dyDescent="0.2">
      <c r="A60" s="11">
        <v>15</v>
      </c>
      <c r="B60" s="11">
        <v>61</v>
      </c>
      <c r="C60" s="11"/>
      <c r="D60" s="11">
        <v>13</v>
      </c>
      <c r="E60" s="11">
        <v>14</v>
      </c>
      <c r="J60">
        <f t="shared" si="0"/>
        <v>0.12065439672801637</v>
      </c>
      <c r="K60">
        <f t="shared" si="1"/>
        <v>0.12090163934426229</v>
      </c>
      <c r="M60">
        <f t="shared" si="2"/>
        <v>7.0933556421203274</v>
      </c>
      <c r="N60">
        <f t="shared" si="3"/>
        <v>7.108869231554011</v>
      </c>
    </row>
    <row r="61" spans="1:14" x14ac:dyDescent="0.2">
      <c r="A61" s="11">
        <v>9</v>
      </c>
      <c r="B61" s="11">
        <v>9</v>
      </c>
      <c r="C61" s="11"/>
      <c r="D61" s="11">
        <v>13</v>
      </c>
      <c r="E61" s="11">
        <v>14</v>
      </c>
      <c r="J61">
        <f t="shared" si="0"/>
        <v>0.12269938650306748</v>
      </c>
      <c r="K61">
        <f t="shared" si="1"/>
        <v>0.12295081967213115</v>
      </c>
      <c r="M61">
        <f t="shared" si="2"/>
        <v>7.2218028079148162</v>
      </c>
      <c r="N61">
        <f t="shared" si="3"/>
        <v>7.2376161576338029</v>
      </c>
    </row>
    <row r="62" spans="1:14" x14ac:dyDescent="0.2">
      <c r="A62" s="11">
        <v>13</v>
      </c>
      <c r="B62" s="11">
        <v>31</v>
      </c>
      <c r="C62" s="11"/>
      <c r="D62" s="11">
        <v>13</v>
      </c>
      <c r="E62" s="11">
        <v>14</v>
      </c>
      <c r="J62">
        <f t="shared" si="0"/>
        <v>0.12474437627811862</v>
      </c>
      <c r="K62">
        <f t="shared" si="1"/>
        <v>0.125</v>
      </c>
      <c r="M62">
        <f t="shared" si="2"/>
        <v>7.3505497339946153</v>
      </c>
      <c r="N62">
        <f t="shared" si="3"/>
        <v>7.3666642463881109</v>
      </c>
    </row>
    <row r="63" spans="1:14" x14ac:dyDescent="0.2">
      <c r="A63" s="11">
        <v>96</v>
      </c>
      <c r="B63" s="11">
        <v>79</v>
      </c>
      <c r="C63" s="11"/>
      <c r="D63" s="11">
        <v>13</v>
      </c>
      <c r="E63" s="11">
        <v>14</v>
      </c>
      <c r="J63">
        <f t="shared" si="0"/>
        <v>0.12678936605316973</v>
      </c>
      <c r="K63">
        <f t="shared" si="1"/>
        <v>0.12704918032786885</v>
      </c>
      <c r="M63">
        <f t="shared" si="2"/>
        <v>7.4795978227489215</v>
      </c>
      <c r="N63">
        <f t="shared" si="3"/>
        <v>7.4960149100705671</v>
      </c>
    </row>
    <row r="64" spans="1:14" x14ac:dyDescent="0.2">
      <c r="A64" s="11">
        <v>45</v>
      </c>
      <c r="B64" s="11">
        <v>27</v>
      </c>
      <c r="C64" s="11"/>
      <c r="D64" s="11">
        <v>13</v>
      </c>
      <c r="E64" s="11">
        <v>15</v>
      </c>
      <c r="J64">
        <f t="shared" si="0"/>
        <v>0.12883435582822086</v>
      </c>
      <c r="K64">
        <f t="shared" si="1"/>
        <v>0.12909836065573771</v>
      </c>
      <c r="M64">
        <f t="shared" si="2"/>
        <v>7.6089484864313839</v>
      </c>
      <c r="N64">
        <f t="shared" si="3"/>
        <v>7.6256695708919606</v>
      </c>
    </row>
    <row r="65" spans="1:14" x14ac:dyDescent="0.2">
      <c r="A65" s="11">
        <v>163</v>
      </c>
      <c r="B65" s="11">
        <v>26</v>
      </c>
      <c r="C65" s="11"/>
      <c r="D65" s="11">
        <v>13</v>
      </c>
      <c r="E65" s="11">
        <v>15</v>
      </c>
      <c r="J65">
        <f t="shared" si="0"/>
        <v>0.130879345603272</v>
      </c>
      <c r="K65">
        <f t="shared" si="1"/>
        <v>0.13114754098360656</v>
      </c>
      <c r="M65">
        <f t="shared" si="2"/>
        <v>7.7386031472527756</v>
      </c>
      <c r="N65">
        <f t="shared" si="3"/>
        <v>7.755629661114062</v>
      </c>
    </row>
    <row r="66" spans="1:14" x14ac:dyDescent="0.2">
      <c r="A66" s="11">
        <v>59</v>
      </c>
      <c r="B66" s="11">
        <v>16</v>
      </c>
      <c r="C66" s="11"/>
      <c r="D66" s="11">
        <v>13</v>
      </c>
      <c r="E66" s="11">
        <v>15</v>
      </c>
      <c r="J66">
        <f t="shared" si="0"/>
        <v>0.1329243353783231</v>
      </c>
      <c r="K66">
        <f t="shared" si="1"/>
        <v>0.13319672131147542</v>
      </c>
      <c r="M66">
        <f t="shared" si="2"/>
        <v>7.8685632374748753</v>
      </c>
      <c r="N66">
        <f t="shared" si="3"/>
        <v>7.8858966231445349</v>
      </c>
    </row>
    <row r="67" spans="1:14" x14ac:dyDescent="0.2">
      <c r="A67" s="11">
        <v>104</v>
      </c>
      <c r="B67" s="11">
        <v>45</v>
      </c>
      <c r="C67" s="11"/>
      <c r="D67" s="11">
        <v>13</v>
      </c>
      <c r="E67" s="11">
        <v>15</v>
      </c>
      <c r="J67">
        <f t="shared" ref="J67:J130" si="4">ROW(J66)/($H$3+1)</f>
        <v>0.13496932515337423</v>
      </c>
      <c r="K67">
        <f t="shared" ref="K67:K130" si="5">ROW(K66)/($I$3+1)</f>
        <v>0.13524590163934427</v>
      </c>
      <c r="M67">
        <f t="shared" ref="M67:M130" si="6">-LN(1-J67)/$H$6</f>
        <v>7.9988301995053472</v>
      </c>
      <c r="N67">
        <f t="shared" ref="N67:N130" si="7">-LN(1-K67)/$H$6</f>
        <v>8.0164719096330295</v>
      </c>
    </row>
    <row r="68" spans="1:14" x14ac:dyDescent="0.2">
      <c r="A68" s="11">
        <v>178</v>
      </c>
      <c r="B68" s="11">
        <v>23</v>
      </c>
      <c r="C68" s="11"/>
      <c r="D68" s="11">
        <v>14</v>
      </c>
      <c r="E68" s="11">
        <v>15</v>
      </c>
      <c r="J68">
        <f t="shared" si="4"/>
        <v>0.13701431492842536</v>
      </c>
      <c r="K68">
        <f t="shared" si="5"/>
        <v>0.13729508196721313</v>
      </c>
      <c r="M68">
        <f t="shared" si="6"/>
        <v>8.1294054859938374</v>
      </c>
      <c r="N68">
        <f t="shared" si="7"/>
        <v>8.1473569835683559</v>
      </c>
    </row>
    <row r="69" spans="1:14" x14ac:dyDescent="0.2">
      <c r="A69" s="11">
        <v>17</v>
      </c>
      <c r="B69" s="11">
        <v>30</v>
      </c>
      <c r="C69" s="11"/>
      <c r="D69" s="11">
        <v>14</v>
      </c>
      <c r="E69" s="11">
        <v>15</v>
      </c>
      <c r="J69">
        <f t="shared" si="4"/>
        <v>0.13905930470347649</v>
      </c>
      <c r="K69">
        <f t="shared" si="5"/>
        <v>0.13934426229508196</v>
      </c>
      <c r="M69">
        <f t="shared" si="6"/>
        <v>8.2602905599291656</v>
      </c>
      <c r="N69">
        <f t="shared" si="7"/>
        <v>8.2785533183768241</v>
      </c>
    </row>
    <row r="70" spans="1:14" x14ac:dyDescent="0.2">
      <c r="A70" s="11">
        <v>21</v>
      </c>
      <c r="B70" s="11">
        <v>73</v>
      </c>
      <c r="C70" s="11"/>
      <c r="D70" s="11">
        <v>14</v>
      </c>
      <c r="E70" s="11">
        <v>15</v>
      </c>
      <c r="J70">
        <f t="shared" si="4"/>
        <v>0.1411042944785276</v>
      </c>
      <c r="K70">
        <f t="shared" si="5"/>
        <v>0.14139344262295081</v>
      </c>
      <c r="M70">
        <f t="shared" si="6"/>
        <v>8.391486894737632</v>
      </c>
      <c r="N70">
        <f t="shared" si="7"/>
        <v>8.4100623980217968</v>
      </c>
    </row>
    <row r="71" spans="1:14" x14ac:dyDescent="0.2">
      <c r="A71" s="11">
        <v>49</v>
      </c>
      <c r="B71" s="11">
        <v>42</v>
      </c>
      <c r="C71" s="11"/>
      <c r="D71" s="11">
        <v>14</v>
      </c>
      <c r="E71" s="11">
        <v>15</v>
      </c>
      <c r="J71">
        <f t="shared" si="4"/>
        <v>0.14314928425357873</v>
      </c>
      <c r="K71">
        <f t="shared" si="5"/>
        <v>0.14344262295081966</v>
      </c>
      <c r="M71">
        <f t="shared" si="6"/>
        <v>8.52299597438261</v>
      </c>
      <c r="N71">
        <f t="shared" si="7"/>
        <v>8.5418857171043818</v>
      </c>
    </row>
    <row r="72" spans="1:14" x14ac:dyDescent="0.2">
      <c r="A72" s="11">
        <v>33</v>
      </c>
      <c r="B72" s="11">
        <v>45</v>
      </c>
      <c r="C72" s="11"/>
      <c r="D72" s="11">
        <v>14</v>
      </c>
      <c r="E72" s="11">
        <v>15</v>
      </c>
      <c r="J72">
        <f t="shared" si="4"/>
        <v>0.14519427402862986</v>
      </c>
      <c r="K72">
        <f t="shared" si="5"/>
        <v>0.14549180327868852</v>
      </c>
      <c r="M72">
        <f t="shared" si="6"/>
        <v>8.6548192934651933</v>
      </c>
      <c r="N72">
        <f t="shared" si="7"/>
        <v>8.6740247809653575</v>
      </c>
    </row>
    <row r="73" spans="1:14" x14ac:dyDescent="0.2">
      <c r="A73" s="11">
        <v>49</v>
      </c>
      <c r="B73" s="11">
        <v>79</v>
      </c>
      <c r="C73" s="11"/>
      <c r="D73" s="11">
        <v>14</v>
      </c>
      <c r="E73" s="11">
        <v>15</v>
      </c>
      <c r="J73">
        <f t="shared" si="4"/>
        <v>0.14723926380368099</v>
      </c>
      <c r="K73">
        <f t="shared" si="5"/>
        <v>0.14754098360655737</v>
      </c>
      <c r="M73">
        <f t="shared" si="6"/>
        <v>8.7869583573261743</v>
      </c>
      <c r="N73">
        <f t="shared" si="7"/>
        <v>8.8064811057883112</v>
      </c>
    </row>
    <row r="74" spans="1:14" x14ac:dyDescent="0.2">
      <c r="A74" s="11">
        <v>25</v>
      </c>
      <c r="B74" s="11">
        <v>175</v>
      </c>
      <c r="C74" s="11"/>
      <c r="D74" s="11">
        <v>14</v>
      </c>
      <c r="E74" s="11">
        <v>15</v>
      </c>
      <c r="J74">
        <f t="shared" si="4"/>
        <v>0.1492842535787321</v>
      </c>
      <c r="K74">
        <f t="shared" si="5"/>
        <v>0.14959016393442623</v>
      </c>
      <c r="M74">
        <f t="shared" si="6"/>
        <v>8.9194146821491263</v>
      </c>
      <c r="N74">
        <f t="shared" si="7"/>
        <v>8.9392562187040365</v>
      </c>
    </row>
    <row r="75" spans="1:14" x14ac:dyDescent="0.2">
      <c r="A75" s="11">
        <v>31</v>
      </c>
      <c r="B75" s="11">
        <v>15</v>
      </c>
      <c r="C75" s="11"/>
      <c r="D75" s="11">
        <v>14</v>
      </c>
      <c r="E75" s="11">
        <v>16</v>
      </c>
      <c r="J75">
        <f t="shared" si="4"/>
        <v>0.15132924335378323</v>
      </c>
      <c r="K75">
        <f t="shared" si="5"/>
        <v>0.15163934426229508</v>
      </c>
      <c r="M75">
        <f t="shared" si="6"/>
        <v>9.0521897950648427</v>
      </c>
      <c r="N75">
        <f t="shared" si="7"/>
        <v>9.072351657896137</v>
      </c>
    </row>
    <row r="76" spans="1:14" x14ac:dyDescent="0.2">
      <c r="A76" s="11">
        <v>177</v>
      </c>
      <c r="B76" s="11">
        <v>215</v>
      </c>
      <c r="C76" s="11"/>
      <c r="D76" s="11">
        <v>15</v>
      </c>
      <c r="E76" s="11">
        <v>16</v>
      </c>
      <c r="J76">
        <f t="shared" si="4"/>
        <v>0.15337423312883436</v>
      </c>
      <c r="K76">
        <f t="shared" si="5"/>
        <v>0.15368852459016394</v>
      </c>
      <c r="M76">
        <f t="shared" si="6"/>
        <v>9.1852852342569484</v>
      </c>
      <c r="N76">
        <f t="shared" si="7"/>
        <v>9.2057689727079985</v>
      </c>
    </row>
    <row r="77" spans="1:14" x14ac:dyDescent="0.2">
      <c r="A77" s="11">
        <v>54</v>
      </c>
      <c r="B77" s="11">
        <v>7</v>
      </c>
      <c r="C77" s="11"/>
      <c r="D77" s="11">
        <v>15</v>
      </c>
      <c r="E77" s="11">
        <v>16</v>
      </c>
      <c r="J77">
        <f t="shared" si="4"/>
        <v>0.15541922290388549</v>
      </c>
      <c r="K77">
        <f t="shared" si="5"/>
        <v>0.15573770491803279</v>
      </c>
      <c r="M77">
        <f t="shared" si="6"/>
        <v>9.3187025490688171</v>
      </c>
      <c r="N77">
        <f t="shared" si="7"/>
        <v>9.3395097237509859</v>
      </c>
    </row>
    <row r="78" spans="1:14" x14ac:dyDescent="0.2">
      <c r="A78" s="11">
        <v>64</v>
      </c>
      <c r="B78" s="11">
        <v>42</v>
      </c>
      <c r="C78" s="11"/>
      <c r="D78" s="11">
        <v>15</v>
      </c>
      <c r="E78" s="11">
        <v>16</v>
      </c>
      <c r="J78">
        <f t="shared" si="4"/>
        <v>0.15746421267893659</v>
      </c>
      <c r="K78">
        <f t="shared" si="5"/>
        <v>0.15778688524590165</v>
      </c>
      <c r="M78">
        <f t="shared" si="6"/>
        <v>9.4524433001117938</v>
      </c>
      <c r="N78">
        <f t="shared" si="7"/>
        <v>9.4735754830139367</v>
      </c>
    </row>
    <row r="79" spans="1:14" x14ac:dyDescent="0.2">
      <c r="A79" s="11">
        <v>10</v>
      </c>
      <c r="B79" s="11">
        <v>59</v>
      </c>
      <c r="C79" s="11"/>
      <c r="D79" s="11">
        <v>15</v>
      </c>
      <c r="E79" s="11">
        <v>16</v>
      </c>
      <c r="J79">
        <f t="shared" si="4"/>
        <v>0.15950920245398773</v>
      </c>
      <c r="K79">
        <f t="shared" si="5"/>
        <v>0.1598360655737705</v>
      </c>
      <c r="M79">
        <f t="shared" si="6"/>
        <v>9.5865090593747446</v>
      </c>
      <c r="N79">
        <f t="shared" si="7"/>
        <v>9.6079678339740902</v>
      </c>
    </row>
    <row r="80" spans="1:14" x14ac:dyDescent="0.2">
      <c r="A80" s="11">
        <v>74</v>
      </c>
      <c r="B80" s="11">
        <v>13</v>
      </c>
      <c r="C80" s="11"/>
      <c r="D80" s="11">
        <v>15</v>
      </c>
      <c r="E80" s="11">
        <v>16</v>
      </c>
      <c r="J80">
        <f t="shared" si="4"/>
        <v>0.16155419222903886</v>
      </c>
      <c r="K80">
        <f t="shared" si="5"/>
        <v>0.16188524590163936</v>
      </c>
      <c r="M80">
        <f t="shared" si="6"/>
        <v>9.7209014103349034</v>
      </c>
      <c r="N80">
        <f t="shared" si="7"/>
        <v>9.7426883717092601</v>
      </c>
    </row>
    <row r="81" spans="1:14" x14ac:dyDescent="0.2">
      <c r="A81" s="11">
        <v>23</v>
      </c>
      <c r="B81" s="11">
        <v>63</v>
      </c>
      <c r="C81" s="11"/>
      <c r="D81" s="11">
        <v>15</v>
      </c>
      <c r="E81" s="11">
        <v>16</v>
      </c>
      <c r="J81">
        <f t="shared" si="4"/>
        <v>0.16359918200408999</v>
      </c>
      <c r="K81">
        <f t="shared" si="5"/>
        <v>0.16393442622950818</v>
      </c>
      <c r="M81">
        <f t="shared" si="6"/>
        <v>9.8556219480700733</v>
      </c>
      <c r="N81">
        <f t="shared" si="7"/>
        <v>9.8777387030114472</v>
      </c>
    </row>
    <row r="82" spans="1:14" x14ac:dyDescent="0.2">
      <c r="A82" s="11">
        <v>78</v>
      </c>
      <c r="B82" s="11">
        <v>14</v>
      </c>
      <c r="C82" s="11"/>
      <c r="D82" s="11">
        <v>15</v>
      </c>
      <c r="E82" s="11">
        <v>16</v>
      </c>
      <c r="J82">
        <f t="shared" si="4"/>
        <v>0.16564417177914109</v>
      </c>
      <c r="K82">
        <f t="shared" si="5"/>
        <v>0.16598360655737704</v>
      </c>
      <c r="M82">
        <f t="shared" si="6"/>
        <v>9.9906722793722569</v>
      </c>
      <c r="N82">
        <f t="shared" si="7"/>
        <v>10.013120446501812</v>
      </c>
    </row>
    <row r="83" spans="1:14" x14ac:dyDescent="0.2">
      <c r="A83" s="11">
        <v>74</v>
      </c>
      <c r="B83" s="11">
        <v>72</v>
      </c>
      <c r="C83" s="11"/>
      <c r="D83" s="11">
        <v>15</v>
      </c>
      <c r="E83" s="11">
        <v>17</v>
      </c>
      <c r="J83">
        <f t="shared" si="4"/>
        <v>0.16768916155419222</v>
      </c>
      <c r="K83">
        <f t="shared" si="5"/>
        <v>0.16803278688524589</v>
      </c>
      <c r="M83">
        <f t="shared" si="6"/>
        <v>10.126054022862627</v>
      </c>
      <c r="N83">
        <f t="shared" si="7"/>
        <v>10.148835232747096</v>
      </c>
    </row>
    <row r="84" spans="1:14" x14ac:dyDescent="0.2">
      <c r="A84" s="11">
        <v>16</v>
      </c>
      <c r="B84" s="11">
        <v>158</v>
      </c>
      <c r="C84" s="11"/>
      <c r="D84" s="11">
        <v>15</v>
      </c>
      <c r="E84" s="11">
        <v>17</v>
      </c>
      <c r="J84">
        <f t="shared" si="4"/>
        <v>0.16973415132924335</v>
      </c>
      <c r="K84">
        <f t="shared" si="5"/>
        <v>0.17008196721311475</v>
      </c>
      <c r="M84">
        <f t="shared" si="6"/>
        <v>10.26176880910791</v>
      </c>
      <c r="N84">
        <f t="shared" si="7"/>
        <v>10.28488470437742</v>
      </c>
    </row>
    <row r="85" spans="1:14" x14ac:dyDescent="0.2">
      <c r="A85" s="11">
        <v>90</v>
      </c>
      <c r="B85" s="11">
        <v>130</v>
      </c>
      <c r="C85" s="11"/>
      <c r="D85" s="11">
        <v>15</v>
      </c>
      <c r="E85" s="11">
        <v>17</v>
      </c>
      <c r="J85">
        <f t="shared" si="4"/>
        <v>0.17177914110429449</v>
      </c>
      <c r="K85">
        <f t="shared" si="5"/>
        <v>0.1721311475409836</v>
      </c>
      <c r="M85">
        <f t="shared" si="6"/>
        <v>10.397818280738234</v>
      </c>
      <c r="N85">
        <f t="shared" si="7"/>
        <v>10.421270516205626</v>
      </c>
    </row>
    <row r="86" spans="1:14" x14ac:dyDescent="0.2">
      <c r="A86" s="11">
        <v>96</v>
      </c>
      <c r="B86" s="11">
        <v>64</v>
      </c>
      <c r="C86" s="11"/>
      <c r="D86" s="11">
        <v>16</v>
      </c>
      <c r="E86" s="11">
        <v>17</v>
      </c>
      <c r="J86">
        <f t="shared" si="4"/>
        <v>0.17382413087934559</v>
      </c>
      <c r="K86">
        <f t="shared" si="5"/>
        <v>0.17418032786885246</v>
      </c>
      <c r="M86">
        <f t="shared" si="6"/>
        <v>10.534204092566437</v>
      </c>
      <c r="N86">
        <f t="shared" si="7"/>
        <v>10.557994335348013</v>
      </c>
    </row>
    <row r="87" spans="1:14" x14ac:dyDescent="0.2">
      <c r="A87" s="11">
        <v>20</v>
      </c>
      <c r="B87" s="11">
        <v>21</v>
      </c>
      <c r="C87" s="11"/>
      <c r="D87" s="11">
        <v>16</v>
      </c>
      <c r="E87" s="11">
        <v>17</v>
      </c>
      <c r="J87">
        <f t="shared" si="4"/>
        <v>0.17586912065439672</v>
      </c>
      <c r="K87">
        <f t="shared" si="5"/>
        <v>0.17622950819672131</v>
      </c>
      <c r="M87">
        <f t="shared" si="6"/>
        <v>10.670927911708825</v>
      </c>
      <c r="N87">
        <f t="shared" si="7"/>
        <v>10.695057841346607</v>
      </c>
    </row>
    <row r="88" spans="1:14" x14ac:dyDescent="0.2">
      <c r="A88" s="11">
        <v>391</v>
      </c>
      <c r="B88" s="11">
        <v>14</v>
      </c>
      <c r="C88" s="11"/>
      <c r="D88" s="11">
        <v>16</v>
      </c>
      <c r="E88" s="11">
        <v>17</v>
      </c>
      <c r="J88">
        <f t="shared" si="4"/>
        <v>0.17791411042944785</v>
      </c>
      <c r="K88">
        <f t="shared" si="5"/>
        <v>0.17827868852459017</v>
      </c>
      <c r="M88">
        <f t="shared" si="6"/>
        <v>10.807991417707415</v>
      </c>
      <c r="N88">
        <f t="shared" si="7"/>
        <v>10.832462726292977</v>
      </c>
    </row>
    <row r="89" spans="1:14" x14ac:dyDescent="0.2">
      <c r="A89" s="11">
        <v>10</v>
      </c>
      <c r="B89" s="11">
        <v>183</v>
      </c>
      <c r="C89" s="11"/>
      <c r="D89" s="11">
        <v>16</v>
      </c>
      <c r="E89" s="11">
        <v>17</v>
      </c>
      <c r="J89">
        <f t="shared" si="4"/>
        <v>0.17995910020449898</v>
      </c>
      <c r="K89">
        <f t="shared" si="5"/>
        <v>0.18032786885245902</v>
      </c>
      <c r="M89">
        <f t="shared" si="6"/>
        <v>10.945396302653792</v>
      </c>
      <c r="N89">
        <f t="shared" si="7"/>
        <v>10.970210694953559</v>
      </c>
    </row>
    <row r="90" spans="1:14" x14ac:dyDescent="0.2">
      <c r="A90" s="11">
        <v>18</v>
      </c>
      <c r="B90" s="11">
        <v>18</v>
      </c>
      <c r="C90" s="11"/>
      <c r="D90" s="11">
        <v>16</v>
      </c>
      <c r="E90" s="11">
        <v>18</v>
      </c>
      <c r="J90">
        <f t="shared" si="4"/>
        <v>0.18200408997955012</v>
      </c>
      <c r="K90">
        <f t="shared" si="5"/>
        <v>0.18237704918032788</v>
      </c>
      <c r="M90">
        <f t="shared" si="6"/>
        <v>11.083144271314371</v>
      </c>
      <c r="N90">
        <f t="shared" si="7"/>
        <v>11.108303464896563</v>
      </c>
    </row>
    <row r="91" spans="1:14" x14ac:dyDescent="0.2">
      <c r="A91" s="11">
        <v>17</v>
      </c>
      <c r="B91" s="11">
        <v>64</v>
      </c>
      <c r="C91" s="11"/>
      <c r="D91" s="11">
        <v>16</v>
      </c>
      <c r="E91" s="11">
        <v>18</v>
      </c>
      <c r="J91">
        <f t="shared" si="4"/>
        <v>0.18404907975460122</v>
      </c>
      <c r="K91">
        <f t="shared" si="5"/>
        <v>0.18442622950819673</v>
      </c>
      <c r="M91">
        <f t="shared" si="6"/>
        <v>11.221237041257382</v>
      </c>
      <c r="N91">
        <f t="shared" si="7"/>
        <v>11.246742766620487</v>
      </c>
    </row>
    <row r="92" spans="1:14" x14ac:dyDescent="0.2">
      <c r="A92" s="11">
        <v>16</v>
      </c>
      <c r="B92" s="11">
        <v>162</v>
      </c>
      <c r="C92" s="11"/>
      <c r="D92" s="11">
        <v>16</v>
      </c>
      <c r="E92" s="11">
        <v>18</v>
      </c>
      <c r="J92">
        <f t="shared" si="4"/>
        <v>0.18609406952965235</v>
      </c>
      <c r="K92">
        <f t="shared" si="5"/>
        <v>0.18647540983606559</v>
      </c>
      <c r="M92">
        <f t="shared" si="6"/>
        <v>11.359676342981297</v>
      </c>
      <c r="N92">
        <f t="shared" si="7"/>
        <v>11.385530343684197</v>
      </c>
    </row>
    <row r="93" spans="1:14" x14ac:dyDescent="0.2">
      <c r="A93" s="11">
        <v>21</v>
      </c>
      <c r="B93" s="11">
        <v>59</v>
      </c>
      <c r="C93" s="11"/>
      <c r="D93" s="11">
        <v>16</v>
      </c>
      <c r="E93" s="11">
        <v>18</v>
      </c>
      <c r="J93">
        <f t="shared" si="4"/>
        <v>0.18813905930470348</v>
      </c>
      <c r="K93">
        <f t="shared" si="5"/>
        <v>0.18852459016393441</v>
      </c>
      <c r="M93">
        <f t="shared" si="6"/>
        <v>11.498463920045007</v>
      </c>
      <c r="N93">
        <f t="shared" si="7"/>
        <v>11.524667952838735</v>
      </c>
    </row>
    <row r="94" spans="1:14" x14ac:dyDescent="0.2">
      <c r="A94" s="11">
        <v>14</v>
      </c>
      <c r="B94" s="11">
        <v>60</v>
      </c>
      <c r="C94" s="11"/>
      <c r="D94" s="11">
        <v>16</v>
      </c>
      <c r="E94" s="11">
        <v>18</v>
      </c>
      <c r="J94">
        <f t="shared" si="4"/>
        <v>0.19018404907975461</v>
      </c>
      <c r="K94">
        <f t="shared" si="5"/>
        <v>0.19057377049180327</v>
      </c>
      <c r="M94">
        <f t="shared" si="6"/>
        <v>11.637601529199548</v>
      </c>
      <c r="N94">
        <f t="shared" si="7"/>
        <v>11.664157364160705</v>
      </c>
    </row>
    <row r="95" spans="1:14" x14ac:dyDescent="0.2">
      <c r="A95" s="11">
        <v>16</v>
      </c>
      <c r="B95" s="11">
        <v>28</v>
      </c>
      <c r="C95" s="11"/>
      <c r="D95" s="11">
        <v>16</v>
      </c>
      <c r="E95" s="11">
        <v>18</v>
      </c>
      <c r="J95">
        <f t="shared" si="4"/>
        <v>0.19222903885480572</v>
      </c>
      <c r="K95">
        <f t="shared" si="5"/>
        <v>0.19262295081967212</v>
      </c>
      <c r="M95">
        <f t="shared" si="6"/>
        <v>11.777090940521518</v>
      </c>
      <c r="N95">
        <f t="shared" si="7"/>
        <v>11.804000361187409</v>
      </c>
    </row>
    <row r="96" spans="1:14" x14ac:dyDescent="0.2">
      <c r="A96" s="11">
        <v>110</v>
      </c>
      <c r="B96" s="11">
        <v>36</v>
      </c>
      <c r="C96" s="11"/>
      <c r="D96" s="11">
        <v>16</v>
      </c>
      <c r="E96" s="11">
        <v>18</v>
      </c>
      <c r="J96">
        <f t="shared" si="4"/>
        <v>0.19427402862985685</v>
      </c>
      <c r="K96">
        <f t="shared" si="5"/>
        <v>0.19467213114754098</v>
      </c>
      <c r="M96">
        <f t="shared" si="6"/>
        <v>11.916933937548221</v>
      </c>
      <c r="N96">
        <f t="shared" si="7"/>
        <v>11.944198741053643</v>
      </c>
    </row>
    <row r="97" spans="1:14" x14ac:dyDescent="0.2">
      <c r="A97" s="11">
        <v>14</v>
      </c>
      <c r="B97" s="11">
        <v>110</v>
      </c>
      <c r="C97" s="11"/>
      <c r="D97" s="11">
        <v>16</v>
      </c>
      <c r="E97" s="11">
        <v>18</v>
      </c>
      <c r="J97">
        <f t="shared" si="4"/>
        <v>0.19631901840490798</v>
      </c>
      <c r="K97">
        <f t="shared" si="5"/>
        <v>0.19672131147540983</v>
      </c>
      <c r="M97">
        <f t="shared" si="6"/>
        <v>12.057132317414453</v>
      </c>
      <c r="N97">
        <f t="shared" si="7"/>
        <v>12.08475431463032</v>
      </c>
    </row>
    <row r="98" spans="1:14" x14ac:dyDescent="0.2">
      <c r="A98" s="11">
        <v>28</v>
      </c>
      <c r="B98" s="11">
        <v>14</v>
      </c>
      <c r="C98" s="11"/>
      <c r="D98" s="11">
        <v>16</v>
      </c>
      <c r="E98" s="11">
        <v>18</v>
      </c>
      <c r="J98">
        <f t="shared" si="4"/>
        <v>0.19836400817995911</v>
      </c>
      <c r="K98">
        <f t="shared" si="5"/>
        <v>0.19877049180327869</v>
      </c>
      <c r="M98">
        <f t="shared" si="6"/>
        <v>12.197687890991135</v>
      </c>
      <c r="N98">
        <f t="shared" si="7"/>
        <v>12.225668906664774</v>
      </c>
    </row>
    <row r="99" spans="1:14" x14ac:dyDescent="0.2">
      <c r="A99" s="11">
        <v>18</v>
      </c>
      <c r="B99" s="11">
        <v>48</v>
      </c>
      <c r="C99" s="11"/>
      <c r="D99" s="11">
        <v>16</v>
      </c>
      <c r="E99" s="11">
        <v>19</v>
      </c>
      <c r="J99">
        <f t="shared" si="4"/>
        <v>0.20040899795501022</v>
      </c>
      <c r="K99">
        <f t="shared" si="5"/>
        <v>0.20081967213114754</v>
      </c>
      <c r="M99">
        <f t="shared" si="6"/>
        <v>12.338602483025589</v>
      </c>
      <c r="N99">
        <f t="shared" si="7"/>
        <v>12.366944355922925</v>
      </c>
    </row>
    <row r="100" spans="1:14" x14ac:dyDescent="0.2">
      <c r="A100" s="11">
        <v>19</v>
      </c>
      <c r="B100" s="11">
        <v>137</v>
      </c>
      <c r="C100" s="11"/>
      <c r="D100" s="11">
        <v>16</v>
      </c>
      <c r="E100" s="11">
        <v>19</v>
      </c>
      <c r="J100">
        <f t="shared" si="4"/>
        <v>0.20245398773006135</v>
      </c>
      <c r="K100">
        <f t="shared" si="5"/>
        <v>0.2028688524590164</v>
      </c>
      <c r="M100">
        <f t="shared" si="6"/>
        <v>12.479877932283737</v>
      </c>
      <c r="N100">
        <f t="shared" si="7"/>
        <v>12.508582515333234</v>
      </c>
    </row>
    <row r="101" spans="1:14" x14ac:dyDescent="0.2">
      <c r="A101" s="11">
        <v>48</v>
      </c>
      <c r="B101" s="11">
        <v>119</v>
      </c>
      <c r="C101" s="11"/>
      <c r="D101" s="11">
        <v>16</v>
      </c>
      <c r="E101" s="11">
        <v>19</v>
      </c>
      <c r="J101">
        <f t="shared" si="4"/>
        <v>0.20449897750511248</v>
      </c>
      <c r="K101">
        <f t="shared" si="5"/>
        <v>0.20491803278688525</v>
      </c>
      <c r="M101">
        <f t="shared" si="6"/>
        <v>12.621516091694044</v>
      </c>
      <c r="N101">
        <f t="shared" si="7"/>
        <v>12.650585252132501</v>
      </c>
    </row>
    <row r="102" spans="1:14" x14ac:dyDescent="0.2">
      <c r="A102" s="11">
        <v>21</v>
      </c>
      <c r="B102" s="11">
        <v>20</v>
      </c>
      <c r="C102" s="11"/>
      <c r="D102" s="11">
        <v>16</v>
      </c>
      <c r="E102" s="11">
        <v>19</v>
      </c>
      <c r="J102">
        <f t="shared" si="4"/>
        <v>0.20654396728016361</v>
      </c>
      <c r="K102">
        <f t="shared" si="5"/>
        <v>0.20696721311475411</v>
      </c>
      <c r="M102">
        <f t="shared" si="6"/>
        <v>12.763518828493318</v>
      </c>
      <c r="N102">
        <f t="shared" si="7"/>
        <v>12.79295444801361</v>
      </c>
    </row>
    <row r="103" spans="1:14" x14ac:dyDescent="0.2">
      <c r="A103" s="11">
        <v>30</v>
      </c>
      <c r="B103" s="11">
        <v>26</v>
      </c>
      <c r="C103" s="11"/>
      <c r="D103" s="11">
        <v>16</v>
      </c>
      <c r="E103" s="11">
        <v>19</v>
      </c>
      <c r="J103">
        <f t="shared" si="4"/>
        <v>0.20858895705521471</v>
      </c>
      <c r="K103">
        <f t="shared" si="5"/>
        <v>0.20901639344262296</v>
      </c>
      <c r="M103">
        <f t="shared" si="6"/>
        <v>12.905888024374425</v>
      </c>
      <c r="N103">
        <f t="shared" si="7"/>
        <v>12.935691999275111</v>
      </c>
    </row>
    <row r="104" spans="1:14" x14ac:dyDescent="0.2">
      <c r="A104" s="11">
        <v>127</v>
      </c>
      <c r="B104" s="11">
        <v>67</v>
      </c>
      <c r="C104" s="11"/>
      <c r="D104" s="11">
        <v>16</v>
      </c>
      <c r="E104" s="11">
        <v>19</v>
      </c>
      <c r="J104">
        <f t="shared" si="4"/>
        <v>0.21063394683026584</v>
      </c>
      <c r="K104">
        <f t="shared" si="5"/>
        <v>0.21106557377049182</v>
      </c>
      <c r="M104">
        <f t="shared" si="6"/>
        <v>13.048625575635915</v>
      </c>
      <c r="N104">
        <f t="shared" si="7"/>
        <v>13.078799816972751</v>
      </c>
    </row>
    <row r="105" spans="1:14" x14ac:dyDescent="0.2">
      <c r="A105" s="11">
        <v>104</v>
      </c>
      <c r="B105" s="11">
        <v>203</v>
      </c>
      <c r="C105" s="11"/>
      <c r="D105" s="11">
        <v>16</v>
      </c>
      <c r="E105" s="11">
        <v>19</v>
      </c>
      <c r="J105">
        <f t="shared" si="4"/>
        <v>0.21267893660531698</v>
      </c>
      <c r="K105">
        <f t="shared" si="5"/>
        <v>0.21311475409836064</v>
      </c>
      <c r="M105">
        <f t="shared" si="6"/>
        <v>13.191733393333564</v>
      </c>
      <c r="N105">
        <f t="shared" si="7"/>
        <v>13.222279827073047</v>
      </c>
    </row>
    <row r="106" spans="1:14" x14ac:dyDescent="0.2">
      <c r="A106" s="11">
        <v>52</v>
      </c>
      <c r="B106" s="11">
        <v>91</v>
      </c>
      <c r="C106" s="11"/>
      <c r="D106" s="11">
        <v>16</v>
      </c>
      <c r="E106" s="11">
        <v>19</v>
      </c>
      <c r="J106">
        <f t="shared" si="4"/>
        <v>0.21472392638036811</v>
      </c>
      <c r="K106">
        <f t="shared" si="5"/>
        <v>0.2151639344262295</v>
      </c>
      <c r="M106">
        <f t="shared" si="6"/>
        <v>13.335213403433855</v>
      </c>
      <c r="N106">
        <f t="shared" si="7"/>
        <v>13.366133970608763</v>
      </c>
    </row>
    <row r="107" spans="1:14" x14ac:dyDescent="0.2">
      <c r="A107" s="11">
        <v>39</v>
      </c>
      <c r="B107" s="11">
        <v>45</v>
      </c>
      <c r="C107" s="11"/>
      <c r="D107" s="11">
        <v>16</v>
      </c>
      <c r="E107" s="11">
        <v>19</v>
      </c>
      <c r="J107">
        <f t="shared" si="4"/>
        <v>0.21676891615541921</v>
      </c>
      <c r="K107">
        <f t="shared" si="5"/>
        <v>0.21721311475409835</v>
      </c>
      <c r="M107">
        <f t="shared" si="6"/>
        <v>13.479067546969572</v>
      </c>
      <c r="N107">
        <f t="shared" si="7"/>
        <v>13.510364203836497</v>
      </c>
    </row>
    <row r="108" spans="1:14" x14ac:dyDescent="0.2">
      <c r="A108" s="11">
        <v>15</v>
      </c>
      <c r="B108" s="11">
        <v>19</v>
      </c>
      <c r="C108" s="11"/>
      <c r="D108" s="11">
        <v>17</v>
      </c>
      <c r="E108" s="11">
        <v>19</v>
      </c>
      <c r="J108">
        <f t="shared" si="4"/>
        <v>0.21881390593047034</v>
      </c>
      <c r="K108">
        <f t="shared" si="5"/>
        <v>0.21926229508196721</v>
      </c>
      <c r="M108">
        <f t="shared" si="6"/>
        <v>13.62329778019731</v>
      </c>
      <c r="N108">
        <f t="shared" si="7"/>
        <v>13.654972498396276</v>
      </c>
    </row>
    <row r="109" spans="1:14" x14ac:dyDescent="0.2">
      <c r="A109" s="11">
        <v>2</v>
      </c>
      <c r="B109" s="11">
        <v>26</v>
      </c>
      <c r="C109" s="11"/>
      <c r="D109" s="11">
        <v>17</v>
      </c>
      <c r="E109" s="11">
        <v>20</v>
      </c>
      <c r="J109">
        <f t="shared" si="4"/>
        <v>0.22085889570552147</v>
      </c>
      <c r="K109">
        <f t="shared" si="5"/>
        <v>0.22131147540983606</v>
      </c>
      <c r="M109">
        <f t="shared" si="6"/>
        <v>13.767906074757096</v>
      </c>
      <c r="N109">
        <f t="shared" si="7"/>
        <v>13.799960841473307</v>
      </c>
    </row>
    <row r="110" spans="1:14" x14ac:dyDescent="0.2">
      <c r="A110" s="11">
        <v>5</v>
      </c>
      <c r="B110" s="11">
        <v>11</v>
      </c>
      <c r="C110" s="11"/>
      <c r="D110" s="11">
        <v>17</v>
      </c>
      <c r="E110" s="11">
        <v>20</v>
      </c>
      <c r="J110">
        <f t="shared" si="4"/>
        <v>0.22290388548057261</v>
      </c>
      <c r="K110">
        <f t="shared" si="5"/>
        <v>0.22336065573770492</v>
      </c>
      <c r="M110">
        <f t="shared" si="6"/>
        <v>13.912894417834119</v>
      </c>
      <c r="N110">
        <f t="shared" si="7"/>
        <v>13.945331235961774</v>
      </c>
    </row>
    <row r="111" spans="1:14" x14ac:dyDescent="0.2">
      <c r="A111" s="11">
        <v>10</v>
      </c>
      <c r="B111" s="11">
        <v>8</v>
      </c>
      <c r="C111" s="11"/>
      <c r="D111" s="11">
        <v>17</v>
      </c>
      <c r="E111" s="11">
        <v>20</v>
      </c>
      <c r="J111">
        <f t="shared" si="4"/>
        <v>0.22494887525562371</v>
      </c>
      <c r="K111">
        <f t="shared" si="5"/>
        <v>0.22540983606557377</v>
      </c>
      <c r="M111">
        <f t="shared" si="6"/>
        <v>14.058264812322586</v>
      </c>
      <c r="N111">
        <f t="shared" si="7"/>
        <v>14.091085700630918</v>
      </c>
    </row>
    <row r="112" spans="1:14" x14ac:dyDescent="0.2">
      <c r="A112" s="11">
        <v>12</v>
      </c>
      <c r="B112" s="11">
        <v>24</v>
      </c>
      <c r="C112" s="11"/>
      <c r="D112" s="11">
        <v>17</v>
      </c>
      <c r="E112" s="11">
        <v>20</v>
      </c>
      <c r="J112">
        <f t="shared" si="4"/>
        <v>0.22699386503067484</v>
      </c>
      <c r="K112">
        <f t="shared" si="5"/>
        <v>0.22745901639344263</v>
      </c>
      <c r="M112">
        <f t="shared" si="6"/>
        <v>14.204019276991733</v>
      </c>
      <c r="N112">
        <f t="shared" si="7"/>
        <v>14.237226270293206</v>
      </c>
    </row>
    <row r="113" spans="1:14" x14ac:dyDescent="0.2">
      <c r="A113" s="11">
        <v>35</v>
      </c>
      <c r="B113" s="11">
        <v>120</v>
      </c>
      <c r="C113" s="11"/>
      <c r="D113" s="11">
        <v>17</v>
      </c>
      <c r="E113" s="11">
        <v>20</v>
      </c>
      <c r="J113">
        <f t="shared" si="4"/>
        <v>0.22903885480572597</v>
      </c>
      <c r="K113">
        <f t="shared" si="5"/>
        <v>0.22950819672131148</v>
      </c>
      <c r="M113">
        <f t="shared" si="6"/>
        <v>14.350159846654012</v>
      </c>
      <c r="N113">
        <f t="shared" si="7"/>
        <v>14.383754995974773</v>
      </c>
    </row>
    <row r="114" spans="1:14" x14ac:dyDescent="0.2">
      <c r="A114" s="11">
        <v>58</v>
      </c>
      <c r="B114" s="11">
        <v>117</v>
      </c>
      <c r="C114" s="11"/>
      <c r="D114" s="11">
        <v>17</v>
      </c>
      <c r="E114" s="11">
        <v>20</v>
      </c>
      <c r="J114">
        <f t="shared" si="4"/>
        <v>0.2310838445807771</v>
      </c>
      <c r="K114">
        <f t="shared" si="5"/>
        <v>0.23155737704918034</v>
      </c>
      <c r="M114">
        <f t="shared" si="6"/>
        <v>14.496688572335584</v>
      </c>
      <c r="N114">
        <f t="shared" si="7"/>
        <v>14.530673945088173</v>
      </c>
    </row>
    <row r="115" spans="1:14" x14ac:dyDescent="0.2">
      <c r="A115" s="11">
        <v>14</v>
      </c>
      <c r="B115" s="11">
        <v>162</v>
      </c>
      <c r="C115" s="11"/>
      <c r="D115" s="11">
        <v>17</v>
      </c>
      <c r="E115" s="11">
        <v>21</v>
      </c>
      <c r="J115">
        <f t="shared" si="4"/>
        <v>0.23312883435582821</v>
      </c>
      <c r="K115">
        <f t="shared" si="5"/>
        <v>0.23360655737704919</v>
      </c>
      <c r="M115">
        <f t="shared" si="6"/>
        <v>14.643607521448985</v>
      </c>
      <c r="N115">
        <f t="shared" si="7"/>
        <v>14.677985201607374</v>
      </c>
    </row>
    <row r="116" spans="1:14" x14ac:dyDescent="0.2">
      <c r="A116" s="11">
        <v>9</v>
      </c>
      <c r="B116" s="11">
        <v>71</v>
      </c>
      <c r="C116" s="11"/>
      <c r="D116" s="11">
        <v>17</v>
      </c>
      <c r="E116" s="11">
        <v>21</v>
      </c>
      <c r="J116">
        <f t="shared" si="4"/>
        <v>0.23517382413087934</v>
      </c>
      <c r="K116">
        <f t="shared" si="5"/>
        <v>0.23565573770491804</v>
      </c>
      <c r="M116">
        <f t="shared" si="6"/>
        <v>14.790918777968193</v>
      </c>
      <c r="N116">
        <f t="shared" si="7"/>
        <v>14.825690866245132</v>
      </c>
    </row>
    <row r="117" spans="1:14" x14ac:dyDescent="0.2">
      <c r="A117" s="11">
        <v>17</v>
      </c>
      <c r="B117" s="11">
        <v>21</v>
      </c>
      <c r="C117" s="11"/>
      <c r="D117" s="11">
        <v>17</v>
      </c>
      <c r="E117" s="11">
        <v>21</v>
      </c>
      <c r="J117">
        <f t="shared" si="4"/>
        <v>0.23721881390593047</v>
      </c>
      <c r="K117">
        <f t="shared" si="5"/>
        <v>0.23770491803278687</v>
      </c>
      <c r="M117">
        <f t="shared" si="6"/>
        <v>14.938624442605947</v>
      </c>
      <c r="N117">
        <f t="shared" si="7"/>
        <v>14.973793056632735</v>
      </c>
    </row>
    <row r="118" spans="1:14" x14ac:dyDescent="0.2">
      <c r="A118" s="11">
        <v>44</v>
      </c>
      <c r="B118" s="11">
        <v>39</v>
      </c>
      <c r="C118" s="11"/>
      <c r="D118" s="11">
        <v>17</v>
      </c>
      <c r="E118" s="11">
        <v>21</v>
      </c>
      <c r="J118">
        <f t="shared" si="4"/>
        <v>0.2392638036809816</v>
      </c>
      <c r="K118">
        <f t="shared" si="5"/>
        <v>0.23975409836065573</v>
      </c>
      <c r="M118">
        <f t="shared" si="6"/>
        <v>15.08672663299355</v>
      </c>
      <c r="N118">
        <f t="shared" si="7"/>
        <v>15.122293907502172</v>
      </c>
    </row>
    <row r="119" spans="1:14" x14ac:dyDescent="0.2">
      <c r="A119" s="11">
        <v>35</v>
      </c>
      <c r="B119" s="11">
        <v>17</v>
      </c>
      <c r="C119" s="11"/>
      <c r="D119" s="11">
        <v>18</v>
      </c>
      <c r="E119" s="11">
        <v>21</v>
      </c>
      <c r="J119">
        <f t="shared" si="4"/>
        <v>0.24130879345603273</v>
      </c>
      <c r="K119">
        <f t="shared" si="5"/>
        <v>0.24180327868852458</v>
      </c>
      <c r="M119">
        <f t="shared" si="6"/>
        <v>15.235227483862985</v>
      </c>
      <c r="N119">
        <f t="shared" si="7"/>
        <v>15.271195570870736</v>
      </c>
    </row>
    <row r="120" spans="1:14" x14ac:dyDescent="0.2">
      <c r="A120" s="11">
        <v>36</v>
      </c>
      <c r="B120" s="11">
        <v>134</v>
      </c>
      <c r="C120" s="11"/>
      <c r="D120" s="11">
        <v>18</v>
      </c>
      <c r="E120" s="11">
        <v>21</v>
      </c>
      <c r="J120">
        <f t="shared" si="4"/>
        <v>0.24335378323108384</v>
      </c>
      <c r="K120">
        <f t="shared" si="5"/>
        <v>0.24385245901639344</v>
      </c>
      <c r="M120">
        <f t="shared" si="6"/>
        <v>15.384129147231548</v>
      </c>
      <c r="N120">
        <f t="shared" si="7"/>
        <v>15.420500216228183</v>
      </c>
    </row>
    <row r="121" spans="1:14" x14ac:dyDescent="0.2">
      <c r="A121" s="11">
        <v>26</v>
      </c>
      <c r="B121" s="11">
        <v>25</v>
      </c>
      <c r="C121" s="11"/>
      <c r="D121" s="11">
        <v>18</v>
      </c>
      <c r="E121" s="11">
        <v>21</v>
      </c>
      <c r="J121">
        <f t="shared" si="4"/>
        <v>0.24539877300613497</v>
      </c>
      <c r="K121">
        <f t="shared" si="5"/>
        <v>0.24590163934426229</v>
      </c>
      <c r="M121">
        <f t="shared" si="6"/>
        <v>15.533433792589001</v>
      </c>
      <c r="N121">
        <f t="shared" si="7"/>
        <v>15.570210030726377</v>
      </c>
    </row>
    <row r="122" spans="1:14" x14ac:dyDescent="0.2">
      <c r="A122" s="11">
        <v>102</v>
      </c>
      <c r="B122" s="11">
        <v>19</v>
      </c>
      <c r="C122" s="11"/>
      <c r="D122" s="11">
        <v>18</v>
      </c>
      <c r="E122" s="11">
        <v>21</v>
      </c>
      <c r="J122">
        <f t="shared" si="4"/>
        <v>0.2474437627811861</v>
      </c>
      <c r="K122">
        <f t="shared" si="5"/>
        <v>0.24795081967213115</v>
      </c>
      <c r="M122">
        <f t="shared" si="6"/>
        <v>15.683143607087183</v>
      </c>
      <c r="N122">
        <f t="shared" si="7"/>
        <v>15.720327219371493</v>
      </c>
    </row>
    <row r="123" spans="1:14" x14ac:dyDescent="0.2">
      <c r="A123" s="11">
        <v>14</v>
      </c>
      <c r="B123" s="11">
        <v>11</v>
      </c>
      <c r="C123" s="11"/>
      <c r="D123" s="11">
        <v>18</v>
      </c>
      <c r="E123" s="11">
        <v>21</v>
      </c>
      <c r="J123">
        <f t="shared" si="4"/>
        <v>0.24948875255623723</v>
      </c>
      <c r="K123">
        <f t="shared" si="5"/>
        <v>0.25</v>
      </c>
      <c r="M123">
        <f t="shared" si="6"/>
        <v>15.833260795732306</v>
      </c>
      <c r="N123">
        <f t="shared" si="7"/>
        <v>15.870854005218945</v>
      </c>
    </row>
    <row r="124" spans="1:14" x14ac:dyDescent="0.2">
      <c r="A124" s="11">
        <v>15</v>
      </c>
      <c r="B124" s="11">
        <v>87</v>
      </c>
      <c r="C124" s="11"/>
      <c r="D124" s="11">
        <v>18</v>
      </c>
      <c r="E124" s="11">
        <v>21</v>
      </c>
      <c r="J124">
        <f t="shared" si="4"/>
        <v>0.25153374233128833</v>
      </c>
      <c r="K124">
        <f t="shared" si="5"/>
        <v>0.25204918032786883</v>
      </c>
      <c r="M124">
        <f t="shared" si="6"/>
        <v>15.983787581579758</v>
      </c>
      <c r="N124">
        <f t="shared" si="7"/>
        <v>16.021792629570882</v>
      </c>
    </row>
    <row r="125" spans="1:14" x14ac:dyDescent="0.2">
      <c r="A125" s="11">
        <v>9</v>
      </c>
      <c r="B125" s="11">
        <v>27</v>
      </c>
      <c r="C125" s="11"/>
      <c r="D125" s="11">
        <v>18</v>
      </c>
      <c r="E125" s="11">
        <v>21</v>
      </c>
      <c r="J125">
        <f t="shared" si="4"/>
        <v>0.25357873210633947</v>
      </c>
      <c r="K125">
        <f t="shared" si="5"/>
        <v>0.25409836065573771</v>
      </c>
      <c r="M125">
        <f t="shared" si="6"/>
        <v>16.134726205931692</v>
      </c>
      <c r="N125">
        <f t="shared" si="7"/>
        <v>16.173145352176423</v>
      </c>
    </row>
    <row r="126" spans="1:14" x14ac:dyDescent="0.2">
      <c r="A126" s="11">
        <v>52</v>
      </c>
      <c r="B126" s="11">
        <v>250</v>
      </c>
      <c r="C126" s="11"/>
      <c r="D126" s="11">
        <v>18</v>
      </c>
      <c r="E126" s="11">
        <v>21</v>
      </c>
      <c r="J126">
        <f t="shared" si="4"/>
        <v>0.2556237218813906</v>
      </c>
      <c r="K126">
        <f t="shared" si="5"/>
        <v>0.25614754098360654</v>
      </c>
      <c r="M126">
        <f t="shared" si="6"/>
        <v>16.286078928537236</v>
      </c>
      <c r="N126">
        <f t="shared" si="7"/>
        <v>16.324914451434658</v>
      </c>
    </row>
    <row r="127" spans="1:14" x14ac:dyDescent="0.2">
      <c r="A127" s="11">
        <v>43</v>
      </c>
      <c r="B127" s="11">
        <v>33</v>
      </c>
      <c r="C127" s="11"/>
      <c r="D127" s="11">
        <v>19</v>
      </c>
      <c r="E127" s="11">
        <v>21</v>
      </c>
      <c r="J127">
        <f t="shared" si="4"/>
        <v>0.25766871165644173</v>
      </c>
      <c r="K127">
        <f t="shared" si="5"/>
        <v>0.25819672131147542</v>
      </c>
      <c r="M127">
        <f t="shared" si="6"/>
        <v>16.437848027795479</v>
      </c>
      <c r="N127">
        <f t="shared" si="7"/>
        <v>16.477102224600451</v>
      </c>
    </row>
    <row r="128" spans="1:14" x14ac:dyDescent="0.2">
      <c r="A128" s="11">
        <v>34</v>
      </c>
      <c r="B128" s="11">
        <v>59</v>
      </c>
      <c r="C128" s="11"/>
      <c r="D128" s="11">
        <v>19</v>
      </c>
      <c r="E128" s="11">
        <v>22</v>
      </c>
      <c r="J128">
        <f t="shared" si="4"/>
        <v>0.25971370143149286</v>
      </c>
      <c r="K128">
        <f t="shared" si="5"/>
        <v>0.26024590163934425</v>
      </c>
      <c r="M128">
        <f t="shared" si="6"/>
        <v>16.590035800961264</v>
      </c>
      <c r="N128">
        <f t="shared" si="7"/>
        <v>16.62971098799305</v>
      </c>
    </row>
    <row r="129" spans="1:14" x14ac:dyDescent="0.2">
      <c r="A129" s="11">
        <v>268</v>
      </c>
      <c r="B129" s="11">
        <v>141</v>
      </c>
      <c r="C129" s="11"/>
      <c r="D129" s="11">
        <v>19</v>
      </c>
      <c r="E129" s="11">
        <v>22</v>
      </c>
      <c r="J129">
        <f t="shared" si="4"/>
        <v>0.26175869120654399</v>
      </c>
      <c r="K129">
        <f t="shared" si="5"/>
        <v>0.26229508196721313</v>
      </c>
      <c r="M129">
        <f t="shared" si="6"/>
        <v>16.74264456435386</v>
      </c>
      <c r="N129">
        <f t="shared" si="7"/>
        <v>16.782743077207662</v>
      </c>
    </row>
    <row r="130" spans="1:14" x14ac:dyDescent="0.2">
      <c r="A130" s="11">
        <v>18</v>
      </c>
      <c r="B130" s="11">
        <v>27</v>
      </c>
      <c r="C130" s="11"/>
      <c r="D130" s="11">
        <v>19</v>
      </c>
      <c r="E130" s="11">
        <v>22</v>
      </c>
      <c r="J130">
        <f t="shared" si="4"/>
        <v>0.26380368098159507</v>
      </c>
      <c r="K130">
        <f t="shared" si="5"/>
        <v>0.26434426229508196</v>
      </c>
      <c r="M130">
        <f t="shared" si="6"/>
        <v>16.895676653568472</v>
      </c>
      <c r="N130">
        <f t="shared" si="7"/>
        <v>16.936200847329889</v>
      </c>
    </row>
    <row r="131" spans="1:14" x14ac:dyDescent="0.2">
      <c r="A131" s="11">
        <v>29</v>
      </c>
      <c r="B131" s="11">
        <v>241</v>
      </c>
      <c r="C131" s="11"/>
      <c r="D131" s="11">
        <v>19</v>
      </c>
      <c r="E131" s="11">
        <v>22</v>
      </c>
      <c r="J131">
        <f t="shared" ref="J131:J194" si="8">ROW(J130)/($H$3+1)</f>
        <v>0.2658486707566462</v>
      </c>
      <c r="K131">
        <f t="shared" ref="K131:K194" si="9">ROW(K130)/($I$3+1)</f>
        <v>0.26639344262295084</v>
      </c>
      <c r="M131">
        <f t="shared" ref="M131:M194" si="10">-LN(1-J131)/$H$6</f>
        <v>17.049134423690695</v>
      </c>
      <c r="N131">
        <f t="shared" ref="N131:N194" si="11">-LN(1-K131)/$H$6</f>
        <v>17.090086673153227</v>
      </c>
    </row>
    <row r="132" spans="1:14" x14ac:dyDescent="0.2">
      <c r="A132" s="11">
        <v>13</v>
      </c>
      <c r="B132" s="11">
        <v>90</v>
      </c>
      <c r="C132" s="11"/>
      <c r="D132" s="11">
        <v>19</v>
      </c>
      <c r="E132" s="11">
        <v>22</v>
      </c>
      <c r="J132">
        <f t="shared" si="8"/>
        <v>0.26789366053169733</v>
      </c>
      <c r="K132">
        <f t="shared" si="9"/>
        <v>0.26844262295081966</v>
      </c>
      <c r="M132">
        <f t="shared" si="10"/>
        <v>17.203020249514033</v>
      </c>
      <c r="N132">
        <f t="shared" si="11"/>
        <v>17.244402949399561</v>
      </c>
    </row>
    <row r="133" spans="1:14" x14ac:dyDescent="0.2">
      <c r="A133" s="11">
        <v>13</v>
      </c>
      <c r="B133" s="11">
        <v>14</v>
      </c>
      <c r="C133" s="11"/>
      <c r="D133" s="11">
        <v>19</v>
      </c>
      <c r="E133" s="11">
        <v>22</v>
      </c>
      <c r="J133">
        <f t="shared" si="8"/>
        <v>0.26993865030674846</v>
      </c>
      <c r="K133">
        <f t="shared" si="9"/>
        <v>0.27049180327868855</v>
      </c>
      <c r="M133">
        <f t="shared" si="10"/>
        <v>17.35733652576037</v>
      </c>
      <c r="N133">
        <f t="shared" si="11"/>
        <v>17.399152090942753</v>
      </c>
    </row>
    <row r="134" spans="1:14" x14ac:dyDescent="0.2">
      <c r="A134" s="11">
        <v>37</v>
      </c>
      <c r="B134" s="11">
        <v>225</v>
      </c>
      <c r="C134" s="11"/>
      <c r="D134" s="11">
        <v>19</v>
      </c>
      <c r="E134" s="11">
        <v>22</v>
      </c>
      <c r="J134">
        <f t="shared" si="8"/>
        <v>0.27198364008179959</v>
      </c>
      <c r="K134">
        <f t="shared" si="9"/>
        <v>0.27254098360655737</v>
      </c>
      <c r="M134">
        <f t="shared" si="10"/>
        <v>17.512085667303573</v>
      </c>
      <c r="N134">
        <f t="shared" si="11"/>
        <v>17.554336533035414</v>
      </c>
    </row>
    <row r="135" spans="1:14" x14ac:dyDescent="0.2">
      <c r="A135" s="11">
        <v>63</v>
      </c>
      <c r="B135" s="11">
        <v>33</v>
      </c>
      <c r="C135" s="11"/>
      <c r="D135" s="11">
        <v>19</v>
      </c>
      <c r="E135" s="11">
        <v>22</v>
      </c>
      <c r="J135">
        <f t="shared" si="8"/>
        <v>0.27402862985685073</v>
      </c>
      <c r="K135">
        <f t="shared" si="9"/>
        <v>0.27459016393442626</v>
      </c>
      <c r="M135">
        <f t="shared" si="10"/>
        <v>17.667270109396231</v>
      </c>
      <c r="N135">
        <f t="shared" si="11"/>
        <v>17.70995873153884</v>
      </c>
    </row>
    <row r="136" spans="1:14" x14ac:dyDescent="0.2">
      <c r="A136" s="11">
        <v>99</v>
      </c>
      <c r="B136" s="11">
        <v>53</v>
      </c>
      <c r="C136" s="11"/>
      <c r="D136" s="11">
        <v>19</v>
      </c>
      <c r="E136" s="11">
        <v>23</v>
      </c>
      <c r="J136">
        <f t="shared" si="8"/>
        <v>0.27607361963190186</v>
      </c>
      <c r="K136">
        <f t="shared" si="9"/>
        <v>0.27663934426229508</v>
      </c>
      <c r="M136">
        <f t="shared" si="10"/>
        <v>17.822892307899647</v>
      </c>
      <c r="N136">
        <f t="shared" si="11"/>
        <v>17.866021163156173</v>
      </c>
    </row>
    <row r="137" spans="1:14" x14ac:dyDescent="0.2">
      <c r="A137" s="11">
        <v>16</v>
      </c>
      <c r="B137" s="11">
        <v>26</v>
      </c>
      <c r="C137" s="11"/>
      <c r="D137" s="11">
        <v>19</v>
      </c>
      <c r="E137" s="11">
        <v>23</v>
      </c>
      <c r="J137">
        <f t="shared" si="8"/>
        <v>0.27811860940695299</v>
      </c>
      <c r="K137">
        <f t="shared" si="9"/>
        <v>0.27868852459016391</v>
      </c>
      <c r="M137">
        <f t="shared" si="10"/>
        <v>17.97895473951699</v>
      </c>
      <c r="N137">
        <f t="shared" si="11"/>
        <v>18.02252632566897</v>
      </c>
    </row>
    <row r="138" spans="1:14" x14ac:dyDescent="0.2">
      <c r="A138" s="11">
        <v>11</v>
      </c>
      <c r="B138" s="11">
        <v>55</v>
      </c>
      <c r="C138" s="11"/>
      <c r="D138" s="11">
        <v>20</v>
      </c>
      <c r="E138" s="11">
        <v>23</v>
      </c>
      <c r="J138">
        <f t="shared" si="8"/>
        <v>0.28016359918200406</v>
      </c>
      <c r="K138">
        <f t="shared" si="9"/>
        <v>0.28073770491803279</v>
      </c>
      <c r="M138">
        <f t="shared" si="10"/>
        <v>18.135459902029783</v>
      </c>
      <c r="N138">
        <f t="shared" si="11"/>
        <v>18.179476738177033</v>
      </c>
    </row>
    <row r="139" spans="1:14" x14ac:dyDescent="0.2">
      <c r="A139" s="11">
        <v>22</v>
      </c>
      <c r="B139" s="11">
        <v>29</v>
      </c>
      <c r="C139" s="11"/>
      <c r="D139" s="11">
        <v>20</v>
      </c>
      <c r="E139" s="11">
        <v>23</v>
      </c>
      <c r="J139">
        <f t="shared" si="8"/>
        <v>0.2822085889570552</v>
      </c>
      <c r="K139">
        <f t="shared" si="9"/>
        <v>0.28278688524590162</v>
      </c>
      <c r="M139">
        <f t="shared" si="10"/>
        <v>18.292410314537836</v>
      </c>
      <c r="N139">
        <f t="shared" si="11"/>
        <v>18.336874941341673</v>
      </c>
    </row>
    <row r="140" spans="1:14" x14ac:dyDescent="0.2">
      <c r="A140" s="11">
        <v>71</v>
      </c>
      <c r="B140" s="11">
        <v>2</v>
      </c>
      <c r="C140" s="11"/>
      <c r="D140" s="11">
        <v>20</v>
      </c>
      <c r="E140" s="11">
        <v>23</v>
      </c>
      <c r="J140">
        <f t="shared" si="8"/>
        <v>0.28425357873210633</v>
      </c>
      <c r="K140">
        <f t="shared" si="9"/>
        <v>0.2848360655737705</v>
      </c>
      <c r="M140">
        <f t="shared" si="10"/>
        <v>18.449808517702483</v>
      </c>
      <c r="N140">
        <f t="shared" si="11"/>
        <v>18.494723497632553</v>
      </c>
    </row>
    <row r="141" spans="1:14" x14ac:dyDescent="0.2">
      <c r="A141" s="11">
        <v>109</v>
      </c>
      <c r="B141" s="11">
        <v>159</v>
      </c>
      <c r="C141" s="11"/>
      <c r="D141" s="11">
        <v>20</v>
      </c>
      <c r="E141" s="11">
        <v>23</v>
      </c>
      <c r="J141">
        <f t="shared" si="8"/>
        <v>0.28629856850715746</v>
      </c>
      <c r="K141">
        <f t="shared" si="9"/>
        <v>0.28688524590163933</v>
      </c>
      <c r="M141">
        <f t="shared" si="10"/>
        <v>18.607657073993366</v>
      </c>
      <c r="N141">
        <f t="shared" si="11"/>
        <v>18.653024991577929</v>
      </c>
    </row>
    <row r="142" spans="1:14" x14ac:dyDescent="0.2">
      <c r="A142" s="11">
        <v>25</v>
      </c>
      <c r="B142" s="11">
        <v>45</v>
      </c>
      <c r="C142" s="11"/>
      <c r="D142" s="11">
        <v>20</v>
      </c>
      <c r="E142" s="11">
        <v>23</v>
      </c>
      <c r="J142">
        <f t="shared" si="8"/>
        <v>0.28834355828220859</v>
      </c>
      <c r="K142">
        <f t="shared" si="9"/>
        <v>0.28893442622950821</v>
      </c>
      <c r="M142">
        <f t="shared" si="10"/>
        <v>18.765958567938743</v>
      </c>
      <c r="N142">
        <f t="shared" si="11"/>
        <v>18.811782030018612</v>
      </c>
    </row>
    <row r="143" spans="1:14" x14ac:dyDescent="0.2">
      <c r="A143" s="11">
        <v>34</v>
      </c>
      <c r="B143" s="11">
        <v>75</v>
      </c>
      <c r="C143" s="11"/>
      <c r="D143" s="11">
        <v>20</v>
      </c>
      <c r="E143" s="11">
        <v>24</v>
      </c>
      <c r="J143">
        <f t="shared" si="8"/>
        <v>0.29038854805725972</v>
      </c>
      <c r="K143">
        <f t="shared" si="9"/>
        <v>0.29098360655737704</v>
      </c>
      <c r="M143">
        <f t="shared" si="10"/>
        <v>18.924715606379426</v>
      </c>
      <c r="N143">
        <f t="shared" si="11"/>
        <v>18.97099724236552</v>
      </c>
    </row>
    <row r="144" spans="1:14" x14ac:dyDescent="0.2">
      <c r="A144" s="11">
        <v>12</v>
      </c>
      <c r="B144" s="11">
        <v>96</v>
      </c>
      <c r="C144" s="11"/>
      <c r="D144" s="11">
        <v>20</v>
      </c>
      <c r="E144" s="11">
        <v>24</v>
      </c>
      <c r="J144">
        <f t="shared" si="8"/>
        <v>0.29243353783231085</v>
      </c>
      <c r="K144">
        <f t="shared" si="9"/>
        <v>0.29303278688524592</v>
      </c>
      <c r="M144">
        <f t="shared" si="10"/>
        <v>19.083930818726341</v>
      </c>
      <c r="N144">
        <f t="shared" si="11"/>
        <v>19.130673280860989</v>
      </c>
    </row>
    <row r="145" spans="1:14" x14ac:dyDescent="0.2">
      <c r="A145" s="11">
        <v>32</v>
      </c>
      <c r="B145" s="11">
        <v>14</v>
      </c>
      <c r="C145" s="11"/>
      <c r="D145" s="11">
        <v>20</v>
      </c>
      <c r="E145" s="11">
        <v>24</v>
      </c>
      <c r="J145">
        <f t="shared" si="8"/>
        <v>0.29447852760736198</v>
      </c>
      <c r="K145">
        <f t="shared" si="9"/>
        <v>0.29508196721311475</v>
      </c>
      <c r="M145">
        <f t="shared" si="10"/>
        <v>19.243606857221803</v>
      </c>
      <c r="N145">
        <f t="shared" si="11"/>
        <v>19.290812820843847</v>
      </c>
    </row>
    <row r="146" spans="1:14" x14ac:dyDescent="0.2">
      <c r="A146" s="11">
        <v>31</v>
      </c>
      <c r="B146" s="11">
        <v>118</v>
      </c>
      <c r="C146" s="11"/>
      <c r="D146" s="11">
        <v>20</v>
      </c>
      <c r="E146" s="11">
        <v>25</v>
      </c>
      <c r="J146">
        <f t="shared" si="8"/>
        <v>0.29652351738241312</v>
      </c>
      <c r="K146">
        <f t="shared" si="9"/>
        <v>0.29713114754098363</v>
      </c>
      <c r="M146">
        <f t="shared" si="10"/>
        <v>19.40374639720466</v>
      </c>
      <c r="N146">
        <f t="shared" si="11"/>
        <v>19.451418561018436</v>
      </c>
    </row>
    <row r="147" spans="1:14" x14ac:dyDescent="0.2">
      <c r="A147" s="11">
        <v>37</v>
      </c>
      <c r="B147" s="11">
        <v>15</v>
      </c>
      <c r="C147" s="11"/>
      <c r="D147" s="11">
        <v>20</v>
      </c>
      <c r="E147" s="11">
        <v>25</v>
      </c>
      <c r="J147">
        <f t="shared" si="8"/>
        <v>0.29856850715746419</v>
      </c>
      <c r="K147">
        <f t="shared" si="9"/>
        <v>0.29918032786885246</v>
      </c>
      <c r="M147">
        <f t="shared" si="10"/>
        <v>19.564352137379242</v>
      </c>
      <c r="N147">
        <f t="shared" si="11"/>
        <v>19.612493223727405</v>
      </c>
    </row>
    <row r="148" spans="1:14" x14ac:dyDescent="0.2">
      <c r="A148" s="11">
        <v>11</v>
      </c>
      <c r="B148" s="11">
        <v>37</v>
      </c>
      <c r="C148" s="11"/>
      <c r="D148" s="11">
        <v>20</v>
      </c>
      <c r="E148" s="11">
        <v>25</v>
      </c>
      <c r="J148">
        <f t="shared" si="8"/>
        <v>0.30061349693251532</v>
      </c>
      <c r="K148">
        <f t="shared" si="9"/>
        <v>0.30122950819672129</v>
      </c>
      <c r="M148">
        <f t="shared" si="10"/>
        <v>19.725426800088218</v>
      </c>
      <c r="N148">
        <f t="shared" si="11"/>
        <v>19.774039555228669</v>
      </c>
    </row>
    <row r="149" spans="1:14" x14ac:dyDescent="0.2">
      <c r="A149" s="11">
        <v>40</v>
      </c>
      <c r="B149" s="11">
        <v>69</v>
      </c>
      <c r="C149" s="11"/>
      <c r="D149" s="11">
        <v>20</v>
      </c>
      <c r="E149" s="11">
        <v>25</v>
      </c>
      <c r="J149">
        <f t="shared" si="8"/>
        <v>0.30265848670756645</v>
      </c>
      <c r="K149">
        <f t="shared" si="9"/>
        <v>0.30327868852459017</v>
      </c>
      <c r="M149">
        <f t="shared" si="10"/>
        <v>19.886973131589478</v>
      </c>
      <c r="N149">
        <f t="shared" si="11"/>
        <v>19.936060325976296</v>
      </c>
    </row>
    <row r="150" spans="1:14" x14ac:dyDescent="0.2">
      <c r="A150" s="11">
        <v>18</v>
      </c>
      <c r="B150" s="11">
        <v>18</v>
      </c>
      <c r="C150" s="11"/>
      <c r="D150" s="11">
        <v>20</v>
      </c>
      <c r="E150" s="11">
        <v>25</v>
      </c>
      <c r="J150">
        <f t="shared" si="8"/>
        <v>0.30470347648261759</v>
      </c>
      <c r="K150">
        <f t="shared" si="9"/>
        <v>0.30532786885245899</v>
      </c>
      <c r="M150">
        <f t="shared" si="10"/>
        <v>20.048993902337106</v>
      </c>
      <c r="N150">
        <f t="shared" si="11"/>
        <v>20.098558330905625</v>
      </c>
    </row>
    <row r="151" spans="1:14" x14ac:dyDescent="0.2">
      <c r="A151" s="11">
        <v>333</v>
      </c>
      <c r="B151" s="11">
        <v>54</v>
      </c>
      <c r="C151" s="11"/>
      <c r="D151" s="11">
        <v>21</v>
      </c>
      <c r="E151" s="11">
        <v>25</v>
      </c>
      <c r="J151">
        <f t="shared" si="8"/>
        <v>0.30674846625766872</v>
      </c>
      <c r="K151">
        <f t="shared" si="9"/>
        <v>0.30737704918032788</v>
      </c>
      <c r="M151">
        <f t="shared" si="10"/>
        <v>20.211491907266442</v>
      </c>
      <c r="N151">
        <f t="shared" si="11"/>
        <v>20.261536389722529</v>
      </c>
    </row>
    <row r="152" spans="1:14" x14ac:dyDescent="0.2">
      <c r="A152" s="11">
        <v>22</v>
      </c>
      <c r="B152" s="11">
        <v>39</v>
      </c>
      <c r="C152" s="11"/>
      <c r="D152" s="11">
        <v>21</v>
      </c>
      <c r="E152" s="11">
        <v>25</v>
      </c>
      <c r="J152">
        <f t="shared" si="8"/>
        <v>0.30879345603271985</v>
      </c>
      <c r="K152">
        <f t="shared" si="9"/>
        <v>0.3094262295081967</v>
      </c>
      <c r="M152">
        <f t="shared" si="10"/>
        <v>20.374469966083353</v>
      </c>
      <c r="N152">
        <f t="shared" si="11"/>
        <v>20.424997347197017</v>
      </c>
    </row>
    <row r="153" spans="1:14" x14ac:dyDescent="0.2">
      <c r="A153" s="11">
        <v>143</v>
      </c>
      <c r="B153" s="11">
        <v>110</v>
      </c>
      <c r="C153" s="11"/>
      <c r="D153" s="11">
        <v>21</v>
      </c>
      <c r="E153" s="11">
        <v>26</v>
      </c>
      <c r="J153">
        <f t="shared" si="8"/>
        <v>0.31083844580777098</v>
      </c>
      <c r="K153">
        <f t="shared" si="9"/>
        <v>0.31147540983606559</v>
      </c>
      <c r="M153">
        <f t="shared" si="10"/>
        <v>20.537930923557834</v>
      </c>
      <c r="N153">
        <f t="shared" si="11"/>
        <v>20.588944073461157</v>
      </c>
    </row>
    <row r="154" spans="1:14" x14ac:dyDescent="0.2">
      <c r="A154" s="11">
        <v>243</v>
      </c>
      <c r="B154" s="11">
        <v>42</v>
      </c>
      <c r="C154" s="11"/>
      <c r="D154" s="11">
        <v>21</v>
      </c>
      <c r="E154" s="11">
        <v>26</v>
      </c>
      <c r="J154">
        <f t="shared" si="8"/>
        <v>0.31288343558282211</v>
      </c>
      <c r="K154">
        <f t="shared" si="9"/>
        <v>0.31352459016393441</v>
      </c>
      <c r="M154">
        <f t="shared" si="10"/>
        <v>20.701877649821963</v>
      </c>
      <c r="N154">
        <f t="shared" si="11"/>
        <v>20.753379464311454</v>
      </c>
    </row>
    <row r="155" spans="1:14" x14ac:dyDescent="0.2">
      <c r="A155" s="11">
        <v>25</v>
      </c>
      <c r="B155" s="11">
        <v>195</v>
      </c>
      <c r="C155" s="11"/>
      <c r="D155" s="11">
        <v>21</v>
      </c>
      <c r="E155" s="11">
        <v>26</v>
      </c>
      <c r="J155">
        <f t="shared" si="8"/>
        <v>0.31492842535787319</v>
      </c>
      <c r="K155">
        <f t="shared" si="9"/>
        <v>0.3155737704918033</v>
      </c>
      <c r="M155">
        <f t="shared" si="10"/>
        <v>20.866313040672271</v>
      </c>
      <c r="N155">
        <f t="shared" si="11"/>
        <v>20.918306441515785</v>
      </c>
    </row>
    <row r="156" spans="1:14" x14ac:dyDescent="0.2">
      <c r="A156" s="11">
        <v>50</v>
      </c>
      <c r="B156" s="11">
        <v>13</v>
      </c>
      <c r="C156" s="11"/>
      <c r="D156" s="11">
        <v>21</v>
      </c>
      <c r="E156" s="11">
        <v>26</v>
      </c>
      <c r="J156">
        <f t="shared" si="8"/>
        <v>0.31697341513292432</v>
      </c>
      <c r="K156">
        <f t="shared" si="9"/>
        <v>0.31762295081967212</v>
      </c>
      <c r="M156">
        <f t="shared" si="10"/>
        <v>21.031240017876591</v>
      </c>
      <c r="N156">
        <f t="shared" si="11"/>
        <v>21.083727953124839</v>
      </c>
    </row>
    <row r="157" spans="1:14" x14ac:dyDescent="0.2">
      <c r="A157" s="11">
        <v>178</v>
      </c>
      <c r="B157" s="11">
        <v>21</v>
      </c>
      <c r="C157" s="11"/>
      <c r="D157" s="11">
        <v>21</v>
      </c>
      <c r="E157" s="11">
        <v>26</v>
      </c>
      <c r="J157">
        <f t="shared" si="8"/>
        <v>0.31901840490797545</v>
      </c>
      <c r="K157">
        <f t="shared" si="9"/>
        <v>0.31967213114754101</v>
      </c>
      <c r="M157">
        <f t="shared" si="10"/>
        <v>21.196661529485642</v>
      </c>
      <c r="N157">
        <f t="shared" si="11"/>
        <v>21.249646973788369</v>
      </c>
    </row>
    <row r="158" spans="1:14" x14ac:dyDescent="0.2">
      <c r="A158" s="11">
        <v>49</v>
      </c>
      <c r="B158" s="11">
        <v>102</v>
      </c>
      <c r="C158" s="11"/>
      <c r="D158" s="11">
        <v>22</v>
      </c>
      <c r="E158" s="11">
        <v>26</v>
      </c>
      <c r="J158">
        <f t="shared" si="8"/>
        <v>0.32106339468302658</v>
      </c>
      <c r="K158">
        <f t="shared" si="9"/>
        <v>0.32172131147540983</v>
      </c>
      <c r="M158">
        <f t="shared" si="10"/>
        <v>21.362580550149183</v>
      </c>
      <c r="N158">
        <f t="shared" si="11"/>
        <v>21.41606650507611</v>
      </c>
    </row>
    <row r="159" spans="1:14" x14ac:dyDescent="0.2">
      <c r="A159" s="11">
        <v>10</v>
      </c>
      <c r="B159" s="11">
        <v>31</v>
      </c>
      <c r="C159" s="11"/>
      <c r="D159" s="11">
        <v>22</v>
      </c>
      <c r="E159" s="11">
        <v>26</v>
      </c>
      <c r="J159">
        <f t="shared" si="8"/>
        <v>0.32310838445807771</v>
      </c>
      <c r="K159">
        <f t="shared" si="9"/>
        <v>0.32377049180327871</v>
      </c>
      <c r="M159">
        <f t="shared" si="10"/>
        <v>21.529000081436926</v>
      </c>
      <c r="N159">
        <f t="shared" si="11"/>
        <v>21.58298957580358</v>
      </c>
    </row>
    <row r="160" spans="1:14" x14ac:dyDescent="0.2">
      <c r="A160" s="11">
        <v>26</v>
      </c>
      <c r="B160" s="11">
        <v>69</v>
      </c>
      <c r="C160" s="11"/>
      <c r="D160" s="11">
        <v>22</v>
      </c>
      <c r="E160" s="11">
        <v>26</v>
      </c>
      <c r="J160">
        <f t="shared" si="8"/>
        <v>0.32515337423312884</v>
      </c>
      <c r="K160">
        <f t="shared" si="9"/>
        <v>0.32581967213114754</v>
      </c>
      <c r="M160">
        <f t="shared" si="10"/>
        <v>21.695923152164401</v>
      </c>
      <c r="N160">
        <f t="shared" si="11"/>
        <v>21.750419242362877</v>
      </c>
    </row>
    <row r="161" spans="1:14" x14ac:dyDescent="0.2">
      <c r="A161" s="11">
        <v>76</v>
      </c>
      <c r="B161" s="11">
        <v>83</v>
      </c>
      <c r="C161" s="11"/>
      <c r="D161" s="11">
        <v>22</v>
      </c>
      <c r="E161" s="11">
        <v>26</v>
      </c>
      <c r="J161">
        <f t="shared" si="8"/>
        <v>0.32719836400817998</v>
      </c>
      <c r="K161">
        <f t="shared" si="9"/>
        <v>0.32786885245901637</v>
      </c>
      <c r="M161">
        <f t="shared" si="10"/>
        <v>21.863352818723691</v>
      </c>
      <c r="N161">
        <f t="shared" si="11"/>
        <v>21.918358589058418</v>
      </c>
    </row>
    <row r="162" spans="1:14" x14ac:dyDescent="0.2">
      <c r="A162" s="11">
        <v>85</v>
      </c>
      <c r="B162" s="11">
        <v>101</v>
      </c>
      <c r="C162" s="11"/>
      <c r="D162" s="11">
        <v>22</v>
      </c>
      <c r="E162" s="11">
        <v>26</v>
      </c>
      <c r="J162">
        <f t="shared" si="8"/>
        <v>0.32924335378323111</v>
      </c>
      <c r="K162">
        <f t="shared" si="9"/>
        <v>0.32991803278688525</v>
      </c>
      <c r="M162">
        <f t="shared" si="10"/>
        <v>22.031292165419238</v>
      </c>
      <c r="N162">
        <f t="shared" si="11"/>
        <v>22.086810728447897</v>
      </c>
    </row>
    <row r="163" spans="1:14" x14ac:dyDescent="0.2">
      <c r="A163" s="11">
        <v>135</v>
      </c>
      <c r="B163" s="11">
        <v>47</v>
      </c>
      <c r="C163" s="11"/>
      <c r="D163" s="11">
        <v>23</v>
      </c>
      <c r="E163" s="11">
        <v>26</v>
      </c>
      <c r="J163">
        <f t="shared" si="8"/>
        <v>0.33128834355828218</v>
      </c>
      <c r="K163">
        <f t="shared" si="9"/>
        <v>0.33196721311475408</v>
      </c>
      <c r="M163">
        <f t="shared" si="10"/>
        <v>22.199744304808704</v>
      </c>
      <c r="N163">
        <f t="shared" si="11"/>
        <v>22.255778801688368</v>
      </c>
    </row>
    <row r="164" spans="1:14" x14ac:dyDescent="0.2">
      <c r="A164" s="11">
        <v>69</v>
      </c>
      <c r="B164" s="11">
        <v>200</v>
      </c>
      <c r="C164" s="11"/>
      <c r="D164" s="11">
        <v>23</v>
      </c>
      <c r="E164" s="11">
        <v>27</v>
      </c>
      <c r="J164">
        <f t="shared" si="8"/>
        <v>0.33333333333333331</v>
      </c>
      <c r="K164">
        <f t="shared" si="9"/>
        <v>0.33401639344262296</v>
      </c>
      <c r="M164">
        <f t="shared" si="10"/>
        <v>22.368712378049178</v>
      </c>
      <c r="N164">
        <f t="shared" si="11"/>
        <v>22.425265978887783</v>
      </c>
    </row>
    <row r="165" spans="1:14" x14ac:dyDescent="0.2">
      <c r="A165" s="11">
        <v>16</v>
      </c>
      <c r="B165" s="11">
        <v>21</v>
      </c>
      <c r="C165" s="11"/>
      <c r="D165" s="11">
        <v>23</v>
      </c>
      <c r="E165" s="11">
        <v>27</v>
      </c>
      <c r="J165">
        <f t="shared" si="8"/>
        <v>0.33537832310838445</v>
      </c>
      <c r="K165">
        <f t="shared" si="9"/>
        <v>0.33606557377049179</v>
      </c>
      <c r="M165">
        <f t="shared" si="10"/>
        <v>22.538199555248589</v>
      </c>
      <c r="N165">
        <f t="shared" si="11"/>
        <v>22.595275459461757</v>
      </c>
    </row>
    <row r="166" spans="1:14" x14ac:dyDescent="0.2">
      <c r="A166" s="11">
        <v>19</v>
      </c>
      <c r="B166" s="11">
        <v>56</v>
      </c>
      <c r="C166" s="11"/>
      <c r="D166" s="11">
        <v>23</v>
      </c>
      <c r="E166" s="11">
        <v>27</v>
      </c>
      <c r="J166">
        <f t="shared" si="8"/>
        <v>0.33742331288343558</v>
      </c>
      <c r="K166">
        <f t="shared" si="9"/>
        <v>0.33811475409836067</v>
      </c>
      <c r="M166">
        <f t="shared" si="10"/>
        <v>22.708209035822573</v>
      </c>
      <c r="N166">
        <f t="shared" si="11"/>
        <v>22.765810472496046</v>
      </c>
    </row>
    <row r="167" spans="1:14" x14ac:dyDescent="0.2">
      <c r="A167" s="11">
        <v>17</v>
      </c>
      <c r="B167" s="11">
        <v>216</v>
      </c>
      <c r="C167" s="11"/>
      <c r="D167" s="11">
        <v>23</v>
      </c>
      <c r="E167" s="11">
        <v>27</v>
      </c>
      <c r="J167">
        <f t="shared" si="8"/>
        <v>0.33946830265848671</v>
      </c>
      <c r="K167">
        <f t="shared" si="9"/>
        <v>0.3401639344262295</v>
      </c>
      <c r="M167">
        <f t="shared" si="10"/>
        <v>22.878744048856852</v>
      </c>
      <c r="N167">
        <f t="shared" si="11"/>
        <v>22.936874277114484</v>
      </c>
    </row>
    <row r="168" spans="1:14" x14ac:dyDescent="0.2">
      <c r="A168" s="11">
        <v>42</v>
      </c>
      <c r="B168" s="11">
        <v>48</v>
      </c>
      <c r="C168" s="11"/>
      <c r="D168" s="11">
        <v>23</v>
      </c>
      <c r="E168" s="11">
        <v>27</v>
      </c>
      <c r="J168">
        <f t="shared" si="8"/>
        <v>0.34151329243353784</v>
      </c>
      <c r="K168">
        <f t="shared" si="9"/>
        <v>0.34221311475409838</v>
      </c>
      <c r="M168">
        <f t="shared" si="10"/>
        <v>23.04980785347529</v>
      </c>
      <c r="N168">
        <f t="shared" si="11"/>
        <v>23.108470162852747</v>
      </c>
    </row>
    <row r="169" spans="1:14" x14ac:dyDescent="0.2">
      <c r="A169" s="11">
        <v>226</v>
      </c>
      <c r="B169" s="11">
        <v>65</v>
      </c>
      <c r="C169" s="11"/>
      <c r="D169" s="11">
        <v>23</v>
      </c>
      <c r="E169" s="11">
        <v>28</v>
      </c>
      <c r="J169">
        <f t="shared" si="8"/>
        <v>0.34355828220858897</v>
      </c>
      <c r="K169">
        <f t="shared" si="9"/>
        <v>0.34426229508196721</v>
      </c>
      <c r="M169">
        <f t="shared" si="10"/>
        <v>23.22140373921356</v>
      </c>
      <c r="N169">
        <f t="shared" si="11"/>
        <v>23.280601450037889</v>
      </c>
    </row>
    <row r="170" spans="1:14" x14ac:dyDescent="0.2">
      <c r="A170" s="11">
        <v>40</v>
      </c>
      <c r="B170" s="11">
        <v>50</v>
      </c>
      <c r="C170" s="11"/>
      <c r="D170" s="11">
        <v>23</v>
      </c>
      <c r="E170" s="11">
        <v>28</v>
      </c>
      <c r="J170">
        <f t="shared" si="8"/>
        <v>0.3456032719836401</v>
      </c>
      <c r="K170">
        <f t="shared" si="9"/>
        <v>0.34631147540983609</v>
      </c>
      <c r="M170">
        <f t="shared" si="10"/>
        <v>23.393535026398713</v>
      </c>
      <c r="N170">
        <f t="shared" si="11"/>
        <v>23.453271490173858</v>
      </c>
    </row>
    <row r="171" spans="1:14" x14ac:dyDescent="0.2">
      <c r="A171" s="11">
        <v>11</v>
      </c>
      <c r="B171" s="11">
        <v>45</v>
      </c>
      <c r="C171" s="11"/>
      <c r="D171" s="11">
        <v>23</v>
      </c>
      <c r="E171" s="11">
        <v>28</v>
      </c>
      <c r="J171">
        <f t="shared" si="8"/>
        <v>0.34764826175869118</v>
      </c>
      <c r="K171">
        <f t="shared" si="9"/>
        <v>0.34836065573770492</v>
      </c>
      <c r="M171">
        <f t="shared" si="10"/>
        <v>23.566205066534664</v>
      </c>
      <c r="N171">
        <f t="shared" si="11"/>
        <v>23.626483666333009</v>
      </c>
    </row>
    <row r="172" spans="1:14" x14ac:dyDescent="0.2">
      <c r="A172" s="11">
        <v>65</v>
      </c>
      <c r="B172" s="11">
        <v>63</v>
      </c>
      <c r="C172" s="11"/>
      <c r="D172" s="11">
        <v>23</v>
      </c>
      <c r="E172" s="11">
        <v>29</v>
      </c>
      <c r="J172">
        <f t="shared" si="8"/>
        <v>0.34969325153374231</v>
      </c>
      <c r="K172">
        <f t="shared" si="9"/>
        <v>0.35040983606557374</v>
      </c>
      <c r="M172">
        <f t="shared" si="10"/>
        <v>23.739417242693815</v>
      </c>
      <c r="N172">
        <f t="shared" si="11"/>
        <v>23.800241393553851</v>
      </c>
    </row>
    <row r="173" spans="1:14" x14ac:dyDescent="0.2">
      <c r="A173" s="11">
        <v>23</v>
      </c>
      <c r="B173" s="11">
        <v>77</v>
      </c>
      <c r="C173" s="11"/>
      <c r="D173" s="11">
        <v>23</v>
      </c>
      <c r="E173" s="11">
        <v>29</v>
      </c>
      <c r="J173">
        <f t="shared" si="8"/>
        <v>0.35173824130879344</v>
      </c>
      <c r="K173">
        <f t="shared" si="9"/>
        <v>0.35245901639344263</v>
      </c>
      <c r="M173">
        <f t="shared" si="10"/>
        <v>23.913174969914667</v>
      </c>
      <c r="N173">
        <f t="shared" si="11"/>
        <v>23.974548119245046</v>
      </c>
    </row>
    <row r="174" spans="1:14" x14ac:dyDescent="0.2">
      <c r="A174" s="11">
        <v>16</v>
      </c>
      <c r="B174" s="11">
        <v>82</v>
      </c>
      <c r="C174" s="11"/>
      <c r="D174" s="11">
        <v>23</v>
      </c>
      <c r="E174" s="11">
        <v>29</v>
      </c>
      <c r="J174">
        <f t="shared" si="8"/>
        <v>0.35378323108384457</v>
      </c>
      <c r="K174">
        <f t="shared" si="9"/>
        <v>0.35450819672131145</v>
      </c>
      <c r="M174">
        <f t="shared" si="10"/>
        <v>24.087481695605852</v>
      </c>
      <c r="N174">
        <f t="shared" si="11"/>
        <v>24.149407323595774</v>
      </c>
    </row>
    <row r="175" spans="1:14" x14ac:dyDescent="0.2">
      <c r="A175" s="11">
        <v>48</v>
      </c>
      <c r="B175" s="11">
        <v>102</v>
      </c>
      <c r="C175" s="11"/>
      <c r="D175" s="11">
        <v>23</v>
      </c>
      <c r="E175" s="11">
        <v>29</v>
      </c>
      <c r="J175">
        <f t="shared" si="8"/>
        <v>0.35582822085889571</v>
      </c>
      <c r="K175">
        <f t="shared" si="9"/>
        <v>0.35655737704918034</v>
      </c>
      <c r="M175">
        <f t="shared" si="10"/>
        <v>24.262340899956577</v>
      </c>
      <c r="N175">
        <f t="shared" si="11"/>
        <v>24.32482251999269</v>
      </c>
    </row>
    <row r="176" spans="1:14" x14ac:dyDescent="0.2">
      <c r="A176" s="11">
        <v>52</v>
      </c>
      <c r="B176" s="11">
        <v>9</v>
      </c>
      <c r="C176" s="11"/>
      <c r="D176" s="11">
        <v>24</v>
      </c>
      <c r="E176" s="11">
        <v>29</v>
      </c>
      <c r="J176">
        <f t="shared" si="8"/>
        <v>0.35787321063394684</v>
      </c>
      <c r="K176">
        <f t="shared" si="9"/>
        <v>0.35860655737704916</v>
      </c>
      <c r="M176">
        <f t="shared" si="10"/>
        <v>24.4377560963535</v>
      </c>
      <c r="N176">
        <f t="shared" si="11"/>
        <v>24.500797255443491</v>
      </c>
    </row>
    <row r="177" spans="1:14" x14ac:dyDescent="0.2">
      <c r="A177" s="11">
        <v>23</v>
      </c>
      <c r="B177" s="11">
        <v>92</v>
      </c>
      <c r="C177" s="11"/>
      <c r="D177" s="11">
        <v>24</v>
      </c>
      <c r="E177" s="11">
        <v>29</v>
      </c>
      <c r="J177">
        <f t="shared" si="8"/>
        <v>0.35991820040899797</v>
      </c>
      <c r="K177">
        <f t="shared" si="9"/>
        <v>0.36065573770491804</v>
      </c>
      <c r="M177">
        <f t="shared" si="10"/>
        <v>24.613730831804308</v>
      </c>
      <c r="N177">
        <f t="shared" si="11"/>
        <v>24.67733511100726</v>
      </c>
    </row>
    <row r="178" spans="1:14" x14ac:dyDescent="0.2">
      <c r="A178" s="11">
        <v>17</v>
      </c>
      <c r="B178" s="11">
        <v>35</v>
      </c>
      <c r="C178" s="11"/>
      <c r="D178" s="11">
        <v>24</v>
      </c>
      <c r="E178" s="11">
        <v>30</v>
      </c>
      <c r="J178">
        <f t="shared" si="8"/>
        <v>0.3619631901840491</v>
      </c>
      <c r="K178">
        <f t="shared" si="9"/>
        <v>0.36270491803278687</v>
      </c>
      <c r="M178">
        <f t="shared" si="10"/>
        <v>24.790268687368076</v>
      </c>
      <c r="N178">
        <f t="shared" si="11"/>
        <v>24.85443970223173</v>
      </c>
    </row>
    <row r="179" spans="1:14" x14ac:dyDescent="0.2">
      <c r="A179" s="11">
        <v>36</v>
      </c>
      <c r="B179" s="11">
        <v>91</v>
      </c>
      <c r="C179" s="11"/>
      <c r="D179" s="11">
        <v>24</v>
      </c>
      <c r="E179" s="11">
        <v>30</v>
      </c>
      <c r="J179">
        <f t="shared" si="8"/>
        <v>0.36400817995910023</v>
      </c>
      <c r="K179">
        <f t="shared" si="9"/>
        <v>0.36475409836065575</v>
      </c>
      <c r="M179">
        <f t="shared" si="10"/>
        <v>24.967373278592547</v>
      </c>
      <c r="N179">
        <f t="shared" si="11"/>
        <v>25.032114679597591</v>
      </c>
    </row>
    <row r="180" spans="1:14" x14ac:dyDescent="0.2">
      <c r="A180" s="11">
        <v>11</v>
      </c>
      <c r="B180" s="11">
        <v>39</v>
      </c>
      <c r="C180" s="11"/>
      <c r="D180" s="11">
        <v>24</v>
      </c>
      <c r="E180" s="11">
        <v>30</v>
      </c>
      <c r="J180">
        <f t="shared" si="8"/>
        <v>0.36605316973415131</v>
      </c>
      <c r="K180">
        <f t="shared" si="9"/>
        <v>0.36680327868852458</v>
      </c>
      <c r="M180">
        <f t="shared" si="10"/>
        <v>25.145048255958404</v>
      </c>
      <c r="N180">
        <f t="shared" si="11"/>
        <v>25.210363728969927</v>
      </c>
    </row>
    <row r="181" spans="1:14" x14ac:dyDescent="0.2">
      <c r="A181" s="11">
        <v>26</v>
      </c>
      <c r="B181" s="11">
        <v>36</v>
      </c>
      <c r="C181" s="11"/>
      <c r="D181" s="11">
        <v>24</v>
      </c>
      <c r="E181" s="11">
        <v>31</v>
      </c>
      <c r="J181">
        <f t="shared" si="8"/>
        <v>0.36809815950920244</v>
      </c>
      <c r="K181">
        <f t="shared" si="9"/>
        <v>0.36885245901639346</v>
      </c>
      <c r="M181">
        <f t="shared" si="10"/>
        <v>25.323297305330737</v>
      </c>
      <c r="N181">
        <f t="shared" si="11"/>
        <v>25.389190572057093</v>
      </c>
    </row>
    <row r="182" spans="1:14" x14ac:dyDescent="0.2">
      <c r="A182" s="11">
        <v>252</v>
      </c>
      <c r="B182" s="11">
        <v>26</v>
      </c>
      <c r="C182" s="11"/>
      <c r="D182" s="11">
        <v>24</v>
      </c>
      <c r="E182" s="11">
        <v>31</v>
      </c>
      <c r="J182">
        <f t="shared" si="8"/>
        <v>0.37014314928425357</v>
      </c>
      <c r="K182">
        <f t="shared" si="9"/>
        <v>0.37090163934426229</v>
      </c>
      <c r="M182">
        <f t="shared" si="10"/>
        <v>25.502124148417892</v>
      </c>
      <c r="N182">
        <f t="shared" si="11"/>
        <v>25.568598966876863</v>
      </c>
    </row>
    <row r="183" spans="1:14" x14ac:dyDescent="0.2">
      <c r="A183" s="11">
        <v>141</v>
      </c>
      <c r="B183" s="11">
        <v>28</v>
      </c>
      <c r="C183" s="11"/>
      <c r="D183" s="11">
        <v>24</v>
      </c>
      <c r="E183" s="11">
        <v>31</v>
      </c>
      <c r="J183">
        <f t="shared" si="8"/>
        <v>0.3721881390593047</v>
      </c>
      <c r="K183">
        <f t="shared" si="9"/>
        <v>0.37295081967213117</v>
      </c>
      <c r="M183">
        <f t="shared" si="10"/>
        <v>25.681532543237672</v>
      </c>
      <c r="N183">
        <f t="shared" si="11"/>
        <v>25.748592708230397</v>
      </c>
    </row>
    <row r="184" spans="1:14" x14ac:dyDescent="0.2">
      <c r="A184" s="11">
        <v>56</v>
      </c>
      <c r="B184" s="11">
        <v>14</v>
      </c>
      <c r="C184" s="11"/>
      <c r="D184" s="11">
        <v>24</v>
      </c>
      <c r="E184" s="11">
        <v>31</v>
      </c>
      <c r="J184">
        <f t="shared" si="8"/>
        <v>0.37423312883435583</v>
      </c>
      <c r="K184">
        <f t="shared" si="9"/>
        <v>0.375</v>
      </c>
      <c r="M184">
        <f t="shared" si="10"/>
        <v>25.861526284591214</v>
      </c>
      <c r="N184">
        <f t="shared" si="11"/>
        <v>25.929175628183799</v>
      </c>
    </row>
    <row r="185" spans="1:14" x14ac:dyDescent="0.2">
      <c r="A185" s="11">
        <v>39</v>
      </c>
      <c r="B185" s="11">
        <v>14</v>
      </c>
      <c r="C185" s="11"/>
      <c r="D185" s="11">
        <v>25</v>
      </c>
      <c r="E185" s="11">
        <v>31</v>
      </c>
      <c r="J185">
        <f t="shared" si="8"/>
        <v>0.37627811860940696</v>
      </c>
      <c r="K185">
        <f t="shared" si="9"/>
        <v>0.37704918032786883</v>
      </c>
      <c r="M185">
        <f t="shared" si="10"/>
        <v>26.042109204544609</v>
      </c>
      <c r="N185">
        <f t="shared" si="11"/>
        <v>26.110351596557635</v>
      </c>
    </row>
    <row r="186" spans="1:14" x14ac:dyDescent="0.2">
      <c r="A186" s="11">
        <v>39</v>
      </c>
      <c r="B186" s="11">
        <v>17</v>
      </c>
      <c r="C186" s="11"/>
      <c r="D186" s="11">
        <v>25</v>
      </c>
      <c r="E186" s="11">
        <v>32</v>
      </c>
      <c r="J186">
        <f t="shared" si="8"/>
        <v>0.3783231083844581</v>
      </c>
      <c r="K186">
        <f t="shared" si="9"/>
        <v>0.37909836065573771</v>
      </c>
      <c r="M186">
        <f t="shared" si="10"/>
        <v>26.223285172918448</v>
      </c>
      <c r="N186">
        <f t="shared" si="11"/>
        <v>26.292124521424572</v>
      </c>
    </row>
    <row r="187" spans="1:14" x14ac:dyDescent="0.2">
      <c r="A187" s="11">
        <v>10</v>
      </c>
      <c r="B187" s="11">
        <v>16</v>
      </c>
      <c r="C187" s="11"/>
      <c r="D187" s="11">
        <v>25</v>
      </c>
      <c r="E187" s="11">
        <v>32</v>
      </c>
      <c r="J187">
        <f t="shared" si="8"/>
        <v>0.38036809815950923</v>
      </c>
      <c r="K187">
        <f t="shared" si="9"/>
        <v>0.38114754098360654</v>
      </c>
      <c r="M187">
        <f t="shared" si="10"/>
        <v>26.405058097785389</v>
      </c>
      <c r="N187">
        <f t="shared" si="11"/>
        <v>26.474498349615132</v>
      </c>
    </row>
    <row r="188" spans="1:14" x14ac:dyDescent="0.2">
      <c r="A188" s="11">
        <v>133</v>
      </c>
      <c r="B188" s="11">
        <v>148</v>
      </c>
      <c r="C188" s="11"/>
      <c r="D188" s="11">
        <v>25</v>
      </c>
      <c r="E188" s="11">
        <v>32</v>
      </c>
      <c r="J188">
        <f t="shared" si="8"/>
        <v>0.3824130879345603</v>
      </c>
      <c r="K188">
        <f t="shared" si="9"/>
        <v>0.38319672131147542</v>
      </c>
      <c r="M188">
        <f t="shared" si="10"/>
        <v>26.587431925975949</v>
      </c>
      <c r="N188">
        <f t="shared" si="11"/>
        <v>26.657477067231962</v>
      </c>
    </row>
    <row r="189" spans="1:14" x14ac:dyDescent="0.2">
      <c r="A189" s="11">
        <v>42</v>
      </c>
      <c r="B189" s="11">
        <v>56</v>
      </c>
      <c r="C189" s="11"/>
      <c r="D189" s="11">
        <v>25</v>
      </c>
      <c r="E189" s="11">
        <v>33</v>
      </c>
      <c r="J189">
        <f t="shared" si="8"/>
        <v>0.38445807770961143</v>
      </c>
      <c r="K189">
        <f t="shared" si="9"/>
        <v>0.38524590163934425</v>
      </c>
      <c r="M189">
        <f t="shared" si="10"/>
        <v>26.770410643592765</v>
      </c>
      <c r="N189">
        <f t="shared" si="11"/>
        <v>26.841064700172506</v>
      </c>
    </row>
    <row r="190" spans="1:14" x14ac:dyDescent="0.2">
      <c r="A190" s="11">
        <v>19</v>
      </c>
      <c r="B190" s="11">
        <v>56</v>
      </c>
      <c r="C190" s="11"/>
      <c r="D190" s="11">
        <v>25</v>
      </c>
      <c r="E190" s="11">
        <v>33</v>
      </c>
      <c r="J190">
        <f t="shared" si="8"/>
        <v>0.38650306748466257</v>
      </c>
      <c r="K190">
        <f t="shared" si="9"/>
        <v>0.38729508196721313</v>
      </c>
      <c r="M190">
        <f t="shared" si="10"/>
        <v>26.953998276533319</v>
      </c>
      <c r="N190">
        <f t="shared" si="11"/>
        <v>27.025265314660597</v>
      </c>
    </row>
    <row r="191" spans="1:14" x14ac:dyDescent="0.2">
      <c r="A191" s="11">
        <v>63</v>
      </c>
      <c r="B191" s="11">
        <v>5</v>
      </c>
      <c r="C191" s="11"/>
      <c r="D191" s="11">
        <v>25</v>
      </c>
      <c r="E191" s="11">
        <v>33</v>
      </c>
      <c r="J191">
        <f t="shared" si="8"/>
        <v>0.3885480572597137</v>
      </c>
      <c r="K191">
        <f t="shared" si="9"/>
        <v>0.38934426229508196</v>
      </c>
      <c r="M191">
        <f t="shared" si="10"/>
        <v>27.138198891021407</v>
      </c>
      <c r="N191">
        <f t="shared" si="11"/>
        <v>27.210083017786744</v>
      </c>
    </row>
    <row r="192" spans="1:14" x14ac:dyDescent="0.2">
      <c r="A192" s="11">
        <v>20</v>
      </c>
      <c r="B192" s="11">
        <v>15</v>
      </c>
      <c r="C192" s="11"/>
      <c r="D192" s="11">
        <v>25</v>
      </c>
      <c r="E192" s="11">
        <v>33</v>
      </c>
      <c r="J192">
        <f t="shared" si="8"/>
        <v>0.39059304703476483</v>
      </c>
      <c r="K192">
        <f t="shared" si="9"/>
        <v>0.39139344262295084</v>
      </c>
      <c r="M192">
        <f t="shared" si="10"/>
        <v>27.323016594147553</v>
      </c>
      <c r="N192">
        <f t="shared" si="11"/>
        <v>27.395521958057685</v>
      </c>
    </row>
    <row r="193" spans="1:14" x14ac:dyDescent="0.2">
      <c r="A193" s="11">
        <v>27</v>
      </c>
      <c r="B193" s="11">
        <v>157</v>
      </c>
      <c r="C193" s="11"/>
      <c r="D193" s="11">
        <v>25</v>
      </c>
      <c r="E193" s="11">
        <v>33</v>
      </c>
      <c r="J193">
        <f t="shared" si="8"/>
        <v>0.39263803680981596</v>
      </c>
      <c r="K193">
        <f t="shared" si="9"/>
        <v>0.39344262295081966</v>
      </c>
      <c r="M193">
        <f t="shared" si="10"/>
        <v>27.508455534418491</v>
      </c>
      <c r="N193">
        <f t="shared" si="11"/>
        <v>27.581586325955069</v>
      </c>
    </row>
    <row r="194" spans="1:14" x14ac:dyDescent="0.2">
      <c r="A194" s="11">
        <v>23</v>
      </c>
      <c r="B194" s="11">
        <v>41</v>
      </c>
      <c r="C194" s="11"/>
      <c r="D194" s="11">
        <v>26</v>
      </c>
      <c r="E194" s="11">
        <v>33</v>
      </c>
      <c r="J194">
        <f t="shared" si="8"/>
        <v>0.39468302658486709</v>
      </c>
      <c r="K194">
        <f t="shared" si="9"/>
        <v>0.39549180327868855</v>
      </c>
      <c r="M194">
        <f t="shared" si="10"/>
        <v>27.694519902315886</v>
      </c>
      <c r="N194">
        <f t="shared" si="11"/>
        <v>27.768280354503684</v>
      </c>
    </row>
    <row r="195" spans="1:14" x14ac:dyDescent="0.2">
      <c r="A195" s="11">
        <v>84</v>
      </c>
      <c r="B195" s="11">
        <v>230</v>
      </c>
      <c r="C195" s="11"/>
      <c r="D195" s="11">
        <v>26</v>
      </c>
      <c r="E195" s="11">
        <v>33</v>
      </c>
      <c r="J195">
        <f t="shared" ref="J195:J258" si="12">ROW(J194)/($H$3+1)</f>
        <v>0.39672801635991822</v>
      </c>
      <c r="K195">
        <f t="shared" ref="K195:K258" si="13">ROW(K194)/($I$3+1)</f>
        <v>0.39754098360655737</v>
      </c>
      <c r="M195">
        <f t="shared" ref="M195:M258" si="14">-LN(1-J195)/$H$6</f>
        <v>27.881213930864508</v>
      </c>
      <c r="N195">
        <f t="shared" ref="N195:N258" si="15">-LN(1-K195)/$H$6</f>
        <v>27.955608319849262</v>
      </c>
    </row>
    <row r="196" spans="1:14" x14ac:dyDescent="0.2">
      <c r="A196" s="11">
        <v>12</v>
      </c>
      <c r="B196" s="11">
        <v>69</v>
      </c>
      <c r="C196" s="11"/>
      <c r="D196" s="11">
        <v>26</v>
      </c>
      <c r="E196" s="11">
        <v>33</v>
      </c>
      <c r="J196">
        <f t="shared" si="12"/>
        <v>0.3987730061349693</v>
      </c>
      <c r="K196">
        <f t="shared" si="13"/>
        <v>0.39959016393442626</v>
      </c>
      <c r="M196">
        <f t="shared" si="14"/>
        <v>28.068541896210068</v>
      </c>
      <c r="N196">
        <f t="shared" si="15"/>
        <v>28.143574541846196</v>
      </c>
    </row>
    <row r="197" spans="1:14" x14ac:dyDescent="0.2">
      <c r="A197" s="11">
        <v>43</v>
      </c>
      <c r="B197" s="11">
        <v>7</v>
      </c>
      <c r="C197" s="11"/>
      <c r="D197" s="11">
        <v>26</v>
      </c>
      <c r="E197" s="11">
        <v>34</v>
      </c>
      <c r="J197">
        <f t="shared" si="12"/>
        <v>0.40081799591002043</v>
      </c>
      <c r="K197">
        <f t="shared" si="13"/>
        <v>0.40163934426229508</v>
      </c>
      <c r="M197">
        <f t="shared" si="14"/>
        <v>28.256508118207002</v>
      </c>
      <c r="N197">
        <f t="shared" si="15"/>
        <v>28.33218338465522</v>
      </c>
    </row>
    <row r="198" spans="1:14" x14ac:dyDescent="0.2">
      <c r="A198" s="11">
        <v>69</v>
      </c>
      <c r="B198" s="11">
        <v>153</v>
      </c>
      <c r="C198" s="11"/>
      <c r="D198" s="11">
        <v>26</v>
      </c>
      <c r="E198" s="11">
        <v>34</v>
      </c>
      <c r="J198">
        <f t="shared" si="12"/>
        <v>0.40286298568507156</v>
      </c>
      <c r="K198">
        <f t="shared" si="13"/>
        <v>0.40368852459016391</v>
      </c>
      <c r="M198">
        <f t="shared" si="14"/>
        <v>28.445116961016037</v>
      </c>
      <c r="N198">
        <f t="shared" si="15"/>
        <v>28.521439257351446</v>
      </c>
    </row>
    <row r="199" spans="1:14" x14ac:dyDescent="0.2">
      <c r="A199" s="11">
        <v>12</v>
      </c>
      <c r="B199" s="11">
        <v>25</v>
      </c>
      <c r="C199" s="11"/>
      <c r="D199" s="11">
        <v>26</v>
      </c>
      <c r="E199" s="11">
        <v>35</v>
      </c>
      <c r="J199">
        <f t="shared" si="12"/>
        <v>0.40490797546012269</v>
      </c>
      <c r="K199">
        <f t="shared" si="13"/>
        <v>0.40573770491803279</v>
      </c>
      <c r="M199">
        <f t="shared" si="14"/>
        <v>28.634372833712259</v>
      </c>
      <c r="N199">
        <f t="shared" si="15"/>
        <v>28.711346614542787</v>
      </c>
    </row>
    <row r="200" spans="1:14" x14ac:dyDescent="0.2">
      <c r="A200" s="11">
        <v>24</v>
      </c>
      <c r="B200" s="11">
        <v>124</v>
      </c>
      <c r="C200" s="11"/>
      <c r="D200" s="11">
        <v>27</v>
      </c>
      <c r="E200" s="11">
        <v>35</v>
      </c>
      <c r="J200">
        <f t="shared" si="12"/>
        <v>0.40695296523517382</v>
      </c>
      <c r="K200">
        <f t="shared" si="13"/>
        <v>0.40778688524590162</v>
      </c>
      <c r="M200">
        <f t="shared" si="14"/>
        <v>28.824280190903586</v>
      </c>
      <c r="N200">
        <f t="shared" si="15"/>
        <v>28.901909956999042</v>
      </c>
    </row>
    <row r="201" spans="1:14" x14ac:dyDescent="0.2">
      <c r="A201" s="11">
        <v>104</v>
      </c>
      <c r="B201" s="11">
        <v>40</v>
      </c>
      <c r="C201" s="11"/>
      <c r="D201" s="11">
        <v>27</v>
      </c>
      <c r="E201" s="11">
        <v>35</v>
      </c>
      <c r="J201">
        <f t="shared" si="12"/>
        <v>0.40899795501022496</v>
      </c>
      <c r="K201">
        <f t="shared" si="13"/>
        <v>0.4098360655737705</v>
      </c>
      <c r="M201">
        <f t="shared" si="14"/>
        <v>29.014843533359851</v>
      </c>
      <c r="N201">
        <f t="shared" si="15"/>
        <v>29.09313383229199</v>
      </c>
    </row>
    <row r="202" spans="1:14" x14ac:dyDescent="0.2">
      <c r="A202" s="11">
        <v>83</v>
      </c>
      <c r="B202" s="11">
        <v>57</v>
      </c>
      <c r="C202" s="11"/>
      <c r="D202" s="11">
        <v>27</v>
      </c>
      <c r="E202" s="11">
        <v>36</v>
      </c>
      <c r="J202">
        <f t="shared" si="12"/>
        <v>0.41104294478527609</v>
      </c>
      <c r="K202">
        <f t="shared" si="13"/>
        <v>0.41188524590163933</v>
      </c>
      <c r="M202">
        <f t="shared" si="14"/>
        <v>29.20606740865281</v>
      </c>
      <c r="N202">
        <f t="shared" si="15"/>
        <v>29.285022835446533</v>
      </c>
    </row>
    <row r="203" spans="1:14" x14ac:dyDescent="0.2">
      <c r="A203" s="11">
        <v>26</v>
      </c>
      <c r="B203" s="11">
        <v>41</v>
      </c>
      <c r="C203" s="11"/>
      <c r="D203" s="11">
        <v>28</v>
      </c>
      <c r="E203" s="11">
        <v>36</v>
      </c>
      <c r="J203">
        <f t="shared" si="12"/>
        <v>0.41308793456032722</v>
      </c>
      <c r="K203">
        <f t="shared" si="13"/>
        <v>0.41393442622950821</v>
      </c>
      <c r="M203">
        <f t="shared" si="14"/>
        <v>29.397956411807346</v>
      </c>
      <c r="N203">
        <f t="shared" si="15"/>
        <v>29.477581609603188</v>
      </c>
    </row>
    <row r="204" spans="1:14" x14ac:dyDescent="0.2">
      <c r="A204" s="11">
        <v>43</v>
      </c>
      <c r="B204" s="11">
        <v>16</v>
      </c>
      <c r="C204" s="11"/>
      <c r="D204" s="11">
        <v>28</v>
      </c>
      <c r="E204" s="11">
        <v>36</v>
      </c>
      <c r="J204">
        <f t="shared" si="12"/>
        <v>0.41513292433537835</v>
      </c>
      <c r="K204">
        <f t="shared" si="13"/>
        <v>0.41598360655737704</v>
      </c>
      <c r="M204">
        <f t="shared" si="14"/>
        <v>29.590515185964001</v>
      </c>
      <c r="N204">
        <f t="shared" si="15"/>
        <v>29.670814846692245</v>
      </c>
    </row>
    <row r="205" spans="1:14" x14ac:dyDescent="0.2">
      <c r="A205" s="11">
        <v>32</v>
      </c>
      <c r="B205" s="11">
        <v>199</v>
      </c>
      <c r="C205" s="11"/>
      <c r="D205" s="11">
        <v>28</v>
      </c>
      <c r="E205" s="11">
        <v>36</v>
      </c>
      <c r="J205">
        <f t="shared" si="12"/>
        <v>0.41717791411042943</v>
      </c>
      <c r="K205">
        <f t="shared" si="13"/>
        <v>0.41803278688524592</v>
      </c>
      <c r="M205">
        <f t="shared" si="14"/>
        <v>29.783748423053069</v>
      </c>
      <c r="N205">
        <f t="shared" si="15"/>
        <v>29.864727288119756</v>
      </c>
    </row>
    <row r="206" spans="1:14" x14ac:dyDescent="0.2">
      <c r="A206" s="11">
        <v>16</v>
      </c>
      <c r="B206" s="11">
        <v>65</v>
      </c>
      <c r="C206" s="11"/>
      <c r="D206" s="11">
        <v>28</v>
      </c>
      <c r="E206" s="11">
        <v>37</v>
      </c>
      <c r="J206">
        <f t="shared" si="12"/>
        <v>0.41922290388548056</v>
      </c>
      <c r="K206">
        <f t="shared" si="13"/>
        <v>0.42008196721311475</v>
      </c>
      <c r="M206">
        <f t="shared" si="14"/>
        <v>29.977660864480566</v>
      </c>
      <c r="N206">
        <f t="shared" si="15"/>
        <v>30.059323725465539</v>
      </c>
    </row>
    <row r="207" spans="1:14" x14ac:dyDescent="0.2">
      <c r="A207" s="11">
        <v>59</v>
      </c>
      <c r="B207" s="11">
        <v>18</v>
      </c>
      <c r="C207" s="11"/>
      <c r="D207" s="11">
        <v>28</v>
      </c>
      <c r="E207" s="11">
        <v>37</v>
      </c>
      <c r="J207">
        <f t="shared" si="12"/>
        <v>0.42126789366053169</v>
      </c>
      <c r="K207">
        <f t="shared" si="13"/>
        <v>0.42213114754098363</v>
      </c>
      <c r="M207">
        <f t="shared" si="14"/>
        <v>30.172257301826349</v>
      </c>
      <c r="N207">
        <f t="shared" si="15"/>
        <v>30.254609001193725</v>
      </c>
    </row>
    <row r="208" spans="1:14" x14ac:dyDescent="0.2">
      <c r="A208" s="11">
        <v>83</v>
      </c>
      <c r="B208" s="11">
        <v>13</v>
      </c>
      <c r="C208" s="11"/>
      <c r="D208" s="11">
        <v>28</v>
      </c>
      <c r="E208" s="11">
        <v>37</v>
      </c>
      <c r="J208">
        <f t="shared" si="12"/>
        <v>0.42331288343558282</v>
      </c>
      <c r="K208">
        <f t="shared" si="13"/>
        <v>0.42418032786885246</v>
      </c>
      <c r="M208">
        <f t="shared" si="14"/>
        <v>30.367542577554527</v>
      </c>
      <c r="N208">
        <f t="shared" si="15"/>
        <v>30.450588009375668</v>
      </c>
    </row>
    <row r="209" spans="1:14" x14ac:dyDescent="0.2">
      <c r="A209" s="11">
        <v>34</v>
      </c>
      <c r="B209" s="11">
        <v>29</v>
      </c>
      <c r="C209" s="11"/>
      <c r="D209" s="11">
        <v>29</v>
      </c>
      <c r="E209" s="11">
        <v>37</v>
      </c>
      <c r="J209">
        <f t="shared" si="12"/>
        <v>0.42535787321063395</v>
      </c>
      <c r="K209">
        <f t="shared" si="13"/>
        <v>0.42622950819672129</v>
      </c>
      <c r="M209">
        <f t="shared" si="14"/>
        <v>30.563521585736485</v>
      </c>
      <c r="N209">
        <f t="shared" si="15"/>
        <v>30.647265696426008</v>
      </c>
    </row>
    <row r="210" spans="1:14" x14ac:dyDescent="0.2">
      <c r="A210" s="11">
        <v>182</v>
      </c>
      <c r="B210" s="11">
        <v>14</v>
      </c>
      <c r="C210" s="11"/>
      <c r="D210" s="11">
        <v>29</v>
      </c>
      <c r="E210" s="11">
        <v>38</v>
      </c>
      <c r="J210">
        <f t="shared" si="12"/>
        <v>0.42740286298568508</v>
      </c>
      <c r="K210">
        <f t="shared" si="13"/>
        <v>0.42827868852459017</v>
      </c>
      <c r="M210">
        <f t="shared" si="14"/>
        <v>30.760199272786817</v>
      </c>
      <c r="N210">
        <f t="shared" si="15"/>
        <v>30.844647061851688</v>
      </c>
    </row>
    <row r="211" spans="1:14" x14ac:dyDescent="0.2">
      <c r="A211" s="11">
        <v>55</v>
      </c>
      <c r="B211" s="11">
        <v>44</v>
      </c>
      <c r="C211" s="11"/>
      <c r="D211" s="11">
        <v>29</v>
      </c>
      <c r="E211" s="11">
        <v>38</v>
      </c>
      <c r="J211">
        <f t="shared" si="12"/>
        <v>0.42944785276073622</v>
      </c>
      <c r="K211">
        <f t="shared" si="13"/>
        <v>0.43032786885245899</v>
      </c>
      <c r="M211">
        <f t="shared" si="14"/>
        <v>30.957580638212498</v>
      </c>
      <c r="N211">
        <f t="shared" si="15"/>
        <v>31.042737159014543</v>
      </c>
    </row>
    <row r="212" spans="1:14" x14ac:dyDescent="0.2">
      <c r="A212" s="11">
        <v>16</v>
      </c>
      <c r="B212" s="11">
        <v>18</v>
      </c>
      <c r="C212" s="11"/>
      <c r="D212" s="11">
        <v>29</v>
      </c>
      <c r="E212" s="11">
        <v>38</v>
      </c>
      <c r="J212">
        <f t="shared" si="12"/>
        <v>0.43149284253578735</v>
      </c>
      <c r="K212">
        <f t="shared" si="13"/>
        <v>0.43237704918032788</v>
      </c>
      <c r="M212">
        <f t="shared" si="14"/>
        <v>31.155670735375359</v>
      </c>
      <c r="N212">
        <f t="shared" si="15"/>
        <v>31.241541095907579</v>
      </c>
    </row>
    <row r="213" spans="1:14" x14ac:dyDescent="0.2">
      <c r="A213" s="11">
        <v>28</v>
      </c>
      <c r="B213" s="11">
        <v>34</v>
      </c>
      <c r="C213" s="11"/>
      <c r="D213" s="11">
        <v>30</v>
      </c>
      <c r="E213" s="11">
        <v>38</v>
      </c>
      <c r="J213">
        <f t="shared" si="12"/>
        <v>0.43353783231083842</v>
      </c>
      <c r="K213">
        <f t="shared" si="13"/>
        <v>0.4344262295081967</v>
      </c>
      <c r="M213">
        <f t="shared" si="14"/>
        <v>31.354474672268392</v>
      </c>
      <c r="N213">
        <f t="shared" si="15"/>
        <v>31.441064035945313</v>
      </c>
    </row>
    <row r="214" spans="1:14" x14ac:dyDescent="0.2">
      <c r="A214" s="11">
        <v>36</v>
      </c>
      <c r="B214" s="11">
        <v>87</v>
      </c>
      <c r="C214" s="11"/>
      <c r="D214" s="11">
        <v>30</v>
      </c>
      <c r="E214" s="11">
        <v>39</v>
      </c>
      <c r="J214">
        <f t="shared" si="12"/>
        <v>0.43558282208588955</v>
      </c>
      <c r="K214">
        <f t="shared" si="13"/>
        <v>0.43647540983606559</v>
      </c>
      <c r="M214">
        <f t="shared" si="14"/>
        <v>31.553997612306123</v>
      </c>
      <c r="N214">
        <f t="shared" si="15"/>
        <v>31.641311198768435</v>
      </c>
    </row>
    <row r="215" spans="1:14" x14ac:dyDescent="0.2">
      <c r="A215" s="11">
        <v>25</v>
      </c>
      <c r="B215" s="11">
        <v>79</v>
      </c>
      <c r="C215" s="11"/>
      <c r="D215" s="11">
        <v>30</v>
      </c>
      <c r="E215" s="11">
        <v>39</v>
      </c>
      <c r="J215">
        <f t="shared" si="12"/>
        <v>0.43762781186094069</v>
      </c>
      <c r="K215">
        <f t="shared" si="13"/>
        <v>0.43852459016393441</v>
      </c>
      <c r="M215">
        <f t="shared" si="14"/>
        <v>31.754244775129248</v>
      </c>
      <c r="N215">
        <f t="shared" si="15"/>
        <v>31.84228786106312</v>
      </c>
    </row>
    <row r="216" spans="1:14" x14ac:dyDescent="0.2">
      <c r="A216" s="11">
        <v>41</v>
      </c>
      <c r="B216" s="11">
        <v>41</v>
      </c>
      <c r="C216" s="11"/>
      <c r="D216" s="11">
        <v>30</v>
      </c>
      <c r="E216" s="11">
        <v>39</v>
      </c>
      <c r="J216">
        <f t="shared" si="12"/>
        <v>0.43967280163599182</v>
      </c>
      <c r="K216">
        <f t="shared" si="13"/>
        <v>0.4405737704918033</v>
      </c>
      <c r="M216">
        <f t="shared" si="14"/>
        <v>31.955221437423933</v>
      </c>
      <c r="N216">
        <f t="shared" si="15"/>
        <v>32.043999357395379</v>
      </c>
    </row>
    <row r="217" spans="1:14" x14ac:dyDescent="0.2">
      <c r="A217" s="11">
        <v>116</v>
      </c>
      <c r="B217" s="11">
        <v>26</v>
      </c>
      <c r="C217" s="11"/>
      <c r="D217" s="11">
        <v>30</v>
      </c>
      <c r="E217" s="11">
        <v>39</v>
      </c>
      <c r="J217">
        <f t="shared" si="12"/>
        <v>0.44171779141104295</v>
      </c>
      <c r="K217">
        <f t="shared" si="13"/>
        <v>0.44262295081967212</v>
      </c>
      <c r="M217">
        <f t="shared" si="14"/>
        <v>32.156932933756181</v>
      </c>
      <c r="N217">
        <f t="shared" si="15"/>
        <v>32.246451081060634</v>
      </c>
    </row>
    <row r="218" spans="1:14" x14ac:dyDescent="0.2">
      <c r="A218" s="11">
        <v>8</v>
      </c>
      <c r="B218" s="11">
        <v>137</v>
      </c>
      <c r="C218" s="11"/>
      <c r="D218" s="11">
        <v>31</v>
      </c>
      <c r="E218" s="11">
        <v>40</v>
      </c>
      <c r="J218">
        <f t="shared" si="12"/>
        <v>0.44376278118609408</v>
      </c>
      <c r="K218">
        <f t="shared" si="13"/>
        <v>0.44467213114754101</v>
      </c>
      <c r="M218">
        <f t="shared" si="14"/>
        <v>32.359384657421437</v>
      </c>
      <c r="N218">
        <f t="shared" si="15"/>
        <v>32.449648484949016</v>
      </c>
    </row>
    <row r="219" spans="1:14" x14ac:dyDescent="0.2">
      <c r="A219" s="11">
        <v>92</v>
      </c>
      <c r="B219" s="11">
        <v>103</v>
      </c>
      <c r="C219" s="11"/>
      <c r="D219" s="11">
        <v>31</v>
      </c>
      <c r="E219" s="11">
        <v>40</v>
      </c>
      <c r="J219">
        <f t="shared" si="12"/>
        <v>0.44580777096114521</v>
      </c>
      <c r="K219">
        <f t="shared" si="13"/>
        <v>0.44672131147540983</v>
      </c>
      <c r="M219">
        <f t="shared" si="14"/>
        <v>32.562582061309833</v>
      </c>
      <c r="N219">
        <f t="shared" si="15"/>
        <v>32.653597082426607</v>
      </c>
    </row>
    <row r="220" spans="1:14" x14ac:dyDescent="0.2">
      <c r="A220" s="11">
        <v>14</v>
      </c>
      <c r="B220" s="11">
        <v>17</v>
      </c>
      <c r="C220" s="11"/>
      <c r="D220" s="11">
        <v>31</v>
      </c>
      <c r="E220" s="11">
        <v>40</v>
      </c>
      <c r="J220">
        <f t="shared" si="12"/>
        <v>0.44785276073619634</v>
      </c>
      <c r="K220">
        <f t="shared" si="13"/>
        <v>0.44877049180327871</v>
      </c>
      <c r="M220">
        <f t="shared" si="14"/>
        <v>32.766530658787424</v>
      </c>
      <c r="N220">
        <f t="shared" si="15"/>
        <v>32.858302448233026</v>
      </c>
    </row>
    <row r="221" spans="1:14" x14ac:dyDescent="0.2">
      <c r="A221" s="11">
        <v>25</v>
      </c>
      <c r="B221" s="11">
        <v>52</v>
      </c>
      <c r="C221" s="11"/>
      <c r="D221" s="11">
        <v>31</v>
      </c>
      <c r="E221" s="11">
        <v>40</v>
      </c>
      <c r="J221">
        <f t="shared" si="12"/>
        <v>0.44989775051124742</v>
      </c>
      <c r="K221">
        <f t="shared" si="13"/>
        <v>0.45081967213114754</v>
      </c>
      <c r="M221">
        <f t="shared" si="14"/>
        <v>32.971236024593829</v>
      </c>
      <c r="N221">
        <f t="shared" si="15"/>
        <v>33.063770219395778</v>
      </c>
    </row>
    <row r="222" spans="1:14" x14ac:dyDescent="0.2">
      <c r="A222" s="11">
        <v>72</v>
      </c>
      <c r="B222" s="11">
        <v>50</v>
      </c>
      <c r="C222" s="11"/>
      <c r="D222" s="11">
        <v>31</v>
      </c>
      <c r="E222" s="11">
        <v>40</v>
      </c>
      <c r="J222">
        <f t="shared" si="12"/>
        <v>0.45194274028629855</v>
      </c>
      <c r="K222">
        <f t="shared" si="13"/>
        <v>0.45286885245901637</v>
      </c>
      <c r="M222">
        <f t="shared" si="14"/>
        <v>33.176703795756595</v>
      </c>
      <c r="N222">
        <f t="shared" si="15"/>
        <v>33.270006096161694</v>
      </c>
    </row>
    <row r="223" spans="1:14" x14ac:dyDescent="0.2">
      <c r="A223" s="11">
        <v>97</v>
      </c>
      <c r="B223" s="11">
        <v>67</v>
      </c>
      <c r="C223" s="11"/>
      <c r="D223" s="11">
        <v>31</v>
      </c>
      <c r="E223" s="11">
        <v>40</v>
      </c>
      <c r="J223">
        <f t="shared" si="12"/>
        <v>0.45398773006134968</v>
      </c>
      <c r="K223">
        <f t="shared" si="13"/>
        <v>0.45491803278688525</v>
      </c>
      <c r="M223">
        <f t="shared" si="14"/>
        <v>33.382939672522518</v>
      </c>
      <c r="N223">
        <f t="shared" si="15"/>
        <v>33.477015842945747</v>
      </c>
    </row>
    <row r="224" spans="1:14" x14ac:dyDescent="0.2">
      <c r="A224" s="11">
        <v>30</v>
      </c>
      <c r="B224" s="11">
        <v>47</v>
      </c>
      <c r="C224" s="11"/>
      <c r="D224" s="11">
        <v>31</v>
      </c>
      <c r="E224" s="11">
        <v>41</v>
      </c>
      <c r="J224">
        <f t="shared" si="12"/>
        <v>0.45603271983640081</v>
      </c>
      <c r="K224">
        <f t="shared" si="13"/>
        <v>0.45696721311475408</v>
      </c>
      <c r="M224">
        <f t="shared" si="14"/>
        <v>33.589949419306556</v>
      </c>
      <c r="N224">
        <f t="shared" si="15"/>
        <v>33.684805289297856</v>
      </c>
    </row>
    <row r="225" spans="1:14" x14ac:dyDescent="0.2">
      <c r="A225" s="11">
        <v>36</v>
      </c>
      <c r="B225" s="11">
        <v>74</v>
      </c>
      <c r="C225" s="11"/>
      <c r="D225" s="11">
        <v>31</v>
      </c>
      <c r="E225" s="11">
        <v>41</v>
      </c>
      <c r="J225">
        <f t="shared" si="12"/>
        <v>0.45807770961145194</v>
      </c>
      <c r="K225">
        <f t="shared" si="13"/>
        <v>0.45901639344262296</v>
      </c>
      <c r="M225">
        <f t="shared" si="14"/>
        <v>33.797738865658665</v>
      </c>
      <c r="N225">
        <f t="shared" si="15"/>
        <v>33.893380330887922</v>
      </c>
    </row>
    <row r="226" spans="1:14" x14ac:dyDescent="0.2">
      <c r="A226" s="11">
        <v>16</v>
      </c>
      <c r="B226" s="11">
        <v>161</v>
      </c>
      <c r="C226" s="11"/>
      <c r="D226" s="11">
        <v>31</v>
      </c>
      <c r="E226" s="11">
        <v>41</v>
      </c>
      <c r="J226">
        <f t="shared" si="12"/>
        <v>0.46012269938650308</v>
      </c>
      <c r="K226">
        <f t="shared" si="13"/>
        <v>0.46106557377049179</v>
      </c>
      <c r="M226">
        <f t="shared" si="14"/>
        <v>34.006313907248732</v>
      </c>
      <c r="N226">
        <f t="shared" si="15"/>
        <v>34.102746930509532</v>
      </c>
    </row>
    <row r="227" spans="1:14" x14ac:dyDescent="0.2">
      <c r="A227" s="11">
        <v>88</v>
      </c>
      <c r="B227" s="11">
        <v>68</v>
      </c>
      <c r="C227" s="11"/>
      <c r="D227" s="11">
        <v>31</v>
      </c>
      <c r="E227" s="11">
        <v>41</v>
      </c>
      <c r="J227">
        <f t="shared" si="12"/>
        <v>0.46216768916155421</v>
      </c>
      <c r="K227">
        <f t="shared" si="13"/>
        <v>0.46311475409836067</v>
      </c>
      <c r="M227">
        <f t="shared" si="14"/>
        <v>34.215680506870349</v>
      </c>
      <c r="N227">
        <f t="shared" si="15"/>
        <v>34.312911119102822</v>
      </c>
    </row>
    <row r="228" spans="1:14" x14ac:dyDescent="0.2">
      <c r="A228" s="11">
        <v>14</v>
      </c>
      <c r="B228" s="11">
        <v>73</v>
      </c>
      <c r="C228" s="11"/>
      <c r="D228" s="11">
        <v>31</v>
      </c>
      <c r="E228" s="11">
        <v>41</v>
      </c>
      <c r="J228">
        <f t="shared" si="12"/>
        <v>0.46421267893660534</v>
      </c>
      <c r="K228">
        <f t="shared" si="13"/>
        <v>0.4651639344262295</v>
      </c>
      <c r="M228">
        <f t="shared" si="14"/>
        <v>34.425844695463638</v>
      </c>
      <c r="N228">
        <f t="shared" si="15"/>
        <v>34.523878996796874</v>
      </c>
    </row>
    <row r="229" spans="1:14" x14ac:dyDescent="0.2">
      <c r="A229" s="11">
        <v>17</v>
      </c>
      <c r="B229" s="11">
        <v>38</v>
      </c>
      <c r="C229" s="11"/>
      <c r="D229" s="11">
        <v>32</v>
      </c>
      <c r="E229" s="11">
        <v>41</v>
      </c>
      <c r="J229">
        <f t="shared" si="12"/>
        <v>0.46625766871165641</v>
      </c>
      <c r="K229">
        <f t="shared" si="13"/>
        <v>0.46721311475409838</v>
      </c>
      <c r="M229">
        <f t="shared" si="14"/>
        <v>34.636812573157684</v>
      </c>
      <c r="N229">
        <f t="shared" si="15"/>
        <v>34.735656733972107</v>
      </c>
    </row>
    <row r="230" spans="1:14" x14ac:dyDescent="0.2">
      <c r="A230" s="11">
        <v>16</v>
      </c>
      <c r="B230" s="11">
        <v>69</v>
      </c>
      <c r="C230" s="11"/>
      <c r="D230" s="11">
        <v>32</v>
      </c>
      <c r="E230" s="11">
        <v>41</v>
      </c>
      <c r="J230">
        <f t="shared" si="12"/>
        <v>0.46830265848670755</v>
      </c>
      <c r="K230">
        <f t="shared" si="13"/>
        <v>0.46926229508196721</v>
      </c>
      <c r="M230">
        <f t="shared" si="14"/>
        <v>34.848590310332931</v>
      </c>
      <c r="N230">
        <f t="shared" si="15"/>
        <v>34.948250572343177</v>
      </c>
    </row>
    <row r="231" spans="1:14" x14ac:dyDescent="0.2">
      <c r="A231" s="11">
        <v>37</v>
      </c>
      <c r="B231" s="11">
        <v>39</v>
      </c>
      <c r="C231" s="11"/>
      <c r="D231" s="11">
        <v>32</v>
      </c>
      <c r="E231" s="11">
        <v>41</v>
      </c>
      <c r="J231">
        <f t="shared" si="12"/>
        <v>0.47034764826175868</v>
      </c>
      <c r="K231">
        <f t="shared" si="13"/>
        <v>0.47131147540983609</v>
      </c>
      <c r="M231">
        <f t="shared" si="14"/>
        <v>35.061184148703994</v>
      </c>
      <c r="N231">
        <f t="shared" si="15"/>
        <v>35.161666826062799</v>
      </c>
    </row>
    <row r="232" spans="1:14" x14ac:dyDescent="0.2">
      <c r="A232" s="11">
        <v>107</v>
      </c>
      <c r="B232" s="11">
        <v>53</v>
      </c>
      <c r="C232" s="11"/>
      <c r="D232" s="11">
        <v>32</v>
      </c>
      <c r="E232" s="11">
        <v>42</v>
      </c>
      <c r="J232">
        <f t="shared" si="12"/>
        <v>0.47239263803680981</v>
      </c>
      <c r="K232">
        <f t="shared" si="13"/>
        <v>0.47336065573770492</v>
      </c>
      <c r="M232">
        <f t="shared" si="14"/>
        <v>35.274600402423602</v>
      </c>
      <c r="N232">
        <f t="shared" si="15"/>
        <v>35.375911882846971</v>
      </c>
    </row>
    <row r="233" spans="1:14" x14ac:dyDescent="0.2">
      <c r="A233" s="11">
        <v>60</v>
      </c>
      <c r="B233" s="11">
        <v>106</v>
      </c>
      <c r="C233" s="11"/>
      <c r="D233" s="11">
        <v>32</v>
      </c>
      <c r="E233" s="11">
        <v>42</v>
      </c>
      <c r="J233">
        <f t="shared" si="12"/>
        <v>0.47443762781186094</v>
      </c>
      <c r="K233">
        <f t="shared" si="13"/>
        <v>0.47540983606557374</v>
      </c>
      <c r="M233">
        <f t="shared" si="14"/>
        <v>35.488845459207781</v>
      </c>
      <c r="N233">
        <f t="shared" si="15"/>
        <v>35.590992205122227</v>
      </c>
    </row>
    <row r="234" spans="1:14" x14ac:dyDescent="0.2">
      <c r="A234" s="11">
        <v>10</v>
      </c>
      <c r="B234" s="11">
        <v>86</v>
      </c>
      <c r="C234" s="11"/>
      <c r="D234" s="11">
        <v>32</v>
      </c>
      <c r="E234" s="11">
        <v>42</v>
      </c>
      <c r="J234">
        <f t="shared" si="12"/>
        <v>0.47648261758691207</v>
      </c>
      <c r="K234">
        <f t="shared" si="13"/>
        <v>0.47745901639344263</v>
      </c>
      <c r="M234">
        <f t="shared" si="14"/>
        <v>35.703925781483051</v>
      </c>
      <c r="N234">
        <f t="shared" si="15"/>
        <v>35.806914331195252</v>
      </c>
    </row>
    <row r="235" spans="1:14" x14ac:dyDescent="0.2">
      <c r="A235" s="11">
        <v>33</v>
      </c>
      <c r="B235" s="11">
        <v>8</v>
      </c>
      <c r="C235" s="11"/>
      <c r="D235" s="11">
        <v>33</v>
      </c>
      <c r="E235" s="11">
        <v>42</v>
      </c>
      <c r="J235">
        <f t="shared" si="12"/>
        <v>0.4785276073619632</v>
      </c>
      <c r="K235">
        <f t="shared" si="13"/>
        <v>0.47950819672131145</v>
      </c>
      <c r="M235">
        <f t="shared" si="14"/>
        <v>35.919847907556054</v>
      </c>
      <c r="N235">
        <f t="shared" si="15"/>
        <v>36.023684876445465</v>
      </c>
    </row>
    <row r="236" spans="1:14" x14ac:dyDescent="0.2">
      <c r="A236" s="11">
        <v>30</v>
      </c>
      <c r="B236" s="11">
        <v>125</v>
      </c>
      <c r="C236" s="11"/>
      <c r="D236" s="11">
        <v>33</v>
      </c>
      <c r="E236" s="11">
        <v>42</v>
      </c>
      <c r="J236">
        <f t="shared" si="12"/>
        <v>0.48057259713701433</v>
      </c>
      <c r="K236">
        <f t="shared" si="13"/>
        <v>0.48155737704918034</v>
      </c>
      <c r="M236">
        <f t="shared" si="14"/>
        <v>36.136618452806275</v>
      </c>
      <c r="N236">
        <f t="shared" si="15"/>
        <v>36.241310534541249</v>
      </c>
    </row>
    <row r="237" spans="1:14" x14ac:dyDescent="0.2">
      <c r="A237" s="11">
        <v>52</v>
      </c>
      <c r="B237" s="11">
        <v>193</v>
      </c>
      <c r="C237" s="11"/>
      <c r="D237" s="11">
        <v>33</v>
      </c>
      <c r="E237" s="11">
        <v>43</v>
      </c>
      <c r="J237">
        <f t="shared" si="12"/>
        <v>0.48261758691206547</v>
      </c>
      <c r="K237">
        <f t="shared" si="13"/>
        <v>0.48360655737704916</v>
      </c>
      <c r="M237">
        <f t="shared" si="14"/>
        <v>36.354244110902066</v>
      </c>
      <c r="N237">
        <f t="shared" si="15"/>
        <v>36.459798078680102</v>
      </c>
    </row>
    <row r="238" spans="1:14" x14ac:dyDescent="0.2">
      <c r="A238" s="11">
        <v>80</v>
      </c>
      <c r="B238" s="11">
        <v>207</v>
      </c>
      <c r="C238" s="11"/>
      <c r="D238" s="11">
        <v>33</v>
      </c>
      <c r="E238" s="11">
        <v>43</v>
      </c>
      <c r="J238">
        <f t="shared" si="12"/>
        <v>0.48466257668711654</v>
      </c>
      <c r="K238">
        <f t="shared" si="13"/>
        <v>0.48565573770491804</v>
      </c>
      <c r="M238">
        <f t="shared" si="14"/>
        <v>36.572731655040911</v>
      </c>
      <c r="N238">
        <f t="shared" si="15"/>
        <v>36.679154362853566</v>
      </c>
    </row>
    <row r="239" spans="1:14" x14ac:dyDescent="0.2">
      <c r="A239" s="11">
        <v>54</v>
      </c>
      <c r="B239" s="11">
        <v>80</v>
      </c>
      <c r="C239" s="11"/>
      <c r="D239" s="11">
        <v>33</v>
      </c>
      <c r="E239" s="11">
        <v>43</v>
      </c>
      <c r="J239">
        <f t="shared" si="12"/>
        <v>0.48670756646216767</v>
      </c>
      <c r="K239">
        <f t="shared" si="13"/>
        <v>0.48770491803278687</v>
      </c>
      <c r="M239">
        <f t="shared" si="14"/>
        <v>36.792087939214376</v>
      </c>
      <c r="N239">
        <f t="shared" si="15"/>
        <v>36.89938632313735</v>
      </c>
    </row>
    <row r="240" spans="1:14" x14ac:dyDescent="0.2">
      <c r="A240" s="11">
        <v>33</v>
      </c>
      <c r="B240" s="11">
        <v>20</v>
      </c>
      <c r="C240" s="11"/>
      <c r="D240" s="11">
        <v>33</v>
      </c>
      <c r="E240" s="11">
        <v>43</v>
      </c>
      <c r="J240">
        <f t="shared" si="12"/>
        <v>0.4887525562372188</v>
      </c>
      <c r="K240">
        <f t="shared" si="13"/>
        <v>0.48975409836065575</v>
      </c>
      <c r="M240">
        <f t="shared" si="14"/>
        <v>37.012319899498166</v>
      </c>
      <c r="N240">
        <f t="shared" si="15"/>
        <v>37.120500979007318</v>
      </c>
    </row>
    <row r="241" spans="1:14" x14ac:dyDescent="0.2">
      <c r="A241" s="11">
        <v>59</v>
      </c>
      <c r="B241" s="11">
        <v>18</v>
      </c>
      <c r="C241" s="11"/>
      <c r="D241" s="11">
        <v>33</v>
      </c>
      <c r="E241" s="11">
        <v>43</v>
      </c>
      <c r="J241">
        <f t="shared" si="12"/>
        <v>0.49079754601226994</v>
      </c>
      <c r="K241">
        <f t="shared" si="13"/>
        <v>0.49180327868852458</v>
      </c>
      <c r="M241">
        <f t="shared" si="14"/>
        <v>37.233434555368135</v>
      </c>
      <c r="N241">
        <f t="shared" si="15"/>
        <v>37.342505434681918</v>
      </c>
    </row>
    <row r="242" spans="1:14" x14ac:dyDescent="0.2">
      <c r="A242" s="11">
        <v>98</v>
      </c>
      <c r="B242" s="11">
        <v>43</v>
      </c>
      <c r="C242" s="11"/>
      <c r="D242" s="11">
        <v>33</v>
      </c>
      <c r="E242" s="11">
        <v>44</v>
      </c>
      <c r="J242">
        <f t="shared" si="12"/>
        <v>0.49284253578732107</v>
      </c>
      <c r="K242">
        <f t="shared" si="13"/>
        <v>0.49385245901639346</v>
      </c>
      <c r="M242">
        <f t="shared" si="14"/>
        <v>37.455439011042735</v>
      </c>
      <c r="N242">
        <f t="shared" si="15"/>
        <v>37.565406880491864</v>
      </c>
    </row>
    <row r="243" spans="1:14" x14ac:dyDescent="0.2">
      <c r="A243" s="11">
        <v>23</v>
      </c>
      <c r="B243" s="11">
        <v>95</v>
      </c>
      <c r="C243" s="11"/>
      <c r="D243" s="11">
        <v>33</v>
      </c>
      <c r="E243" s="11">
        <v>44</v>
      </c>
      <c r="J243">
        <f t="shared" si="12"/>
        <v>0.4948875255623722</v>
      </c>
      <c r="K243">
        <f t="shared" si="13"/>
        <v>0.49590163934426229</v>
      </c>
      <c r="M243">
        <f t="shared" si="14"/>
        <v>37.678340456852666</v>
      </c>
      <c r="N243">
        <f t="shared" si="15"/>
        <v>37.78921259427738</v>
      </c>
    </row>
    <row r="244" spans="1:14" x14ac:dyDescent="0.2">
      <c r="A244" s="11">
        <v>16</v>
      </c>
      <c r="B244" s="11">
        <v>10</v>
      </c>
      <c r="C244" s="11"/>
      <c r="D244" s="11">
        <v>34</v>
      </c>
      <c r="E244" s="11">
        <v>44</v>
      </c>
      <c r="J244">
        <f t="shared" si="12"/>
        <v>0.49693251533742333</v>
      </c>
      <c r="K244">
        <f t="shared" si="13"/>
        <v>0.49795081967213117</v>
      </c>
      <c r="M244">
        <f t="shared" si="14"/>
        <v>37.902146170638183</v>
      </c>
      <c r="N244">
        <f t="shared" si="15"/>
        <v>38.013929942814116</v>
      </c>
    </row>
    <row r="245" spans="1:14" x14ac:dyDescent="0.2">
      <c r="A245" s="11">
        <v>118</v>
      </c>
      <c r="B245" s="11">
        <v>23</v>
      </c>
      <c r="C245" s="11"/>
      <c r="D245" s="11">
        <v>34</v>
      </c>
      <c r="E245" s="11">
        <v>45</v>
      </c>
      <c r="J245">
        <f t="shared" si="12"/>
        <v>0.49897750511247446</v>
      </c>
      <c r="K245">
        <f t="shared" si="13"/>
        <v>0.5</v>
      </c>
      <c r="M245">
        <f t="shared" si="14"/>
        <v>38.12686351917494</v>
      </c>
      <c r="N245">
        <f t="shared" si="15"/>
        <v>38.239566383268127</v>
      </c>
    </row>
    <row r="246" spans="1:14" x14ac:dyDescent="0.2">
      <c r="A246" s="11">
        <v>42</v>
      </c>
      <c r="B246" s="11">
        <v>21</v>
      </c>
      <c r="C246" s="11"/>
      <c r="D246" s="11">
        <v>34</v>
      </c>
      <c r="E246" s="11">
        <v>45</v>
      </c>
      <c r="J246">
        <f t="shared" si="12"/>
        <v>0.50102249488752559</v>
      </c>
      <c r="K246">
        <f t="shared" si="13"/>
        <v>0.50204918032786883</v>
      </c>
      <c r="M246">
        <f t="shared" si="14"/>
        <v>38.352499959628943</v>
      </c>
      <c r="N246">
        <f t="shared" si="15"/>
        <v>38.466129464680698</v>
      </c>
    </row>
    <row r="247" spans="1:14" x14ac:dyDescent="0.2">
      <c r="A247" s="11">
        <v>47</v>
      </c>
      <c r="B247" s="11">
        <v>40</v>
      </c>
      <c r="C247" s="11"/>
      <c r="D247" s="11">
        <v>34</v>
      </c>
      <c r="E247" s="11">
        <v>45</v>
      </c>
      <c r="J247">
        <f t="shared" si="12"/>
        <v>0.50306748466257667</v>
      </c>
      <c r="K247">
        <f t="shared" si="13"/>
        <v>0.50409836065573765</v>
      </c>
      <c r="M247">
        <f t="shared" si="14"/>
        <v>38.579063041041515</v>
      </c>
      <c r="N247">
        <f t="shared" si="15"/>
        <v>38.69362682948384</v>
      </c>
    </row>
    <row r="248" spans="1:14" x14ac:dyDescent="0.2">
      <c r="A248" s="11">
        <v>18</v>
      </c>
      <c r="B248" s="11">
        <v>69</v>
      </c>
      <c r="C248" s="11"/>
      <c r="D248" s="11">
        <v>34</v>
      </c>
      <c r="E248" s="11">
        <v>45</v>
      </c>
      <c r="J248">
        <f t="shared" si="12"/>
        <v>0.50511247443762786</v>
      </c>
      <c r="K248">
        <f t="shared" si="13"/>
        <v>0.50614754098360659</v>
      </c>
      <c r="M248">
        <f t="shared" si="14"/>
        <v>38.806560405844664</v>
      </c>
      <c r="N248">
        <f t="shared" si="15"/>
        <v>38.92206621504716</v>
      </c>
    </row>
    <row r="249" spans="1:14" x14ac:dyDescent="0.2">
      <c r="A249" s="11">
        <v>61</v>
      </c>
      <c r="B249" s="11">
        <v>93</v>
      </c>
      <c r="C249" s="11"/>
      <c r="D249" s="11">
        <v>34</v>
      </c>
      <c r="E249" s="11">
        <v>45</v>
      </c>
      <c r="J249">
        <f t="shared" si="12"/>
        <v>0.50715746421267893</v>
      </c>
      <c r="K249">
        <f t="shared" si="13"/>
        <v>0.50819672131147542</v>
      </c>
      <c r="M249">
        <f t="shared" si="14"/>
        <v>39.034999791407969</v>
      </c>
      <c r="N249">
        <f t="shared" si="15"/>
        <v>39.151455455256844</v>
      </c>
    </row>
    <row r="250" spans="1:14" x14ac:dyDescent="0.2">
      <c r="A250" s="11">
        <v>82</v>
      </c>
      <c r="B250" s="11">
        <v>81</v>
      </c>
      <c r="C250" s="11"/>
      <c r="D250" s="11">
        <v>35</v>
      </c>
      <c r="E250" s="11">
        <v>45</v>
      </c>
      <c r="J250">
        <f t="shared" si="12"/>
        <v>0.50920245398773001</v>
      </c>
      <c r="K250">
        <f t="shared" si="13"/>
        <v>0.51024590163934425</v>
      </c>
      <c r="M250">
        <f t="shared" si="14"/>
        <v>39.264389031617647</v>
      </c>
      <c r="N250">
        <f t="shared" si="15"/>
        <v>39.381802482127661</v>
      </c>
    </row>
    <row r="251" spans="1:14" x14ac:dyDescent="0.2">
      <c r="A251" s="11">
        <v>69</v>
      </c>
      <c r="B251" s="11">
        <v>62</v>
      </c>
      <c r="C251" s="11"/>
      <c r="D251" s="11">
        <v>35</v>
      </c>
      <c r="E251" s="11">
        <v>45</v>
      </c>
      <c r="J251">
        <f t="shared" si="12"/>
        <v>0.5112474437627812</v>
      </c>
      <c r="K251">
        <f t="shared" si="13"/>
        <v>0.51229508196721307</v>
      </c>
      <c r="M251">
        <f t="shared" si="14"/>
        <v>39.494736058488478</v>
      </c>
      <c r="N251">
        <f t="shared" si="15"/>
        <v>39.613115327448739</v>
      </c>
    </row>
    <row r="252" spans="1:14" x14ac:dyDescent="0.2">
      <c r="A252" s="11">
        <v>39</v>
      </c>
      <c r="B252" s="11">
        <v>35</v>
      </c>
      <c r="C252" s="11"/>
      <c r="D252" s="11">
        <v>35</v>
      </c>
      <c r="E252" s="11">
        <v>45</v>
      </c>
      <c r="J252">
        <f t="shared" si="12"/>
        <v>0.51329243353783227</v>
      </c>
      <c r="K252">
        <f t="shared" si="13"/>
        <v>0.51434426229508201</v>
      </c>
      <c r="M252">
        <f t="shared" si="14"/>
        <v>39.726048903809549</v>
      </c>
      <c r="N252">
        <f t="shared" si="15"/>
        <v>39.845402124463995</v>
      </c>
    </row>
    <row r="253" spans="1:14" x14ac:dyDescent="0.2">
      <c r="A253" s="11">
        <v>15</v>
      </c>
      <c r="B253" s="11">
        <v>22</v>
      </c>
      <c r="C253" s="11"/>
      <c r="D253" s="11">
        <v>35</v>
      </c>
      <c r="E253" s="11">
        <v>45</v>
      </c>
      <c r="J253">
        <f t="shared" si="12"/>
        <v>0.51533742331288346</v>
      </c>
      <c r="K253">
        <f t="shared" si="13"/>
        <v>0.51639344262295084</v>
      </c>
      <c r="M253">
        <f t="shared" si="14"/>
        <v>39.958335700824797</v>
      </c>
      <c r="N253">
        <f t="shared" si="15"/>
        <v>40.078671109588022</v>
      </c>
    </row>
    <row r="254" spans="1:14" x14ac:dyDescent="0.2">
      <c r="A254" s="11">
        <v>48</v>
      </c>
      <c r="B254" s="11">
        <v>33</v>
      </c>
      <c r="C254" s="11"/>
      <c r="D254" s="11">
        <v>35</v>
      </c>
      <c r="E254" s="11">
        <v>45</v>
      </c>
      <c r="J254">
        <f t="shared" si="12"/>
        <v>0.51738241308793453</v>
      </c>
      <c r="K254">
        <f t="shared" si="13"/>
        <v>0.51844262295081966</v>
      </c>
      <c r="M254">
        <f t="shared" si="14"/>
        <v>40.191604685948832</v>
      </c>
      <c r="N254">
        <f t="shared" si="15"/>
        <v>40.312930624158561</v>
      </c>
    </row>
    <row r="255" spans="1:14" x14ac:dyDescent="0.2">
      <c r="A255" s="11">
        <v>30</v>
      </c>
      <c r="B255" s="11">
        <v>16</v>
      </c>
      <c r="C255" s="11"/>
      <c r="D255" s="11">
        <v>35</v>
      </c>
      <c r="E255" s="11">
        <v>46</v>
      </c>
      <c r="J255">
        <f t="shared" si="12"/>
        <v>0.51942740286298572</v>
      </c>
      <c r="K255">
        <f t="shared" si="13"/>
        <v>0.52049180327868849</v>
      </c>
      <c r="M255">
        <f t="shared" si="14"/>
        <v>40.425864200519385</v>
      </c>
      <c r="N255">
        <f t="shared" si="15"/>
        <v>40.548189116226212</v>
      </c>
    </row>
    <row r="256" spans="1:14" x14ac:dyDescent="0.2">
      <c r="A256" s="11">
        <v>12</v>
      </c>
      <c r="B256" s="11">
        <v>73</v>
      </c>
      <c r="C256" s="11"/>
      <c r="D256" s="11">
        <v>36</v>
      </c>
      <c r="E256" s="11">
        <v>46</v>
      </c>
      <c r="J256">
        <f t="shared" si="12"/>
        <v>0.5214723926380368</v>
      </c>
      <c r="K256">
        <f t="shared" si="13"/>
        <v>0.52254098360655743</v>
      </c>
      <c r="M256">
        <f t="shared" si="14"/>
        <v>40.661122692587021</v>
      </c>
      <c r="N256">
        <f t="shared" si="15"/>
        <v>40.784455142382463</v>
      </c>
    </row>
    <row r="257" spans="1:14" x14ac:dyDescent="0.2">
      <c r="A257" s="11">
        <v>113</v>
      </c>
      <c r="B257" s="11">
        <v>83</v>
      </c>
      <c r="C257" s="11"/>
      <c r="D257" s="11">
        <v>36</v>
      </c>
      <c r="E257" s="11">
        <v>47</v>
      </c>
      <c r="J257">
        <f t="shared" si="12"/>
        <v>0.52351738241308798</v>
      </c>
      <c r="K257">
        <f t="shared" si="13"/>
        <v>0.52459016393442626</v>
      </c>
      <c r="M257">
        <f t="shared" si="14"/>
        <v>40.897388718743272</v>
      </c>
      <c r="N257">
        <f t="shared" si="15"/>
        <v>41.021737369627118</v>
      </c>
    </row>
    <row r="258" spans="1:14" x14ac:dyDescent="0.2">
      <c r="A258" s="11">
        <v>135</v>
      </c>
      <c r="B258" s="11">
        <v>158</v>
      </c>
      <c r="C258" s="11"/>
      <c r="D258" s="11">
        <v>36</v>
      </c>
      <c r="E258" s="11">
        <v>47</v>
      </c>
      <c r="J258">
        <f t="shared" si="12"/>
        <v>0.52556237218813906</v>
      </c>
      <c r="K258">
        <f t="shared" si="13"/>
        <v>0.52663934426229508</v>
      </c>
      <c r="M258">
        <f t="shared" si="14"/>
        <v>41.134670945987928</v>
      </c>
      <c r="N258">
        <f t="shared" si="15"/>
        <v>41.260044577276027</v>
      </c>
    </row>
    <row r="259" spans="1:14" x14ac:dyDescent="0.2">
      <c r="A259" s="11">
        <v>15</v>
      </c>
      <c r="B259" s="11">
        <v>21</v>
      </c>
      <c r="C259" s="11"/>
      <c r="D259" s="11">
        <v>36</v>
      </c>
      <c r="E259" s="11">
        <v>47</v>
      </c>
      <c r="J259">
        <f t="shared" ref="J259:J322" si="16">ROW(J258)/($H$3+1)</f>
        <v>0.52760736196319014</v>
      </c>
      <c r="K259">
        <f t="shared" ref="K259:K322" si="17">ROW(K258)/($I$3+1)</f>
        <v>0.52868852459016391</v>
      </c>
      <c r="M259">
        <f t="shared" ref="M259:M322" si="18">-LN(1-J259)/$H$6</f>
        <v>41.372978153636836</v>
      </c>
      <c r="N259">
        <f t="shared" ref="N259:N322" si="19">-LN(1-K259)/$H$6</f>
        <v>41.499385658910164</v>
      </c>
    </row>
    <row r="260" spans="1:14" x14ac:dyDescent="0.2">
      <c r="A260" s="11">
        <v>9</v>
      </c>
      <c r="B260" s="11">
        <v>52</v>
      </c>
      <c r="C260" s="11"/>
      <c r="D260" s="11">
        <v>36</v>
      </c>
      <c r="E260" s="11">
        <v>47</v>
      </c>
      <c r="J260">
        <f t="shared" si="16"/>
        <v>0.52965235173824132</v>
      </c>
      <c r="K260">
        <f t="shared" si="17"/>
        <v>0.53073770491803274</v>
      </c>
      <c r="M260">
        <f t="shared" si="18"/>
        <v>41.612319235270981</v>
      </c>
      <c r="N260">
        <f t="shared" si="19"/>
        <v>41.739769624367177</v>
      </c>
    </row>
    <row r="261" spans="1:14" x14ac:dyDescent="0.2">
      <c r="A261" s="11">
        <v>18</v>
      </c>
      <c r="B261" s="11">
        <v>19</v>
      </c>
      <c r="C261" s="11"/>
      <c r="D261" s="11">
        <v>36</v>
      </c>
      <c r="E261" s="11">
        <v>48</v>
      </c>
      <c r="J261">
        <f t="shared" si="16"/>
        <v>0.5316973415132924</v>
      </c>
      <c r="K261">
        <f t="shared" si="17"/>
        <v>0.53278688524590168</v>
      </c>
      <c r="M261">
        <f t="shared" si="18"/>
        <v>41.852703200727994</v>
      </c>
      <c r="N261">
        <f t="shared" si="19"/>
        <v>41.981205601776587</v>
      </c>
    </row>
    <row r="262" spans="1:14" x14ac:dyDescent="0.2">
      <c r="A262" s="11">
        <v>52</v>
      </c>
      <c r="B262" s="11">
        <v>42</v>
      </c>
      <c r="C262" s="11"/>
      <c r="D262" s="11">
        <v>37</v>
      </c>
      <c r="E262" s="11">
        <v>48</v>
      </c>
      <c r="J262">
        <f t="shared" si="16"/>
        <v>0.53374233128834359</v>
      </c>
      <c r="K262">
        <f t="shared" si="17"/>
        <v>0.5348360655737705</v>
      </c>
      <c r="M262">
        <f t="shared" si="18"/>
        <v>42.094139178137397</v>
      </c>
      <c r="N262">
        <f t="shared" si="19"/>
        <v>42.223702839639557</v>
      </c>
    </row>
    <row r="263" spans="1:14" x14ac:dyDescent="0.2">
      <c r="A263" s="11">
        <v>99</v>
      </c>
      <c r="B263" s="11">
        <v>37</v>
      </c>
      <c r="C263" s="11"/>
      <c r="D263" s="11">
        <v>37</v>
      </c>
      <c r="E263" s="11">
        <v>48</v>
      </c>
      <c r="J263">
        <f t="shared" si="16"/>
        <v>0.53578732106339466</v>
      </c>
      <c r="K263">
        <f t="shared" si="17"/>
        <v>0.53688524590163933</v>
      </c>
      <c r="M263">
        <f t="shared" si="18"/>
        <v>42.336636416000367</v>
      </c>
      <c r="N263">
        <f t="shared" si="19"/>
        <v>42.467270708954807</v>
      </c>
    </row>
    <row r="264" spans="1:14" x14ac:dyDescent="0.2">
      <c r="A264" s="11">
        <v>42</v>
      </c>
      <c r="B264" s="11">
        <v>54</v>
      </c>
      <c r="C264" s="11"/>
      <c r="D264" s="11">
        <v>37</v>
      </c>
      <c r="E264" s="11">
        <v>49</v>
      </c>
      <c r="J264">
        <f t="shared" si="16"/>
        <v>0.53783231083844585</v>
      </c>
      <c r="K264">
        <f t="shared" si="17"/>
        <v>0.53893442622950816</v>
      </c>
      <c r="M264">
        <f t="shared" si="18"/>
        <v>42.580204285315631</v>
      </c>
      <c r="N264">
        <f t="shared" si="19"/>
        <v>42.711918705391447</v>
      </c>
    </row>
    <row r="265" spans="1:14" x14ac:dyDescent="0.2">
      <c r="A265" s="11">
        <v>33</v>
      </c>
      <c r="B265" s="11">
        <v>14</v>
      </c>
      <c r="C265" s="11"/>
      <c r="D265" s="11">
        <v>37</v>
      </c>
      <c r="E265" s="11">
        <v>49</v>
      </c>
      <c r="J265">
        <f t="shared" si="16"/>
        <v>0.53987730061349692</v>
      </c>
      <c r="K265">
        <f t="shared" si="17"/>
        <v>0.54098360655737709</v>
      </c>
      <c r="M265">
        <f t="shared" si="18"/>
        <v>42.824852281752264</v>
      </c>
      <c r="N265">
        <f t="shared" si="19"/>
        <v>42.957656451510346</v>
      </c>
    </row>
    <row r="266" spans="1:14" x14ac:dyDescent="0.2">
      <c r="A266" s="11">
        <v>7</v>
      </c>
      <c r="B266" s="11">
        <v>78</v>
      </c>
      <c r="C266" s="11"/>
      <c r="D266" s="11">
        <v>37</v>
      </c>
      <c r="E266" s="11">
        <v>50</v>
      </c>
      <c r="J266">
        <f t="shared" si="16"/>
        <v>0.54192229038854811</v>
      </c>
      <c r="K266">
        <f t="shared" si="17"/>
        <v>0.54303278688524592</v>
      </c>
      <c r="M266">
        <f t="shared" si="18"/>
        <v>43.070590027871162</v>
      </c>
      <c r="N266">
        <f t="shared" si="19"/>
        <v>43.204493699035069</v>
      </c>
    </row>
    <row r="267" spans="1:14" x14ac:dyDescent="0.2">
      <c r="A267" s="11">
        <v>15</v>
      </c>
      <c r="B267" s="11">
        <v>25</v>
      </c>
      <c r="C267" s="11"/>
      <c r="D267" s="11">
        <v>38</v>
      </c>
      <c r="E267" s="11">
        <v>50</v>
      </c>
      <c r="J267">
        <f t="shared" si="16"/>
        <v>0.54396728016359919</v>
      </c>
      <c r="K267">
        <f t="shared" si="17"/>
        <v>0.54508196721311475</v>
      </c>
      <c r="M267">
        <f t="shared" si="18"/>
        <v>43.317427275395879</v>
      </c>
      <c r="N267">
        <f t="shared" si="19"/>
        <v>43.452440331174017</v>
      </c>
    </row>
    <row r="268" spans="1:14" x14ac:dyDescent="0.2">
      <c r="A268" s="11">
        <v>86</v>
      </c>
      <c r="B268" s="11">
        <v>251</v>
      </c>
      <c r="C268" s="11"/>
      <c r="D268" s="11">
        <v>39</v>
      </c>
      <c r="E268" s="11">
        <v>50</v>
      </c>
      <c r="J268">
        <f t="shared" si="16"/>
        <v>0.54601226993865026</v>
      </c>
      <c r="K268">
        <f t="shared" si="17"/>
        <v>0.54713114754098358</v>
      </c>
      <c r="M268">
        <f t="shared" si="18"/>
        <v>43.565373907534827</v>
      </c>
      <c r="N268">
        <f t="shared" si="19"/>
        <v>43.701506364994849</v>
      </c>
    </row>
    <row r="269" spans="1:14" x14ac:dyDescent="0.2">
      <c r="A269" s="11">
        <v>28</v>
      </c>
      <c r="B269" s="11">
        <v>29</v>
      </c>
      <c r="C269" s="11"/>
      <c r="D269" s="11">
        <v>39</v>
      </c>
      <c r="E269" s="11">
        <v>51</v>
      </c>
      <c r="J269">
        <f t="shared" si="16"/>
        <v>0.54805725971370145</v>
      </c>
      <c r="K269">
        <f t="shared" si="17"/>
        <v>0.54918032786885251</v>
      </c>
      <c r="M269">
        <f t="shared" si="18"/>
        <v>43.814439941355666</v>
      </c>
      <c r="N269">
        <f t="shared" si="19"/>
        <v>43.951701953852776</v>
      </c>
    </row>
    <row r="270" spans="1:14" x14ac:dyDescent="0.2">
      <c r="A270" s="11">
        <v>89</v>
      </c>
      <c r="B270" s="11">
        <v>43</v>
      </c>
      <c r="C270" s="11"/>
      <c r="D270" s="11">
        <v>39</v>
      </c>
      <c r="E270" s="11">
        <v>51</v>
      </c>
      <c r="J270">
        <f t="shared" si="16"/>
        <v>0.55010224948875253</v>
      </c>
      <c r="K270">
        <f t="shared" si="17"/>
        <v>0.55122950819672134</v>
      </c>
      <c r="M270">
        <f t="shared" si="18"/>
        <v>44.064635530213572</v>
      </c>
      <c r="N270">
        <f t="shared" si="19"/>
        <v>44.203037389874169</v>
      </c>
    </row>
    <row r="271" spans="1:14" x14ac:dyDescent="0.2">
      <c r="A271" s="11">
        <v>136</v>
      </c>
      <c r="B271" s="11">
        <v>14</v>
      </c>
      <c r="C271" s="11"/>
      <c r="D271" s="11">
        <v>39</v>
      </c>
      <c r="E271" s="11">
        <v>52</v>
      </c>
      <c r="J271">
        <f t="shared" si="16"/>
        <v>0.55214723926380371</v>
      </c>
      <c r="K271">
        <f t="shared" si="17"/>
        <v>0.55327868852459017</v>
      </c>
      <c r="M271">
        <f t="shared" si="18"/>
        <v>44.315970966234985</v>
      </c>
      <c r="N271">
        <f t="shared" si="19"/>
        <v>44.455523106497076</v>
      </c>
    </row>
    <row r="272" spans="1:14" x14ac:dyDescent="0.2">
      <c r="A272" s="11">
        <v>38</v>
      </c>
      <c r="B272" s="11">
        <v>78</v>
      </c>
      <c r="C272" s="11"/>
      <c r="D272" s="11">
        <v>39</v>
      </c>
      <c r="E272" s="11">
        <v>52</v>
      </c>
      <c r="J272">
        <f t="shared" si="16"/>
        <v>0.55419222903885479</v>
      </c>
      <c r="K272">
        <f t="shared" si="17"/>
        <v>0.55532786885245899</v>
      </c>
      <c r="M272">
        <f t="shared" si="18"/>
        <v>44.568456682857885</v>
      </c>
      <c r="N272">
        <f t="shared" si="19"/>
        <v>44.70916968107003</v>
      </c>
    </row>
    <row r="273" spans="1:14" x14ac:dyDescent="0.2">
      <c r="A273" s="11">
        <v>97</v>
      </c>
      <c r="B273" s="11">
        <v>22</v>
      </c>
      <c r="C273" s="11"/>
      <c r="D273" s="11">
        <v>39</v>
      </c>
      <c r="E273" s="11">
        <v>53</v>
      </c>
      <c r="J273">
        <f t="shared" si="16"/>
        <v>0.55623721881390598</v>
      </c>
      <c r="K273">
        <f t="shared" si="17"/>
        <v>0.55737704918032782</v>
      </c>
      <c r="M273">
        <f t="shared" si="18"/>
        <v>44.822103257430854</v>
      </c>
      <c r="N273">
        <f t="shared" si="19"/>
        <v>44.963987837510935</v>
      </c>
    </row>
    <row r="274" spans="1:14" x14ac:dyDescent="0.2">
      <c r="A274" s="11">
        <v>51</v>
      </c>
      <c r="B274" s="11">
        <v>75</v>
      </c>
      <c r="C274" s="11"/>
      <c r="D274" s="11">
        <v>40</v>
      </c>
      <c r="E274" s="11">
        <v>53</v>
      </c>
      <c r="J274">
        <f t="shared" si="16"/>
        <v>0.55828220858895705</v>
      </c>
      <c r="K274">
        <f t="shared" si="17"/>
        <v>0.55942622950819676</v>
      </c>
      <c r="M274">
        <f t="shared" si="18"/>
        <v>45.076921413871752</v>
      </c>
      <c r="N274">
        <f t="shared" si="19"/>
        <v>45.219988449027646</v>
      </c>
    </row>
    <row r="275" spans="1:14" x14ac:dyDescent="0.2">
      <c r="A275" s="11">
        <v>18</v>
      </c>
      <c r="B275" s="11">
        <v>13</v>
      </c>
      <c r="C275" s="11"/>
      <c r="D275" s="11">
        <v>40</v>
      </c>
      <c r="E275" s="11">
        <v>53</v>
      </c>
      <c r="J275">
        <f t="shared" si="16"/>
        <v>0.56032719836400813</v>
      </c>
      <c r="K275">
        <f t="shared" si="17"/>
        <v>0.56147540983606559</v>
      </c>
      <c r="M275">
        <f t="shared" si="18"/>
        <v>45.332922025388449</v>
      </c>
      <c r="N275">
        <f t="shared" si="19"/>
        <v>45.477182540901936</v>
      </c>
    </row>
    <row r="276" spans="1:14" x14ac:dyDescent="0.2">
      <c r="A276" s="11">
        <v>13</v>
      </c>
      <c r="B276" s="11">
        <v>100</v>
      </c>
      <c r="C276" s="11"/>
      <c r="D276" s="11">
        <v>40</v>
      </c>
      <c r="E276" s="11">
        <v>53</v>
      </c>
      <c r="J276">
        <f t="shared" si="16"/>
        <v>0.56237218813905931</v>
      </c>
      <c r="K276">
        <f t="shared" si="17"/>
        <v>0.56352459016393441</v>
      </c>
      <c r="M276">
        <f t="shared" si="18"/>
        <v>45.590116117262745</v>
      </c>
      <c r="N276">
        <f t="shared" si="19"/>
        <v>45.735581293338704</v>
      </c>
    </row>
    <row r="277" spans="1:14" x14ac:dyDescent="0.2">
      <c r="A277" s="11">
        <v>31</v>
      </c>
      <c r="B277" s="11">
        <v>9</v>
      </c>
      <c r="C277" s="11"/>
      <c r="D277" s="11">
        <v>40</v>
      </c>
      <c r="E277" s="11">
        <v>54</v>
      </c>
      <c r="J277">
        <f t="shared" si="16"/>
        <v>0.56441717791411039</v>
      </c>
      <c r="K277">
        <f t="shared" si="17"/>
        <v>0.56557377049180324</v>
      </c>
      <c r="M277">
        <f t="shared" si="18"/>
        <v>45.848514869699507</v>
      </c>
      <c r="N277">
        <f t="shared" si="19"/>
        <v>45.99519604438219</v>
      </c>
    </row>
    <row r="278" spans="1:14" x14ac:dyDescent="0.2">
      <c r="A278" s="11">
        <v>223</v>
      </c>
      <c r="B278" s="11">
        <v>35</v>
      </c>
      <c r="C278" s="11"/>
      <c r="D278" s="11">
        <v>41</v>
      </c>
      <c r="E278" s="11">
        <v>54</v>
      </c>
      <c r="J278">
        <f t="shared" si="16"/>
        <v>0.56646216768916158</v>
      </c>
      <c r="K278">
        <f t="shared" si="17"/>
        <v>0.56762295081967218</v>
      </c>
      <c r="M278">
        <f t="shared" si="18"/>
        <v>46.108129620743</v>
      </c>
      <c r="N278">
        <f t="shared" si="19"/>
        <v>46.256038292901167</v>
      </c>
    </row>
    <row r="279" spans="1:14" x14ac:dyDescent="0.2">
      <c r="A279" s="11">
        <v>88</v>
      </c>
      <c r="B279" s="11">
        <v>17</v>
      </c>
      <c r="C279" s="11"/>
      <c r="D279" s="11">
        <v>41</v>
      </c>
      <c r="E279" s="11">
        <v>54</v>
      </c>
      <c r="J279">
        <f t="shared" si="16"/>
        <v>0.56850715746421265</v>
      </c>
      <c r="K279">
        <f t="shared" si="17"/>
        <v>0.56967213114754101</v>
      </c>
      <c r="M279">
        <f t="shared" si="18"/>
        <v>46.368971869261969</v>
      </c>
      <c r="N279">
        <f t="shared" si="19"/>
        <v>46.518119701644956</v>
      </c>
    </row>
    <row r="280" spans="1:14" x14ac:dyDescent="0.2">
      <c r="A280" s="11">
        <v>12</v>
      </c>
      <c r="B280" s="11">
        <v>21</v>
      </c>
      <c r="C280" s="11"/>
      <c r="D280" s="11">
        <v>42</v>
      </c>
      <c r="E280" s="11">
        <v>55</v>
      </c>
      <c r="J280">
        <f t="shared" si="16"/>
        <v>0.57055214723926384</v>
      </c>
      <c r="K280">
        <f t="shared" si="17"/>
        <v>0.57172131147540983</v>
      </c>
      <c r="M280">
        <f t="shared" si="18"/>
        <v>46.631053278005766</v>
      </c>
      <c r="N280">
        <f t="shared" si="19"/>
        <v>46.781452100372512</v>
      </c>
    </row>
    <row r="281" spans="1:14" x14ac:dyDescent="0.2">
      <c r="A281" s="11">
        <v>47</v>
      </c>
      <c r="B281" s="11">
        <v>225</v>
      </c>
      <c r="C281" s="11"/>
      <c r="D281" s="11">
        <v>42</v>
      </c>
      <c r="E281" s="11">
        <v>55</v>
      </c>
      <c r="J281">
        <f t="shared" si="16"/>
        <v>0.57259713701431492</v>
      </c>
      <c r="K281">
        <f t="shared" si="17"/>
        <v>0.57377049180327866</v>
      </c>
      <c r="M281">
        <f t="shared" si="18"/>
        <v>46.894385676733322</v>
      </c>
      <c r="N281">
        <f t="shared" si="19"/>
        <v>47.046047489056441</v>
      </c>
    </row>
    <row r="282" spans="1:14" x14ac:dyDescent="0.2">
      <c r="A282" s="11">
        <v>69</v>
      </c>
      <c r="B282" s="11">
        <v>43</v>
      </c>
      <c r="C282" s="11"/>
      <c r="D282" s="11">
        <v>42</v>
      </c>
      <c r="E282" s="11">
        <v>55</v>
      </c>
      <c r="J282">
        <f t="shared" si="16"/>
        <v>0.5746421267893661</v>
      </c>
      <c r="K282">
        <f t="shared" si="17"/>
        <v>0.57581967213114749</v>
      </c>
      <c r="M282">
        <f t="shared" si="18"/>
        <v>47.158981065417265</v>
      </c>
      <c r="N282">
        <f t="shared" si="19"/>
        <v>47.311918041164262</v>
      </c>
    </row>
    <row r="283" spans="1:14" x14ac:dyDescent="0.2">
      <c r="A283" s="11">
        <v>39</v>
      </c>
      <c r="B283" s="11">
        <v>38</v>
      </c>
      <c r="C283" s="11"/>
      <c r="D283" s="11">
        <v>42</v>
      </c>
      <c r="E283" s="11">
        <v>55</v>
      </c>
      <c r="J283">
        <f t="shared" si="16"/>
        <v>0.57668711656441718</v>
      </c>
      <c r="K283">
        <f t="shared" si="17"/>
        <v>0.57786885245901642</v>
      </c>
      <c r="M283">
        <f t="shared" si="18"/>
        <v>47.424851617525078</v>
      </c>
      <c r="N283">
        <f t="shared" si="19"/>
        <v>47.579076107019119</v>
      </c>
    </row>
    <row r="284" spans="1:14" x14ac:dyDescent="0.2">
      <c r="A284" s="11">
        <v>41</v>
      </c>
      <c r="B284" s="11">
        <v>137</v>
      </c>
      <c r="C284" s="11"/>
      <c r="D284" s="11">
        <v>42</v>
      </c>
      <c r="E284" s="11">
        <v>56</v>
      </c>
      <c r="J284">
        <f t="shared" si="16"/>
        <v>0.57873210633946826</v>
      </c>
      <c r="K284">
        <f t="shared" si="17"/>
        <v>0.57991803278688525</v>
      </c>
      <c r="M284">
        <f t="shared" si="18"/>
        <v>47.692009683379922</v>
      </c>
      <c r="N284">
        <f t="shared" si="19"/>
        <v>47.84753421724222</v>
      </c>
    </row>
    <row r="285" spans="1:14" x14ac:dyDescent="0.2">
      <c r="A285" s="11">
        <v>46</v>
      </c>
      <c r="B285" s="11">
        <v>72</v>
      </c>
      <c r="C285" s="11"/>
      <c r="D285" s="11">
        <v>42</v>
      </c>
      <c r="E285" s="11">
        <v>56</v>
      </c>
      <c r="J285">
        <f t="shared" si="16"/>
        <v>0.58077709611451944</v>
      </c>
      <c r="K285">
        <f t="shared" si="17"/>
        <v>0.58196721311475408</v>
      </c>
      <c r="M285">
        <f t="shared" si="18"/>
        <v>47.960467793603037</v>
      </c>
      <c r="N285">
        <f t="shared" si="19"/>
        <v>48.117305086279572</v>
      </c>
    </row>
    <row r="286" spans="1:14" x14ac:dyDescent="0.2">
      <c r="A286" s="11">
        <v>76</v>
      </c>
      <c r="B286" s="11">
        <v>80</v>
      </c>
      <c r="C286" s="11"/>
      <c r="D286" s="11">
        <v>43</v>
      </c>
      <c r="E286" s="11">
        <v>56</v>
      </c>
      <c r="J286">
        <f t="shared" si="16"/>
        <v>0.58282208588957052</v>
      </c>
      <c r="K286">
        <f t="shared" si="17"/>
        <v>0.58401639344262291</v>
      </c>
      <c r="M286">
        <f t="shared" si="18"/>
        <v>48.230238662640389</v>
      </c>
      <c r="N286">
        <f t="shared" si="19"/>
        <v>48.388401616015216</v>
      </c>
    </row>
    <row r="287" spans="1:14" x14ac:dyDescent="0.2">
      <c r="A287" s="11">
        <v>25</v>
      </c>
      <c r="B287" s="11">
        <v>100</v>
      </c>
      <c r="C287" s="11"/>
      <c r="D287" s="11">
        <v>43</v>
      </c>
      <c r="E287" s="11">
        <v>57</v>
      </c>
      <c r="J287">
        <f t="shared" si="16"/>
        <v>0.58486707566462171</v>
      </c>
      <c r="K287">
        <f t="shared" si="17"/>
        <v>0.58606557377049184</v>
      </c>
      <c r="M287">
        <f t="shared" si="18"/>
        <v>48.50133519237604</v>
      </c>
      <c r="N287">
        <f t="shared" si="19"/>
        <v>48.660836899473757</v>
      </c>
    </row>
    <row r="288" spans="1:14" x14ac:dyDescent="0.2">
      <c r="A288" s="11">
        <v>26</v>
      </c>
      <c r="B288" s="11">
        <v>41</v>
      </c>
      <c r="C288" s="11"/>
      <c r="D288" s="11">
        <v>43</v>
      </c>
      <c r="E288" s="11">
        <v>57</v>
      </c>
      <c r="J288">
        <f t="shared" si="16"/>
        <v>0.58691206543967278</v>
      </c>
      <c r="K288">
        <f t="shared" si="17"/>
        <v>0.58811475409836067</v>
      </c>
      <c r="M288">
        <f t="shared" si="18"/>
        <v>48.773770475834567</v>
      </c>
      <c r="N288">
        <f t="shared" si="19"/>
        <v>48.934624224614737</v>
      </c>
    </row>
    <row r="289" spans="1:14" x14ac:dyDescent="0.2">
      <c r="A289" s="11">
        <v>195</v>
      </c>
      <c r="B289" s="11">
        <v>30</v>
      </c>
      <c r="C289" s="11"/>
      <c r="D289" s="11">
        <v>43</v>
      </c>
      <c r="E289" s="11">
        <v>57</v>
      </c>
      <c r="J289">
        <f t="shared" si="16"/>
        <v>0.58895705521472397</v>
      </c>
      <c r="K289">
        <f t="shared" si="17"/>
        <v>0.5901639344262295</v>
      </c>
      <c r="M289">
        <f t="shared" si="18"/>
        <v>49.047557800975554</v>
      </c>
      <c r="N289">
        <f t="shared" si="19"/>
        <v>49.209777078221691</v>
      </c>
    </row>
    <row r="290" spans="1:14" x14ac:dyDescent="0.2">
      <c r="A290" s="11">
        <v>281</v>
      </c>
      <c r="B290" s="11">
        <v>22</v>
      </c>
      <c r="C290" s="11"/>
      <c r="D290" s="11">
        <v>43</v>
      </c>
      <c r="E290" s="11">
        <v>58</v>
      </c>
      <c r="J290">
        <f t="shared" si="16"/>
        <v>0.59100204498977504</v>
      </c>
      <c r="K290">
        <f t="shared" si="17"/>
        <v>0.59221311475409832</v>
      </c>
      <c r="M290">
        <f t="shared" si="18"/>
        <v>49.322710654582501</v>
      </c>
      <c r="N290">
        <f t="shared" si="19"/>
        <v>49.486309149888612</v>
      </c>
    </row>
    <row r="291" spans="1:14" x14ac:dyDescent="0.2">
      <c r="A291" s="11">
        <v>115</v>
      </c>
      <c r="B291" s="11">
        <v>13</v>
      </c>
      <c r="C291" s="11"/>
      <c r="D291" s="11">
        <v>44</v>
      </c>
      <c r="E291" s="11">
        <v>58</v>
      </c>
      <c r="J291">
        <f t="shared" si="16"/>
        <v>0.59304703476482623</v>
      </c>
      <c r="K291">
        <f t="shared" si="17"/>
        <v>0.59426229508196726</v>
      </c>
      <c r="M291">
        <f t="shared" si="18"/>
        <v>49.599242726249436</v>
      </c>
      <c r="N291">
        <f t="shared" si="19"/>
        <v>49.764234336106874</v>
      </c>
    </row>
    <row r="292" spans="1:14" x14ac:dyDescent="0.2">
      <c r="A292" s="11">
        <v>52</v>
      </c>
      <c r="B292" s="11">
        <v>92</v>
      </c>
      <c r="C292" s="11"/>
      <c r="D292" s="11">
        <v>44</v>
      </c>
      <c r="E292" s="11">
        <v>59</v>
      </c>
      <c r="J292">
        <f t="shared" si="16"/>
        <v>0.59509202453987731</v>
      </c>
      <c r="K292">
        <f t="shared" si="17"/>
        <v>0.59631147540983609</v>
      </c>
      <c r="M292">
        <f t="shared" si="18"/>
        <v>49.877167912467677</v>
      </c>
      <c r="N292">
        <f t="shared" si="19"/>
        <v>50.043566744455539</v>
      </c>
    </row>
    <row r="293" spans="1:14" x14ac:dyDescent="0.2">
      <c r="A293" s="11">
        <v>124</v>
      </c>
      <c r="B293" s="11">
        <v>13</v>
      </c>
      <c r="C293" s="11"/>
      <c r="D293" s="11">
        <v>44</v>
      </c>
      <c r="E293" s="11">
        <v>59</v>
      </c>
      <c r="J293">
        <f t="shared" si="16"/>
        <v>0.59713701431492838</v>
      </c>
      <c r="K293">
        <f t="shared" si="17"/>
        <v>0.59836065573770492</v>
      </c>
      <c r="M293">
        <f t="shared" si="18"/>
        <v>50.156500320816342</v>
      </c>
      <c r="N293">
        <f t="shared" si="19"/>
        <v>50.32432069789845</v>
      </c>
    </row>
    <row r="294" spans="1:14" x14ac:dyDescent="0.2">
      <c r="A294" s="11">
        <v>27</v>
      </c>
      <c r="B294" s="11">
        <v>16</v>
      </c>
      <c r="C294" s="11"/>
      <c r="D294" s="11">
        <v>45</v>
      </c>
      <c r="E294" s="11">
        <v>59</v>
      </c>
      <c r="J294">
        <f t="shared" si="16"/>
        <v>0.59918200408997957</v>
      </c>
      <c r="K294">
        <f t="shared" si="17"/>
        <v>0.60040983606557374</v>
      </c>
      <c r="M294">
        <f t="shared" si="18"/>
        <v>50.437254274259267</v>
      </c>
      <c r="N294">
        <f t="shared" si="19"/>
        <v>50.606510739191052</v>
      </c>
    </row>
    <row r="295" spans="1:14" x14ac:dyDescent="0.2">
      <c r="A295" s="11">
        <v>63</v>
      </c>
      <c r="B295" s="11">
        <v>46</v>
      </c>
      <c r="C295" s="11"/>
      <c r="D295" s="11">
        <v>46</v>
      </c>
      <c r="E295" s="11">
        <v>59</v>
      </c>
      <c r="J295">
        <f t="shared" si="16"/>
        <v>0.60122699386503065</v>
      </c>
      <c r="K295">
        <f t="shared" si="17"/>
        <v>0.60245901639344257</v>
      </c>
      <c r="M295">
        <f t="shared" si="18"/>
        <v>50.719444315551868</v>
      </c>
      <c r="N295">
        <f t="shared" si="19"/>
        <v>50.89015163540062</v>
      </c>
    </row>
    <row r="296" spans="1:14" x14ac:dyDescent="0.2">
      <c r="A296" s="11">
        <v>40</v>
      </c>
      <c r="B296" s="11">
        <v>33</v>
      </c>
      <c r="C296" s="11"/>
      <c r="D296" s="11">
        <v>46</v>
      </c>
      <c r="E296" s="11">
        <v>59</v>
      </c>
      <c r="J296">
        <f t="shared" si="16"/>
        <v>0.60327198364008183</v>
      </c>
      <c r="K296">
        <f t="shared" si="17"/>
        <v>0.60450819672131151</v>
      </c>
      <c r="M296">
        <f t="shared" si="18"/>
        <v>51.003085211761451</v>
      </c>
      <c r="N296">
        <f t="shared" si="19"/>
        <v>51.175258382543241</v>
      </c>
    </row>
    <row r="297" spans="1:14" x14ac:dyDescent="0.2">
      <c r="A297" s="11">
        <v>24</v>
      </c>
      <c r="B297" s="11">
        <v>169</v>
      </c>
      <c r="C297" s="11"/>
      <c r="D297" s="11">
        <v>47</v>
      </c>
      <c r="E297" s="11">
        <v>60</v>
      </c>
      <c r="J297">
        <f t="shared" si="16"/>
        <v>0.60531697341513291</v>
      </c>
      <c r="K297">
        <f t="shared" si="17"/>
        <v>0.60655737704918034</v>
      </c>
      <c r="M297">
        <f t="shared" si="18"/>
        <v>51.288191958904044</v>
      </c>
      <c r="N297">
        <f t="shared" si="19"/>
        <v>51.461846210341172</v>
      </c>
    </row>
    <row r="298" spans="1:14" x14ac:dyDescent="0.2">
      <c r="A298" s="11">
        <v>95</v>
      </c>
      <c r="B298" s="11">
        <v>13</v>
      </c>
      <c r="C298" s="11"/>
      <c r="D298" s="11">
        <v>47</v>
      </c>
      <c r="E298" s="11">
        <v>60</v>
      </c>
      <c r="J298">
        <f t="shared" si="16"/>
        <v>0.6073619631901841</v>
      </c>
      <c r="K298">
        <f t="shared" si="17"/>
        <v>0.60860655737704916</v>
      </c>
      <c r="M298">
        <f t="shared" si="18"/>
        <v>51.574779786701995</v>
      </c>
      <c r="N298">
        <f t="shared" si="19"/>
        <v>51.749930587104622</v>
      </c>
    </row>
    <row r="299" spans="1:14" x14ac:dyDescent="0.2">
      <c r="A299" s="11">
        <v>182</v>
      </c>
      <c r="B299" s="11">
        <v>69</v>
      </c>
      <c r="C299" s="11"/>
      <c r="D299" s="11">
        <v>48</v>
      </c>
      <c r="E299" s="11">
        <v>60</v>
      </c>
      <c r="J299">
        <f t="shared" si="16"/>
        <v>0.60940695296523517</v>
      </c>
      <c r="K299">
        <f t="shared" si="17"/>
        <v>0.61065573770491799</v>
      </c>
      <c r="M299">
        <f t="shared" si="18"/>
        <v>51.862864163465439</v>
      </c>
      <c r="N299">
        <f t="shared" si="19"/>
        <v>52.039527224741427</v>
      </c>
    </row>
    <row r="300" spans="1:14" x14ac:dyDescent="0.2">
      <c r="A300" s="11">
        <v>35</v>
      </c>
      <c r="B300" s="11">
        <v>22</v>
      </c>
      <c r="C300" s="11"/>
      <c r="D300" s="11">
        <v>48</v>
      </c>
      <c r="E300" s="11">
        <v>60</v>
      </c>
      <c r="J300">
        <f t="shared" si="16"/>
        <v>0.61145194274028625</v>
      </c>
      <c r="K300">
        <f t="shared" si="17"/>
        <v>0.61270491803278693</v>
      </c>
      <c r="M300">
        <f t="shared" si="18"/>
        <v>52.152460801102237</v>
      </c>
      <c r="N300">
        <f t="shared" si="19"/>
        <v>52.330652083899054</v>
      </c>
    </row>
    <row r="301" spans="1:14" x14ac:dyDescent="0.2">
      <c r="A301" s="11">
        <v>32</v>
      </c>
      <c r="B301" s="11">
        <v>111</v>
      </c>
      <c r="C301" s="11"/>
      <c r="D301" s="11">
        <v>48</v>
      </c>
      <c r="E301" s="11">
        <v>61</v>
      </c>
      <c r="J301">
        <f t="shared" si="16"/>
        <v>0.61349693251533743</v>
      </c>
      <c r="K301">
        <f t="shared" si="17"/>
        <v>0.61475409836065575</v>
      </c>
      <c r="M301">
        <f t="shared" si="18"/>
        <v>52.443585660259863</v>
      </c>
      <c r="N301">
        <f t="shared" si="19"/>
        <v>52.623321379242903</v>
      </c>
    </row>
    <row r="302" spans="1:14" x14ac:dyDescent="0.2">
      <c r="A302" s="11">
        <v>20</v>
      </c>
      <c r="B302" s="11">
        <v>141</v>
      </c>
      <c r="C302" s="11"/>
      <c r="D302" s="11">
        <v>48</v>
      </c>
      <c r="E302" s="11">
        <v>62</v>
      </c>
      <c r="J302">
        <f t="shared" si="16"/>
        <v>0.61554192229038851</v>
      </c>
      <c r="K302">
        <f t="shared" si="17"/>
        <v>0.61680327868852458</v>
      </c>
      <c r="M302">
        <f t="shared" si="18"/>
        <v>52.736254955603712</v>
      </c>
      <c r="N302">
        <f t="shared" si="19"/>
        <v>52.917551584875504</v>
      </c>
    </row>
    <row r="303" spans="1:14" x14ac:dyDescent="0.2">
      <c r="A303" s="11">
        <v>122</v>
      </c>
      <c r="B303" s="11">
        <v>14</v>
      </c>
      <c r="C303" s="11"/>
      <c r="D303" s="11">
        <v>49</v>
      </c>
      <c r="E303" s="11">
        <v>62</v>
      </c>
      <c r="J303">
        <f t="shared" si="16"/>
        <v>0.6175869120654397</v>
      </c>
      <c r="K303">
        <f t="shared" si="17"/>
        <v>0.61885245901639341</v>
      </c>
      <c r="M303">
        <f t="shared" si="18"/>
        <v>53.030485161236321</v>
      </c>
      <c r="N303">
        <f t="shared" si="19"/>
        <v>53.213359439900863</v>
      </c>
    </row>
    <row r="304" spans="1:14" x14ac:dyDescent="0.2">
      <c r="A304" s="11">
        <v>108</v>
      </c>
      <c r="B304" s="11">
        <v>13</v>
      </c>
      <c r="C304" s="11"/>
      <c r="D304" s="11">
        <v>49</v>
      </c>
      <c r="E304" s="11">
        <v>63</v>
      </c>
      <c r="J304">
        <f t="shared" si="16"/>
        <v>0.61963190184049077</v>
      </c>
      <c r="K304">
        <f t="shared" si="17"/>
        <v>0.62090163934426235</v>
      </c>
      <c r="M304">
        <f t="shared" si="18"/>
        <v>53.326293016261673</v>
      </c>
      <c r="N304">
        <f t="shared" si="19"/>
        <v>53.510761954138871</v>
      </c>
    </row>
    <row r="305" spans="1:14" x14ac:dyDescent="0.2">
      <c r="A305" s="11">
        <v>80</v>
      </c>
      <c r="B305" s="11">
        <v>40</v>
      </c>
      <c r="C305" s="11"/>
      <c r="D305" s="11">
        <v>49</v>
      </c>
      <c r="E305" s="11">
        <v>63</v>
      </c>
      <c r="J305">
        <f t="shared" si="16"/>
        <v>0.62167689161554196</v>
      </c>
      <c r="K305">
        <f t="shared" si="17"/>
        <v>0.62295081967213117</v>
      </c>
      <c r="M305">
        <f t="shared" si="18"/>
        <v>53.623695530499681</v>
      </c>
      <c r="N305">
        <f t="shared" si="19"/>
        <v>53.809776413994513</v>
      </c>
    </row>
    <row r="306" spans="1:14" x14ac:dyDescent="0.2">
      <c r="A306" s="11">
        <v>18</v>
      </c>
      <c r="B306" s="11">
        <v>23</v>
      </c>
      <c r="C306" s="11"/>
      <c r="D306" s="11">
        <v>49</v>
      </c>
      <c r="E306" s="11">
        <v>63</v>
      </c>
      <c r="J306">
        <f t="shared" si="16"/>
        <v>0.62372188139059304</v>
      </c>
      <c r="K306">
        <f t="shared" si="17"/>
        <v>0.625</v>
      </c>
      <c r="M306">
        <f t="shared" si="18"/>
        <v>53.922709990355315</v>
      </c>
      <c r="N306">
        <f t="shared" si="19"/>
        <v>54.110420388487071</v>
      </c>
    </row>
    <row r="307" spans="1:14" x14ac:dyDescent="0.2">
      <c r="A307" s="11">
        <v>13</v>
      </c>
      <c r="B307" s="11">
        <v>73</v>
      </c>
      <c r="C307" s="11"/>
      <c r="D307" s="11">
        <v>49</v>
      </c>
      <c r="E307" s="11">
        <v>63</v>
      </c>
      <c r="J307">
        <f t="shared" si="16"/>
        <v>0.62576687116564422</v>
      </c>
      <c r="K307">
        <f t="shared" si="17"/>
        <v>0.62704918032786883</v>
      </c>
      <c r="M307">
        <f t="shared" si="18"/>
        <v>54.223353964847895</v>
      </c>
      <c r="N307">
        <f t="shared" si="19"/>
        <v>54.412711735444553</v>
      </c>
    </row>
    <row r="308" spans="1:14" x14ac:dyDescent="0.2">
      <c r="A308" s="11">
        <v>13</v>
      </c>
      <c r="B308" s="11">
        <v>53</v>
      </c>
      <c r="C308" s="11"/>
      <c r="D308" s="11">
        <v>50</v>
      </c>
      <c r="E308" s="11">
        <v>63</v>
      </c>
      <c r="J308">
        <f t="shared" si="16"/>
        <v>0.6278118609406953</v>
      </c>
      <c r="K308">
        <f t="shared" si="17"/>
        <v>0.62909836065573765</v>
      </c>
      <c r="M308">
        <f t="shared" si="18"/>
        <v>54.52564531180537</v>
      </c>
      <c r="N308">
        <f t="shared" si="19"/>
        <v>54.71666860786857</v>
      </c>
    </row>
    <row r="309" spans="1:14" x14ac:dyDescent="0.2">
      <c r="A309" s="11">
        <v>29</v>
      </c>
      <c r="B309" s="11">
        <v>45</v>
      </c>
      <c r="C309" s="11"/>
      <c r="D309" s="11">
        <v>50</v>
      </c>
      <c r="E309" s="11">
        <v>64</v>
      </c>
      <c r="J309">
        <f t="shared" si="16"/>
        <v>0.62985685071574637</v>
      </c>
      <c r="K309">
        <f t="shared" si="17"/>
        <v>0.63114754098360659</v>
      </c>
      <c r="M309">
        <f t="shared" si="18"/>
        <v>54.829602184229387</v>
      </c>
      <c r="N309">
        <f t="shared" si="19"/>
        <v>55.022309460475796</v>
      </c>
    </row>
    <row r="310" spans="1:14" x14ac:dyDescent="0.2">
      <c r="A310" s="11">
        <v>65</v>
      </c>
      <c r="B310" s="11">
        <v>73</v>
      </c>
      <c r="C310" s="11"/>
      <c r="D310" s="11">
        <v>51</v>
      </c>
      <c r="E310" s="11">
        <v>64</v>
      </c>
      <c r="J310">
        <f t="shared" si="16"/>
        <v>0.63190184049079756</v>
      </c>
      <c r="K310">
        <f t="shared" si="17"/>
        <v>0.63319672131147542</v>
      </c>
      <c r="M310">
        <f t="shared" si="18"/>
        <v>55.135243036836606</v>
      </c>
      <c r="N310">
        <f t="shared" si="19"/>
        <v>55.329653056421357</v>
      </c>
    </row>
    <row r="311" spans="1:14" x14ac:dyDescent="0.2">
      <c r="A311" s="11">
        <v>20</v>
      </c>
      <c r="B311" s="11">
        <v>145</v>
      </c>
      <c r="C311" s="11"/>
      <c r="D311" s="11">
        <v>51</v>
      </c>
      <c r="E311" s="11">
        <v>65</v>
      </c>
      <c r="J311">
        <f t="shared" si="16"/>
        <v>0.63394683026584864</v>
      </c>
      <c r="K311">
        <f t="shared" si="17"/>
        <v>0.63524590163934425</v>
      </c>
      <c r="M311">
        <f t="shared" si="18"/>
        <v>55.442586632782167</v>
      </c>
      <c r="N311">
        <f t="shared" si="19"/>
        <v>55.63871847421089</v>
      </c>
    </row>
    <row r="312" spans="1:14" x14ac:dyDescent="0.2">
      <c r="A312" s="11">
        <v>89</v>
      </c>
      <c r="B312" s="11">
        <v>18</v>
      </c>
      <c r="C312" s="11"/>
      <c r="D312" s="11">
        <v>51</v>
      </c>
      <c r="E312" s="11">
        <v>65</v>
      </c>
      <c r="J312">
        <f t="shared" si="16"/>
        <v>0.63599182004089982</v>
      </c>
      <c r="K312">
        <f t="shared" si="17"/>
        <v>0.63729508196721307</v>
      </c>
      <c r="M312">
        <f t="shared" si="18"/>
        <v>55.751652050571693</v>
      </c>
      <c r="N312">
        <f t="shared" si="19"/>
        <v>55.94952511480696</v>
      </c>
    </row>
    <row r="313" spans="1:14" x14ac:dyDescent="0.2">
      <c r="A313" s="11">
        <v>2</v>
      </c>
      <c r="B313" s="11">
        <v>132</v>
      </c>
      <c r="C313" s="11"/>
      <c r="D313" s="11">
        <v>51</v>
      </c>
      <c r="E313" s="11">
        <v>65</v>
      </c>
      <c r="J313">
        <f t="shared" si="16"/>
        <v>0.6380368098159509</v>
      </c>
      <c r="K313">
        <f t="shared" si="17"/>
        <v>0.63934426229508201</v>
      </c>
      <c r="M313">
        <f t="shared" si="18"/>
        <v>56.062458691167777</v>
      </c>
      <c r="N313">
        <f t="shared" si="19"/>
        <v>56.262092708937111</v>
      </c>
    </row>
    <row r="314" spans="1:14" x14ac:dyDescent="0.2">
      <c r="A314" s="11">
        <v>92</v>
      </c>
      <c r="B314" s="11">
        <v>74</v>
      </c>
      <c r="C314" s="11"/>
      <c r="D314" s="11">
        <v>52</v>
      </c>
      <c r="E314" s="11">
        <v>66</v>
      </c>
      <c r="J314">
        <f t="shared" si="16"/>
        <v>0.64008179959100209</v>
      </c>
      <c r="K314">
        <f t="shared" si="17"/>
        <v>0.64139344262295084</v>
      </c>
      <c r="M314">
        <f t="shared" si="18"/>
        <v>56.37502628529792</v>
      </c>
      <c r="N314">
        <f t="shared" si="19"/>
        <v>56.576441324609796</v>
      </c>
    </row>
    <row r="315" spans="1:14" x14ac:dyDescent="0.2">
      <c r="A315" s="11">
        <v>198</v>
      </c>
      <c r="B315" s="11">
        <v>32</v>
      </c>
      <c r="C315" s="11"/>
      <c r="D315" s="11">
        <v>52</v>
      </c>
      <c r="E315" s="11">
        <v>66</v>
      </c>
      <c r="J315">
        <f t="shared" si="16"/>
        <v>0.64212678936605316</v>
      </c>
      <c r="K315">
        <f t="shared" si="17"/>
        <v>0.64344262295081966</v>
      </c>
      <c r="M315">
        <f t="shared" si="18"/>
        <v>56.689374900970606</v>
      </c>
      <c r="N315">
        <f t="shared" si="19"/>
        <v>56.892591374846063</v>
      </c>
    </row>
    <row r="316" spans="1:14" x14ac:dyDescent="0.2">
      <c r="A316" s="11">
        <v>21</v>
      </c>
      <c r="B316" s="11">
        <v>19</v>
      </c>
      <c r="C316" s="11"/>
      <c r="D316" s="11">
        <v>52</v>
      </c>
      <c r="E316" s="11">
        <v>66</v>
      </c>
      <c r="J316">
        <f t="shared" si="16"/>
        <v>0.64417177914110424</v>
      </c>
      <c r="K316">
        <f t="shared" si="17"/>
        <v>0.64549180327868849</v>
      </c>
      <c r="M316">
        <f t="shared" si="18"/>
        <v>57.005524951206858</v>
      </c>
      <c r="N316">
        <f t="shared" si="19"/>
        <v>57.210563625633647</v>
      </c>
    </row>
    <row r="317" spans="1:14" x14ac:dyDescent="0.2">
      <c r="A317" s="11">
        <v>19</v>
      </c>
      <c r="B317" s="11">
        <v>11</v>
      </c>
      <c r="C317" s="11"/>
      <c r="D317" s="11">
        <v>52</v>
      </c>
      <c r="E317" s="11">
        <v>67</v>
      </c>
      <c r="J317">
        <f t="shared" si="16"/>
        <v>0.64621676891615543</v>
      </c>
      <c r="K317">
        <f t="shared" si="17"/>
        <v>0.64754098360655743</v>
      </c>
      <c r="M317">
        <f t="shared" si="18"/>
        <v>57.323497201994464</v>
      </c>
      <c r="N317">
        <f t="shared" si="19"/>
        <v>57.530379204111995</v>
      </c>
    </row>
    <row r="318" spans="1:14" x14ac:dyDescent="0.2">
      <c r="A318" s="11">
        <v>24</v>
      </c>
      <c r="B318" s="11">
        <v>55</v>
      </c>
      <c r="C318" s="11"/>
      <c r="D318" s="11">
        <v>52</v>
      </c>
      <c r="E318" s="11">
        <v>67</v>
      </c>
      <c r="J318">
        <f t="shared" si="16"/>
        <v>0.6482617586912065</v>
      </c>
      <c r="K318">
        <f t="shared" si="17"/>
        <v>0.64959016393442626</v>
      </c>
      <c r="M318">
        <f t="shared" si="18"/>
        <v>57.64331278047279</v>
      </c>
      <c r="N318">
        <f t="shared" si="19"/>
        <v>57.852059606995539</v>
      </c>
    </row>
    <row r="319" spans="1:14" x14ac:dyDescent="0.2">
      <c r="A319" s="11">
        <v>52</v>
      </c>
      <c r="B319" s="11">
        <v>78</v>
      </c>
      <c r="C319" s="11"/>
      <c r="D319" s="11">
        <v>52</v>
      </c>
      <c r="E319" s="11">
        <v>68</v>
      </c>
      <c r="J319">
        <f t="shared" si="16"/>
        <v>0.65030674846625769</v>
      </c>
      <c r="K319">
        <f t="shared" si="17"/>
        <v>0.65163934426229508</v>
      </c>
      <c r="M319">
        <f t="shared" si="18"/>
        <v>57.964993183356349</v>
      </c>
      <c r="N319">
        <f t="shared" si="19"/>
        <v>58.175626709244433</v>
      </c>
    </row>
    <row r="320" spans="1:14" x14ac:dyDescent="0.2">
      <c r="A320" s="11">
        <v>69</v>
      </c>
      <c r="B320" s="11">
        <v>0</v>
      </c>
      <c r="C320" s="11"/>
      <c r="D320" s="11">
        <v>52</v>
      </c>
      <c r="E320" s="11">
        <v>68</v>
      </c>
      <c r="J320">
        <f t="shared" si="16"/>
        <v>0.65235173824130877</v>
      </c>
      <c r="K320">
        <f t="shared" si="17"/>
        <v>0.65368852459016391</v>
      </c>
      <c r="M320">
        <f t="shared" si="18"/>
        <v>58.288560285605243</v>
      </c>
      <c r="N320">
        <f t="shared" si="19"/>
        <v>58.501102772990663</v>
      </c>
    </row>
    <row r="321" spans="1:14" x14ac:dyDescent="0.2">
      <c r="A321" s="11">
        <v>21</v>
      </c>
      <c r="B321" s="11">
        <v>141</v>
      </c>
      <c r="C321" s="11"/>
      <c r="D321" s="11">
        <v>52</v>
      </c>
      <c r="E321" s="11">
        <v>68</v>
      </c>
      <c r="J321">
        <f t="shared" si="16"/>
        <v>0.65439672801635995</v>
      </c>
      <c r="K321">
        <f t="shared" si="17"/>
        <v>0.65573770491803274</v>
      </c>
      <c r="M321">
        <f t="shared" si="18"/>
        <v>58.61403634935148</v>
      </c>
      <c r="N321">
        <f t="shared" si="19"/>
        <v>58.828510456729276</v>
      </c>
    </row>
    <row r="322" spans="1:14" x14ac:dyDescent="0.2">
      <c r="A322" s="11">
        <v>20</v>
      </c>
      <c r="B322" s="11">
        <v>25</v>
      </c>
      <c r="C322" s="11"/>
      <c r="D322" s="11">
        <v>53</v>
      </c>
      <c r="E322" s="11">
        <v>69</v>
      </c>
      <c r="J322">
        <f t="shared" si="16"/>
        <v>0.65644171779141103</v>
      </c>
      <c r="K322">
        <f t="shared" si="17"/>
        <v>0.65778688524590168</v>
      </c>
      <c r="M322">
        <f t="shared" si="18"/>
        <v>58.9414440330901</v>
      </c>
      <c r="N322">
        <f t="shared" si="19"/>
        <v>59.157872824783908</v>
      </c>
    </row>
    <row r="323" spans="1:14" x14ac:dyDescent="0.2">
      <c r="A323" s="11">
        <v>44</v>
      </c>
      <c r="B323" s="11">
        <v>104</v>
      </c>
      <c r="C323" s="11"/>
      <c r="D323" s="11">
        <v>53</v>
      </c>
      <c r="E323" s="11">
        <v>69</v>
      </c>
      <c r="J323">
        <f t="shared" ref="J323:J386" si="20">ROW(J322)/($H$3+1)</f>
        <v>0.65848670756646221</v>
      </c>
      <c r="K323">
        <f t="shared" ref="K323:K386" si="21">ROW(K322)/($I$3+1)</f>
        <v>0.6598360655737705</v>
      </c>
      <c r="M323">
        <f t="shared" ref="M323:M386" si="22">-LN(1-J323)/$H$6</f>
        <v>59.270806401144732</v>
      </c>
      <c r="N323">
        <f t="shared" ref="N323:N386" si="23">-LN(1-K323)/$H$6</f>
        <v>59.489213357056492</v>
      </c>
    </row>
    <row r="324" spans="1:14" x14ac:dyDescent="0.2">
      <c r="A324" s="11">
        <v>86</v>
      </c>
      <c r="B324" s="11">
        <v>38</v>
      </c>
      <c r="C324" s="11"/>
      <c r="D324" s="11">
        <v>54</v>
      </c>
      <c r="E324" s="11">
        <v>69</v>
      </c>
      <c r="J324">
        <f t="shared" si="20"/>
        <v>0.66053169734151329</v>
      </c>
      <c r="K324">
        <f t="shared" si="21"/>
        <v>0.66188524590163933</v>
      </c>
      <c r="M324">
        <f t="shared" si="22"/>
        <v>59.602146933417316</v>
      </c>
      <c r="N324">
        <f t="shared" si="23"/>
        <v>59.822555959071714</v>
      </c>
    </row>
    <row r="325" spans="1:14" x14ac:dyDescent="0.2">
      <c r="A325" s="11">
        <v>37</v>
      </c>
      <c r="B325" s="11">
        <v>85</v>
      </c>
      <c r="C325" s="11"/>
      <c r="D325" s="11">
        <v>54</v>
      </c>
      <c r="E325" s="11">
        <v>69</v>
      </c>
      <c r="J325">
        <f t="shared" si="20"/>
        <v>0.66257668711656437</v>
      </c>
      <c r="K325">
        <f t="shared" si="21"/>
        <v>0.66393442622950816</v>
      </c>
      <c r="M325">
        <f t="shared" si="22"/>
        <v>59.935489535432517</v>
      </c>
      <c r="N325">
        <f t="shared" si="23"/>
        <v>60.157924972326548</v>
      </c>
    </row>
    <row r="326" spans="1:14" x14ac:dyDescent="0.2">
      <c r="A326" s="11">
        <v>53</v>
      </c>
      <c r="B326" s="11">
        <v>57</v>
      </c>
      <c r="C326" s="11"/>
      <c r="D326" s="11">
        <v>54</v>
      </c>
      <c r="E326" s="11">
        <v>69</v>
      </c>
      <c r="J326">
        <f t="shared" si="20"/>
        <v>0.66462167689161555</v>
      </c>
      <c r="K326">
        <f t="shared" si="21"/>
        <v>0.66598360655737709</v>
      </c>
      <c r="M326">
        <f t="shared" si="22"/>
        <v>60.270858548687364</v>
      </c>
      <c r="N326">
        <f t="shared" si="23"/>
        <v>60.495345184956513</v>
      </c>
    </row>
    <row r="327" spans="1:14" x14ac:dyDescent="0.2">
      <c r="A327" s="11">
        <v>49</v>
      </c>
      <c r="B327" s="11">
        <v>59</v>
      </c>
      <c r="C327" s="11"/>
      <c r="D327" s="11">
        <v>55</v>
      </c>
      <c r="E327" s="11">
        <v>69</v>
      </c>
      <c r="J327">
        <f t="shared" si="20"/>
        <v>0.66666666666666663</v>
      </c>
      <c r="K327">
        <f t="shared" si="21"/>
        <v>0.66803278688524592</v>
      </c>
      <c r="M327">
        <f t="shared" si="22"/>
        <v>60.608278761317308</v>
      </c>
      <c r="N327">
        <f t="shared" si="23"/>
        <v>60.834841842729894</v>
      </c>
    </row>
    <row r="328" spans="1:14" x14ac:dyDescent="0.2">
      <c r="A328" s="11">
        <v>85</v>
      </c>
      <c r="B328" s="11">
        <v>182</v>
      </c>
      <c r="C328" s="11"/>
      <c r="D328" s="11">
        <v>55</v>
      </c>
      <c r="E328" s="11">
        <v>71</v>
      </c>
      <c r="J328">
        <f t="shared" si="20"/>
        <v>0.66871165644171782</v>
      </c>
      <c r="K328">
        <f t="shared" si="21"/>
        <v>0.67008196721311475</v>
      </c>
      <c r="M328">
        <f t="shared" si="22"/>
        <v>60.947775419090704</v>
      </c>
      <c r="N328">
        <f t="shared" si="23"/>
        <v>61.176440660382617</v>
      </c>
    </row>
    <row r="329" spans="1:14" x14ac:dyDescent="0.2">
      <c r="A329" s="11">
        <v>31</v>
      </c>
      <c r="B329" s="11">
        <v>100</v>
      </c>
      <c r="C329" s="11"/>
      <c r="D329" s="11">
        <v>56</v>
      </c>
      <c r="E329" s="11">
        <v>72</v>
      </c>
      <c r="J329">
        <f t="shared" si="20"/>
        <v>0.67075664621676889</v>
      </c>
      <c r="K329">
        <f t="shared" si="21"/>
        <v>0.67213114754098358</v>
      </c>
      <c r="M329">
        <f t="shared" si="22"/>
        <v>61.28937423674342</v>
      </c>
      <c r="N329">
        <f t="shared" si="23"/>
        <v>61.520167833306012</v>
      </c>
    </row>
    <row r="330" spans="1:14" x14ac:dyDescent="0.2">
      <c r="A330" s="11">
        <v>9</v>
      </c>
      <c r="B330" s="11">
        <v>26</v>
      </c>
      <c r="C330" s="11"/>
      <c r="D330" s="11">
        <v>56</v>
      </c>
      <c r="E330" s="11">
        <v>72</v>
      </c>
      <c r="J330">
        <f t="shared" si="20"/>
        <v>0.67280163599182008</v>
      </c>
      <c r="K330">
        <f t="shared" si="21"/>
        <v>0.67418032786885251</v>
      </c>
      <c r="M330">
        <f t="shared" si="22"/>
        <v>61.63310140966685</v>
      </c>
      <c r="N330">
        <f t="shared" si="23"/>
        <v>61.866050049601149</v>
      </c>
    </row>
    <row r="331" spans="1:14" x14ac:dyDescent="0.2">
      <c r="A331" s="11">
        <v>20</v>
      </c>
      <c r="B331" s="11">
        <v>47</v>
      </c>
      <c r="C331" s="11"/>
      <c r="D331" s="11">
        <v>56</v>
      </c>
      <c r="E331" s="11">
        <v>72</v>
      </c>
      <c r="J331">
        <f t="shared" si="20"/>
        <v>0.67484662576687116</v>
      </c>
      <c r="K331">
        <f t="shared" si="21"/>
        <v>0.67622950819672134</v>
      </c>
      <c r="M331">
        <f t="shared" si="22"/>
        <v>61.978983625961945</v>
      </c>
      <c r="N331">
        <f t="shared" si="23"/>
        <v>62.214114502513176</v>
      </c>
    </row>
    <row r="332" spans="1:14" x14ac:dyDescent="0.2">
      <c r="A332" s="11">
        <v>13</v>
      </c>
      <c r="B332" s="11">
        <v>19</v>
      </c>
      <c r="C332" s="11"/>
      <c r="D332" s="11">
        <v>57</v>
      </c>
      <c r="E332" s="11">
        <v>73</v>
      </c>
      <c r="J332">
        <f t="shared" si="20"/>
        <v>0.67689161554192234</v>
      </c>
      <c r="K332">
        <f t="shared" si="21"/>
        <v>0.67827868852459017</v>
      </c>
      <c r="M332">
        <f t="shared" si="22"/>
        <v>62.327048078873993</v>
      </c>
      <c r="N332">
        <f t="shared" si="23"/>
        <v>62.56438890326082</v>
      </c>
    </row>
    <row r="333" spans="1:14" x14ac:dyDescent="0.2">
      <c r="A333" s="11">
        <v>19</v>
      </c>
      <c r="B333" s="11">
        <v>102</v>
      </c>
      <c r="C333" s="11"/>
      <c r="D333" s="11">
        <v>58</v>
      </c>
      <c r="E333" s="11">
        <v>73</v>
      </c>
      <c r="J333">
        <f t="shared" si="20"/>
        <v>0.67893660531697342</v>
      </c>
      <c r="K333">
        <f t="shared" si="21"/>
        <v>0.68032786885245899</v>
      </c>
      <c r="M333">
        <f t="shared" si="22"/>
        <v>62.67732247962163</v>
      </c>
      <c r="N333">
        <f t="shared" si="23"/>
        <v>62.916901494275386</v>
      </c>
    </row>
    <row r="334" spans="1:14" x14ac:dyDescent="0.2">
      <c r="A334" s="11">
        <v>23</v>
      </c>
      <c r="B334" s="11">
        <v>158</v>
      </c>
      <c r="C334" s="11"/>
      <c r="D334" s="11">
        <v>58</v>
      </c>
      <c r="E334" s="11">
        <v>73</v>
      </c>
      <c r="J334">
        <f t="shared" si="20"/>
        <v>0.68098159509202449</v>
      </c>
      <c r="K334">
        <f t="shared" si="21"/>
        <v>0.68237704918032782</v>
      </c>
      <c r="M334">
        <f t="shared" si="22"/>
        <v>63.029835070636196</v>
      </c>
      <c r="N334">
        <f t="shared" si="23"/>
        <v>63.271681062865703</v>
      </c>
    </row>
    <row r="335" spans="1:14" x14ac:dyDescent="0.2">
      <c r="A335" s="11">
        <v>125</v>
      </c>
      <c r="B335" s="11">
        <v>33</v>
      </c>
      <c r="C335" s="11"/>
      <c r="D335" s="11">
        <v>59</v>
      </c>
      <c r="E335" s="11">
        <v>73</v>
      </c>
      <c r="J335">
        <f t="shared" si="20"/>
        <v>0.68302658486707568</v>
      </c>
      <c r="K335">
        <f t="shared" si="21"/>
        <v>0.68442622950819676</v>
      </c>
      <c r="M335">
        <f t="shared" si="22"/>
        <v>63.384614639226541</v>
      </c>
      <c r="N335">
        <f t="shared" si="23"/>
        <v>63.628756955325223</v>
      </c>
    </row>
    <row r="336" spans="1:14" x14ac:dyDescent="0.2">
      <c r="A336" s="11">
        <v>113</v>
      </c>
      <c r="B336" s="11">
        <v>108</v>
      </c>
      <c r="C336" s="11"/>
      <c r="D336" s="11">
        <v>59</v>
      </c>
      <c r="E336" s="11">
        <v>73</v>
      </c>
      <c r="J336">
        <f t="shared" si="20"/>
        <v>0.68507157464212676</v>
      </c>
      <c r="K336">
        <f t="shared" si="21"/>
        <v>0.68647540983606559</v>
      </c>
      <c r="M336">
        <f t="shared" si="22"/>
        <v>63.741690531686025</v>
      </c>
      <c r="N336">
        <f t="shared" si="23"/>
        <v>63.988159091498531</v>
      </c>
    </row>
    <row r="337" spans="1:14" x14ac:dyDescent="0.2">
      <c r="A337" s="11">
        <v>2</v>
      </c>
      <c r="B337" s="11">
        <v>65</v>
      </c>
      <c r="C337" s="11"/>
      <c r="D337" s="11">
        <v>59</v>
      </c>
      <c r="E337" s="11">
        <v>73</v>
      </c>
      <c r="J337">
        <f t="shared" si="20"/>
        <v>0.68711656441717794</v>
      </c>
      <c r="K337">
        <f t="shared" si="21"/>
        <v>0.68852459016393441</v>
      </c>
      <c r="M337">
        <f t="shared" si="22"/>
        <v>64.101092667859348</v>
      </c>
      <c r="N337">
        <f t="shared" si="23"/>
        <v>64.349917979825761</v>
      </c>
    </row>
    <row r="338" spans="1:14" x14ac:dyDescent="0.2">
      <c r="A338" s="11">
        <v>11</v>
      </c>
      <c r="B338" s="11">
        <v>25</v>
      </c>
      <c r="C338" s="11"/>
      <c r="D338" s="11">
        <v>59</v>
      </c>
      <c r="E338" s="11">
        <v>74</v>
      </c>
      <c r="J338">
        <f t="shared" si="20"/>
        <v>0.68916155419222902</v>
      </c>
      <c r="K338">
        <f t="shared" si="21"/>
        <v>0.69057377049180324</v>
      </c>
      <c r="M338">
        <f t="shared" si="22"/>
        <v>64.462851556186578</v>
      </c>
      <c r="N338">
        <f t="shared" si="23"/>
        <v>64.714064732883273</v>
      </c>
    </row>
    <row r="339" spans="1:14" x14ac:dyDescent="0.2">
      <c r="A339" s="11">
        <v>56</v>
      </c>
      <c r="B339" s="11">
        <v>72</v>
      </c>
      <c r="C339" s="11"/>
      <c r="D339" s="11">
        <v>60</v>
      </c>
      <c r="E339" s="11">
        <v>74</v>
      </c>
      <c r="J339">
        <f t="shared" si="20"/>
        <v>0.69120654396728021</v>
      </c>
      <c r="K339">
        <f t="shared" si="21"/>
        <v>0.69262295081967218</v>
      </c>
      <c r="M339">
        <f t="shared" si="22"/>
        <v>64.82699830924409</v>
      </c>
      <c r="N339">
        <f t="shared" si="23"/>
        <v>65.08063108344065</v>
      </c>
    </row>
    <row r="340" spans="1:14" x14ac:dyDescent="0.2">
      <c r="A340" s="11">
        <v>35</v>
      </c>
      <c r="B340" s="11">
        <v>305</v>
      </c>
      <c r="C340" s="11"/>
      <c r="D340" s="11">
        <v>60</v>
      </c>
      <c r="E340" s="11">
        <v>74</v>
      </c>
      <c r="J340">
        <f t="shared" si="20"/>
        <v>0.69325153374233128</v>
      </c>
      <c r="K340">
        <f t="shared" si="21"/>
        <v>0.69467213114754101</v>
      </c>
      <c r="M340">
        <f t="shared" si="22"/>
        <v>65.193564659801453</v>
      </c>
      <c r="N340">
        <f t="shared" si="23"/>
        <v>65.44964940105487</v>
      </c>
    </row>
    <row r="341" spans="1:14" x14ac:dyDescent="0.2">
      <c r="A341" s="11">
        <v>21</v>
      </c>
      <c r="B341" s="11">
        <v>104</v>
      </c>
      <c r="C341" s="11"/>
      <c r="D341" s="11">
        <v>60</v>
      </c>
      <c r="E341" s="11">
        <v>75</v>
      </c>
      <c r="J341">
        <f t="shared" si="20"/>
        <v>0.69529652351738236</v>
      </c>
      <c r="K341">
        <f t="shared" si="21"/>
        <v>0.69672131147540983</v>
      </c>
      <c r="M341">
        <f t="shared" si="22"/>
        <v>65.562582977415673</v>
      </c>
      <c r="N341">
        <f t="shared" si="23"/>
        <v>65.821152709223199</v>
      </c>
    </row>
    <row r="342" spans="1:14" x14ac:dyDescent="0.2">
      <c r="A342" s="11">
        <v>42</v>
      </c>
      <c r="B342" s="11">
        <v>58</v>
      </c>
      <c r="C342" s="11"/>
      <c r="D342" s="11">
        <v>61</v>
      </c>
      <c r="E342" s="11">
        <v>75</v>
      </c>
      <c r="J342">
        <f t="shared" si="20"/>
        <v>0.69734151329243355</v>
      </c>
      <c r="K342">
        <f t="shared" si="21"/>
        <v>0.69877049180327866</v>
      </c>
      <c r="M342">
        <f t="shared" si="22"/>
        <v>65.934086285584016</v>
      </c>
      <c r="N342">
        <f t="shared" si="23"/>
        <v>66.195174703117402</v>
      </c>
    </row>
    <row r="343" spans="1:14" x14ac:dyDescent="0.2">
      <c r="A343" s="11">
        <v>19</v>
      </c>
      <c r="B343" s="11">
        <v>63</v>
      </c>
      <c r="C343" s="11"/>
      <c r="D343" s="11">
        <v>61</v>
      </c>
      <c r="E343" s="11">
        <v>75</v>
      </c>
      <c r="J343">
        <f t="shared" si="20"/>
        <v>0.69938650306748462</v>
      </c>
      <c r="K343">
        <f t="shared" si="21"/>
        <v>0.70081967213114749</v>
      </c>
      <c r="M343">
        <f t="shared" si="22"/>
        <v>66.308108279478205</v>
      </c>
      <c r="N343">
        <f t="shared" si="23"/>
        <v>66.571749767923336</v>
      </c>
    </row>
    <row r="344" spans="1:14" x14ac:dyDescent="0.2">
      <c r="A344" s="11">
        <v>20</v>
      </c>
      <c r="B344" s="11">
        <v>254</v>
      </c>
      <c r="C344" s="11"/>
      <c r="D344" s="11">
        <v>61</v>
      </c>
      <c r="E344" s="11">
        <v>76</v>
      </c>
      <c r="J344">
        <f t="shared" si="20"/>
        <v>0.70143149284253581</v>
      </c>
      <c r="K344">
        <f t="shared" si="21"/>
        <v>0.70286885245901642</v>
      </c>
      <c r="M344">
        <f t="shared" si="22"/>
        <v>66.684683344284167</v>
      </c>
      <c r="N344">
        <f t="shared" si="23"/>
        <v>66.950912997810917</v>
      </c>
    </row>
    <row r="345" spans="1:14" x14ac:dyDescent="0.2">
      <c r="A345" s="11">
        <v>80</v>
      </c>
      <c r="B345" s="11">
        <v>126</v>
      </c>
      <c r="C345" s="11"/>
      <c r="D345" s="11">
        <v>61</v>
      </c>
      <c r="E345" s="11">
        <v>77</v>
      </c>
      <c r="J345">
        <f t="shared" si="20"/>
        <v>0.70347648261758688</v>
      </c>
      <c r="K345">
        <f t="shared" si="21"/>
        <v>0.70491803278688525</v>
      </c>
      <c r="M345">
        <f t="shared" si="22"/>
        <v>67.06384657417172</v>
      </c>
      <c r="N345">
        <f t="shared" si="23"/>
        <v>67.332700215560124</v>
      </c>
    </row>
    <row r="346" spans="1:14" x14ac:dyDescent="0.2">
      <c r="A346" s="11">
        <v>32</v>
      </c>
      <c r="B346" s="11">
        <v>96</v>
      </c>
      <c r="C346" s="11"/>
      <c r="D346" s="11">
        <v>62</v>
      </c>
      <c r="E346" s="11">
        <v>77</v>
      </c>
      <c r="J346">
        <f t="shared" si="20"/>
        <v>0.70552147239263807</v>
      </c>
      <c r="K346">
        <f t="shared" si="21"/>
        <v>0.70696721311475408</v>
      </c>
      <c r="M346">
        <f t="shared" si="22"/>
        <v>67.44563379192094</v>
      </c>
      <c r="N346">
        <f t="shared" si="23"/>
        <v>67.717147992871318</v>
      </c>
    </row>
    <row r="347" spans="1:14" x14ac:dyDescent="0.2">
      <c r="A347" s="11">
        <v>43</v>
      </c>
      <c r="B347" s="11">
        <v>20</v>
      </c>
      <c r="C347" s="11"/>
      <c r="D347" s="11">
        <v>63</v>
      </c>
      <c r="E347" s="11">
        <v>78</v>
      </c>
      <c r="J347">
        <f t="shared" si="20"/>
        <v>0.70756646216768915</v>
      </c>
      <c r="K347">
        <f t="shared" si="21"/>
        <v>0.70901639344262291</v>
      </c>
      <c r="M347">
        <f t="shared" si="22"/>
        <v>67.830081569232135</v>
      </c>
      <c r="N347">
        <f t="shared" si="23"/>
        <v>68.104293671387879</v>
      </c>
    </row>
    <row r="348" spans="1:14" x14ac:dyDescent="0.2">
      <c r="A348" s="11">
        <v>108</v>
      </c>
      <c r="B348" s="11">
        <v>290</v>
      </c>
      <c r="C348" s="11"/>
      <c r="D348" s="11">
        <v>63</v>
      </c>
      <c r="E348" s="11">
        <v>78</v>
      </c>
      <c r="J348">
        <f t="shared" si="20"/>
        <v>0.70961145194274033</v>
      </c>
      <c r="K348">
        <f t="shared" si="21"/>
        <v>0.71106557377049184</v>
      </c>
      <c r="M348">
        <f t="shared" si="22"/>
        <v>68.21722724774871</v>
      </c>
      <c r="N348">
        <f t="shared" si="23"/>
        <v>68.494175384461855</v>
      </c>
    </row>
    <row r="349" spans="1:14" x14ac:dyDescent="0.2">
      <c r="A349" s="11">
        <v>25</v>
      </c>
      <c r="B349" s="11">
        <v>134</v>
      </c>
      <c r="C349" s="11"/>
      <c r="D349" s="11">
        <v>63</v>
      </c>
      <c r="E349" s="11">
        <v>78</v>
      </c>
      <c r="J349">
        <f t="shared" si="20"/>
        <v>0.71165644171779141</v>
      </c>
      <c r="K349">
        <f t="shared" si="21"/>
        <v>0.71311475409836067</v>
      </c>
      <c r="M349">
        <f t="shared" si="22"/>
        <v>68.607108960822657</v>
      </c>
      <c r="N349">
        <f t="shared" si="23"/>
        <v>68.886832079694145</v>
      </c>
    </row>
    <row r="350" spans="1:14" x14ac:dyDescent="0.2">
      <c r="A350" s="11">
        <v>206</v>
      </c>
      <c r="B350" s="11">
        <v>21</v>
      </c>
      <c r="C350" s="11"/>
      <c r="D350" s="11">
        <v>64</v>
      </c>
      <c r="E350" s="11">
        <v>78</v>
      </c>
      <c r="J350">
        <f t="shared" si="20"/>
        <v>0.71370143149284249</v>
      </c>
      <c r="K350">
        <f t="shared" si="21"/>
        <v>0.7151639344262295</v>
      </c>
      <c r="M350">
        <f t="shared" si="22"/>
        <v>68.999765656054933</v>
      </c>
      <c r="N350">
        <f t="shared" si="23"/>
        <v>69.282303542282676</v>
      </c>
    </row>
    <row r="351" spans="1:14" x14ac:dyDescent="0.2">
      <c r="A351" s="11">
        <v>96</v>
      </c>
      <c r="B351" s="11">
        <v>15</v>
      </c>
      <c r="C351" s="11"/>
      <c r="D351" s="11">
        <v>65</v>
      </c>
      <c r="E351" s="11">
        <v>78</v>
      </c>
      <c r="J351">
        <f t="shared" si="20"/>
        <v>0.71574642126789367</v>
      </c>
      <c r="K351">
        <f t="shared" si="21"/>
        <v>0.71721311475409832</v>
      </c>
      <c r="M351">
        <f t="shared" si="22"/>
        <v>69.395237118643493</v>
      </c>
      <c r="N351">
        <f t="shared" si="23"/>
        <v>69.680630419213443</v>
      </c>
    </row>
    <row r="352" spans="1:14" x14ac:dyDescent="0.2">
      <c r="A352" s="11">
        <v>22</v>
      </c>
      <c r="B352" s="11">
        <v>97</v>
      </c>
      <c r="C352" s="11"/>
      <c r="D352" s="11">
        <v>65</v>
      </c>
      <c r="E352" s="11">
        <v>79</v>
      </c>
      <c r="J352">
        <f t="shared" si="20"/>
        <v>0.71779141104294475</v>
      </c>
      <c r="K352">
        <f t="shared" si="21"/>
        <v>0.71926229508196726</v>
      </c>
      <c r="M352">
        <f t="shared" si="22"/>
        <v>69.79356399557426</v>
      </c>
      <c r="N352">
        <f t="shared" si="23"/>
        <v>70.081854244331254</v>
      </c>
    </row>
    <row r="353" spans="1:14" x14ac:dyDescent="0.2">
      <c r="A353" s="11">
        <v>51</v>
      </c>
      <c r="B353" s="11">
        <v>155</v>
      </c>
      <c r="C353" s="11"/>
      <c r="D353" s="11">
        <v>65</v>
      </c>
      <c r="E353" s="11">
        <v>79</v>
      </c>
      <c r="J353">
        <f t="shared" si="20"/>
        <v>0.71983640081799594</v>
      </c>
      <c r="K353">
        <f t="shared" si="21"/>
        <v>0.72131147540983609</v>
      </c>
      <c r="M353">
        <f t="shared" si="22"/>
        <v>70.194787820692071</v>
      </c>
      <c r="N353">
        <f t="shared" si="23"/>
        <v>70.486017464328768</v>
      </c>
    </row>
    <row r="354" spans="1:14" x14ac:dyDescent="0.2">
      <c r="A354" s="11">
        <v>22</v>
      </c>
      <c r="B354" s="11">
        <v>55</v>
      </c>
      <c r="C354" s="11"/>
      <c r="D354" s="11">
        <v>69</v>
      </c>
      <c r="E354" s="11">
        <v>79</v>
      </c>
      <c r="J354">
        <f t="shared" si="20"/>
        <v>0.72188139059304701</v>
      </c>
      <c r="K354">
        <f t="shared" si="21"/>
        <v>0.72336065573770492</v>
      </c>
      <c r="M354">
        <f t="shared" si="22"/>
        <v>70.59895104068957</v>
      </c>
      <c r="N354">
        <f t="shared" si="23"/>
        <v>70.893163465694727</v>
      </c>
    </row>
    <row r="355" spans="1:14" x14ac:dyDescent="0.2">
      <c r="A355" s="11">
        <v>60</v>
      </c>
      <c r="B355" s="11">
        <v>21</v>
      </c>
      <c r="C355" s="11"/>
      <c r="D355" s="11">
        <v>69</v>
      </c>
      <c r="E355" s="11">
        <v>79</v>
      </c>
      <c r="J355">
        <f t="shared" si="20"/>
        <v>0.7239263803680982</v>
      </c>
      <c r="K355">
        <f t="shared" si="21"/>
        <v>0.72540983606557374</v>
      </c>
      <c r="M355">
        <f t="shared" si="22"/>
        <v>71.006097042055558</v>
      </c>
      <c r="N355">
        <f t="shared" si="23"/>
        <v>71.303336602663919</v>
      </c>
    </row>
    <row r="356" spans="1:14" x14ac:dyDescent="0.2">
      <c r="A356" s="11">
        <v>85</v>
      </c>
      <c r="B356" s="11">
        <v>26</v>
      </c>
      <c r="C356" s="11"/>
      <c r="D356" s="11">
        <v>69</v>
      </c>
      <c r="E356" s="11">
        <v>80</v>
      </c>
      <c r="J356">
        <f t="shared" si="20"/>
        <v>0.72597137014314927</v>
      </c>
      <c r="K356">
        <f t="shared" si="21"/>
        <v>0.72745901639344257</v>
      </c>
      <c r="M356">
        <f t="shared" si="22"/>
        <v>71.416270179024721</v>
      </c>
      <c r="N356">
        <f t="shared" si="23"/>
        <v>71.716582226213873</v>
      </c>
    </row>
    <row r="357" spans="1:14" x14ac:dyDescent="0.2">
      <c r="A357" s="11">
        <v>29</v>
      </c>
      <c r="B357" s="11">
        <v>19</v>
      </c>
      <c r="C357" s="11"/>
      <c r="D357" s="11">
        <v>69</v>
      </c>
      <c r="E357" s="11">
        <v>80</v>
      </c>
      <c r="J357">
        <f t="shared" si="20"/>
        <v>0.72801635991820046</v>
      </c>
      <c r="K357">
        <f t="shared" si="21"/>
        <v>0.72950819672131151</v>
      </c>
      <c r="M357">
        <f t="shared" si="22"/>
        <v>71.829515802574704</v>
      </c>
      <c r="N357">
        <f t="shared" si="23"/>
        <v>72.132946714156063</v>
      </c>
    </row>
    <row r="358" spans="1:14" x14ac:dyDescent="0.2">
      <c r="A358" s="11">
        <v>62</v>
      </c>
      <c r="B358" s="11">
        <v>137</v>
      </c>
      <c r="C358" s="11"/>
      <c r="D358" s="11">
        <v>69</v>
      </c>
      <c r="E358" s="11">
        <v>80</v>
      </c>
      <c r="J358">
        <f t="shared" si="20"/>
        <v>0.73006134969325154</v>
      </c>
      <c r="K358">
        <f t="shared" si="21"/>
        <v>0.73155737704918034</v>
      </c>
      <c r="M358">
        <f t="shared" si="22"/>
        <v>72.245880290516851</v>
      </c>
      <c r="N358">
        <f t="shared" si="23"/>
        <v>72.552477502370962</v>
      </c>
    </row>
    <row r="359" spans="1:14" x14ac:dyDescent="0.2">
      <c r="A359" s="11">
        <v>46</v>
      </c>
      <c r="B359" s="11">
        <v>117</v>
      </c>
      <c r="C359" s="11"/>
      <c r="D359" s="11">
        <v>69</v>
      </c>
      <c r="E359" s="11">
        <v>81</v>
      </c>
      <c r="J359">
        <f t="shared" si="20"/>
        <v>0.73210633946830261</v>
      </c>
      <c r="K359">
        <f t="shared" si="21"/>
        <v>0.73360655737704916</v>
      </c>
      <c r="M359">
        <f t="shared" si="22"/>
        <v>72.665411078731751</v>
      </c>
      <c r="N359">
        <f t="shared" si="23"/>
        <v>72.975223117240233</v>
      </c>
    </row>
    <row r="360" spans="1:14" x14ac:dyDescent="0.2">
      <c r="A360" s="11">
        <v>24</v>
      </c>
      <c r="B360" s="11">
        <v>201</v>
      </c>
      <c r="C360" s="11"/>
      <c r="D360" s="11">
        <v>70</v>
      </c>
      <c r="E360" s="11">
        <v>82</v>
      </c>
      <c r="J360">
        <f t="shared" si="20"/>
        <v>0.7341513292433538</v>
      </c>
      <c r="K360">
        <f t="shared" si="21"/>
        <v>0.73565573770491799</v>
      </c>
      <c r="M360">
        <f t="shared" si="22"/>
        <v>73.088156693601064</v>
      </c>
      <c r="N360">
        <f t="shared" si="23"/>
        <v>73.401233209330925</v>
      </c>
    </row>
    <row r="361" spans="1:14" x14ac:dyDescent="0.2">
      <c r="A361" s="11">
        <v>35</v>
      </c>
      <c r="B361" s="11">
        <v>77</v>
      </c>
      <c r="C361" s="11"/>
      <c r="D361" s="11">
        <v>71</v>
      </c>
      <c r="E361" s="11">
        <v>83</v>
      </c>
      <c r="J361">
        <f t="shared" si="20"/>
        <v>0.73619631901840488</v>
      </c>
      <c r="K361">
        <f t="shared" si="21"/>
        <v>0.73770491803278693</v>
      </c>
      <c r="M361">
        <f t="shared" si="22"/>
        <v>73.514166785691728</v>
      </c>
      <c r="N361">
        <f t="shared" si="23"/>
        <v>73.830558588390375</v>
      </c>
    </row>
    <row r="362" spans="1:14" x14ac:dyDescent="0.2">
      <c r="A362" s="11">
        <v>16</v>
      </c>
      <c r="B362" s="11">
        <v>57</v>
      </c>
      <c r="C362" s="11"/>
      <c r="D362" s="11">
        <v>71</v>
      </c>
      <c r="E362" s="11">
        <v>83</v>
      </c>
      <c r="J362">
        <f t="shared" si="20"/>
        <v>0.73824130879345606</v>
      </c>
      <c r="K362">
        <f t="shared" si="21"/>
        <v>0.73975409836065575</v>
      </c>
      <c r="M362">
        <f t="shared" si="22"/>
        <v>73.943492164751177</v>
      </c>
      <c r="N362">
        <f t="shared" si="23"/>
        <v>74.263251259713599</v>
      </c>
    </row>
    <row r="363" spans="1:14" x14ac:dyDescent="0.2">
      <c r="A363" s="11">
        <v>130</v>
      </c>
      <c r="B363" s="11">
        <v>41</v>
      </c>
      <c r="C363" s="11"/>
      <c r="D363" s="11">
        <v>72</v>
      </c>
      <c r="E363" s="11">
        <v>83</v>
      </c>
      <c r="J363">
        <f t="shared" si="20"/>
        <v>0.74028629856850714</v>
      </c>
      <c r="K363">
        <f t="shared" si="21"/>
        <v>0.74180327868852458</v>
      </c>
      <c r="M363">
        <f t="shared" si="22"/>
        <v>74.376184836074401</v>
      </c>
      <c r="N363">
        <f t="shared" si="23"/>
        <v>74.699364461948235</v>
      </c>
    </row>
    <row r="364" spans="1:14" x14ac:dyDescent="0.2">
      <c r="A364" s="11">
        <v>23</v>
      </c>
      <c r="B364" s="11">
        <v>31</v>
      </c>
      <c r="C364" s="11"/>
      <c r="D364" s="11">
        <v>73</v>
      </c>
      <c r="E364" s="11">
        <v>83</v>
      </c>
      <c r="J364">
        <f t="shared" si="20"/>
        <v>0.74233128834355833</v>
      </c>
      <c r="K364">
        <f t="shared" si="21"/>
        <v>0.74385245901639341</v>
      </c>
      <c r="M364">
        <f t="shared" si="22"/>
        <v>74.812298038309052</v>
      </c>
      <c r="N364">
        <f t="shared" si="23"/>
        <v>75.138952706405476</v>
      </c>
    </row>
    <row r="365" spans="1:14" x14ac:dyDescent="0.2">
      <c r="A365" s="11">
        <v>23</v>
      </c>
      <c r="B365" s="11">
        <v>202</v>
      </c>
      <c r="C365" s="11"/>
      <c r="D365" s="11">
        <v>74</v>
      </c>
      <c r="E365" s="11">
        <v>83</v>
      </c>
      <c r="J365">
        <f t="shared" si="20"/>
        <v>0.7443762781186094</v>
      </c>
      <c r="K365">
        <f t="shared" si="21"/>
        <v>0.74590163934426235</v>
      </c>
      <c r="M365">
        <f t="shared" si="22"/>
        <v>75.251886282766293</v>
      </c>
      <c r="N365">
        <f t="shared" si="23"/>
        <v>75.582071817950066</v>
      </c>
    </row>
    <row r="366" spans="1:14" x14ac:dyDescent="0.2">
      <c r="A366" s="11">
        <v>31</v>
      </c>
      <c r="B366" s="11">
        <v>24</v>
      </c>
      <c r="C366" s="11"/>
      <c r="D366" s="11">
        <v>74</v>
      </c>
      <c r="E366" s="11">
        <v>85</v>
      </c>
      <c r="J366">
        <f t="shared" si="20"/>
        <v>0.74642126789366048</v>
      </c>
      <c r="K366">
        <f t="shared" si="21"/>
        <v>0.74795081967213117</v>
      </c>
      <c r="M366">
        <f t="shared" si="22"/>
        <v>75.695005394310854</v>
      </c>
      <c r="N366">
        <f t="shared" si="23"/>
        <v>76.028778977545514</v>
      </c>
    </row>
    <row r="367" spans="1:14" x14ac:dyDescent="0.2">
      <c r="A367" s="11">
        <v>23</v>
      </c>
      <c r="B367" s="11">
        <v>33</v>
      </c>
      <c r="C367" s="11"/>
      <c r="D367" s="11">
        <v>74</v>
      </c>
      <c r="E367" s="11">
        <v>86</v>
      </c>
      <c r="J367">
        <f t="shared" si="20"/>
        <v>0.74846625766871167</v>
      </c>
      <c r="K367">
        <f t="shared" si="21"/>
        <v>0.75</v>
      </c>
      <c r="M367">
        <f t="shared" si="22"/>
        <v>76.141712553906316</v>
      </c>
      <c r="N367">
        <f t="shared" si="23"/>
        <v>76.479132766536253</v>
      </c>
    </row>
    <row r="368" spans="1:14" x14ac:dyDescent="0.2">
      <c r="A368" s="11">
        <v>70</v>
      </c>
      <c r="B368" s="11">
        <v>10</v>
      </c>
      <c r="C368" s="11"/>
      <c r="D368" s="11">
        <v>74</v>
      </c>
      <c r="E368" s="11">
        <v>87</v>
      </c>
      <c r="J368">
        <f t="shared" si="20"/>
        <v>0.75051124744376274</v>
      </c>
      <c r="K368">
        <f t="shared" si="21"/>
        <v>0.75204918032786883</v>
      </c>
      <c r="M368">
        <f t="shared" si="22"/>
        <v>76.59206634289707</v>
      </c>
      <c r="N368">
        <f t="shared" si="23"/>
        <v>76.933193212751974</v>
      </c>
    </row>
    <row r="369" spans="1:14" x14ac:dyDescent="0.2">
      <c r="A369" s="11">
        <v>61</v>
      </c>
      <c r="B369" s="11">
        <v>51</v>
      </c>
      <c r="C369" s="11"/>
      <c r="D369" s="11">
        <v>76</v>
      </c>
      <c r="E369" s="11">
        <v>87</v>
      </c>
      <c r="J369">
        <f t="shared" si="20"/>
        <v>0.75255623721881393</v>
      </c>
      <c r="K369">
        <f t="shared" si="21"/>
        <v>0.75409836065573765</v>
      </c>
      <c r="M369">
        <f t="shared" si="22"/>
        <v>77.04612678911279</v>
      </c>
      <c r="N369">
        <f t="shared" si="23"/>
        <v>77.391021838524964</v>
      </c>
    </row>
    <row r="370" spans="1:14" x14ac:dyDescent="0.2">
      <c r="A370" s="11">
        <v>1</v>
      </c>
      <c r="B370" s="11">
        <v>23</v>
      </c>
      <c r="C370" s="11"/>
      <c r="D370" s="11">
        <v>76</v>
      </c>
      <c r="E370" s="11">
        <v>87</v>
      </c>
      <c r="J370">
        <f t="shared" si="20"/>
        <v>0.754601226993865</v>
      </c>
      <c r="K370">
        <f t="shared" si="21"/>
        <v>0.75614754098360659</v>
      </c>
      <c r="M370">
        <f t="shared" si="22"/>
        <v>77.50395541488578</v>
      </c>
      <c r="N370">
        <f t="shared" si="23"/>
        <v>77.85268171071688</v>
      </c>
    </row>
    <row r="371" spans="1:14" x14ac:dyDescent="0.2">
      <c r="A371" s="11">
        <v>20</v>
      </c>
      <c r="B371" s="11">
        <v>124</v>
      </c>
      <c r="C371" s="11"/>
      <c r="D371" s="11">
        <v>76</v>
      </c>
      <c r="E371" s="11">
        <v>87</v>
      </c>
      <c r="J371">
        <f t="shared" si="20"/>
        <v>0.75664621676891619</v>
      </c>
      <c r="K371">
        <f t="shared" si="21"/>
        <v>0.75819672131147542</v>
      </c>
      <c r="M371">
        <f t="shared" si="22"/>
        <v>77.965615287077696</v>
      </c>
      <c r="N371">
        <f t="shared" si="23"/>
        <v>78.318237492856156</v>
      </c>
    </row>
    <row r="372" spans="1:14" x14ac:dyDescent="0.2">
      <c r="A372" s="11">
        <v>17</v>
      </c>
      <c r="B372" s="11">
        <v>91</v>
      </c>
      <c r="C372" s="11"/>
      <c r="D372" s="11">
        <v>77</v>
      </c>
      <c r="E372" s="11">
        <v>89</v>
      </c>
      <c r="J372">
        <f t="shared" si="20"/>
        <v>0.75869120654396727</v>
      </c>
      <c r="K372">
        <f t="shared" si="21"/>
        <v>0.76024590163934425</v>
      </c>
      <c r="M372">
        <f t="shared" si="22"/>
        <v>78.431171069216958</v>
      </c>
      <c r="N372">
        <f t="shared" si="23"/>
        <v>78.787755499494338</v>
      </c>
    </row>
    <row r="373" spans="1:14" x14ac:dyDescent="0.2">
      <c r="A373" s="11">
        <v>206</v>
      </c>
      <c r="B373" s="11">
        <v>87</v>
      </c>
      <c r="C373" s="11"/>
      <c r="D373" s="11">
        <v>77</v>
      </c>
      <c r="E373" s="11">
        <v>90</v>
      </c>
      <c r="J373">
        <f t="shared" si="20"/>
        <v>0.76073619631901845</v>
      </c>
      <c r="K373">
        <f t="shared" si="21"/>
        <v>0.76229508196721307</v>
      </c>
      <c r="M373">
        <f t="shared" si="22"/>
        <v>78.900689075855155</v>
      </c>
      <c r="N373">
        <f t="shared" si="23"/>
        <v>79.26130375289523</v>
      </c>
    </row>
    <row r="374" spans="1:14" x14ac:dyDescent="0.2">
      <c r="A374" s="11">
        <v>9</v>
      </c>
      <c r="B374" s="11">
        <v>12</v>
      </c>
      <c r="C374" s="11"/>
      <c r="D374" s="11">
        <v>78</v>
      </c>
      <c r="E374" s="11">
        <v>91</v>
      </c>
      <c r="J374">
        <f t="shared" si="20"/>
        <v>0.76278118609406953</v>
      </c>
      <c r="K374">
        <f t="shared" si="21"/>
        <v>0.76434426229508201</v>
      </c>
      <c r="M374">
        <f t="shared" si="22"/>
        <v>79.374237329256061</v>
      </c>
      <c r="N374">
        <f t="shared" si="23"/>
        <v>79.738952042178312</v>
      </c>
    </row>
    <row r="375" spans="1:14" x14ac:dyDescent="0.2">
      <c r="A375" s="11">
        <v>153</v>
      </c>
      <c r="B375" s="11">
        <v>140</v>
      </c>
      <c r="C375" s="11"/>
      <c r="D375" s="11">
        <v>78</v>
      </c>
      <c r="E375" s="11">
        <v>91</v>
      </c>
      <c r="J375">
        <f t="shared" si="20"/>
        <v>0.76482617586912061</v>
      </c>
      <c r="K375">
        <f t="shared" si="21"/>
        <v>0.76639344262295084</v>
      </c>
      <c r="M375">
        <f t="shared" si="22"/>
        <v>79.8518856185391</v>
      </c>
      <c r="N375">
        <f t="shared" si="23"/>
        <v>80.220771985044721</v>
      </c>
    </row>
    <row r="376" spans="1:14" x14ac:dyDescent="0.2">
      <c r="A376" s="11">
        <v>13</v>
      </c>
      <c r="B376" s="11">
        <v>33</v>
      </c>
      <c r="C376" s="11"/>
      <c r="D376" s="11">
        <v>79</v>
      </c>
      <c r="E376" s="11">
        <v>91</v>
      </c>
      <c r="J376">
        <f t="shared" si="20"/>
        <v>0.76687116564417179</v>
      </c>
      <c r="K376">
        <f t="shared" si="21"/>
        <v>0.76844262295081966</v>
      </c>
      <c r="M376">
        <f t="shared" si="22"/>
        <v>80.333705561405537</v>
      </c>
      <c r="N376">
        <f t="shared" si="23"/>
        <v>80.706837092222941</v>
      </c>
    </row>
    <row r="377" spans="1:14" x14ac:dyDescent="0.2">
      <c r="A377" s="11">
        <v>77</v>
      </c>
      <c r="B377" s="11">
        <v>32</v>
      </c>
      <c r="C377" s="11"/>
      <c r="D377" s="11">
        <v>80</v>
      </c>
      <c r="E377" s="11">
        <v>92</v>
      </c>
      <c r="J377">
        <f t="shared" si="20"/>
        <v>0.76891615541922287</v>
      </c>
      <c r="K377">
        <f t="shared" si="21"/>
        <v>0.77049180327868849</v>
      </c>
      <c r="M377">
        <f t="shared" si="22"/>
        <v>80.819770668583743</v>
      </c>
      <c r="N377">
        <f t="shared" si="23"/>
        <v>81.197222834778458</v>
      </c>
    </row>
    <row r="378" spans="1:14" x14ac:dyDescent="0.2">
      <c r="A378" s="11">
        <v>16</v>
      </c>
      <c r="B378" s="11">
        <v>94</v>
      </c>
      <c r="C378" s="11"/>
      <c r="D378" s="11">
        <v>80</v>
      </c>
      <c r="E378" s="11">
        <v>92</v>
      </c>
      <c r="J378">
        <f t="shared" si="20"/>
        <v>0.77096114519427406</v>
      </c>
      <c r="K378">
        <f t="shared" si="21"/>
        <v>0.77254098360655743</v>
      </c>
      <c r="M378">
        <f t="shared" si="22"/>
        <v>81.310156411139289</v>
      </c>
      <c r="N378">
        <f t="shared" si="23"/>
        <v>81.692006714442158</v>
      </c>
    </row>
    <row r="379" spans="1:14" x14ac:dyDescent="0.2">
      <c r="A379" s="11">
        <v>49</v>
      </c>
      <c r="B379" s="11">
        <v>53</v>
      </c>
      <c r="C379" s="11"/>
      <c r="D379" s="11">
        <v>80</v>
      </c>
      <c r="E379" s="11">
        <v>92</v>
      </c>
      <c r="J379">
        <f t="shared" si="20"/>
        <v>0.77300613496932513</v>
      </c>
      <c r="K379">
        <f t="shared" si="21"/>
        <v>0.77459016393442626</v>
      </c>
      <c r="M379">
        <f t="shared" si="22"/>
        <v>81.804940290802961</v>
      </c>
      <c r="N379">
        <f t="shared" si="23"/>
        <v>82.191268337120903</v>
      </c>
    </row>
    <row r="380" spans="1:14" x14ac:dyDescent="0.2">
      <c r="A380" s="11">
        <v>81</v>
      </c>
      <c r="B380" s="11">
        <v>11</v>
      </c>
      <c r="C380" s="11"/>
      <c r="D380" s="11">
        <v>80</v>
      </c>
      <c r="E380" s="11">
        <v>93</v>
      </c>
      <c r="J380">
        <f t="shared" si="20"/>
        <v>0.77505112474437632</v>
      </c>
      <c r="K380">
        <f t="shared" si="21"/>
        <v>0.77663934426229508</v>
      </c>
      <c r="M380">
        <f t="shared" si="22"/>
        <v>82.30420191348172</v>
      </c>
      <c r="N380">
        <f t="shared" si="23"/>
        <v>82.695089489765209</v>
      </c>
    </row>
    <row r="381" spans="1:14" x14ac:dyDescent="0.2">
      <c r="A381" s="11">
        <v>6</v>
      </c>
      <c r="B381" s="11">
        <v>55</v>
      </c>
      <c r="C381" s="11"/>
      <c r="D381" s="11">
        <v>80</v>
      </c>
      <c r="E381" s="11">
        <v>93</v>
      </c>
      <c r="J381">
        <f t="shared" si="20"/>
        <v>0.77709611451942739</v>
      </c>
      <c r="K381">
        <f t="shared" si="21"/>
        <v>0.77868852459016391</v>
      </c>
      <c r="M381">
        <f t="shared" si="22"/>
        <v>82.808023066126012</v>
      </c>
      <c r="N381">
        <f t="shared" si="23"/>
        <v>83.203554220779068</v>
      </c>
    </row>
    <row r="382" spans="1:14" x14ac:dyDescent="0.2">
      <c r="A382" s="11">
        <v>173</v>
      </c>
      <c r="B382" s="11">
        <v>13</v>
      </c>
      <c r="C382" s="11"/>
      <c r="D382" s="11">
        <v>81</v>
      </c>
      <c r="E382" s="11">
        <v>94</v>
      </c>
      <c r="J382">
        <f t="shared" si="20"/>
        <v>0.77914110429447858</v>
      </c>
      <c r="K382">
        <f t="shared" si="21"/>
        <v>0.78073770491803274</v>
      </c>
      <c r="M382">
        <f t="shared" si="22"/>
        <v>83.316487797139899</v>
      </c>
      <c r="N382">
        <f t="shared" si="23"/>
        <v>83.716748924170062</v>
      </c>
    </row>
    <row r="383" spans="1:14" x14ac:dyDescent="0.2">
      <c r="A383" s="11">
        <v>10</v>
      </c>
      <c r="B383" s="11">
        <v>31</v>
      </c>
      <c r="C383" s="11"/>
      <c r="D383" s="11">
        <v>81</v>
      </c>
      <c r="E383" s="11">
        <v>95</v>
      </c>
      <c r="J383">
        <f t="shared" si="20"/>
        <v>0.78118609406952966</v>
      </c>
      <c r="K383">
        <f t="shared" si="21"/>
        <v>0.78278688524590168</v>
      </c>
      <c r="M383">
        <f t="shared" si="22"/>
        <v>83.829682500530879</v>
      </c>
      <c r="N383">
        <f t="shared" si="23"/>
        <v>84.234762427650324</v>
      </c>
    </row>
    <row r="384" spans="1:14" x14ac:dyDescent="0.2">
      <c r="A384" s="11">
        <v>71</v>
      </c>
      <c r="B384" s="11">
        <v>37</v>
      </c>
      <c r="C384" s="11"/>
      <c r="D384" s="11">
        <v>81</v>
      </c>
      <c r="E384" s="11">
        <v>96</v>
      </c>
      <c r="J384">
        <f t="shared" si="20"/>
        <v>0.78323108384458073</v>
      </c>
      <c r="K384">
        <f t="shared" si="21"/>
        <v>0.7848360655737705</v>
      </c>
      <c r="M384">
        <f t="shared" si="22"/>
        <v>84.347696004011127</v>
      </c>
      <c r="N384">
        <f t="shared" si="23"/>
        <v>84.757686084913075</v>
      </c>
    </row>
    <row r="385" spans="1:14" x14ac:dyDescent="0.2">
      <c r="A385" s="11">
        <v>108</v>
      </c>
      <c r="B385" s="11">
        <v>19</v>
      </c>
      <c r="C385" s="11"/>
      <c r="D385" s="11">
        <v>82</v>
      </c>
      <c r="E385" s="11">
        <v>96</v>
      </c>
      <c r="J385">
        <f t="shared" si="20"/>
        <v>0.78527607361963192</v>
      </c>
      <c r="K385">
        <f t="shared" si="21"/>
        <v>0.78688524590163933</v>
      </c>
      <c r="M385">
        <f t="shared" si="22"/>
        <v>84.870619661273906</v>
      </c>
      <c r="N385">
        <f t="shared" si="23"/>
        <v>85.285613872324575</v>
      </c>
    </row>
    <row r="386" spans="1:14" x14ac:dyDescent="0.2">
      <c r="A386" s="11">
        <v>203</v>
      </c>
      <c r="B386" s="11">
        <v>10</v>
      </c>
      <c r="C386" s="11"/>
      <c r="D386" s="11">
        <v>83</v>
      </c>
      <c r="E386" s="11">
        <v>97</v>
      </c>
      <c r="J386">
        <f t="shared" si="20"/>
        <v>0.787321063394683</v>
      </c>
      <c r="K386">
        <f t="shared" si="21"/>
        <v>0.78893442622950816</v>
      </c>
      <c r="M386">
        <f t="shared" si="22"/>
        <v>85.398547448685378</v>
      </c>
      <c r="N386">
        <f t="shared" si="23"/>
        <v>85.818642490287232</v>
      </c>
    </row>
    <row r="387" spans="1:14" x14ac:dyDescent="0.2">
      <c r="A387" s="11">
        <v>52</v>
      </c>
      <c r="B387" s="11">
        <v>92</v>
      </c>
      <c r="C387" s="11"/>
      <c r="D387" s="11">
        <v>83</v>
      </c>
      <c r="E387" s="11">
        <v>99</v>
      </c>
      <c r="J387">
        <f t="shared" ref="J387:J450" si="24">ROW(J386)/($H$3+1)</f>
        <v>0.78936605316973418</v>
      </c>
      <c r="K387">
        <f t="shared" ref="K387:K450" si="25">ROW(K386)/($I$3+1)</f>
        <v>0.79098360655737709</v>
      </c>
      <c r="M387">
        <f t="shared" ref="M387:M450" si="26">-LN(1-J387)/$H$6</f>
        <v>85.931576066648063</v>
      </c>
      <c r="N387">
        <f t="shared" ref="N387:N450" si="27">-LN(1-K387)/$H$6</f>
        <v>86.356871469547727</v>
      </c>
    </row>
    <row r="388" spans="1:14" x14ac:dyDescent="0.2">
      <c r="A388" s="11">
        <v>80</v>
      </c>
      <c r="B388" s="11">
        <v>41</v>
      </c>
      <c r="C388" s="11"/>
      <c r="D388" s="11">
        <v>84</v>
      </c>
      <c r="E388" s="11">
        <v>100</v>
      </c>
      <c r="J388">
        <f t="shared" si="24"/>
        <v>0.79141104294478526</v>
      </c>
      <c r="K388">
        <f t="shared" si="25"/>
        <v>0.79303278688524592</v>
      </c>
      <c r="M388">
        <f t="shared" si="26"/>
        <v>86.469805045908515</v>
      </c>
      <c r="N388">
        <f t="shared" si="27"/>
        <v>86.900403282741891</v>
      </c>
    </row>
    <row r="389" spans="1:14" x14ac:dyDescent="0.2">
      <c r="A389" s="11">
        <v>10</v>
      </c>
      <c r="B389" s="11">
        <v>36</v>
      </c>
      <c r="C389" s="11"/>
      <c r="D389" s="11">
        <v>84</v>
      </c>
      <c r="E389" s="11">
        <v>100</v>
      </c>
      <c r="J389">
        <f t="shared" si="24"/>
        <v>0.79345603271983645</v>
      </c>
      <c r="K389">
        <f t="shared" si="25"/>
        <v>0.79508196721311475</v>
      </c>
      <c r="M389">
        <f t="shared" si="26"/>
        <v>87.013336859102722</v>
      </c>
      <c r="N389">
        <f t="shared" si="27"/>
        <v>87.449343461489818</v>
      </c>
    </row>
    <row r="390" spans="1:14" x14ac:dyDescent="0.2">
      <c r="A390" s="11">
        <v>23</v>
      </c>
      <c r="B390" s="11">
        <v>62</v>
      </c>
      <c r="C390" s="11"/>
      <c r="D390" s="11">
        <v>85</v>
      </c>
      <c r="E390" s="11">
        <v>100</v>
      </c>
      <c r="J390">
        <f t="shared" si="24"/>
        <v>0.79550102249488752</v>
      </c>
      <c r="K390">
        <f t="shared" si="25"/>
        <v>0.79713114754098358</v>
      </c>
      <c r="M390">
        <f t="shared" si="26"/>
        <v>87.56227703785062</v>
      </c>
      <c r="N390">
        <f t="shared" si="27"/>
        <v>88.003800719374993</v>
      </c>
    </row>
    <row r="391" spans="1:14" x14ac:dyDescent="0.2">
      <c r="A391" s="11">
        <v>27</v>
      </c>
      <c r="B391" s="11">
        <v>63</v>
      </c>
      <c r="C391" s="11"/>
      <c r="D391" s="11">
        <v>85</v>
      </c>
      <c r="E391" s="11">
        <v>100</v>
      </c>
      <c r="J391">
        <f t="shared" si="24"/>
        <v>0.7975460122699386</v>
      </c>
      <c r="K391">
        <f t="shared" si="25"/>
        <v>0.79918032786885251</v>
      </c>
      <c r="M391">
        <f t="shared" si="26"/>
        <v>88.116734295735796</v>
      </c>
      <c r="N391">
        <f t="shared" si="27"/>
        <v>88.563887081166598</v>
      </c>
    </row>
    <row r="392" spans="1:14" x14ac:dyDescent="0.2">
      <c r="A392" s="11">
        <v>16</v>
      </c>
      <c r="B392" s="11">
        <v>60</v>
      </c>
      <c r="C392" s="11"/>
      <c r="D392" s="11">
        <v>85</v>
      </c>
      <c r="E392" s="11">
        <v>101</v>
      </c>
      <c r="J392">
        <f t="shared" si="24"/>
        <v>0.79959100204498978</v>
      </c>
      <c r="K392">
        <f t="shared" si="25"/>
        <v>0.80122950819672134</v>
      </c>
      <c r="M392">
        <f t="shared" si="26"/>
        <v>88.676820657527401</v>
      </c>
      <c r="N392">
        <f t="shared" si="27"/>
        <v>89.129718018668768</v>
      </c>
    </row>
    <row r="393" spans="1:14" x14ac:dyDescent="0.2">
      <c r="A393" s="11">
        <v>20</v>
      </c>
      <c r="B393" s="11">
        <v>17</v>
      </c>
      <c r="C393" s="11"/>
      <c r="D393" s="11">
        <v>85</v>
      </c>
      <c r="E393" s="11">
        <v>101</v>
      </c>
      <c r="J393">
        <f t="shared" si="24"/>
        <v>0.80163599182004086</v>
      </c>
      <c r="K393">
        <f t="shared" si="25"/>
        <v>0.80327868852459017</v>
      </c>
      <c r="M393">
        <f t="shared" si="26"/>
        <v>89.242651595029571</v>
      </c>
      <c r="N393">
        <f t="shared" si="27"/>
        <v>89.701412593609305</v>
      </c>
    </row>
    <row r="394" spans="1:14" x14ac:dyDescent="0.2">
      <c r="A394" s="11">
        <v>81</v>
      </c>
      <c r="B394" s="11">
        <v>83</v>
      </c>
      <c r="C394" s="11"/>
      <c r="D394" s="11">
        <v>86</v>
      </c>
      <c r="E394" s="11">
        <v>102</v>
      </c>
      <c r="J394">
        <f t="shared" si="24"/>
        <v>0.80368098159509205</v>
      </c>
      <c r="K394">
        <f t="shared" si="25"/>
        <v>0.80532786885245899</v>
      </c>
      <c r="M394">
        <f t="shared" si="26"/>
        <v>89.814346169970136</v>
      </c>
      <c r="N394">
        <f t="shared" si="27"/>
        <v>90.279093608009561</v>
      </c>
    </row>
    <row r="395" spans="1:14" x14ac:dyDescent="0.2">
      <c r="A395" s="11">
        <v>143</v>
      </c>
      <c r="B395" s="11">
        <v>75</v>
      </c>
      <c r="C395" s="11"/>
      <c r="D395" s="11">
        <v>86</v>
      </c>
      <c r="E395" s="11">
        <v>102</v>
      </c>
      <c r="J395">
        <f t="shared" si="24"/>
        <v>0.80572597137014312</v>
      </c>
      <c r="K395">
        <f t="shared" si="25"/>
        <v>0.80737704918032782</v>
      </c>
      <c r="M395">
        <f t="shared" si="26"/>
        <v>90.392027184370377</v>
      </c>
      <c r="N395">
        <f t="shared" si="27"/>
        <v>90.862887762511022</v>
      </c>
    </row>
    <row r="396" spans="1:14" x14ac:dyDescent="0.2">
      <c r="A396" s="11">
        <v>9</v>
      </c>
      <c r="B396" s="11">
        <v>201</v>
      </c>
      <c r="C396" s="11"/>
      <c r="D396" s="11">
        <v>87</v>
      </c>
      <c r="E396" s="11">
        <v>102</v>
      </c>
      <c r="J396">
        <f t="shared" si="24"/>
        <v>0.80777096114519431</v>
      </c>
      <c r="K396">
        <f t="shared" si="25"/>
        <v>0.80942622950819676</v>
      </c>
      <c r="M396">
        <f t="shared" si="26"/>
        <v>90.975821338871853</v>
      </c>
      <c r="N396">
        <f t="shared" si="27"/>
        <v>91.452925823169011</v>
      </c>
    </row>
    <row r="397" spans="1:14" x14ac:dyDescent="0.2">
      <c r="A397" s="11">
        <v>35</v>
      </c>
      <c r="B397" s="11">
        <v>168</v>
      </c>
      <c r="C397" s="11"/>
      <c r="D397" s="11">
        <v>88</v>
      </c>
      <c r="E397" s="11">
        <v>103</v>
      </c>
      <c r="J397">
        <f t="shared" si="24"/>
        <v>0.80981595092024539</v>
      </c>
      <c r="K397">
        <f t="shared" si="25"/>
        <v>0.81147540983606559</v>
      </c>
      <c r="M397">
        <f t="shared" si="26"/>
        <v>91.565859399529813</v>
      </c>
      <c r="N397">
        <f t="shared" si="27"/>
        <v>92.049342797262639</v>
      </c>
    </row>
    <row r="398" spans="1:14" x14ac:dyDescent="0.2">
      <c r="A398" s="11">
        <v>13</v>
      </c>
      <c r="B398" s="11">
        <v>160</v>
      </c>
      <c r="C398" s="11"/>
      <c r="D398" s="11">
        <v>88</v>
      </c>
      <c r="E398" s="11">
        <v>103</v>
      </c>
      <c r="J398">
        <f t="shared" si="24"/>
        <v>0.81186094069529657</v>
      </c>
      <c r="K398">
        <f t="shared" si="25"/>
        <v>0.81352459016393441</v>
      </c>
      <c r="M398">
        <f t="shared" si="26"/>
        <v>92.16227637362347</v>
      </c>
      <c r="N398">
        <f t="shared" si="27"/>
        <v>92.652278118712687</v>
      </c>
    </row>
    <row r="399" spans="1:14" x14ac:dyDescent="0.2">
      <c r="A399" s="11">
        <v>203</v>
      </c>
      <c r="B399" s="11">
        <v>20</v>
      </c>
      <c r="C399" s="11"/>
      <c r="D399" s="11">
        <v>89</v>
      </c>
      <c r="E399" s="11">
        <v>104</v>
      </c>
      <c r="J399">
        <f t="shared" si="24"/>
        <v>0.81390593047034765</v>
      </c>
      <c r="K399">
        <f t="shared" si="25"/>
        <v>0.81557377049180324</v>
      </c>
      <c r="M399">
        <f t="shared" si="26"/>
        <v>92.765211695073489</v>
      </c>
      <c r="N399">
        <f t="shared" si="27"/>
        <v>93.261875843743908</v>
      </c>
    </row>
    <row r="400" spans="1:14" x14ac:dyDescent="0.2">
      <c r="A400" s="11">
        <v>34</v>
      </c>
      <c r="B400" s="11">
        <v>34</v>
      </c>
      <c r="C400" s="11"/>
      <c r="D400" s="11">
        <v>89</v>
      </c>
      <c r="E400" s="11">
        <v>104</v>
      </c>
      <c r="J400">
        <f t="shared" si="24"/>
        <v>0.81595092024539873</v>
      </c>
      <c r="K400">
        <f t="shared" si="25"/>
        <v>0.81762295081967218</v>
      </c>
      <c r="M400">
        <f t="shared" si="26"/>
        <v>93.374809420104711</v>
      </c>
      <c r="N400">
        <f t="shared" si="27"/>
        <v>93.878284857479031</v>
      </c>
    </row>
    <row r="401" spans="1:14" x14ac:dyDescent="0.2">
      <c r="A401" s="11">
        <v>76</v>
      </c>
      <c r="B401" s="11">
        <v>16</v>
      </c>
      <c r="C401" s="11"/>
      <c r="D401" s="11">
        <v>90</v>
      </c>
      <c r="E401" s="11">
        <v>105</v>
      </c>
      <c r="J401">
        <f t="shared" si="24"/>
        <v>0.81799591002044991</v>
      </c>
      <c r="K401">
        <f t="shared" si="25"/>
        <v>0.81967213114754101</v>
      </c>
      <c r="M401">
        <f t="shared" si="26"/>
        <v>93.991218433839833</v>
      </c>
      <c r="N401">
        <f t="shared" si="27"/>
        <v>94.501659092205244</v>
      </c>
    </row>
    <row r="402" spans="1:14" x14ac:dyDescent="0.2">
      <c r="A402" s="11">
        <v>55</v>
      </c>
      <c r="B402" s="11">
        <v>128</v>
      </c>
      <c r="C402" s="11"/>
      <c r="D402" s="11">
        <v>91</v>
      </c>
      <c r="E402" s="11">
        <v>106</v>
      </c>
      <c r="J402">
        <f t="shared" si="24"/>
        <v>0.82004089979550099</v>
      </c>
      <c r="K402">
        <f t="shared" si="25"/>
        <v>0.82172131147540983</v>
      </c>
      <c r="M402">
        <f t="shared" si="26"/>
        <v>94.614592668566047</v>
      </c>
      <c r="N402">
        <f t="shared" si="27"/>
        <v>95.13215775811419</v>
      </c>
    </row>
    <row r="403" spans="1:14" x14ac:dyDescent="0.2">
      <c r="A403" s="11">
        <v>112</v>
      </c>
      <c r="B403" s="11">
        <v>17</v>
      </c>
      <c r="C403" s="11"/>
      <c r="D403" s="11">
        <v>92</v>
      </c>
      <c r="E403" s="11">
        <v>108</v>
      </c>
      <c r="J403">
        <f t="shared" si="24"/>
        <v>0.82208588957055218</v>
      </c>
      <c r="K403">
        <f t="shared" si="25"/>
        <v>0.82377049180327866</v>
      </c>
      <c r="M403">
        <f t="shared" si="26"/>
        <v>95.245091334475006</v>
      </c>
      <c r="N403">
        <f t="shared" si="27"/>
        <v>95.769945587380107</v>
      </c>
    </row>
    <row r="404" spans="1:14" x14ac:dyDescent="0.2">
      <c r="A404" s="11">
        <v>24</v>
      </c>
      <c r="B404" s="11">
        <v>143</v>
      </c>
      <c r="C404" s="11"/>
      <c r="D404" s="11">
        <v>92</v>
      </c>
      <c r="E404" s="11">
        <v>110</v>
      </c>
      <c r="J404">
        <f t="shared" si="24"/>
        <v>0.82413087934560325</v>
      </c>
      <c r="K404">
        <f t="shared" si="25"/>
        <v>0.82581967213114749</v>
      </c>
      <c r="M404">
        <f t="shared" si="26"/>
        <v>95.88287916374091</v>
      </c>
      <c r="N404">
        <f t="shared" si="27"/>
        <v>96.415193092512538</v>
      </c>
    </row>
    <row r="405" spans="1:14" x14ac:dyDescent="0.2">
      <c r="A405" s="11">
        <v>19</v>
      </c>
      <c r="B405" s="11">
        <v>298</v>
      </c>
      <c r="C405" s="11"/>
      <c r="D405" s="11">
        <v>95</v>
      </c>
      <c r="E405" s="11">
        <v>110</v>
      </c>
      <c r="J405">
        <f t="shared" si="24"/>
        <v>0.82617586912065444</v>
      </c>
      <c r="K405">
        <f t="shared" si="25"/>
        <v>0.82786885245901642</v>
      </c>
      <c r="M405">
        <f t="shared" si="26"/>
        <v>96.528126668873384</v>
      </c>
      <c r="N405">
        <f t="shared" si="27"/>
        <v>97.068076839997431</v>
      </c>
    </row>
    <row r="406" spans="1:14" x14ac:dyDescent="0.2">
      <c r="A406" s="11">
        <v>24</v>
      </c>
      <c r="B406" s="11">
        <v>58</v>
      </c>
      <c r="C406" s="11"/>
      <c r="D406" s="11">
        <v>96</v>
      </c>
      <c r="E406" s="11">
        <v>110</v>
      </c>
      <c r="J406">
        <f t="shared" si="24"/>
        <v>0.82822085889570551</v>
      </c>
      <c r="K406">
        <f t="shared" si="25"/>
        <v>0.82991803278688525</v>
      </c>
      <c r="M406">
        <f t="shared" si="26"/>
        <v>97.18101041635822</v>
      </c>
      <c r="N406">
        <f t="shared" si="27"/>
        <v>97.728779740324626</v>
      </c>
    </row>
    <row r="407" spans="1:14" x14ac:dyDescent="0.2">
      <c r="A407" s="11">
        <v>196</v>
      </c>
      <c r="B407" s="11">
        <v>332</v>
      </c>
      <c r="C407" s="11"/>
      <c r="D407" s="11">
        <v>96</v>
      </c>
      <c r="E407" s="11">
        <v>111</v>
      </c>
      <c r="J407">
        <f t="shared" si="24"/>
        <v>0.8302658486707567</v>
      </c>
      <c r="K407">
        <f t="shared" si="25"/>
        <v>0.83196721311475408</v>
      </c>
      <c r="M407">
        <f t="shared" si="26"/>
        <v>97.841713316685471</v>
      </c>
      <c r="N407">
        <f t="shared" si="27"/>
        <v>98.397491355594681</v>
      </c>
    </row>
    <row r="408" spans="1:14" x14ac:dyDescent="0.2">
      <c r="A408" s="11">
        <v>31</v>
      </c>
      <c r="B408" s="11">
        <v>26</v>
      </c>
      <c r="C408" s="11"/>
      <c r="D408" s="11">
        <v>96</v>
      </c>
      <c r="E408" s="11">
        <v>111</v>
      </c>
      <c r="J408">
        <f t="shared" si="24"/>
        <v>0.83231083844580778</v>
      </c>
      <c r="K408">
        <f t="shared" si="25"/>
        <v>0.83401639344262291</v>
      </c>
      <c r="M408">
        <f t="shared" si="26"/>
        <v>98.510424931955498</v>
      </c>
      <c r="N408">
        <f t="shared" si="27"/>
        <v>99.074408225997999</v>
      </c>
    </row>
    <row r="409" spans="1:14" x14ac:dyDescent="0.2">
      <c r="A409" s="11">
        <v>22</v>
      </c>
      <c r="B409" s="11">
        <v>13</v>
      </c>
      <c r="C409" s="11"/>
      <c r="D409" s="11">
        <v>97</v>
      </c>
      <c r="E409" s="11">
        <v>112</v>
      </c>
      <c r="J409">
        <f t="shared" si="24"/>
        <v>0.83435582822085885</v>
      </c>
      <c r="K409">
        <f t="shared" si="25"/>
        <v>0.83606557377049184</v>
      </c>
      <c r="M409">
        <f t="shared" si="26"/>
        <v>99.187341802358816</v>
      </c>
      <c r="N409">
        <f t="shared" si="27"/>
        <v>99.759734216574174</v>
      </c>
    </row>
    <row r="410" spans="1:14" x14ac:dyDescent="0.2">
      <c r="A410" s="11">
        <v>85</v>
      </c>
      <c r="B410" s="11">
        <v>43</v>
      </c>
      <c r="C410" s="11"/>
      <c r="D410" s="11">
        <v>97</v>
      </c>
      <c r="E410" s="11">
        <v>112</v>
      </c>
      <c r="J410">
        <f t="shared" si="24"/>
        <v>0.83640081799591004</v>
      </c>
      <c r="K410">
        <f t="shared" si="25"/>
        <v>0.83811475409836067</v>
      </c>
      <c r="M410">
        <f t="shared" si="26"/>
        <v>99.872667792934976</v>
      </c>
      <c r="N410">
        <f t="shared" si="27"/>
        <v>100.45368088578131</v>
      </c>
    </row>
    <row r="411" spans="1:14" x14ac:dyDescent="0.2">
      <c r="A411" s="11">
        <v>28</v>
      </c>
      <c r="B411" s="11">
        <v>83</v>
      </c>
      <c r="C411" s="11"/>
      <c r="D411" s="11">
        <v>98</v>
      </c>
      <c r="E411" s="11">
        <v>113</v>
      </c>
      <c r="J411">
        <f t="shared" si="24"/>
        <v>0.83844580777096112</v>
      </c>
      <c r="K411">
        <f t="shared" si="25"/>
        <v>0.8401639344262295</v>
      </c>
      <c r="M411">
        <f t="shared" si="26"/>
        <v>100.56661446214211</v>
      </c>
      <c r="N411">
        <f t="shared" si="27"/>
        <v>101.15646787754352</v>
      </c>
    </row>
    <row r="412" spans="1:14" x14ac:dyDescent="0.2">
      <c r="A412" s="11">
        <v>112</v>
      </c>
      <c r="B412" s="11">
        <v>19</v>
      </c>
      <c r="C412" s="11"/>
      <c r="D412" s="11">
        <v>98</v>
      </c>
      <c r="E412" s="11">
        <v>117</v>
      </c>
      <c r="J412">
        <f t="shared" si="24"/>
        <v>0.8404907975460123</v>
      </c>
      <c r="K412">
        <f t="shared" si="25"/>
        <v>0.84221311475409832</v>
      </c>
      <c r="M412">
        <f t="shared" si="26"/>
        <v>101.26940145390434</v>
      </c>
      <c r="N412">
        <f t="shared" si="27"/>
        <v>101.86832333859334</v>
      </c>
    </row>
    <row r="413" spans="1:14" x14ac:dyDescent="0.2">
      <c r="A413" s="11">
        <v>56</v>
      </c>
      <c r="B413" s="11">
        <v>21</v>
      </c>
      <c r="C413" s="11"/>
      <c r="D413" s="11">
        <v>99</v>
      </c>
      <c r="E413" s="11">
        <v>117</v>
      </c>
      <c r="J413">
        <f t="shared" si="24"/>
        <v>0.84253578732106338</v>
      </c>
      <c r="K413">
        <f t="shared" si="25"/>
        <v>0.84426229508196726</v>
      </c>
      <c r="M413">
        <f t="shared" si="26"/>
        <v>101.98125691495414</v>
      </c>
      <c r="N413">
        <f t="shared" si="27"/>
        <v>102.58948436309392</v>
      </c>
    </row>
    <row r="414" spans="1:14" x14ac:dyDescent="0.2">
      <c r="A414" s="11">
        <v>53</v>
      </c>
      <c r="B414" s="11">
        <v>21</v>
      </c>
      <c r="C414" s="11"/>
      <c r="D414" s="11">
        <v>99</v>
      </c>
      <c r="E414" s="11">
        <v>118</v>
      </c>
      <c r="J414">
        <f t="shared" si="24"/>
        <v>0.84458077709611457</v>
      </c>
      <c r="K414">
        <f t="shared" si="25"/>
        <v>0.84631147540983609</v>
      </c>
      <c r="M414">
        <f t="shared" si="26"/>
        <v>102.70241793945473</v>
      </c>
      <c r="N414">
        <f t="shared" si="27"/>
        <v>103.32019746670878</v>
      </c>
    </row>
    <row r="415" spans="1:14" x14ac:dyDescent="0.2">
      <c r="A415" s="11">
        <v>36</v>
      </c>
      <c r="B415" s="11">
        <v>1</v>
      </c>
      <c r="C415" s="11"/>
      <c r="D415" s="11">
        <v>99</v>
      </c>
      <c r="E415" s="11">
        <v>119</v>
      </c>
      <c r="J415">
        <f t="shared" si="24"/>
        <v>0.84662576687116564</v>
      </c>
      <c r="K415">
        <f t="shared" si="25"/>
        <v>0.84836065573770492</v>
      </c>
      <c r="M415">
        <f t="shared" si="26"/>
        <v>103.43313104306958</v>
      </c>
      <c r="N415">
        <f t="shared" si="27"/>
        <v>104.06071909249133</v>
      </c>
    </row>
    <row r="416" spans="1:14" x14ac:dyDescent="0.2">
      <c r="A416" s="11">
        <v>37</v>
      </c>
      <c r="B416" s="11">
        <v>100</v>
      </c>
      <c r="C416" s="11"/>
      <c r="D416" s="11">
        <v>102</v>
      </c>
      <c r="E416" s="11">
        <v>120</v>
      </c>
      <c r="J416">
        <f t="shared" si="24"/>
        <v>0.84867075664621672</v>
      </c>
      <c r="K416">
        <f t="shared" si="25"/>
        <v>0.85040983606557374</v>
      </c>
      <c r="M416">
        <f t="shared" si="26"/>
        <v>104.17365266885213</v>
      </c>
      <c r="N416">
        <f t="shared" si="27"/>
        <v>104.81131615119148</v>
      </c>
    </row>
    <row r="417" spans="1:14" x14ac:dyDescent="0.2">
      <c r="A417" s="11">
        <v>15</v>
      </c>
      <c r="B417" s="11">
        <v>16</v>
      </c>
      <c r="C417" s="11"/>
      <c r="D417" s="11">
        <v>102</v>
      </c>
      <c r="E417" s="11">
        <v>120</v>
      </c>
      <c r="J417">
        <f t="shared" si="24"/>
        <v>0.8507157464212679</v>
      </c>
      <c r="K417">
        <f t="shared" si="25"/>
        <v>0.85245901639344257</v>
      </c>
      <c r="M417">
        <f t="shared" si="26"/>
        <v>104.92424972755229</v>
      </c>
      <c r="N417">
        <f t="shared" si="27"/>
        <v>105.57226659882824</v>
      </c>
    </row>
    <row r="418" spans="1:14" x14ac:dyDescent="0.2">
      <c r="A418" s="11">
        <v>128</v>
      </c>
      <c r="B418" s="11">
        <v>41</v>
      </c>
      <c r="C418" s="11"/>
      <c r="D418" s="11">
        <v>104</v>
      </c>
      <c r="E418" s="11">
        <v>122</v>
      </c>
      <c r="J418">
        <f t="shared" si="24"/>
        <v>0.85276073619631898</v>
      </c>
      <c r="K418">
        <f t="shared" si="25"/>
        <v>0.85450819672131151</v>
      </c>
      <c r="M418">
        <f t="shared" si="26"/>
        <v>105.68520017518904</v>
      </c>
      <c r="N418">
        <f t="shared" si="27"/>
        <v>106.34386005465603</v>
      </c>
    </row>
    <row r="419" spans="1:14" x14ac:dyDescent="0.2">
      <c r="A419" s="11">
        <v>304</v>
      </c>
      <c r="B419" s="11">
        <v>14</v>
      </c>
      <c r="C419" s="11"/>
      <c r="D419" s="11">
        <v>104</v>
      </c>
      <c r="E419" s="11">
        <v>124</v>
      </c>
      <c r="J419">
        <f t="shared" si="24"/>
        <v>0.85480572597137017</v>
      </c>
      <c r="K419">
        <f t="shared" si="25"/>
        <v>0.85655737704918034</v>
      </c>
      <c r="M419">
        <f t="shared" si="26"/>
        <v>106.45679363101684</v>
      </c>
      <c r="N419">
        <f t="shared" si="27"/>
        <v>107.12639846296227</v>
      </c>
    </row>
    <row r="420" spans="1:14" x14ac:dyDescent="0.2">
      <c r="A420" s="11">
        <v>32</v>
      </c>
      <c r="B420" s="11">
        <v>14</v>
      </c>
      <c r="C420" s="11"/>
      <c r="D420" s="11">
        <v>104</v>
      </c>
      <c r="E420" s="11">
        <v>124</v>
      </c>
      <c r="J420">
        <f t="shared" si="24"/>
        <v>0.85685071574642124</v>
      </c>
      <c r="K420">
        <f t="shared" si="25"/>
        <v>0.85860655737704916</v>
      </c>
      <c r="M420">
        <f t="shared" si="26"/>
        <v>107.23933203932306</v>
      </c>
      <c r="N420">
        <f t="shared" si="27"/>
        <v>107.92019680248157</v>
      </c>
    </row>
    <row r="421" spans="1:14" x14ac:dyDescent="0.2">
      <c r="A421" s="11">
        <v>60</v>
      </c>
      <c r="B421" s="11"/>
      <c r="C421" s="11"/>
      <c r="D421" s="11">
        <v>105</v>
      </c>
      <c r="E421" s="11">
        <v>125</v>
      </c>
      <c r="J421">
        <f t="shared" si="24"/>
        <v>0.85889570552147243</v>
      </c>
      <c r="K421">
        <f t="shared" si="25"/>
        <v>0.86065573770491799</v>
      </c>
      <c r="M421">
        <f t="shared" si="26"/>
        <v>108.0331303788424</v>
      </c>
      <c r="N421">
        <f t="shared" si="27"/>
        <v>108.72558384759688</v>
      </c>
    </row>
    <row r="422" spans="1:14" x14ac:dyDescent="0.2">
      <c r="A422" s="11">
        <v>8</v>
      </c>
      <c r="B422" s="11">
        <v>93</v>
      </c>
      <c r="C422" s="11"/>
      <c r="D422" s="11">
        <v>105</v>
      </c>
      <c r="E422" s="11">
        <v>126</v>
      </c>
      <c r="J422">
        <f t="shared" si="24"/>
        <v>0.86094069529652351</v>
      </c>
      <c r="K422">
        <f t="shared" si="25"/>
        <v>0.86270491803278693</v>
      </c>
      <c r="M422">
        <f t="shared" si="26"/>
        <v>108.8385174239577</v>
      </c>
      <c r="N422">
        <f t="shared" si="27"/>
        <v>109.54290298593206</v>
      </c>
    </row>
    <row r="423" spans="1:14" x14ac:dyDescent="0.2">
      <c r="A423" s="11">
        <v>7</v>
      </c>
      <c r="B423" s="11">
        <v>54</v>
      </c>
      <c r="C423" s="11"/>
      <c r="D423" s="11">
        <v>107</v>
      </c>
      <c r="E423" s="11">
        <v>128</v>
      </c>
      <c r="J423">
        <f t="shared" si="24"/>
        <v>0.86298568507157469</v>
      </c>
      <c r="K423">
        <f t="shared" si="25"/>
        <v>0.86475409836065575</v>
      </c>
      <c r="M423">
        <f t="shared" si="26"/>
        <v>109.65583656229289</v>
      </c>
      <c r="N423">
        <f t="shared" si="27"/>
        <v>110.37251309742419</v>
      </c>
    </row>
    <row r="424" spans="1:14" x14ac:dyDescent="0.2">
      <c r="A424" s="11">
        <v>26</v>
      </c>
      <c r="B424" s="11">
        <v>15</v>
      </c>
      <c r="C424" s="11"/>
      <c r="D424" s="11">
        <v>108</v>
      </c>
      <c r="E424" s="11">
        <v>130</v>
      </c>
      <c r="J424">
        <f t="shared" si="24"/>
        <v>0.86503067484662577</v>
      </c>
      <c r="K424">
        <f t="shared" si="25"/>
        <v>0.86680327868852458</v>
      </c>
      <c r="M424">
        <f t="shared" si="26"/>
        <v>110.48544667378501</v>
      </c>
      <c r="N424">
        <f t="shared" si="27"/>
        <v>111.21478950050836</v>
      </c>
    </row>
    <row r="425" spans="1:14" x14ac:dyDescent="0.2">
      <c r="A425" s="11">
        <v>110</v>
      </c>
      <c r="B425" s="11">
        <v>15</v>
      </c>
      <c r="C425" s="11"/>
      <c r="D425" s="11">
        <v>108</v>
      </c>
      <c r="E425" s="11">
        <v>132</v>
      </c>
      <c r="J425">
        <f t="shared" si="24"/>
        <v>0.86707566462167684</v>
      </c>
      <c r="K425">
        <f t="shared" si="25"/>
        <v>0.86885245901639341</v>
      </c>
      <c r="M425">
        <f t="shared" si="26"/>
        <v>111.32772307686918</v>
      </c>
      <c r="N425">
        <f t="shared" si="27"/>
        <v>112.07012497165849</v>
      </c>
    </row>
    <row r="426" spans="1:14" x14ac:dyDescent="0.2">
      <c r="A426" s="11">
        <v>69</v>
      </c>
      <c r="B426" s="11">
        <v>76</v>
      </c>
      <c r="C426" s="11"/>
      <c r="D426" s="11">
        <v>108</v>
      </c>
      <c r="E426" s="11">
        <v>134</v>
      </c>
      <c r="J426">
        <f t="shared" si="24"/>
        <v>0.86912065439672803</v>
      </c>
      <c r="K426">
        <f t="shared" si="25"/>
        <v>0.87090163934426235</v>
      </c>
      <c r="M426">
        <f t="shared" si="26"/>
        <v>112.18305854801932</v>
      </c>
      <c r="N426">
        <f t="shared" si="27"/>
        <v>112.93893084521639</v>
      </c>
    </row>
    <row r="427" spans="1:14" x14ac:dyDescent="0.2">
      <c r="A427" s="11">
        <v>87</v>
      </c>
      <c r="B427" s="11">
        <v>66</v>
      </c>
      <c r="C427" s="11"/>
      <c r="D427" s="11">
        <v>109</v>
      </c>
      <c r="E427" s="11">
        <v>134</v>
      </c>
      <c r="J427">
        <f t="shared" si="24"/>
        <v>0.87116564417177911</v>
      </c>
      <c r="K427">
        <f t="shared" si="25"/>
        <v>0.87295081967213117</v>
      </c>
      <c r="M427">
        <f t="shared" si="26"/>
        <v>113.05186442157715</v>
      </c>
      <c r="N427">
        <f t="shared" si="27"/>
        <v>113.82163820121819</v>
      </c>
    </row>
    <row r="428" spans="1:14" x14ac:dyDescent="0.2">
      <c r="A428" s="11">
        <v>19</v>
      </c>
      <c r="B428" s="11">
        <v>9</v>
      </c>
      <c r="C428" s="11"/>
      <c r="D428" s="11">
        <v>110</v>
      </c>
      <c r="E428" s="11">
        <v>137</v>
      </c>
      <c r="J428">
        <f t="shared" si="24"/>
        <v>0.87321063394683029</v>
      </c>
      <c r="K428">
        <f t="shared" si="25"/>
        <v>0.875</v>
      </c>
      <c r="M428">
        <f t="shared" si="26"/>
        <v>113.93457177757901</v>
      </c>
      <c r="N428">
        <f t="shared" si="27"/>
        <v>114.71869914980438</v>
      </c>
    </row>
    <row r="429" spans="1:14" x14ac:dyDescent="0.2">
      <c r="A429" s="11">
        <v>129</v>
      </c>
      <c r="B429" s="11">
        <v>74</v>
      </c>
      <c r="C429" s="11"/>
      <c r="D429" s="11">
        <v>110</v>
      </c>
      <c r="E429" s="11">
        <v>137</v>
      </c>
      <c r="J429">
        <f t="shared" si="24"/>
        <v>0.87525562372188137</v>
      </c>
      <c r="K429">
        <f t="shared" si="25"/>
        <v>0.87704918032786883</v>
      </c>
      <c r="M429">
        <f t="shared" si="26"/>
        <v>114.8316327261652</v>
      </c>
      <c r="N429">
        <f t="shared" si="27"/>
        <v>115.63058822179309</v>
      </c>
    </row>
    <row r="430" spans="1:14" x14ac:dyDescent="0.2">
      <c r="A430" s="11">
        <v>159</v>
      </c>
      <c r="B430" s="11">
        <v>14</v>
      </c>
      <c r="C430" s="11"/>
      <c r="D430" s="11">
        <v>110</v>
      </c>
      <c r="E430" s="11">
        <v>137</v>
      </c>
      <c r="J430">
        <f t="shared" si="24"/>
        <v>0.87730061349693256</v>
      </c>
      <c r="K430">
        <f t="shared" si="25"/>
        <v>0.87909836065573765</v>
      </c>
      <c r="M430">
        <f t="shared" si="26"/>
        <v>115.74352179815392</v>
      </c>
      <c r="N430">
        <f t="shared" si="27"/>
        <v>116.55780387612427</v>
      </c>
    </row>
    <row r="431" spans="1:14" x14ac:dyDescent="0.2">
      <c r="A431" s="11">
        <v>54</v>
      </c>
      <c r="B431" s="11">
        <v>168</v>
      </c>
      <c r="C431" s="11"/>
      <c r="D431" s="11">
        <v>112</v>
      </c>
      <c r="E431" s="11">
        <v>137</v>
      </c>
      <c r="J431">
        <f t="shared" si="24"/>
        <v>0.87934560327198363</v>
      </c>
      <c r="K431">
        <f t="shared" si="25"/>
        <v>0.88114754098360659</v>
      </c>
      <c r="M431">
        <f t="shared" si="26"/>
        <v>116.6707374524851</v>
      </c>
      <c r="N431">
        <f t="shared" si="27"/>
        <v>117.50087013616339</v>
      </c>
    </row>
    <row r="432" spans="1:14" x14ac:dyDescent="0.2">
      <c r="A432" s="11">
        <v>17</v>
      </c>
      <c r="B432" s="11">
        <v>41</v>
      </c>
      <c r="C432" s="11"/>
      <c r="D432" s="11">
        <v>112</v>
      </c>
      <c r="E432" s="11">
        <v>140</v>
      </c>
      <c r="J432">
        <f t="shared" si="24"/>
        <v>0.88139059304703471</v>
      </c>
      <c r="K432">
        <f t="shared" si="25"/>
        <v>0.88319672131147542</v>
      </c>
      <c r="M432">
        <f t="shared" si="26"/>
        <v>117.61380371252417</v>
      </c>
      <c r="N432">
        <f t="shared" si="27"/>
        <v>118.46033836831286</v>
      </c>
    </row>
    <row r="433" spans="1:14" x14ac:dyDescent="0.2">
      <c r="A433" s="11">
        <v>33</v>
      </c>
      <c r="B433" s="11">
        <v>45</v>
      </c>
      <c r="C433" s="11"/>
      <c r="D433" s="11">
        <v>113</v>
      </c>
      <c r="E433" s="11">
        <v>141</v>
      </c>
      <c r="J433">
        <f t="shared" si="24"/>
        <v>0.8834355828220859</v>
      </c>
      <c r="K433">
        <f t="shared" si="25"/>
        <v>0.88524590163934425</v>
      </c>
      <c r="M433">
        <f t="shared" si="26"/>
        <v>118.57327194467366</v>
      </c>
      <c r="N433">
        <f t="shared" si="27"/>
        <v>119.4367892180466</v>
      </c>
    </row>
    <row r="434" spans="1:14" x14ac:dyDescent="0.2">
      <c r="A434" s="11">
        <v>15</v>
      </c>
      <c r="B434" s="11">
        <v>38</v>
      </c>
      <c r="C434" s="11"/>
      <c r="D434" s="11">
        <v>113</v>
      </c>
      <c r="E434" s="11">
        <v>141</v>
      </c>
      <c r="J434">
        <f t="shared" si="24"/>
        <v>0.88548057259713697</v>
      </c>
      <c r="K434">
        <f t="shared" si="25"/>
        <v>0.88729508196721307</v>
      </c>
      <c r="M434">
        <f t="shared" si="26"/>
        <v>119.54972279440739</v>
      </c>
      <c r="N434">
        <f t="shared" si="27"/>
        <v>120.43083472038902</v>
      </c>
    </row>
    <row r="435" spans="1:14" x14ac:dyDescent="0.2">
      <c r="A435" s="11">
        <v>7</v>
      </c>
      <c r="B435" s="11">
        <v>21</v>
      </c>
      <c r="C435" s="11"/>
      <c r="D435" s="11">
        <v>115</v>
      </c>
      <c r="E435" s="11">
        <v>141</v>
      </c>
      <c r="J435">
        <f t="shared" si="24"/>
        <v>0.88752556237218816</v>
      </c>
      <c r="K435">
        <f t="shared" si="25"/>
        <v>0.88934426229508201</v>
      </c>
      <c r="M435">
        <f t="shared" si="26"/>
        <v>120.54376829674985</v>
      </c>
      <c r="N435">
        <f t="shared" si="27"/>
        <v>121.44312060404721</v>
      </c>
    </row>
    <row r="436" spans="1:14" x14ac:dyDescent="0.2">
      <c r="A436" s="11">
        <v>6</v>
      </c>
      <c r="B436" s="11">
        <v>29</v>
      </c>
      <c r="C436" s="11"/>
      <c r="D436" s="11">
        <v>116</v>
      </c>
      <c r="E436" s="11">
        <v>142</v>
      </c>
      <c r="J436">
        <f t="shared" si="24"/>
        <v>0.88957055214723924</v>
      </c>
      <c r="K436">
        <f t="shared" si="25"/>
        <v>0.89139344262295084</v>
      </c>
      <c r="M436">
        <f t="shared" si="26"/>
        <v>121.556054180408</v>
      </c>
      <c r="N436">
        <f t="shared" si="27"/>
        <v>122.47432881091846</v>
      </c>
    </row>
    <row r="437" spans="1:14" x14ac:dyDescent="0.2">
      <c r="A437" s="11">
        <v>142</v>
      </c>
      <c r="B437" s="11">
        <v>45</v>
      </c>
      <c r="C437" s="11"/>
      <c r="D437" s="11">
        <v>116</v>
      </c>
      <c r="E437" s="11">
        <v>143</v>
      </c>
      <c r="J437">
        <f t="shared" si="24"/>
        <v>0.89161554192229042</v>
      </c>
      <c r="K437">
        <f t="shared" si="25"/>
        <v>0.89344262295081966</v>
      </c>
      <c r="M437">
        <f t="shared" si="26"/>
        <v>122.58726238727927</v>
      </c>
      <c r="N437">
        <f t="shared" si="27"/>
        <v>123.52518025559269</v>
      </c>
    </row>
    <row r="438" spans="1:14" x14ac:dyDescent="0.2">
      <c r="A438" s="11">
        <v>15</v>
      </c>
      <c r="B438" s="11">
        <v>11</v>
      </c>
      <c r="C438" s="11"/>
      <c r="D438" s="11">
        <v>118</v>
      </c>
      <c r="E438" s="11">
        <v>143</v>
      </c>
      <c r="J438">
        <f t="shared" si="24"/>
        <v>0.8936605316973415</v>
      </c>
      <c r="K438">
        <f t="shared" si="25"/>
        <v>0.89549180327868849</v>
      </c>
      <c r="M438">
        <f t="shared" si="26"/>
        <v>123.6381138319535</v>
      </c>
      <c r="N438">
        <f t="shared" si="27"/>
        <v>124.59643785281581</v>
      </c>
    </row>
    <row r="439" spans="1:14" x14ac:dyDescent="0.2">
      <c r="A439" s="11">
        <v>16</v>
      </c>
      <c r="B439" s="11">
        <v>13</v>
      </c>
      <c r="C439" s="11"/>
      <c r="D439" s="11">
        <v>122</v>
      </c>
      <c r="E439" s="11">
        <v>145</v>
      </c>
      <c r="J439">
        <f t="shared" si="24"/>
        <v>0.89570552147239269</v>
      </c>
      <c r="K439">
        <f t="shared" si="25"/>
        <v>0.89754098360655743</v>
      </c>
      <c r="M439">
        <f t="shared" si="26"/>
        <v>124.70937142917667</v>
      </c>
      <c r="N439">
        <f t="shared" si="27"/>
        <v>125.68890984475797</v>
      </c>
    </row>
    <row r="440" spans="1:14" x14ac:dyDescent="0.2">
      <c r="A440" s="11">
        <v>24</v>
      </c>
      <c r="B440" s="11">
        <v>13</v>
      </c>
      <c r="C440" s="11"/>
      <c r="D440" s="11">
        <v>124</v>
      </c>
      <c r="E440" s="11">
        <v>146</v>
      </c>
      <c r="J440">
        <f t="shared" si="24"/>
        <v>0.89775051124744376</v>
      </c>
      <c r="K440">
        <f t="shared" si="25"/>
        <v>0.89959016393442626</v>
      </c>
      <c r="M440">
        <f t="shared" si="26"/>
        <v>125.80184342111876</v>
      </c>
      <c r="N440">
        <f t="shared" si="27"/>
        <v>126.80345346443471</v>
      </c>
    </row>
    <row r="441" spans="1:14" x14ac:dyDescent="0.2">
      <c r="A441" s="11">
        <v>19</v>
      </c>
      <c r="B441" s="11">
        <v>11</v>
      </c>
      <c r="C441" s="11"/>
      <c r="D441" s="11">
        <v>125</v>
      </c>
      <c r="E441" s="11">
        <v>148</v>
      </c>
      <c r="J441">
        <f t="shared" si="24"/>
        <v>0.89979550102249484</v>
      </c>
      <c r="K441">
        <f t="shared" si="25"/>
        <v>0.90163934426229508</v>
      </c>
      <c r="M441">
        <f t="shared" si="26"/>
        <v>126.9163870407955</v>
      </c>
      <c r="N441">
        <f t="shared" si="27"/>
        <v>127.94097897687745</v>
      </c>
    </row>
    <row r="442" spans="1:14" x14ac:dyDescent="0.2">
      <c r="A442" s="11">
        <v>29</v>
      </c>
      <c r="B442" s="11">
        <v>25</v>
      </c>
      <c r="C442" s="11"/>
      <c r="D442" s="11">
        <v>127</v>
      </c>
      <c r="E442" s="11">
        <v>151</v>
      </c>
      <c r="J442">
        <f t="shared" si="24"/>
        <v>0.90184049079754602</v>
      </c>
      <c r="K442">
        <f t="shared" si="25"/>
        <v>0.90368852459016391</v>
      </c>
      <c r="M442">
        <f t="shared" si="26"/>
        <v>128.05391255323826</v>
      </c>
      <c r="N442">
        <f t="shared" si="27"/>
        <v>129.10245414577915</v>
      </c>
    </row>
    <row r="443" spans="1:14" x14ac:dyDescent="0.2">
      <c r="A443" s="11">
        <v>20</v>
      </c>
      <c r="B443" s="11">
        <v>18</v>
      </c>
      <c r="C443" s="11"/>
      <c r="D443" s="11">
        <v>127</v>
      </c>
      <c r="E443" s="11">
        <v>153</v>
      </c>
      <c r="J443">
        <f t="shared" si="24"/>
        <v>0.9038854805725971</v>
      </c>
      <c r="K443">
        <f t="shared" si="25"/>
        <v>0.90573770491803274</v>
      </c>
      <c r="M443">
        <f t="shared" si="26"/>
        <v>129.21538772213995</v>
      </c>
      <c r="N443">
        <f t="shared" si="27"/>
        <v>130.28890918053074</v>
      </c>
    </row>
    <row r="444" spans="1:14" x14ac:dyDescent="0.2">
      <c r="A444" s="11">
        <v>14</v>
      </c>
      <c r="B444" s="11">
        <v>73</v>
      </c>
      <c r="C444" s="11"/>
      <c r="D444" s="11">
        <v>128</v>
      </c>
      <c r="E444" s="11">
        <v>155</v>
      </c>
      <c r="J444">
        <f t="shared" si="24"/>
        <v>0.90593047034764829</v>
      </c>
      <c r="K444">
        <f t="shared" si="25"/>
        <v>0.90778688524590168</v>
      </c>
      <c r="M444">
        <f t="shared" si="26"/>
        <v>130.4018427568916</v>
      </c>
      <c r="N444">
        <f t="shared" si="27"/>
        <v>131.50144222701206</v>
      </c>
    </row>
    <row r="445" spans="1:14" x14ac:dyDescent="0.2">
      <c r="A445" s="11">
        <v>110</v>
      </c>
      <c r="B445" s="11">
        <v>42</v>
      </c>
      <c r="C445" s="11"/>
      <c r="D445" s="11">
        <v>129</v>
      </c>
      <c r="E445" s="11">
        <v>157</v>
      </c>
      <c r="J445">
        <f t="shared" si="24"/>
        <v>0.90797546012269936</v>
      </c>
      <c r="K445">
        <f t="shared" si="25"/>
        <v>0.9098360655737705</v>
      </c>
      <c r="M445">
        <f t="shared" si="26"/>
        <v>131.61437580337284</v>
      </c>
      <c r="N445">
        <f t="shared" si="27"/>
        <v>132.74122547547336</v>
      </c>
    </row>
    <row r="446" spans="1:14" x14ac:dyDescent="0.2">
      <c r="A446" s="11">
        <v>79</v>
      </c>
      <c r="B446" s="11">
        <v>23</v>
      </c>
      <c r="C446" s="11"/>
      <c r="D446" s="11">
        <v>130</v>
      </c>
      <c r="E446" s="11">
        <v>158</v>
      </c>
      <c r="J446">
        <f t="shared" si="24"/>
        <v>0.91002044989775055</v>
      </c>
      <c r="K446">
        <f t="shared" si="25"/>
        <v>0.91188524590163933</v>
      </c>
      <c r="M446">
        <f t="shared" si="26"/>
        <v>132.85415905183419</v>
      </c>
      <c r="N446">
        <f t="shared" si="27"/>
        <v>134.00951197064825</v>
      </c>
    </row>
    <row r="447" spans="1:14" x14ac:dyDescent="0.2">
      <c r="A447" s="11">
        <v>36</v>
      </c>
      <c r="B447" s="11">
        <v>105</v>
      </c>
      <c r="C447" s="11"/>
      <c r="D447" s="11">
        <v>131</v>
      </c>
      <c r="E447" s="11">
        <v>158</v>
      </c>
      <c r="J447">
        <f t="shared" si="24"/>
        <v>0.91206543967280163</v>
      </c>
      <c r="K447">
        <f t="shared" si="25"/>
        <v>0.91393442622950816</v>
      </c>
      <c r="M447">
        <f t="shared" si="26"/>
        <v>134.12244554700905</v>
      </c>
      <c r="N447">
        <f t="shared" si="27"/>
        <v>135.3076432232655</v>
      </c>
    </row>
    <row r="448" spans="1:14" x14ac:dyDescent="0.2">
      <c r="A448" s="11">
        <v>77</v>
      </c>
      <c r="B448" s="11">
        <v>21</v>
      </c>
      <c r="C448" s="11"/>
      <c r="D448" s="11">
        <v>133</v>
      </c>
      <c r="E448" s="11">
        <v>158</v>
      </c>
      <c r="J448">
        <f t="shared" si="24"/>
        <v>0.91411042944785281</v>
      </c>
      <c r="K448">
        <f t="shared" si="25"/>
        <v>0.91598360655737709</v>
      </c>
      <c r="M448">
        <f t="shared" si="26"/>
        <v>135.42057679962639</v>
      </c>
      <c r="N448">
        <f t="shared" si="27"/>
        <v>136.63705773886286</v>
      </c>
    </row>
    <row r="449" spans="1:14" x14ac:dyDescent="0.2">
      <c r="A449" s="11">
        <v>288</v>
      </c>
      <c r="B449" s="11">
        <v>60</v>
      </c>
      <c r="C449" s="11"/>
      <c r="D449" s="11">
        <v>135</v>
      </c>
      <c r="E449" s="11">
        <v>159</v>
      </c>
      <c r="J449">
        <f t="shared" si="24"/>
        <v>0.91615541922290389</v>
      </c>
      <c r="K449">
        <f t="shared" si="25"/>
        <v>0.91803278688524592</v>
      </c>
      <c r="M449">
        <f t="shared" si="26"/>
        <v>136.74999131522364</v>
      </c>
      <c r="N449">
        <f t="shared" si="27"/>
        <v>137.99930059984231</v>
      </c>
    </row>
    <row r="450" spans="1:14" x14ac:dyDescent="0.2">
      <c r="A450" s="11">
        <v>16</v>
      </c>
      <c r="B450" s="11">
        <v>111</v>
      </c>
      <c r="C450" s="11"/>
      <c r="D450" s="11">
        <v>135</v>
      </c>
      <c r="E450" s="11">
        <v>160</v>
      </c>
      <c r="J450">
        <f t="shared" si="24"/>
        <v>0.91820040899795496</v>
      </c>
      <c r="K450">
        <f t="shared" si="25"/>
        <v>0.92008196721311475</v>
      </c>
      <c r="M450">
        <f t="shared" si="26"/>
        <v>138.11223417620306</v>
      </c>
      <c r="N450">
        <f t="shared" si="27"/>
        <v>139.39603426081166</v>
      </c>
    </row>
    <row r="451" spans="1:14" x14ac:dyDescent="0.2">
      <c r="A451" s="11">
        <v>25</v>
      </c>
      <c r="B451" s="11">
        <v>87</v>
      </c>
      <c r="C451" s="11"/>
      <c r="D451" s="11">
        <v>136</v>
      </c>
      <c r="E451" s="11">
        <v>161</v>
      </c>
      <c r="J451">
        <f t="shared" ref="J451:J489" si="28">ROW(J450)/($H$3+1)</f>
        <v>0.92024539877300615</v>
      </c>
      <c r="K451">
        <f t="shared" ref="K451:K488" si="29">ROW(K450)/($I$3+1)</f>
        <v>0.92213114754098358</v>
      </c>
      <c r="M451">
        <f t="shared" ref="M451:M489" si="30">-LN(1-J451)/$H$6</f>
        <v>139.50896783717246</v>
      </c>
      <c r="N451">
        <f t="shared" ref="N451:N488" si="31">-LN(1-K451)/$H$6</f>
        <v>140.82905074636201</v>
      </c>
    </row>
    <row r="452" spans="1:14" x14ac:dyDescent="0.2">
      <c r="A452" s="11">
        <v>31</v>
      </c>
      <c r="B452" s="11">
        <v>66</v>
      </c>
      <c r="C452" s="11"/>
      <c r="D452" s="11">
        <v>138</v>
      </c>
      <c r="E452" s="11">
        <v>162</v>
      </c>
      <c r="J452">
        <f t="shared" si="28"/>
        <v>0.92229038854805723</v>
      </c>
      <c r="K452">
        <f t="shared" si="29"/>
        <v>0.92418032786885251</v>
      </c>
      <c r="M452">
        <f t="shared" si="30"/>
        <v>140.94198432272282</v>
      </c>
      <c r="N452">
        <f t="shared" si="31"/>
        <v>142.30028547575952</v>
      </c>
    </row>
    <row r="453" spans="1:14" x14ac:dyDescent="0.2">
      <c r="A453" s="11">
        <v>190</v>
      </c>
      <c r="B453" s="11">
        <v>78</v>
      </c>
      <c r="C453" s="11"/>
      <c r="D453" s="11">
        <v>141</v>
      </c>
      <c r="E453" s="11">
        <v>162</v>
      </c>
      <c r="J453">
        <f t="shared" si="28"/>
        <v>0.92433537832310841</v>
      </c>
      <c r="K453">
        <f t="shared" si="29"/>
        <v>0.92622950819672134</v>
      </c>
      <c r="M453">
        <f t="shared" si="30"/>
        <v>142.4132190521203</v>
      </c>
      <c r="N453">
        <f t="shared" si="31"/>
        <v>143.8118329820964</v>
      </c>
    </row>
    <row r="454" spans="1:14" x14ac:dyDescent="0.2">
      <c r="A454" s="11">
        <v>11</v>
      </c>
      <c r="B454" s="11">
        <v>293</v>
      </c>
      <c r="C454" s="11"/>
      <c r="D454" s="11">
        <v>142</v>
      </c>
      <c r="E454" s="11">
        <v>166</v>
      </c>
      <c r="J454">
        <f t="shared" si="28"/>
        <v>0.92638036809815949</v>
      </c>
      <c r="K454">
        <f t="shared" si="29"/>
        <v>0.92827868852459017</v>
      </c>
      <c r="M454">
        <f t="shared" si="30"/>
        <v>143.92476655845718</v>
      </c>
      <c r="N454">
        <f t="shared" si="31"/>
        <v>145.36596484623041</v>
      </c>
    </row>
    <row r="455" spans="1:14" x14ac:dyDescent="0.2">
      <c r="A455" s="11">
        <v>73</v>
      </c>
      <c r="B455" s="11">
        <v>63</v>
      </c>
      <c r="C455" s="11"/>
      <c r="D455" s="11">
        <v>143</v>
      </c>
      <c r="E455" s="11">
        <v>167</v>
      </c>
      <c r="J455">
        <f t="shared" si="28"/>
        <v>0.92842535787321068</v>
      </c>
      <c r="K455">
        <f t="shared" si="29"/>
        <v>0.93032786885245899</v>
      </c>
      <c r="M455">
        <f t="shared" si="30"/>
        <v>145.47889842259124</v>
      </c>
      <c r="N455">
        <f t="shared" si="31"/>
        <v>146.96515023086502</v>
      </c>
    </row>
    <row r="456" spans="1:14" x14ac:dyDescent="0.2">
      <c r="A456" s="11">
        <v>30</v>
      </c>
      <c r="B456" s="11">
        <v>68</v>
      </c>
      <c r="C456" s="11"/>
      <c r="D456" s="11">
        <v>143</v>
      </c>
      <c r="E456" s="11">
        <v>168</v>
      </c>
      <c r="J456">
        <f t="shared" si="28"/>
        <v>0.93047034764826175</v>
      </c>
      <c r="K456">
        <f t="shared" si="29"/>
        <v>0.93237704918032782</v>
      </c>
      <c r="M456">
        <f t="shared" si="30"/>
        <v>147.07808380722585</v>
      </c>
      <c r="N456">
        <f t="shared" si="31"/>
        <v>148.61207948069227</v>
      </c>
    </row>
    <row r="457" spans="1:14" x14ac:dyDescent="0.2">
      <c r="A457" s="11">
        <v>40</v>
      </c>
      <c r="B457" s="11">
        <v>13</v>
      </c>
      <c r="C457" s="11"/>
      <c r="D457" s="11">
        <v>144</v>
      </c>
      <c r="E457" s="11">
        <v>168</v>
      </c>
      <c r="J457">
        <f t="shared" si="28"/>
        <v>0.93251533742331283</v>
      </c>
      <c r="K457">
        <f t="shared" si="29"/>
        <v>0.93442622950819676</v>
      </c>
      <c r="M457">
        <f t="shared" si="30"/>
        <v>148.72501305705308</v>
      </c>
      <c r="N457">
        <f t="shared" si="31"/>
        <v>150.30969135492663</v>
      </c>
    </row>
    <row r="458" spans="1:14" x14ac:dyDescent="0.2">
      <c r="A458" s="11">
        <v>99</v>
      </c>
      <c r="B458" s="11">
        <v>25</v>
      </c>
      <c r="C458" s="11"/>
      <c r="D458" s="11">
        <v>146</v>
      </c>
      <c r="E458" s="11">
        <v>169</v>
      </c>
      <c r="J458">
        <f t="shared" si="28"/>
        <v>0.93456032719836402</v>
      </c>
      <c r="K458">
        <f t="shared" si="29"/>
        <v>0.93647540983606559</v>
      </c>
      <c r="M458">
        <f t="shared" si="30"/>
        <v>150.42262493128746</v>
      </c>
      <c r="N458">
        <f t="shared" si="31"/>
        <v>152.06120458448632</v>
      </c>
    </row>
    <row r="459" spans="1:14" x14ac:dyDescent="0.2">
      <c r="A459" s="11">
        <v>48</v>
      </c>
      <c r="B459" s="11">
        <v>15</v>
      </c>
      <c r="C459" s="11"/>
      <c r="D459" s="11">
        <v>153</v>
      </c>
      <c r="E459" s="11">
        <v>174</v>
      </c>
      <c r="J459">
        <f t="shared" si="28"/>
        <v>0.93660531697341509</v>
      </c>
      <c r="K459">
        <f t="shared" si="29"/>
        <v>0.93852459016393441</v>
      </c>
      <c r="M459">
        <f t="shared" si="30"/>
        <v>152.17413816084709</v>
      </c>
      <c r="N459">
        <f t="shared" si="31"/>
        <v>153.87015460506123</v>
      </c>
    </row>
    <row r="460" spans="1:14" x14ac:dyDescent="0.2">
      <c r="A460" s="11">
        <v>102</v>
      </c>
      <c r="B460" s="11">
        <v>18</v>
      </c>
      <c r="C460" s="11"/>
      <c r="D460" s="11">
        <v>159</v>
      </c>
      <c r="E460" s="11">
        <v>175</v>
      </c>
      <c r="J460">
        <f t="shared" si="28"/>
        <v>0.93865030674846628</v>
      </c>
      <c r="K460">
        <f t="shared" si="29"/>
        <v>0.94057377049180324</v>
      </c>
      <c r="M460">
        <f t="shared" si="30"/>
        <v>153.98308818142206</v>
      </c>
      <c r="N460">
        <f t="shared" si="31"/>
        <v>155.74043651943148</v>
      </c>
    </row>
    <row r="461" spans="1:14" x14ac:dyDescent="0.2">
      <c r="A461" s="11">
        <v>91</v>
      </c>
      <c r="B461" s="11">
        <v>49</v>
      </c>
      <c r="C461" s="11"/>
      <c r="D461" s="11">
        <v>163</v>
      </c>
      <c r="E461" s="11">
        <v>182</v>
      </c>
      <c r="J461">
        <f t="shared" si="28"/>
        <v>0.94069529652351735</v>
      </c>
      <c r="K461">
        <f t="shared" si="29"/>
        <v>0.94262295081967218</v>
      </c>
      <c r="M461">
        <f t="shared" si="30"/>
        <v>155.85337009579231</v>
      </c>
      <c r="N461">
        <f t="shared" si="31"/>
        <v>157.67635560131478</v>
      </c>
    </row>
    <row r="462" spans="1:14" x14ac:dyDescent="0.2">
      <c r="A462" s="11">
        <v>9</v>
      </c>
      <c r="B462" s="11">
        <v>13</v>
      </c>
      <c r="C462" s="11"/>
      <c r="D462" s="11">
        <v>173</v>
      </c>
      <c r="E462" s="11">
        <v>183</v>
      </c>
      <c r="J462">
        <f t="shared" si="28"/>
        <v>0.94274028629856854</v>
      </c>
      <c r="K462">
        <f t="shared" si="29"/>
        <v>0.94467213114754101</v>
      </c>
      <c r="M462">
        <f t="shared" si="30"/>
        <v>157.78928917767556</v>
      </c>
      <c r="N462">
        <f t="shared" si="31"/>
        <v>159.68268698731535</v>
      </c>
    </row>
    <row r="463" spans="1:14" x14ac:dyDescent="0.2">
      <c r="A463" s="11">
        <v>20</v>
      </c>
      <c r="B463" s="11">
        <v>78</v>
      </c>
      <c r="C463" s="11"/>
      <c r="D463" s="11">
        <v>177</v>
      </c>
      <c r="E463" s="11">
        <v>184</v>
      </c>
      <c r="J463">
        <f t="shared" si="28"/>
        <v>0.94478527607361962</v>
      </c>
      <c r="K463">
        <f t="shared" si="29"/>
        <v>0.94672131147540983</v>
      </c>
      <c r="M463">
        <f t="shared" si="30"/>
        <v>159.79562056367612</v>
      </c>
      <c r="N463">
        <f t="shared" si="31"/>
        <v>161.76474663886083</v>
      </c>
    </row>
    <row r="464" spans="1:14" x14ac:dyDescent="0.2">
      <c r="A464" s="11">
        <v>31</v>
      </c>
      <c r="B464" s="11">
        <v>16</v>
      </c>
      <c r="C464" s="11"/>
      <c r="D464" s="11">
        <v>178</v>
      </c>
      <c r="E464" s="11">
        <v>193</v>
      </c>
      <c r="J464">
        <f t="shared" si="28"/>
        <v>0.9468302658486708</v>
      </c>
      <c r="K464">
        <f t="shared" si="29"/>
        <v>0.94877049180327866</v>
      </c>
      <c r="M464">
        <f t="shared" si="30"/>
        <v>161.87768021522172</v>
      </c>
      <c r="N464">
        <f t="shared" si="31"/>
        <v>163.92847622802603</v>
      </c>
    </row>
    <row r="465" spans="1:14" x14ac:dyDescent="0.2">
      <c r="A465" s="11">
        <v>23</v>
      </c>
      <c r="B465" s="11">
        <v>110</v>
      </c>
      <c r="C465" s="11"/>
      <c r="D465" s="11">
        <v>178</v>
      </c>
      <c r="E465" s="11">
        <v>195</v>
      </c>
      <c r="J465">
        <f t="shared" si="28"/>
        <v>0.94887525562372188</v>
      </c>
      <c r="K465">
        <f t="shared" si="29"/>
        <v>0.95081967213114749</v>
      </c>
      <c r="M465">
        <f t="shared" si="30"/>
        <v>164.04140980438689</v>
      </c>
      <c r="N465">
        <f t="shared" si="31"/>
        <v>166.18054536014552</v>
      </c>
    </row>
    <row r="466" spans="1:14" x14ac:dyDescent="0.2">
      <c r="A466" s="11">
        <v>105</v>
      </c>
      <c r="B466" s="11">
        <v>8</v>
      </c>
      <c r="C466" s="11"/>
      <c r="D466" s="11">
        <v>182</v>
      </c>
      <c r="E466" s="11">
        <v>199</v>
      </c>
      <c r="J466">
        <f t="shared" si="28"/>
        <v>0.95092024539877296</v>
      </c>
      <c r="K466">
        <f t="shared" si="29"/>
        <v>0.95286885245901642</v>
      </c>
      <c r="M466">
        <f t="shared" si="30"/>
        <v>166.29347893650632</v>
      </c>
      <c r="N466">
        <f t="shared" si="31"/>
        <v>168.52847556379893</v>
      </c>
    </row>
    <row r="467" spans="1:14" x14ac:dyDescent="0.2">
      <c r="A467" s="11">
        <v>28</v>
      </c>
      <c r="B467" s="11">
        <v>40</v>
      </c>
      <c r="C467" s="11"/>
      <c r="D467" s="11">
        <v>182</v>
      </c>
      <c r="E467" s="11">
        <v>200</v>
      </c>
      <c r="J467">
        <f t="shared" si="28"/>
        <v>0.95296523517382414</v>
      </c>
      <c r="K467">
        <f t="shared" si="29"/>
        <v>0.95491803278688525</v>
      </c>
      <c r="M467">
        <f t="shared" si="30"/>
        <v>168.64140914015974</v>
      </c>
      <c r="N467">
        <f t="shared" si="31"/>
        <v>170.9807918587415</v>
      </c>
    </row>
    <row r="468" spans="1:14" x14ac:dyDescent="0.2">
      <c r="A468" s="11">
        <v>16</v>
      </c>
      <c r="B468" s="11">
        <v>11</v>
      </c>
      <c r="C468" s="11"/>
      <c r="D468" s="11">
        <v>190</v>
      </c>
      <c r="E468" s="11">
        <v>201</v>
      </c>
      <c r="J468">
        <f t="shared" si="28"/>
        <v>0.95501022494887522</v>
      </c>
      <c r="K468">
        <f t="shared" si="29"/>
        <v>0.95696721311475408</v>
      </c>
      <c r="M468">
        <f t="shared" si="30"/>
        <v>171.09372543510227</v>
      </c>
      <c r="N468">
        <f t="shared" si="31"/>
        <v>173.54720960653364</v>
      </c>
    </row>
    <row r="469" spans="1:14" x14ac:dyDescent="0.2">
      <c r="A469" s="11">
        <v>131</v>
      </c>
      <c r="B469" s="11">
        <v>22</v>
      </c>
      <c r="C469" s="11"/>
      <c r="D469" s="11">
        <v>195</v>
      </c>
      <c r="E469" s="11">
        <v>201</v>
      </c>
      <c r="J469">
        <f t="shared" si="28"/>
        <v>0.95705521472392641</v>
      </c>
      <c r="K469">
        <f t="shared" si="29"/>
        <v>0.95901639344262291</v>
      </c>
      <c r="M469">
        <f t="shared" si="30"/>
        <v>173.66014318289453</v>
      </c>
      <c r="N469">
        <f t="shared" si="31"/>
        <v>176.23886698311034</v>
      </c>
    </row>
    <row r="470" spans="1:14" x14ac:dyDescent="0.2">
      <c r="A470" s="11">
        <v>20</v>
      </c>
      <c r="B470" s="11">
        <v>37</v>
      </c>
      <c r="C470" s="11"/>
      <c r="D470" s="11">
        <v>196</v>
      </c>
      <c r="E470" s="11">
        <v>202</v>
      </c>
      <c r="J470">
        <f t="shared" si="28"/>
        <v>0.95910020449897748</v>
      </c>
      <c r="K470">
        <f t="shared" si="29"/>
        <v>0.96106557377049184</v>
      </c>
      <c r="M470">
        <f t="shared" si="30"/>
        <v>176.3518005594712</v>
      </c>
      <c r="N470">
        <f t="shared" si="31"/>
        <v>179.06861712963021</v>
      </c>
    </row>
    <row r="471" spans="1:14" x14ac:dyDescent="0.2">
      <c r="A471" s="11">
        <v>80</v>
      </c>
      <c r="B471" s="11">
        <v>9</v>
      </c>
      <c r="C471" s="11"/>
      <c r="D471" s="11">
        <v>198</v>
      </c>
      <c r="E471" s="11">
        <v>203</v>
      </c>
      <c r="J471">
        <f t="shared" si="28"/>
        <v>0.96114519427402867</v>
      </c>
      <c r="K471">
        <f t="shared" si="29"/>
        <v>0.96311475409836067</v>
      </c>
      <c r="M471">
        <f t="shared" si="30"/>
        <v>179.18155070599101</v>
      </c>
      <c r="N471">
        <f t="shared" si="31"/>
        <v>182.05139936536455</v>
      </c>
    </row>
    <row r="472" spans="1:14" x14ac:dyDescent="0.2">
      <c r="A472" s="11">
        <v>14</v>
      </c>
      <c r="B472" s="11">
        <v>14</v>
      </c>
      <c r="C472" s="11"/>
      <c r="D472" s="11">
        <v>202</v>
      </c>
      <c r="E472" s="11">
        <v>207</v>
      </c>
      <c r="J472">
        <f t="shared" si="28"/>
        <v>0.96319018404907975</v>
      </c>
      <c r="K472">
        <f t="shared" si="29"/>
        <v>0.9651639344262295</v>
      </c>
      <c r="M472">
        <f t="shared" si="30"/>
        <v>182.16433294172529</v>
      </c>
      <c r="N472">
        <f t="shared" si="31"/>
        <v>185.20471661413313</v>
      </c>
    </row>
    <row r="473" spans="1:14" x14ac:dyDescent="0.2">
      <c r="A473" s="11">
        <v>19</v>
      </c>
      <c r="B473" s="11">
        <v>184</v>
      </c>
      <c r="C473" s="11"/>
      <c r="D473" s="11">
        <v>203</v>
      </c>
      <c r="E473" s="11">
        <v>215</v>
      </c>
      <c r="J473">
        <f t="shared" si="28"/>
        <v>0.96523517382413093</v>
      </c>
      <c r="K473">
        <f t="shared" si="29"/>
        <v>0.96721311475409832</v>
      </c>
      <c r="M473">
        <f t="shared" si="30"/>
        <v>185.31765019049405</v>
      </c>
      <c r="N473">
        <f t="shared" si="31"/>
        <v>188.54925773819468</v>
      </c>
    </row>
    <row r="474" spans="1:14" x14ac:dyDescent="0.2">
      <c r="A474" s="11">
        <v>58</v>
      </c>
      <c r="B474" s="11">
        <v>10</v>
      </c>
      <c r="C474" s="11"/>
      <c r="D474" s="11">
        <v>203</v>
      </c>
      <c r="E474" s="11">
        <v>216</v>
      </c>
      <c r="J474">
        <f t="shared" si="28"/>
        <v>0.96728016359918201</v>
      </c>
      <c r="K474">
        <f t="shared" si="29"/>
        <v>0.96926229508196726</v>
      </c>
      <c r="M474">
        <f t="shared" si="30"/>
        <v>188.66219131455557</v>
      </c>
      <c r="N474">
        <f t="shared" si="31"/>
        <v>192.10972098832946</v>
      </c>
    </row>
    <row r="475" spans="1:14" x14ac:dyDescent="0.2">
      <c r="A475" s="11">
        <v>78</v>
      </c>
      <c r="B475" s="11">
        <v>46</v>
      </c>
      <c r="C475" s="11"/>
      <c r="D475" s="11">
        <v>206</v>
      </c>
      <c r="E475" s="11">
        <v>220</v>
      </c>
      <c r="J475">
        <f t="shared" si="28"/>
        <v>0.96932515337423308</v>
      </c>
      <c r="K475">
        <f t="shared" si="29"/>
        <v>0.97131147540983609</v>
      </c>
      <c r="M475">
        <f t="shared" si="30"/>
        <v>192.22265456469009</v>
      </c>
      <c r="N475">
        <f t="shared" si="31"/>
        <v>195.91592198458292</v>
      </c>
    </row>
    <row r="476" spans="1:14" x14ac:dyDescent="0.2">
      <c r="A476" s="11">
        <v>51</v>
      </c>
      <c r="B476" s="11">
        <v>27</v>
      </c>
      <c r="C476" s="11"/>
      <c r="D476" s="11">
        <v>206</v>
      </c>
      <c r="E476" s="11">
        <v>225</v>
      </c>
      <c r="J476">
        <f t="shared" si="28"/>
        <v>0.97137014314928427</v>
      </c>
      <c r="K476">
        <f t="shared" si="29"/>
        <v>0.97336065573770492</v>
      </c>
      <c r="M476">
        <f t="shared" si="30"/>
        <v>196.0288555609437</v>
      </c>
      <c r="N476">
        <f t="shared" si="31"/>
        <v>200.00431302212897</v>
      </c>
    </row>
    <row r="477" spans="1:14" x14ac:dyDescent="0.2">
      <c r="A477" s="11">
        <v>34</v>
      </c>
      <c r="B477" s="11">
        <v>36</v>
      </c>
      <c r="C477" s="11"/>
      <c r="D477" s="11">
        <v>219</v>
      </c>
      <c r="E477" s="11">
        <v>225</v>
      </c>
      <c r="J477">
        <f t="shared" si="28"/>
        <v>0.97341513292433535</v>
      </c>
      <c r="K477">
        <f t="shared" si="29"/>
        <v>0.97540983606557374</v>
      </c>
      <c r="M477">
        <f t="shared" si="30"/>
        <v>200.11724659848971</v>
      </c>
      <c r="N477">
        <f t="shared" si="31"/>
        <v>204.42011174341363</v>
      </c>
    </row>
    <row r="478" spans="1:14" x14ac:dyDescent="0.2">
      <c r="A478" s="11">
        <v>250</v>
      </c>
      <c r="B478" s="11">
        <v>10</v>
      </c>
      <c r="C478" s="11"/>
      <c r="D478" s="11">
        <v>221</v>
      </c>
      <c r="E478" s="11">
        <v>230</v>
      </c>
      <c r="J478">
        <f t="shared" si="28"/>
        <v>0.97546012269938653</v>
      </c>
      <c r="K478">
        <f t="shared" si="29"/>
        <v>0.97745901639344257</v>
      </c>
      <c r="M478">
        <f t="shared" si="30"/>
        <v>204.53304531977457</v>
      </c>
      <c r="N478">
        <f t="shared" si="31"/>
        <v>209.2203582420095</v>
      </c>
    </row>
    <row r="479" spans="1:14" x14ac:dyDescent="0.2">
      <c r="A479" s="11">
        <v>127</v>
      </c>
      <c r="B479" s="11">
        <v>20</v>
      </c>
      <c r="C479" s="11"/>
      <c r="D479" s="11">
        <v>223</v>
      </c>
      <c r="E479" s="11">
        <v>241</v>
      </c>
      <c r="J479">
        <f t="shared" si="28"/>
        <v>0.97750511247443761</v>
      </c>
      <c r="K479">
        <f t="shared" si="29"/>
        <v>0.97950819672131151</v>
      </c>
      <c r="M479">
        <f t="shared" si="30"/>
        <v>209.33329181837038</v>
      </c>
      <c r="N479">
        <f t="shared" si="31"/>
        <v>214.47843336637862</v>
      </c>
    </row>
    <row r="480" spans="1:14" x14ac:dyDescent="0.2">
      <c r="A480" s="11">
        <v>16</v>
      </c>
      <c r="B480" s="11">
        <v>120</v>
      </c>
      <c r="C480" s="11"/>
      <c r="D480" s="11">
        <v>226</v>
      </c>
      <c r="E480" s="11">
        <v>250</v>
      </c>
      <c r="J480">
        <f t="shared" si="28"/>
        <v>0.9795501022494888</v>
      </c>
      <c r="K480">
        <f t="shared" si="29"/>
        <v>0.98155737704918034</v>
      </c>
      <c r="M480">
        <f t="shared" si="30"/>
        <v>214.59136694273948</v>
      </c>
      <c r="N480">
        <f t="shared" si="31"/>
        <v>220.29096574863266</v>
      </c>
    </row>
    <row r="481" spans="1:14" x14ac:dyDescent="0.2">
      <c r="A481" s="11">
        <v>31</v>
      </c>
      <c r="B481" s="11">
        <v>15</v>
      </c>
      <c r="C481" s="11"/>
      <c r="D481" s="11">
        <v>243</v>
      </c>
      <c r="E481" s="11">
        <v>251</v>
      </c>
      <c r="J481">
        <f t="shared" si="28"/>
        <v>0.98159509202453987</v>
      </c>
      <c r="K481">
        <f t="shared" si="29"/>
        <v>0.98360655737704916</v>
      </c>
      <c r="M481">
        <f t="shared" si="30"/>
        <v>220.40389932499343</v>
      </c>
      <c r="N481">
        <f t="shared" si="31"/>
        <v>226.78882412146282</v>
      </c>
    </row>
    <row r="482" spans="1:14" x14ac:dyDescent="0.2">
      <c r="A482" s="11">
        <v>65</v>
      </c>
      <c r="B482" s="11">
        <v>33</v>
      </c>
      <c r="C482" s="11"/>
      <c r="D482" s="11">
        <v>250</v>
      </c>
      <c r="E482" s="11">
        <v>254</v>
      </c>
      <c r="J482">
        <f t="shared" si="28"/>
        <v>0.98364008179959095</v>
      </c>
      <c r="K482">
        <f t="shared" si="29"/>
        <v>0.98565573770491799</v>
      </c>
      <c r="M482">
        <f t="shared" si="30"/>
        <v>226.90175769782351</v>
      </c>
      <c r="N482">
        <f t="shared" si="31"/>
        <v>234.15548836785081</v>
      </c>
    </row>
    <row r="483" spans="1:14" x14ac:dyDescent="0.2">
      <c r="A483" s="11">
        <v>202</v>
      </c>
      <c r="B483" s="11">
        <v>15</v>
      </c>
      <c r="C483" s="11"/>
      <c r="D483" s="11">
        <v>252</v>
      </c>
      <c r="E483" s="11">
        <v>281</v>
      </c>
      <c r="J483">
        <f t="shared" si="28"/>
        <v>0.98568507157464214</v>
      </c>
      <c r="K483">
        <f t="shared" si="29"/>
        <v>0.98770491803278693</v>
      </c>
      <c r="M483">
        <f t="shared" si="30"/>
        <v>234.26842194421181</v>
      </c>
      <c r="N483">
        <f t="shared" si="31"/>
        <v>242.65967812668202</v>
      </c>
    </row>
    <row r="484" spans="1:14" x14ac:dyDescent="0.2">
      <c r="A484" s="11">
        <v>39</v>
      </c>
      <c r="B484" s="11">
        <v>30</v>
      </c>
      <c r="C484" s="11"/>
      <c r="D484" s="11">
        <v>268</v>
      </c>
      <c r="E484" s="11">
        <v>290</v>
      </c>
      <c r="J484">
        <f t="shared" si="28"/>
        <v>0.98773006134969321</v>
      </c>
      <c r="K484">
        <f t="shared" si="29"/>
        <v>0.98975409836065575</v>
      </c>
      <c r="M484">
        <f t="shared" si="30"/>
        <v>242.77261170304243</v>
      </c>
      <c r="N484">
        <f t="shared" si="31"/>
        <v>252.71799974964679</v>
      </c>
    </row>
    <row r="485" spans="1:14" x14ac:dyDescent="0.2">
      <c r="A485" s="11">
        <v>10</v>
      </c>
      <c r="B485" s="11">
        <v>59</v>
      </c>
      <c r="C485" s="11"/>
      <c r="D485" s="11">
        <v>281</v>
      </c>
      <c r="E485" s="11">
        <v>293</v>
      </c>
      <c r="J485">
        <f t="shared" si="28"/>
        <v>0.9897750511247444</v>
      </c>
      <c r="K485">
        <f t="shared" si="29"/>
        <v>0.99180327868852458</v>
      </c>
      <c r="M485">
        <f t="shared" si="30"/>
        <v>252.8309333260076</v>
      </c>
      <c r="N485">
        <f t="shared" si="31"/>
        <v>265.02839050473096</v>
      </c>
    </row>
    <row r="486" spans="1:14" x14ac:dyDescent="0.2">
      <c r="A486" s="11">
        <v>31</v>
      </c>
      <c r="B486" s="11">
        <v>50</v>
      </c>
      <c r="C486" s="11"/>
      <c r="D486" s="11">
        <v>288</v>
      </c>
      <c r="E486" s="11">
        <v>298</v>
      </c>
      <c r="J486">
        <f t="shared" si="28"/>
        <v>0.99182004089979547</v>
      </c>
      <c r="K486">
        <f t="shared" si="29"/>
        <v>0.99385245901639341</v>
      </c>
      <c r="M486">
        <f t="shared" si="30"/>
        <v>265.14132408109162</v>
      </c>
      <c r="N486">
        <f t="shared" si="31"/>
        <v>280.89924450994965</v>
      </c>
    </row>
    <row r="487" spans="1:14" x14ac:dyDescent="0.2">
      <c r="A487" s="11">
        <v>16</v>
      </c>
      <c r="B487" s="11">
        <v>26</v>
      </c>
      <c r="C487" s="11"/>
      <c r="D487" s="11">
        <v>304</v>
      </c>
      <c r="E487" s="11">
        <v>305</v>
      </c>
      <c r="J487">
        <f t="shared" si="28"/>
        <v>0.99386503067484666</v>
      </c>
      <c r="K487">
        <f t="shared" si="29"/>
        <v>0.99590163934426235</v>
      </c>
      <c r="M487">
        <f t="shared" si="30"/>
        <v>281.01217808631111</v>
      </c>
      <c r="N487">
        <f t="shared" si="31"/>
        <v>303.26795688799984</v>
      </c>
    </row>
    <row r="488" spans="1:14" x14ac:dyDescent="0.2">
      <c r="A488" s="11">
        <v>144</v>
      </c>
      <c r="B488" s="11">
        <v>68</v>
      </c>
      <c r="C488" s="11"/>
      <c r="D488" s="11">
        <v>333</v>
      </c>
      <c r="E488" s="11">
        <v>332</v>
      </c>
      <c r="J488">
        <f t="shared" si="28"/>
        <v>0.99591002044989774</v>
      </c>
      <c r="K488">
        <f t="shared" si="29"/>
        <v>0.99795081967213117</v>
      </c>
      <c r="M488">
        <f t="shared" si="30"/>
        <v>303.38089046435977</v>
      </c>
      <c r="N488">
        <f t="shared" si="31"/>
        <v>341.50752327126798</v>
      </c>
    </row>
    <row r="489" spans="1:14" x14ac:dyDescent="0.2">
      <c r="A489" s="11">
        <v>17</v>
      </c>
      <c r="B489" s="11">
        <v>22</v>
      </c>
      <c r="C489" s="11"/>
      <c r="D489" s="11">
        <v>391</v>
      </c>
      <c r="E489" s="11"/>
      <c r="J489">
        <f t="shared" si="28"/>
        <v>0.99795501022494892</v>
      </c>
      <c r="M489">
        <f t="shared" si="30"/>
        <v>341.62045684762944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Day1-Bins5</vt:lpstr>
      <vt:lpstr>Day1-Bins10</vt:lpstr>
      <vt:lpstr>Day1-Bins20</vt:lpstr>
      <vt:lpstr>Day2-Bins5</vt:lpstr>
      <vt:lpstr>Day2-Bins10</vt:lpstr>
      <vt:lpstr>Day2-Bins20</vt:lpstr>
      <vt:lpstr>InterarrivalData</vt:lpstr>
      <vt:lpstr>Question4</vt:lpstr>
      <vt:lpstr>Question5</vt:lpstr>
      <vt:lpstr>Question6</vt:lpstr>
      <vt:lpstr>Question7</vt:lpstr>
      <vt:lpstr>InterarrivalData!mon15_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2019-05-06T10:09:37Z</dcterms:created>
  <dcterms:modified xsi:type="dcterms:W3CDTF">2019-05-06T19:58:38Z</dcterms:modified>
</cp:coreProperties>
</file>