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m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<sst xmlns="http://schemas.openxmlformats.org/spreadsheetml/2006/main" count="185" uniqueCount="30">
  <si>
    <t xml:space="preserve">lib</t>
  </si>
  <si>
    <t xml:space="preserve">ops/sec</t>
  </si>
  <si>
    <t xml:space="preserve">incdec (± x %)</t>
  </si>
  <si>
    <t xml:space="preserve">runs</t>
  </si>
  <si>
    <t xml:space="preserve">Changed Average</t>
  </si>
  <si>
    <t xml:space="preserve">lodash</t>
  </si>
  <si>
    <t xml:space="preserve">Ops/sec</t>
  </si>
  <si>
    <t xml:space="preserve">Count</t>
  </si>
  <si>
    <t xml:space="preserve">Averages</t>
  </si>
  <si>
    <t xml:space="preserve">Min</t>
  </si>
  <si>
    <t xml:space="preserve">Max</t>
  </si>
  <si>
    <t xml:space="preserve">Ops/sec with increase/decrease</t>
  </si>
  <si>
    <t xml:space="preserve">Avg change</t>
  </si>
  <si>
    <t xml:space="preserve">Increase</t>
  </si>
  <si>
    <t xml:space="preserve">Decrease</t>
  </si>
  <si>
    <t xml:space="preserve">Lodash</t>
  </si>
  <si>
    <t xml:space="preserve">Underscore</t>
  </si>
  <si>
    <t xml:space="preserve">Native</t>
  </si>
  <si>
    <t xml:space="preserve">Best</t>
  </si>
  <si>
    <t xml:space="preserve">Worst</t>
  </si>
  <si>
    <t xml:space="preserve">Native is</t>
  </si>
  <si>
    <t xml:space="preserve">more performant than Lodash</t>
  </si>
  <si>
    <t xml:space="preserve">more performant than Underscore</t>
  </si>
  <si>
    <t xml:space="preserve">So</t>
  </si>
  <si>
    <t xml:space="preserve">more performant than both</t>
  </si>
  <si>
    <t xml:space="preserve">Lodash is</t>
  </si>
  <si>
    <t xml:space="preserve">Average</t>
  </si>
  <si>
    <t xml:space="preserve">underscore</t>
  </si>
  <si>
    <t xml:space="preserve">native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</si>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</sst>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0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N31" activeCellId="0" sqref="N31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0.32"/>
    <col collapsed="false" customWidth="true" hidden="false" outlineLevel="0" max="3" min="3" style="0" width="13.24"/>
    <col collapsed="false" customWidth="true" hidden="false" outlineLevel="0" max="4" min="4" style="0" width="5.04"/>
    <col collapsed="false" customWidth="false" hidden="false" outlineLevel="0" max="6" min="5" style="0" width="11.52"/>
    <col collapsed="false" customWidth="true" hidden="false" outlineLevel="0" max="7" min="7" style="0" width="10.73"/>
    <col collapsed="false" customWidth="true" hidden="false" outlineLevel="0" max="8" min="8" style="0" width="8.66"/>
    <col collapsed="false" customWidth="true" hidden="false" outlineLevel="0" max="9" min="9" style="0" width="28.52"/>
    <col collapsed="false" customWidth="true" hidden="false" outlineLevel="0" max="10" min="10" style="0" width="8.23"/>
    <col collapsed="false" customWidth="true" hidden="false" outlineLevel="0" max="11" min="11" style="0" width="10.32"/>
    <col collapsed="false" customWidth="false" hidden="false" outlineLevel="0" max="14" min="12" style="0" width="11.52"/>
    <col collapsed="false" customWidth="true" hidden="false" outlineLevel="0" max="15" min="15" style="0" width="15.14"/>
    <col collapsed="false" customWidth="true" hidden="false" outlineLevel="0" max="16" min="16" style="0" width="14.86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O1" s="1" t="s">
        <v>4</v>
      </c>
      <c r="P1" s="1"/>
    </row>
    <row r="2" customFormat="false" ht="12.8" hidden="false" customHeight="false" outlineLevel="0" collapsed="false">
      <c r="A2" s="0" t="s">
        <v>5</v>
      </c>
      <c r="B2" s="0" t="n">
        <v>1953456</v>
      </c>
      <c r="C2" s="2" t="n">
        <v>0.067</v>
      </c>
      <c r="D2" s="0" t="n">
        <v>8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10</v>
      </c>
    </row>
    <row r="3" customFormat="false" ht="12.8" hidden="false" customHeight="false" outlineLevel="0" collapsed="false">
      <c r="A3" s="0" t="s">
        <v>5</v>
      </c>
      <c r="B3" s="0" t="n">
        <v>652528932</v>
      </c>
      <c r="C3" s="2" t="n">
        <v>0.0045</v>
      </c>
      <c r="D3" s="0" t="n">
        <v>8</v>
      </c>
      <c r="G3" s="0" t="s">
        <v>15</v>
      </c>
      <c r="H3" s="0" t="n">
        <f aca="false">COUNTA(B2:B46)</f>
        <v>45</v>
      </c>
      <c r="I3" s="0" t="n">
        <f aca="false">AVERAGE(B2:B46)</f>
        <v>86488001.8222222</v>
      </c>
      <c r="J3" s="0" t="n">
        <f aca="false">MIN(B2:B46)</f>
        <v>527176</v>
      </c>
      <c r="K3" s="0" t="n">
        <f aca="false">MAX(B2:B46)</f>
        <v>652528932</v>
      </c>
      <c r="M3" s="0" t="s">
        <v>15</v>
      </c>
      <c r="N3" s="2" t="n">
        <f aca="false">AVERAGE(C2:C46)</f>
        <v>0.122637777777778</v>
      </c>
      <c r="O3" s="0" t="n">
        <f aca="false">I3*(1+N3)</f>
        <v>97094698.1701399</v>
      </c>
      <c r="P3" s="0" t="n">
        <f aca="false">I3*(1-N3)</f>
        <v>75881305.4743045</v>
      </c>
    </row>
    <row r="4" customFormat="false" ht="12.8" hidden="false" customHeight="false" outlineLevel="0" collapsed="false">
      <c r="A4" s="0" t="s">
        <v>5</v>
      </c>
      <c r="B4" s="0" t="n">
        <v>651440427</v>
      </c>
      <c r="C4" s="2" t="n">
        <v>0.0126</v>
      </c>
      <c r="D4" s="0" t="n">
        <v>8</v>
      </c>
      <c r="G4" s="0" t="s">
        <v>16</v>
      </c>
      <c r="H4" s="0" t="n">
        <f aca="false">COUNTA(B47:B75)</f>
        <v>29</v>
      </c>
      <c r="I4" s="0" t="n">
        <f aca="false">AVERAGE(B47:B75)</f>
        <v>103855445.655172</v>
      </c>
      <c r="J4" s="0" t="n">
        <f aca="false">MIN(B47:B75)</f>
        <v>663814</v>
      </c>
      <c r="K4" s="0" t="n">
        <f aca="false">MAX(B47:B75)</f>
        <v>642781462</v>
      </c>
      <c r="M4" s="0" t="s">
        <v>16</v>
      </c>
      <c r="N4" s="2" t="n">
        <f aca="false">AVERAGE(C47:C75)</f>
        <v>0.0913724137931035</v>
      </c>
      <c r="O4" s="0" t="n">
        <f aca="false">I4*(1+N4)</f>
        <v>113344968.410244</v>
      </c>
      <c r="P4" s="0" t="n">
        <f aca="false">I4*(1-N4)</f>
        <v>94365922.9001008</v>
      </c>
    </row>
    <row r="5" customFormat="false" ht="12.8" hidden="false" customHeight="false" outlineLevel="0" collapsed="false">
      <c r="A5" s="0" t="s">
        <v>5</v>
      </c>
      <c r="B5" s="0" t="n">
        <v>27988482</v>
      </c>
      <c r="C5" s="2" t="n">
        <v>0.3189</v>
      </c>
      <c r="D5" s="0" t="n">
        <v>12</v>
      </c>
      <c r="G5" s="0" t="s">
        <v>17</v>
      </c>
      <c r="H5" s="0" t="n">
        <f aca="false">COUNTA(B76:B129)</f>
        <v>54</v>
      </c>
      <c r="I5" s="0" t="n">
        <f aca="false">AVERAGE(B76:B129)</f>
        <v>141717174.981481</v>
      </c>
      <c r="J5" s="0" t="n">
        <f aca="false">MIN(B76:B129)</f>
        <v>1145772</v>
      </c>
      <c r="K5" s="0" t="n">
        <f aca="false">MAX(B76:B129)</f>
        <v>660003272</v>
      </c>
      <c r="M5" s="0" t="s">
        <v>17</v>
      </c>
      <c r="N5" s="2" t="n">
        <f aca="false">AVERAGE(C76:C129)</f>
        <v>0.144690740740741</v>
      </c>
      <c r="O5" s="0" t="n">
        <f aca="false">I5*(1+N5)</f>
        <v>162222338.005237</v>
      </c>
      <c r="P5" s="0" t="n">
        <f aca="false">I5*(1-N5)</f>
        <v>121212011.957726</v>
      </c>
    </row>
    <row r="6" customFormat="false" ht="12.8" hidden="false" customHeight="false" outlineLevel="0" collapsed="false">
      <c r="A6" s="0" t="s">
        <v>5</v>
      </c>
      <c r="B6" s="0" t="n">
        <v>18453853</v>
      </c>
      <c r="C6" s="2" t="n">
        <v>0.0408</v>
      </c>
      <c r="D6" s="0" t="n">
        <v>9</v>
      </c>
    </row>
    <row r="7" customFormat="false" ht="12.8" hidden="false" customHeight="false" outlineLevel="0" collapsed="false">
      <c r="A7" s="0" t="s">
        <v>5</v>
      </c>
      <c r="B7" s="0" t="n">
        <v>1604663</v>
      </c>
      <c r="C7" s="2" t="n">
        <v>0.1114</v>
      </c>
      <c r="D7" s="0" t="n">
        <v>9</v>
      </c>
      <c r="H7" s="0" t="s">
        <v>18</v>
      </c>
      <c r="I7" s="0" t="n">
        <f aca="false">MAX(I3:I5)</f>
        <v>141717174.981481</v>
      </c>
      <c r="J7" s="0" t="n">
        <f aca="false">MAX(J3:J5)</f>
        <v>1145772</v>
      </c>
      <c r="K7" s="0" t="n">
        <f aca="false">MAX(K3:K5)</f>
        <v>660003272</v>
      </c>
      <c r="M7" s="0" t="s">
        <v>18</v>
      </c>
      <c r="N7" s="2" t="n">
        <f aca="false">MAX(N3:N5)</f>
        <v>0.144690740740741</v>
      </c>
      <c r="O7" s="0" t="n">
        <f aca="false">MAX(O3:O5)</f>
        <v>162222338.005237</v>
      </c>
      <c r="P7" s="0" t="n">
        <f aca="false">MAX(P3:P5)</f>
        <v>121212011.957726</v>
      </c>
    </row>
    <row r="8" customFormat="false" ht="12.8" hidden="false" customHeight="false" outlineLevel="0" collapsed="false">
      <c r="A8" s="0" t="s">
        <v>5</v>
      </c>
      <c r="B8" s="0" t="n">
        <v>10933877</v>
      </c>
      <c r="C8" s="2" t="n">
        <v>0.0656</v>
      </c>
      <c r="D8" s="0" t="n">
        <v>14</v>
      </c>
      <c r="H8" s="0" t="s">
        <v>19</v>
      </c>
      <c r="I8" s="0" t="n">
        <f aca="false">MIN(I3:I5)</f>
        <v>86488001.8222222</v>
      </c>
      <c r="J8" s="0" t="n">
        <f aca="false">MIN(J3:J5)</f>
        <v>527176</v>
      </c>
      <c r="K8" s="0" t="n">
        <f aca="false">MIN(K3:K5)</f>
        <v>642781462</v>
      </c>
      <c r="M8" s="0" t="s">
        <v>19</v>
      </c>
      <c r="N8" s="2" t="n">
        <f aca="false">MIN(N3:N5)</f>
        <v>0.0913724137931035</v>
      </c>
      <c r="O8" s="0" t="n">
        <f aca="false">MIN(O3:O5)</f>
        <v>97094698.1701399</v>
      </c>
      <c r="P8" s="0" t="n">
        <f aca="false">MIN(P3:P5)</f>
        <v>75881305.4743045</v>
      </c>
    </row>
    <row r="9" customFormat="false" ht="12.8" hidden="false" customHeight="false" outlineLevel="0" collapsed="false">
      <c r="A9" s="0" t="s">
        <v>5</v>
      </c>
      <c r="B9" s="0" t="n">
        <v>4521999</v>
      </c>
      <c r="C9" s="2" t="n">
        <v>0.0973</v>
      </c>
      <c r="D9" s="0" t="n">
        <v>10</v>
      </c>
    </row>
    <row r="10" customFormat="false" ht="12.8" hidden="false" customHeight="false" outlineLevel="0" collapsed="false">
      <c r="A10" s="0" t="s">
        <v>5</v>
      </c>
      <c r="B10" s="0" t="n">
        <v>597046</v>
      </c>
      <c r="C10" s="2" t="n">
        <v>0.0972</v>
      </c>
      <c r="D10" s="0" t="n">
        <v>12</v>
      </c>
    </row>
    <row r="11" customFormat="false" ht="12.8" hidden="false" customHeight="false" outlineLevel="0" collapsed="false">
      <c r="A11" s="0" t="s">
        <v>5</v>
      </c>
      <c r="B11" s="0" t="n">
        <v>527176</v>
      </c>
      <c r="C11" s="2" t="n">
        <v>0.0468</v>
      </c>
      <c r="D11" s="0" t="n">
        <v>17</v>
      </c>
      <c r="M11" s="1" t="s">
        <v>13</v>
      </c>
    </row>
    <row r="12" customFormat="false" ht="12.8" hidden="false" customHeight="false" outlineLevel="0" collapsed="false">
      <c r="A12" s="0" t="s">
        <v>5</v>
      </c>
      <c r="B12" s="0" t="n">
        <v>268173174</v>
      </c>
      <c r="C12" s="2" t="n">
        <v>0.4311</v>
      </c>
      <c r="D12" s="0" t="n">
        <v>18</v>
      </c>
      <c r="G12" s="0" t="s">
        <v>20</v>
      </c>
      <c r="H12" s="2" t="n">
        <f aca="false">I5/I3-1</f>
        <v>0.638576126117284</v>
      </c>
      <c r="I12" s="0" t="s">
        <v>21</v>
      </c>
      <c r="M12" s="0" t="s">
        <v>20</v>
      </c>
      <c r="N12" s="3" t="n">
        <f aca="false">O5/O3-1</f>
        <v>0.670764120621432</v>
      </c>
      <c r="O12" s="0" t="s">
        <v>21</v>
      </c>
    </row>
    <row r="13" customFormat="false" ht="12.8" hidden="false" customHeight="false" outlineLevel="0" collapsed="false">
      <c r="A13" s="0" t="s">
        <v>5</v>
      </c>
      <c r="B13" s="0" t="n">
        <v>292587584</v>
      </c>
      <c r="C13" s="2" t="n">
        <v>0.3825</v>
      </c>
      <c r="D13" s="0" t="n">
        <v>18</v>
      </c>
      <c r="H13" s="2" t="n">
        <f aca="false">I5/I4-1</f>
        <v>0.364561810769366</v>
      </c>
      <c r="I13" s="0" t="s">
        <v>22</v>
      </c>
      <c r="N13" s="2" t="n">
        <f aca="false">O5/O4-1</f>
        <v>0.431226637410891</v>
      </c>
      <c r="O13" s="0" t="s">
        <v>22</v>
      </c>
    </row>
    <row r="14" customFormat="false" ht="12.8" hidden="false" customHeight="false" outlineLevel="0" collapsed="false">
      <c r="A14" s="0" t="s">
        <v>5</v>
      </c>
      <c r="B14" s="0" t="n">
        <v>266931046</v>
      </c>
      <c r="C14" s="2" t="n">
        <v>0.4302</v>
      </c>
      <c r="D14" s="0" t="n">
        <v>18</v>
      </c>
      <c r="G14" s="0" t="s">
        <v>23</v>
      </c>
      <c r="H14" s="2" t="n">
        <f aca="false">AVERAGE(H12:H13)</f>
        <v>0.501568968443325</v>
      </c>
      <c r="I14" s="0" t="s">
        <v>24</v>
      </c>
      <c r="M14" s="0" t="s">
        <v>23</v>
      </c>
      <c r="N14" s="2" t="n">
        <f aca="false">AVERAGE(N12:N13)</f>
        <v>0.550995379016162</v>
      </c>
      <c r="O14" s="0" t="s">
        <v>24</v>
      </c>
    </row>
    <row r="15" customFormat="false" ht="12.8" hidden="false" customHeight="false" outlineLevel="0" collapsed="false">
      <c r="A15" s="0" t="s">
        <v>5</v>
      </c>
      <c r="B15" s="0" t="n">
        <v>274459519</v>
      </c>
      <c r="C15" s="2" t="n">
        <v>0.3793</v>
      </c>
      <c r="D15" s="0" t="n">
        <v>18</v>
      </c>
      <c r="G15" s="0" t="s">
        <v>25</v>
      </c>
      <c r="H15" s="2" t="n">
        <f aca="false">I4/I3-1</f>
        <v>0.200807550955441</v>
      </c>
      <c r="I15" s="0" t="s">
        <v>22</v>
      </c>
      <c r="M15" s="0" t="s">
        <v>25</v>
      </c>
      <c r="N15" s="2" t="n">
        <f aca="false">O4/O3-1</f>
        <v>0.167365165620357</v>
      </c>
      <c r="O15" s="0" t="s">
        <v>22</v>
      </c>
    </row>
    <row r="16" customFormat="false" ht="12.8" hidden="false" customHeight="false" outlineLevel="0" collapsed="false">
      <c r="A16" s="0" t="s">
        <v>5</v>
      </c>
      <c r="B16" s="0" t="n">
        <v>1176156</v>
      </c>
      <c r="C16" s="2" t="n">
        <v>0.0951</v>
      </c>
      <c r="D16" s="0" t="n">
        <v>23</v>
      </c>
    </row>
    <row r="17" customFormat="false" ht="12.8" hidden="false" customHeight="false" outlineLevel="0" collapsed="false">
      <c r="A17" s="0" t="s">
        <v>5</v>
      </c>
      <c r="B17" s="0" t="n">
        <v>15646348</v>
      </c>
      <c r="C17" s="2" t="n">
        <v>0.0807</v>
      </c>
      <c r="D17" s="0" t="n">
        <v>27</v>
      </c>
      <c r="M17" s="1" t="s">
        <v>14</v>
      </c>
    </row>
    <row r="18" customFormat="false" ht="12.8" hidden="false" customHeight="false" outlineLevel="0" collapsed="false">
      <c r="A18" s="0" t="s">
        <v>5</v>
      </c>
      <c r="B18" s="0" t="n">
        <v>180689792</v>
      </c>
      <c r="C18" s="2" t="n">
        <v>0.2409</v>
      </c>
      <c r="D18" s="0" t="n">
        <v>30</v>
      </c>
      <c r="M18" s="0" t="s">
        <v>20</v>
      </c>
      <c r="N18" s="3" t="n">
        <f aca="false">P5/P3-1</f>
        <v>0.597389649533264</v>
      </c>
      <c r="O18" s="0" t="s">
        <v>21</v>
      </c>
    </row>
    <row r="19" customFormat="false" ht="12.8" hidden="false" customHeight="false" outlineLevel="0" collapsed="false">
      <c r="A19" s="0" t="s">
        <v>5</v>
      </c>
      <c r="B19" s="0" t="n">
        <v>59479460</v>
      </c>
      <c r="C19" s="2" t="n">
        <v>0.0427</v>
      </c>
      <c r="D19" s="0" t="n">
        <v>32</v>
      </c>
      <c r="N19" s="2" t="n">
        <f aca="false">P5/P4-1</f>
        <v>0.284489233322554</v>
      </c>
      <c r="O19" s="0" t="s">
        <v>22</v>
      </c>
    </row>
    <row r="20" customFormat="false" ht="12.8" hidden="false" customHeight="false" outlineLevel="0" collapsed="false">
      <c r="A20" s="0" t="s">
        <v>5</v>
      </c>
      <c r="B20" s="0" t="n">
        <v>193731859</v>
      </c>
      <c r="C20" s="2" t="n">
        <v>0.2374</v>
      </c>
      <c r="D20" s="0" t="n">
        <v>31</v>
      </c>
      <c r="M20" s="0" t="s">
        <v>23</v>
      </c>
      <c r="N20" s="2" t="n">
        <f aca="false">AVERAGE(N18:N19)</f>
        <v>0.440939441427909</v>
      </c>
      <c r="O20" s="0" t="s">
        <v>24</v>
      </c>
    </row>
    <row r="21" customFormat="false" ht="12.8" hidden="false" customHeight="false" outlineLevel="0" collapsed="false">
      <c r="A21" s="0" t="s">
        <v>5</v>
      </c>
      <c r="B21" s="0" t="n">
        <v>186779280</v>
      </c>
      <c r="C21" s="2" t="n">
        <v>0.2267</v>
      </c>
      <c r="D21" s="0" t="n">
        <v>30</v>
      </c>
      <c r="M21" s="0" t="s">
        <v>25</v>
      </c>
      <c r="N21" s="2" t="n">
        <f aca="false">P4/P3-1</f>
        <v>0.243599096118025</v>
      </c>
      <c r="O21" s="0" t="s">
        <v>22</v>
      </c>
    </row>
    <row r="22" customFormat="false" ht="12.8" hidden="false" customHeight="false" outlineLevel="0" collapsed="false">
      <c r="A22" s="0" t="s">
        <v>5</v>
      </c>
      <c r="B22" s="0" t="n">
        <v>193452334</v>
      </c>
      <c r="C22" s="2" t="n">
        <v>0.2089</v>
      </c>
      <c r="D22" s="0" t="n">
        <v>32</v>
      </c>
    </row>
    <row r="23" customFormat="false" ht="12.8" hidden="false" customHeight="false" outlineLevel="0" collapsed="false">
      <c r="A23" s="0" t="s">
        <v>5</v>
      </c>
      <c r="B23" s="0" t="n">
        <v>34280514</v>
      </c>
      <c r="C23" s="2" t="n">
        <v>0.112</v>
      </c>
      <c r="D23" s="0" t="n">
        <v>34</v>
      </c>
      <c r="M23" s="1" t="s">
        <v>26</v>
      </c>
    </row>
    <row r="24" customFormat="false" ht="12.8" hidden="false" customHeight="false" outlineLevel="0" collapsed="false">
      <c r="A24" s="0" t="s">
        <v>5</v>
      </c>
      <c r="B24" s="0" t="n">
        <v>30819721</v>
      </c>
      <c r="C24" s="2" t="n">
        <v>0.0876</v>
      </c>
      <c r="D24" s="0" t="n">
        <v>37</v>
      </c>
      <c r="M24" s="0" t="s">
        <v>20</v>
      </c>
      <c r="N24" s="4" t="n">
        <f aca="false">AVERAGE(N12,N18)</f>
        <v>0.634076885077348</v>
      </c>
      <c r="O24" s="5" t="s">
        <v>21</v>
      </c>
    </row>
    <row r="25" customFormat="false" ht="12.8" hidden="false" customHeight="false" outlineLevel="0" collapsed="false">
      <c r="A25" s="0" t="s">
        <v>5</v>
      </c>
      <c r="B25" s="0" t="n">
        <v>14262928</v>
      </c>
      <c r="C25" s="2" t="n">
        <v>0.0607</v>
      </c>
      <c r="D25" s="0" t="n">
        <v>37</v>
      </c>
      <c r="N25" s="4" t="n">
        <f aca="false">AVERAGE(N13,N19)</f>
        <v>0.357857935366723</v>
      </c>
      <c r="O25" s="0" t="s">
        <v>22</v>
      </c>
    </row>
    <row r="26" customFormat="false" ht="12.8" hidden="false" customHeight="false" outlineLevel="0" collapsed="false">
      <c r="A26" s="0" t="s">
        <v>5</v>
      </c>
      <c r="B26" s="0" t="n">
        <v>4227320</v>
      </c>
      <c r="C26" s="2" t="n">
        <v>0.0801</v>
      </c>
      <c r="D26" s="0" t="n">
        <v>38</v>
      </c>
      <c r="M26" s="0" t="s">
        <v>23</v>
      </c>
      <c r="N26" s="4" t="n">
        <f aca="false">AVERAGE(N24:N25)</f>
        <v>0.495967410222035</v>
      </c>
      <c r="O26" s="0" t="s">
        <v>24</v>
      </c>
    </row>
    <row r="27" customFormat="false" ht="12.8" hidden="false" customHeight="false" outlineLevel="0" collapsed="false">
      <c r="A27" s="0" t="s">
        <v>5</v>
      </c>
      <c r="B27" s="0" t="n">
        <v>1063437</v>
      </c>
      <c r="C27" s="2" t="n">
        <v>0.0949</v>
      </c>
      <c r="D27" s="0" t="n">
        <v>41</v>
      </c>
      <c r="M27" s="0" t="s">
        <v>25</v>
      </c>
      <c r="N27" s="4" t="n">
        <f aca="false">AVERAGE(N15,N21)</f>
        <v>0.205482130869191</v>
      </c>
      <c r="O27" s="0" t="s">
        <v>22</v>
      </c>
    </row>
    <row r="28" customFormat="false" ht="12.8" hidden="false" customHeight="false" outlineLevel="0" collapsed="false">
      <c r="A28" s="0" t="s">
        <v>5</v>
      </c>
      <c r="B28" s="0" t="n">
        <v>4875536</v>
      </c>
      <c r="C28" s="2" t="n">
        <v>0.0891</v>
      </c>
      <c r="D28" s="0" t="n">
        <v>40</v>
      </c>
    </row>
    <row r="29" customFormat="false" ht="12.8" hidden="false" customHeight="false" outlineLevel="0" collapsed="false">
      <c r="A29" s="0" t="s">
        <v>5</v>
      </c>
      <c r="B29" s="0" t="n">
        <v>65769023</v>
      </c>
      <c r="C29" s="2" t="n">
        <v>0.0802</v>
      </c>
      <c r="D29" s="0" t="n">
        <v>56</v>
      </c>
    </row>
    <row r="30" customFormat="false" ht="12.8" hidden="false" customHeight="false" outlineLevel="0" collapsed="false">
      <c r="A30" s="0" t="s">
        <v>5</v>
      </c>
      <c r="B30" s="0" t="n">
        <v>28746902</v>
      </c>
      <c r="C30" s="2" t="n">
        <v>0.045</v>
      </c>
      <c r="D30" s="0" t="n">
        <v>56</v>
      </c>
    </row>
    <row r="31" customFormat="false" ht="12.8" hidden="false" customHeight="false" outlineLevel="0" collapsed="false">
      <c r="A31" s="0" t="s">
        <v>5</v>
      </c>
      <c r="B31" s="0" t="n">
        <v>52747262</v>
      </c>
      <c r="C31" s="2" t="n">
        <v>0.0898</v>
      </c>
      <c r="D31" s="0" t="n">
        <v>59</v>
      </c>
    </row>
    <row r="32" customFormat="false" ht="12.8" hidden="false" customHeight="false" outlineLevel="0" collapsed="false">
      <c r="A32" s="0" t="s">
        <v>5</v>
      </c>
      <c r="B32" s="0" t="n">
        <v>96598275</v>
      </c>
      <c r="C32" s="2" t="n">
        <v>0.0806</v>
      </c>
      <c r="D32" s="0" t="n">
        <v>60</v>
      </c>
    </row>
    <row r="33" customFormat="false" ht="12.8" hidden="false" customHeight="false" outlineLevel="0" collapsed="false">
      <c r="A33" s="0" t="s">
        <v>5</v>
      </c>
      <c r="B33" s="0" t="n">
        <v>37141701</v>
      </c>
      <c r="C33" s="2" t="n">
        <v>0.1209</v>
      </c>
      <c r="D33" s="0" t="n">
        <v>61</v>
      </c>
    </row>
    <row r="34" customFormat="false" ht="12.8" hidden="false" customHeight="false" outlineLevel="0" collapsed="false">
      <c r="A34" s="0" t="s">
        <v>5</v>
      </c>
      <c r="B34" s="0" t="n">
        <v>42005277</v>
      </c>
      <c r="C34" s="2" t="n">
        <v>0.0661</v>
      </c>
      <c r="D34" s="0" t="n">
        <v>66</v>
      </c>
    </row>
    <row r="35" customFormat="false" ht="12.8" hidden="false" customHeight="false" outlineLevel="0" collapsed="false">
      <c r="A35" s="0" t="s">
        <v>5</v>
      </c>
      <c r="B35" s="0" t="n">
        <v>34082941</v>
      </c>
      <c r="C35" s="2" t="n">
        <v>0.0997</v>
      </c>
      <c r="D35" s="0" t="n">
        <v>70</v>
      </c>
    </row>
    <row r="36" customFormat="false" ht="12.8" hidden="false" customHeight="false" outlineLevel="0" collapsed="false">
      <c r="A36" s="0" t="s">
        <v>5</v>
      </c>
      <c r="B36" s="0" t="n">
        <v>17706674</v>
      </c>
      <c r="C36" s="2" t="n">
        <v>0.1119</v>
      </c>
      <c r="D36" s="0" t="n">
        <v>75</v>
      </c>
    </row>
    <row r="37" customFormat="false" ht="12.8" hidden="false" customHeight="false" outlineLevel="0" collapsed="false">
      <c r="A37" s="0" t="s">
        <v>5</v>
      </c>
      <c r="B37" s="0" t="n">
        <v>22322333</v>
      </c>
      <c r="C37" s="2" t="n">
        <v>0.0662</v>
      </c>
      <c r="D37" s="0" t="n">
        <v>74</v>
      </c>
    </row>
    <row r="38" customFormat="false" ht="12.8" hidden="false" customHeight="false" outlineLevel="0" collapsed="false">
      <c r="A38" s="0" t="s">
        <v>5</v>
      </c>
      <c r="B38" s="0" t="n">
        <v>18494587</v>
      </c>
      <c r="C38" s="2" t="n">
        <v>0.0814</v>
      </c>
      <c r="D38" s="0" t="n">
        <v>75</v>
      </c>
    </row>
    <row r="39" customFormat="false" ht="12.8" hidden="false" customHeight="false" outlineLevel="0" collapsed="false">
      <c r="A39" s="0" t="s">
        <v>5</v>
      </c>
      <c r="B39" s="0" t="n">
        <v>11103394</v>
      </c>
      <c r="C39" s="2" t="n">
        <v>0.0936</v>
      </c>
      <c r="D39" s="0" t="n">
        <v>77</v>
      </c>
    </row>
    <row r="40" customFormat="false" ht="12.8" hidden="false" customHeight="false" outlineLevel="0" collapsed="false">
      <c r="A40" s="0" t="s">
        <v>5</v>
      </c>
      <c r="B40" s="0" t="n">
        <v>7325861</v>
      </c>
      <c r="C40" s="2" t="n">
        <v>0.1034</v>
      </c>
      <c r="D40" s="0" t="n">
        <v>75</v>
      </c>
    </row>
    <row r="41" customFormat="false" ht="12.8" hidden="false" customHeight="false" outlineLevel="0" collapsed="false">
      <c r="A41" s="0" t="s">
        <v>5</v>
      </c>
      <c r="B41" s="0" t="n">
        <v>15031135</v>
      </c>
      <c r="C41" s="2" t="n">
        <v>0.0773</v>
      </c>
      <c r="D41" s="0" t="n">
        <v>77</v>
      </c>
    </row>
    <row r="42" customFormat="false" ht="12.8" hidden="false" customHeight="false" outlineLevel="0" collapsed="false">
      <c r="A42" s="0" t="s">
        <v>5</v>
      </c>
      <c r="B42" s="0" t="n">
        <v>13099377</v>
      </c>
      <c r="C42" s="2" t="n">
        <v>0.0631</v>
      </c>
      <c r="D42" s="0" t="n">
        <v>79</v>
      </c>
    </row>
    <row r="43" customFormat="false" ht="12.8" hidden="false" customHeight="false" outlineLevel="0" collapsed="false">
      <c r="A43" s="0" t="s">
        <v>5</v>
      </c>
      <c r="B43" s="0" t="n">
        <v>12845564</v>
      </c>
      <c r="C43" s="2" t="n">
        <v>0.0636</v>
      </c>
      <c r="D43" s="0" t="n">
        <v>80</v>
      </c>
    </row>
    <row r="44" customFormat="false" ht="12.8" hidden="false" customHeight="false" outlineLevel="0" collapsed="false">
      <c r="A44" s="0" t="s">
        <v>5</v>
      </c>
      <c r="B44" s="0" t="n">
        <v>12788602</v>
      </c>
      <c r="C44" s="2" t="n">
        <v>0.0435</v>
      </c>
      <c r="D44" s="0" t="n">
        <v>83</v>
      </c>
    </row>
    <row r="45" customFormat="false" ht="12.8" hidden="false" customHeight="false" outlineLevel="0" collapsed="false">
      <c r="A45" s="0" t="s">
        <v>5</v>
      </c>
      <c r="B45" s="0" t="n">
        <v>7166942</v>
      </c>
      <c r="C45" s="2" t="n">
        <v>0.0552</v>
      </c>
      <c r="D45" s="0" t="n">
        <v>86</v>
      </c>
    </row>
    <row r="46" customFormat="false" ht="12.8" hidden="false" customHeight="false" outlineLevel="0" collapsed="false">
      <c r="A46" s="0" t="s">
        <v>5</v>
      </c>
      <c r="B46" s="0" t="n">
        <v>3798313</v>
      </c>
      <c r="C46" s="2" t="n">
        <v>0.0352</v>
      </c>
      <c r="D46" s="0" t="n">
        <v>88</v>
      </c>
    </row>
    <row r="47" customFormat="false" ht="12.8" hidden="false" customHeight="false" outlineLevel="0" collapsed="false">
      <c r="A47" s="0" t="s">
        <v>27</v>
      </c>
      <c r="B47" s="0" t="n">
        <v>45507255</v>
      </c>
      <c r="C47" s="2" t="n">
        <v>0.0613</v>
      </c>
      <c r="D47" s="0" t="n">
        <v>7</v>
      </c>
    </row>
    <row r="48" customFormat="false" ht="12.8" hidden="false" customHeight="false" outlineLevel="0" collapsed="false">
      <c r="A48" s="0" t="s">
        <v>27</v>
      </c>
      <c r="B48" s="0" t="n">
        <v>1094197</v>
      </c>
      <c r="C48" s="2" t="n">
        <v>0.3556</v>
      </c>
      <c r="D48" s="0" t="n">
        <v>8</v>
      </c>
    </row>
    <row r="49" customFormat="false" ht="12.8" hidden="false" customHeight="false" outlineLevel="0" collapsed="false">
      <c r="A49" s="0" t="s">
        <v>27</v>
      </c>
      <c r="B49" s="0" t="n">
        <v>727784</v>
      </c>
      <c r="C49" s="2" t="n">
        <v>0.0977</v>
      </c>
      <c r="D49" s="0" t="n">
        <v>6</v>
      </c>
    </row>
    <row r="50" customFormat="false" ht="12.8" hidden="false" customHeight="false" outlineLevel="0" collapsed="false">
      <c r="A50" s="0" t="s">
        <v>27</v>
      </c>
      <c r="B50" s="0" t="n">
        <v>14793600</v>
      </c>
      <c r="C50" s="2" t="n">
        <v>0.0408</v>
      </c>
      <c r="D50" s="0" t="n">
        <v>15</v>
      </c>
    </row>
    <row r="51" customFormat="false" ht="12.8" hidden="false" customHeight="false" outlineLevel="0" collapsed="false">
      <c r="A51" s="0" t="s">
        <v>27</v>
      </c>
      <c r="B51" s="0" t="n">
        <v>13019711</v>
      </c>
      <c r="C51" s="2" t="n">
        <v>0.0443</v>
      </c>
      <c r="D51" s="0" t="n">
        <v>8</v>
      </c>
    </row>
    <row r="52" customFormat="false" ht="12.8" hidden="false" customHeight="false" outlineLevel="0" collapsed="false">
      <c r="A52" s="0" t="s">
        <v>27</v>
      </c>
      <c r="B52" s="0" t="n">
        <v>621514623</v>
      </c>
      <c r="C52" s="2" t="n">
        <v>0.11</v>
      </c>
      <c r="D52" s="0" t="n">
        <v>18</v>
      </c>
    </row>
    <row r="53" customFormat="false" ht="12.8" hidden="false" customHeight="false" outlineLevel="0" collapsed="false">
      <c r="A53" s="0" t="s">
        <v>27</v>
      </c>
      <c r="B53" s="0" t="n">
        <v>1857465</v>
      </c>
      <c r="C53" s="2" t="n">
        <v>0.0221</v>
      </c>
      <c r="D53" s="0" t="n">
        <v>8</v>
      </c>
    </row>
    <row r="54" customFormat="false" ht="12.8" hidden="false" customHeight="false" outlineLevel="0" collapsed="false">
      <c r="A54" s="0" t="s">
        <v>27</v>
      </c>
      <c r="B54" s="0" t="n">
        <v>642781462</v>
      </c>
      <c r="C54" s="2" t="n">
        <v>0.007</v>
      </c>
      <c r="D54" s="0" t="n">
        <v>20</v>
      </c>
    </row>
    <row r="55" customFormat="false" ht="12.8" hidden="false" customHeight="false" outlineLevel="0" collapsed="false">
      <c r="A55" s="0" t="s">
        <v>27</v>
      </c>
      <c r="B55" s="0" t="n">
        <v>663814</v>
      </c>
      <c r="C55" s="2" t="n">
        <v>0.3129</v>
      </c>
      <c r="D55" s="0" t="n">
        <v>12</v>
      </c>
    </row>
    <row r="56" customFormat="false" ht="12.8" hidden="false" customHeight="false" outlineLevel="0" collapsed="false">
      <c r="A56" s="0" t="s">
        <v>27</v>
      </c>
      <c r="B56" s="0" t="n">
        <v>628937141</v>
      </c>
      <c r="C56" s="2" t="n">
        <v>0.0469</v>
      </c>
      <c r="D56" s="0" t="n">
        <v>40</v>
      </c>
    </row>
    <row r="57" customFormat="false" ht="12.8" hidden="false" customHeight="false" outlineLevel="0" collapsed="false">
      <c r="A57" s="0" t="s">
        <v>27</v>
      </c>
      <c r="B57" s="0" t="n">
        <v>28499400</v>
      </c>
      <c r="C57" s="2" t="n">
        <v>0.1054</v>
      </c>
      <c r="D57" s="0" t="n">
        <v>36</v>
      </c>
    </row>
    <row r="58" customFormat="false" ht="12.8" hidden="false" customHeight="false" outlineLevel="0" collapsed="false">
      <c r="A58" s="0" t="s">
        <v>27</v>
      </c>
      <c r="B58" s="0" t="n">
        <v>59804429</v>
      </c>
      <c r="C58" s="2" t="n">
        <v>0.0187</v>
      </c>
      <c r="D58" s="0" t="n">
        <v>16</v>
      </c>
    </row>
    <row r="59" customFormat="false" ht="12.8" hidden="false" customHeight="false" outlineLevel="0" collapsed="false">
      <c r="A59" s="0" t="s">
        <v>27</v>
      </c>
      <c r="B59" s="0" t="n">
        <v>41569247</v>
      </c>
      <c r="C59" s="2" t="n">
        <v>0.0396</v>
      </c>
      <c r="D59" s="0" t="n">
        <v>21</v>
      </c>
    </row>
    <row r="60" customFormat="false" ht="12.8" hidden="false" customHeight="false" outlineLevel="0" collapsed="false">
      <c r="A60" s="0" t="s">
        <v>27</v>
      </c>
      <c r="B60" s="0" t="n">
        <v>42873568</v>
      </c>
      <c r="C60" s="2" t="n">
        <v>0.038</v>
      </c>
      <c r="D60" s="0" t="n">
        <v>51</v>
      </c>
    </row>
    <row r="61" customFormat="false" ht="12.8" hidden="false" customHeight="false" outlineLevel="0" collapsed="false">
      <c r="A61" s="0" t="s">
        <v>27</v>
      </c>
      <c r="B61" s="0" t="n">
        <v>117879832</v>
      </c>
      <c r="C61" s="2" t="n">
        <v>0.0801</v>
      </c>
      <c r="D61" s="0" t="n">
        <v>47</v>
      </c>
    </row>
    <row r="62" customFormat="false" ht="12.8" hidden="false" customHeight="false" outlineLevel="0" collapsed="false">
      <c r="A62" s="0" t="s">
        <v>27</v>
      </c>
      <c r="B62" s="0" t="n">
        <v>455234422</v>
      </c>
      <c r="C62" s="2" t="n">
        <v>0.2213</v>
      </c>
      <c r="D62" s="0" t="n">
        <v>60</v>
      </c>
    </row>
    <row r="63" customFormat="false" ht="12.8" hidden="false" customHeight="false" outlineLevel="0" collapsed="false">
      <c r="A63" s="0" t="s">
        <v>27</v>
      </c>
      <c r="B63" s="0" t="n">
        <v>14776962</v>
      </c>
      <c r="C63" s="2" t="n">
        <v>0.0367</v>
      </c>
      <c r="D63" s="0" t="n">
        <v>13</v>
      </c>
    </row>
    <row r="64" customFormat="false" ht="12.8" hidden="false" customHeight="false" outlineLevel="0" collapsed="false">
      <c r="A64" s="0" t="s">
        <v>27</v>
      </c>
      <c r="B64" s="0" t="n">
        <v>17955965</v>
      </c>
      <c r="C64" s="2" t="n">
        <v>0.1075</v>
      </c>
      <c r="D64" s="0" t="n">
        <v>45</v>
      </c>
    </row>
    <row r="65" customFormat="false" ht="12.8" hidden="false" customHeight="false" outlineLevel="0" collapsed="false">
      <c r="A65" s="0" t="s">
        <v>27</v>
      </c>
      <c r="B65" s="0" t="n">
        <v>23088773</v>
      </c>
      <c r="C65" s="2" t="n">
        <v>0.2858</v>
      </c>
      <c r="D65" s="0" t="n">
        <v>22</v>
      </c>
    </row>
    <row r="66" customFormat="false" ht="12.8" hidden="false" customHeight="false" outlineLevel="0" collapsed="false">
      <c r="A66" s="0" t="s">
        <v>27</v>
      </c>
      <c r="B66" s="0" t="n">
        <v>11969792</v>
      </c>
      <c r="C66" s="2" t="n">
        <v>0.0171</v>
      </c>
      <c r="D66" s="0" t="n">
        <v>34</v>
      </c>
    </row>
    <row r="67" customFormat="false" ht="12.8" hidden="false" customHeight="false" outlineLevel="0" collapsed="false">
      <c r="A67" s="0" t="s">
        <v>27</v>
      </c>
      <c r="B67" s="0" t="n">
        <v>4362535</v>
      </c>
      <c r="C67" s="2" t="n">
        <v>0.1375</v>
      </c>
      <c r="D67" s="0" t="n">
        <v>45</v>
      </c>
    </row>
    <row r="68" customFormat="false" ht="12.8" hidden="false" customHeight="false" outlineLevel="0" collapsed="false">
      <c r="A68" s="0" t="s">
        <v>27</v>
      </c>
      <c r="B68" s="0" t="n">
        <v>31301482</v>
      </c>
      <c r="C68" s="2" t="n">
        <v>0.0222</v>
      </c>
      <c r="D68" s="0" t="n">
        <v>55</v>
      </c>
    </row>
    <row r="69" customFormat="false" ht="12.8" hidden="false" customHeight="false" outlineLevel="0" collapsed="false">
      <c r="A69" s="0" t="s">
        <v>27</v>
      </c>
      <c r="B69" s="0" t="n">
        <v>53831727</v>
      </c>
      <c r="C69" s="2" t="n">
        <v>0.0962</v>
      </c>
      <c r="D69" s="0" t="n">
        <v>63</v>
      </c>
    </row>
    <row r="70" customFormat="false" ht="12.8" hidden="false" customHeight="false" outlineLevel="0" collapsed="false">
      <c r="A70" s="0" t="s">
        <v>27</v>
      </c>
      <c r="B70" s="0" t="n">
        <v>45988736</v>
      </c>
      <c r="C70" s="2" t="n">
        <v>0.0769</v>
      </c>
      <c r="D70" s="0" t="n">
        <v>70</v>
      </c>
    </row>
    <row r="71" customFormat="false" ht="12.8" hidden="false" customHeight="false" outlineLevel="0" collapsed="false">
      <c r="A71" s="0" t="s">
        <v>27</v>
      </c>
      <c r="B71" s="0" t="n">
        <v>35243076</v>
      </c>
      <c r="C71" s="2" t="n">
        <v>0.043</v>
      </c>
      <c r="D71" s="0" t="n">
        <v>77</v>
      </c>
    </row>
    <row r="72" customFormat="false" ht="12.8" hidden="false" customHeight="false" outlineLevel="0" collapsed="false">
      <c r="A72" s="0" t="s">
        <v>27</v>
      </c>
      <c r="B72" s="0" t="n">
        <v>22322707</v>
      </c>
      <c r="C72" s="2" t="n">
        <v>0.0698</v>
      </c>
      <c r="D72" s="0" t="n">
        <v>81</v>
      </c>
    </row>
    <row r="73" customFormat="false" ht="12.8" hidden="false" customHeight="false" outlineLevel="0" collapsed="false">
      <c r="A73" s="0" t="s">
        <v>27</v>
      </c>
      <c r="B73" s="0" t="n">
        <v>23819695</v>
      </c>
      <c r="C73" s="2" t="n">
        <v>0.0536</v>
      </c>
      <c r="D73" s="0" t="n">
        <v>85</v>
      </c>
    </row>
    <row r="74" customFormat="false" ht="12.8" hidden="false" customHeight="false" outlineLevel="0" collapsed="false">
      <c r="A74" s="0" t="s">
        <v>27</v>
      </c>
      <c r="B74" s="0" t="n">
        <v>8057509</v>
      </c>
      <c r="C74" s="2" t="n">
        <v>0.066</v>
      </c>
      <c r="D74" s="0" t="n">
        <v>83</v>
      </c>
    </row>
    <row r="75" customFormat="false" ht="12.8" hidden="false" customHeight="false" outlineLevel="0" collapsed="false">
      <c r="A75" s="0" t="s">
        <v>27</v>
      </c>
      <c r="B75" s="0" t="n">
        <v>2331015</v>
      </c>
      <c r="C75" s="2" t="n">
        <v>0.0358</v>
      </c>
      <c r="D75" s="0" t="n">
        <v>90</v>
      </c>
    </row>
    <row r="76" customFormat="false" ht="12.8" hidden="false" customHeight="false" outlineLevel="0" collapsed="false">
      <c r="A76" s="0" t="s">
        <v>28</v>
      </c>
      <c r="B76" s="0" t="n">
        <v>24927257</v>
      </c>
      <c r="C76" s="2" t="n">
        <v>0.4525</v>
      </c>
      <c r="D76" s="0" t="n">
        <v>9</v>
      </c>
    </row>
    <row r="77" customFormat="false" ht="12.8" hidden="false" customHeight="false" outlineLevel="0" collapsed="false">
      <c r="A77" s="0" t="s">
        <v>28</v>
      </c>
      <c r="B77" s="0" t="n">
        <v>2414057</v>
      </c>
      <c r="C77" s="2" t="n">
        <v>0.0767</v>
      </c>
      <c r="D77" s="0" t="n">
        <v>10</v>
      </c>
    </row>
    <row r="78" customFormat="false" ht="12.8" hidden="false" customHeight="false" outlineLevel="0" collapsed="false">
      <c r="A78" s="0" t="s">
        <v>28</v>
      </c>
      <c r="B78" s="0" t="n">
        <v>135232316</v>
      </c>
      <c r="C78" s="2" t="n">
        <v>0.2484</v>
      </c>
      <c r="D78" s="0" t="n">
        <v>13</v>
      </c>
    </row>
    <row r="79" customFormat="false" ht="12.8" hidden="false" customHeight="false" outlineLevel="0" collapsed="false">
      <c r="A79" s="0" t="s">
        <v>28</v>
      </c>
      <c r="B79" s="0" t="n">
        <v>1145772</v>
      </c>
      <c r="C79" s="2" t="n">
        <v>0.4089</v>
      </c>
      <c r="D79" s="0" t="n">
        <v>10</v>
      </c>
    </row>
    <row r="80" customFormat="false" ht="12.8" hidden="false" customHeight="false" outlineLevel="0" collapsed="false">
      <c r="A80" s="0" t="s">
        <v>28</v>
      </c>
      <c r="B80" s="0" t="n">
        <v>97375111</v>
      </c>
      <c r="C80" s="2" t="n">
        <v>0.0831</v>
      </c>
      <c r="D80" s="0" t="n">
        <v>46</v>
      </c>
    </row>
    <row r="81" customFormat="false" ht="12.8" hidden="false" customHeight="false" outlineLevel="0" collapsed="false">
      <c r="A81" s="0" t="s">
        <v>28</v>
      </c>
      <c r="B81" s="0" t="n">
        <v>124735075</v>
      </c>
      <c r="C81" s="2" t="n">
        <v>0.0993</v>
      </c>
      <c r="D81" s="0" t="n">
        <v>37</v>
      </c>
    </row>
    <row r="82" customFormat="false" ht="12.8" hidden="false" customHeight="false" outlineLevel="0" collapsed="false">
      <c r="A82" s="0" t="s">
        <v>28</v>
      </c>
      <c r="B82" s="0" t="n">
        <v>129092809</v>
      </c>
      <c r="C82" s="2" t="n">
        <v>0.0818</v>
      </c>
      <c r="D82" s="0" t="n">
        <v>38</v>
      </c>
    </row>
    <row r="83" customFormat="false" ht="12.8" hidden="false" customHeight="false" outlineLevel="0" collapsed="false">
      <c r="A83" s="0" t="s">
        <v>28</v>
      </c>
      <c r="B83" s="0" t="n">
        <v>30315960</v>
      </c>
      <c r="C83" s="2" t="n">
        <v>0.8075</v>
      </c>
      <c r="D83" s="0" t="n">
        <v>5</v>
      </c>
    </row>
    <row r="84" customFormat="false" ht="12.8" hidden="false" customHeight="false" outlineLevel="0" collapsed="false">
      <c r="A84" s="0" t="s">
        <v>28</v>
      </c>
      <c r="B84" s="0" t="n">
        <v>15535282</v>
      </c>
      <c r="C84" s="2" t="n">
        <v>0.1833</v>
      </c>
      <c r="D84" s="0" t="n">
        <v>5</v>
      </c>
    </row>
    <row r="85" customFormat="false" ht="12.8" hidden="false" customHeight="false" outlineLevel="0" collapsed="false">
      <c r="A85" s="0" t="s">
        <v>28</v>
      </c>
      <c r="B85" s="0" t="n">
        <v>570041552</v>
      </c>
      <c r="C85" s="2" t="n">
        <v>0.2448</v>
      </c>
      <c r="D85" s="0" t="n">
        <v>14</v>
      </c>
    </row>
    <row r="86" customFormat="false" ht="12.8" hidden="false" customHeight="false" outlineLevel="0" collapsed="false">
      <c r="A86" s="0" t="s">
        <v>28</v>
      </c>
      <c r="B86" s="0" t="n">
        <v>651341667</v>
      </c>
      <c r="C86" s="2" t="n">
        <v>0.0049</v>
      </c>
      <c r="D86" s="0" t="n">
        <v>26</v>
      </c>
    </row>
    <row r="87" customFormat="false" ht="12.8" hidden="false" customHeight="false" outlineLevel="0" collapsed="false">
      <c r="A87" s="0" t="s">
        <v>28</v>
      </c>
      <c r="B87" s="0" t="n">
        <v>603512504</v>
      </c>
      <c r="C87" s="2" t="n">
        <v>0.1068</v>
      </c>
      <c r="D87" s="0" t="n">
        <v>38</v>
      </c>
    </row>
    <row r="88" customFormat="false" ht="12.8" hidden="false" customHeight="false" outlineLevel="0" collapsed="false">
      <c r="A88" s="0" t="s">
        <v>28</v>
      </c>
      <c r="B88" s="0" t="n">
        <v>183345242</v>
      </c>
      <c r="C88" s="2" t="n">
        <v>0.2052</v>
      </c>
      <c r="D88" s="0" t="n">
        <v>17</v>
      </c>
    </row>
    <row r="89" customFormat="false" ht="12.8" hidden="false" customHeight="false" outlineLevel="0" collapsed="false">
      <c r="A89" s="0" t="s">
        <v>28</v>
      </c>
      <c r="B89" s="0" t="n">
        <v>78110316</v>
      </c>
      <c r="C89" s="2" t="n">
        <v>0.1197</v>
      </c>
      <c r="D89" s="0" t="n">
        <v>42</v>
      </c>
    </row>
    <row r="90" customFormat="false" ht="12.8" hidden="false" customHeight="false" outlineLevel="0" collapsed="false">
      <c r="A90" s="0" t="s">
        <v>28</v>
      </c>
      <c r="B90" s="0" t="n">
        <v>660003272</v>
      </c>
      <c r="C90" s="2" t="n">
        <v>0.0171</v>
      </c>
      <c r="D90" s="0" t="n">
        <v>8</v>
      </c>
    </row>
    <row r="91" customFormat="false" ht="12.8" hidden="false" customHeight="false" outlineLevel="0" collapsed="false">
      <c r="A91" s="0" t="s">
        <v>28</v>
      </c>
      <c r="B91" s="0" t="n">
        <v>5830311</v>
      </c>
      <c r="C91" s="2" t="n">
        <v>0.0609</v>
      </c>
      <c r="D91" s="0" t="n">
        <v>83</v>
      </c>
    </row>
    <row r="92" customFormat="false" ht="12.8" hidden="false" customHeight="false" outlineLevel="0" collapsed="false">
      <c r="A92" s="0" t="s">
        <v>28</v>
      </c>
      <c r="B92" s="0" t="n">
        <v>3158013</v>
      </c>
      <c r="C92" s="2" t="n">
        <v>0.381</v>
      </c>
      <c r="D92" s="0" t="n">
        <v>15</v>
      </c>
    </row>
    <row r="93" customFormat="false" ht="12.8" hidden="false" customHeight="false" outlineLevel="0" collapsed="false">
      <c r="A93" s="0" t="s">
        <v>28</v>
      </c>
      <c r="B93" s="0" t="n">
        <v>269937521</v>
      </c>
      <c r="C93" s="2" t="n">
        <v>0.3103</v>
      </c>
      <c r="D93" s="0" t="n">
        <v>27</v>
      </c>
    </row>
    <row r="94" customFormat="false" ht="12.8" hidden="false" customHeight="false" outlineLevel="0" collapsed="false">
      <c r="A94" s="0" t="s">
        <v>28</v>
      </c>
      <c r="B94" s="0" t="n">
        <v>187258734</v>
      </c>
      <c r="C94" s="2" t="n">
        <v>0.3552</v>
      </c>
      <c r="D94" s="0" t="n">
        <v>19</v>
      </c>
    </row>
    <row r="95" customFormat="false" ht="12.8" hidden="false" customHeight="false" outlineLevel="0" collapsed="false">
      <c r="A95" s="0" t="s">
        <v>28</v>
      </c>
      <c r="B95" s="0" t="n">
        <v>1813259</v>
      </c>
      <c r="C95" s="2" t="n">
        <v>0.1006</v>
      </c>
      <c r="D95" s="0" t="n">
        <v>86</v>
      </c>
    </row>
    <row r="96" customFormat="false" ht="12.8" hidden="false" customHeight="false" outlineLevel="0" collapsed="false">
      <c r="A96" s="0" t="s">
        <v>28</v>
      </c>
      <c r="B96" s="0" t="n">
        <v>22697577</v>
      </c>
      <c r="C96" s="2" t="n">
        <v>0.0862</v>
      </c>
      <c r="D96" s="0" t="n">
        <v>48</v>
      </c>
    </row>
    <row r="97" customFormat="false" ht="12.8" hidden="false" customHeight="false" outlineLevel="0" collapsed="false">
      <c r="A97" s="0" t="s">
        <v>28</v>
      </c>
      <c r="B97" s="0" t="n">
        <v>289127613</v>
      </c>
      <c r="C97" s="2" t="n">
        <v>0.2365</v>
      </c>
      <c r="D97" s="0" t="n">
        <v>46</v>
      </c>
    </row>
    <row r="98" customFormat="false" ht="12.8" hidden="false" customHeight="false" outlineLevel="0" collapsed="false">
      <c r="A98" s="0" t="s">
        <v>28</v>
      </c>
      <c r="B98" s="0" t="n">
        <v>23586762</v>
      </c>
      <c r="C98" s="2" t="n">
        <v>0.0655</v>
      </c>
      <c r="D98" s="0" t="n">
        <v>58</v>
      </c>
    </row>
    <row r="99" customFormat="false" ht="12.8" hidden="false" customHeight="false" outlineLevel="0" collapsed="false">
      <c r="A99" s="0" t="s">
        <v>28</v>
      </c>
      <c r="B99" s="0" t="n">
        <v>145151781</v>
      </c>
      <c r="C99" s="2" t="n">
        <v>0.1315</v>
      </c>
      <c r="D99" s="0" t="n">
        <v>24</v>
      </c>
    </row>
    <row r="100" customFormat="false" ht="12.8" hidden="false" customHeight="false" outlineLevel="0" collapsed="false">
      <c r="A100" s="0" t="s">
        <v>28</v>
      </c>
      <c r="B100" s="0" t="n">
        <v>82675086</v>
      </c>
      <c r="C100" s="2" t="n">
        <v>0.2795</v>
      </c>
      <c r="D100" s="0" t="n">
        <v>28</v>
      </c>
    </row>
    <row r="101" customFormat="false" ht="12.8" hidden="false" customHeight="false" outlineLevel="0" collapsed="false">
      <c r="A101" s="0" t="s">
        <v>28</v>
      </c>
      <c r="B101" s="0" t="n">
        <v>9539482</v>
      </c>
      <c r="C101" s="2" t="n">
        <v>0.0418</v>
      </c>
      <c r="D101" s="0" t="n">
        <v>85</v>
      </c>
    </row>
    <row r="102" customFormat="false" ht="12.8" hidden="false" customHeight="false" outlineLevel="0" collapsed="false">
      <c r="A102" s="0" t="s">
        <v>28</v>
      </c>
      <c r="B102" s="0" t="n">
        <v>651866361</v>
      </c>
      <c r="C102" s="2" t="n">
        <v>0.0059</v>
      </c>
      <c r="D102" s="0" t="n">
        <v>27</v>
      </c>
    </row>
    <row r="103" customFormat="false" ht="12.8" hidden="false" customHeight="false" outlineLevel="0" collapsed="false">
      <c r="A103" s="0" t="s">
        <v>28</v>
      </c>
      <c r="B103" s="0" t="n">
        <v>13911451</v>
      </c>
      <c r="C103" s="2" t="n">
        <v>0.0563</v>
      </c>
      <c r="D103" s="0" t="n">
        <v>87</v>
      </c>
    </row>
    <row r="104" customFormat="false" ht="12.8" hidden="false" customHeight="false" outlineLevel="0" collapsed="false">
      <c r="A104" s="0" t="s">
        <v>28</v>
      </c>
      <c r="B104" s="0" t="n">
        <v>14733335</v>
      </c>
      <c r="C104" s="2" t="n">
        <v>0.0621</v>
      </c>
      <c r="D104" s="0" t="n">
        <v>81</v>
      </c>
    </row>
    <row r="105" customFormat="false" ht="12.8" hidden="false" customHeight="false" outlineLevel="0" collapsed="false">
      <c r="A105" s="0" t="s">
        <v>28</v>
      </c>
      <c r="B105" s="0" t="n">
        <v>613740135</v>
      </c>
      <c r="C105" s="2" t="n">
        <v>0.093</v>
      </c>
      <c r="D105" s="0" t="n">
        <v>46</v>
      </c>
    </row>
    <row r="106" customFormat="false" ht="12.8" hidden="false" customHeight="false" outlineLevel="0" collapsed="false">
      <c r="A106" s="0" t="s">
        <v>28</v>
      </c>
      <c r="B106" s="0" t="n">
        <v>4943036</v>
      </c>
      <c r="C106" s="2" t="n">
        <v>0.1286</v>
      </c>
      <c r="D106" s="0" t="n">
        <v>56</v>
      </c>
    </row>
    <row r="107" customFormat="false" ht="12.8" hidden="false" customHeight="false" outlineLevel="0" collapsed="false">
      <c r="A107" s="0" t="s">
        <v>28</v>
      </c>
      <c r="B107" s="0" t="n">
        <v>34195059</v>
      </c>
      <c r="C107" s="2" t="n">
        <v>0.1137</v>
      </c>
      <c r="D107" s="0" t="n">
        <v>65</v>
      </c>
    </row>
    <row r="108" customFormat="false" ht="12.8" hidden="false" customHeight="false" outlineLevel="0" collapsed="false">
      <c r="A108" s="0" t="s">
        <v>28</v>
      </c>
      <c r="B108" s="0" t="n">
        <v>15092937</v>
      </c>
      <c r="C108" s="2" t="n">
        <v>0.4556</v>
      </c>
      <c r="D108" s="0" t="n">
        <v>14</v>
      </c>
    </row>
    <row r="109" customFormat="false" ht="12.8" hidden="false" customHeight="false" outlineLevel="0" collapsed="false">
      <c r="A109" s="0" t="s">
        <v>28</v>
      </c>
      <c r="B109" s="0" t="n">
        <v>69328185</v>
      </c>
      <c r="C109" s="2" t="n">
        <v>0.1126</v>
      </c>
      <c r="D109" s="0" t="n">
        <v>51</v>
      </c>
    </row>
    <row r="110" customFormat="false" ht="12.8" hidden="false" customHeight="false" outlineLevel="0" collapsed="false">
      <c r="A110" s="0" t="s">
        <v>28</v>
      </c>
      <c r="B110" s="0" t="n">
        <v>33586330</v>
      </c>
      <c r="C110" s="2" t="n">
        <v>0.0962</v>
      </c>
      <c r="D110" s="0" t="n">
        <v>33</v>
      </c>
    </row>
    <row r="111" customFormat="false" ht="12.8" hidden="false" customHeight="false" outlineLevel="0" collapsed="false">
      <c r="A111" s="0" t="s">
        <v>28</v>
      </c>
      <c r="B111" s="0" t="n">
        <v>18253458</v>
      </c>
      <c r="C111" s="2" t="n">
        <v>0.1933</v>
      </c>
      <c r="D111" s="0" t="n">
        <v>17</v>
      </c>
    </row>
    <row r="112" customFormat="false" ht="12.8" hidden="false" customHeight="false" outlineLevel="0" collapsed="false">
      <c r="A112" s="0" t="s">
        <v>28</v>
      </c>
      <c r="B112" s="0" t="n">
        <v>2141140</v>
      </c>
      <c r="C112" s="2" t="n">
        <v>0.06</v>
      </c>
      <c r="D112" s="0" t="n">
        <v>88</v>
      </c>
    </row>
    <row r="113" customFormat="false" ht="12.8" hidden="false" customHeight="false" outlineLevel="0" collapsed="false">
      <c r="A113" s="0" t="s">
        <v>28</v>
      </c>
      <c r="B113" s="0" t="n">
        <v>5784415</v>
      </c>
      <c r="C113" s="2" t="n">
        <v>0.1232</v>
      </c>
      <c r="D113" s="0" t="n">
        <v>53</v>
      </c>
    </row>
    <row r="114" customFormat="false" ht="12.8" hidden="false" customHeight="false" outlineLevel="0" collapsed="false">
      <c r="A114" s="0" t="s">
        <v>28</v>
      </c>
      <c r="B114" s="0" t="n">
        <v>610144766</v>
      </c>
      <c r="C114" s="2" t="n">
        <v>0.1383</v>
      </c>
      <c r="D114" s="0" t="n">
        <v>19</v>
      </c>
    </row>
    <row r="115" customFormat="false" ht="12.8" hidden="false" customHeight="false" outlineLevel="0" collapsed="false">
      <c r="A115" s="0" t="s">
        <v>28</v>
      </c>
      <c r="B115" s="0" t="n">
        <v>128843331</v>
      </c>
      <c r="C115" s="2" t="n">
        <v>0.0179</v>
      </c>
      <c r="D115" s="0" t="n">
        <v>39</v>
      </c>
    </row>
    <row r="116" customFormat="false" ht="12.8" hidden="false" customHeight="false" outlineLevel="0" collapsed="false">
      <c r="A116" s="0" t="s">
        <v>28</v>
      </c>
      <c r="B116" s="0" t="n">
        <v>19778122</v>
      </c>
      <c r="C116" s="2" t="n">
        <v>0.0831</v>
      </c>
      <c r="D116" s="0" t="n">
        <v>35</v>
      </c>
    </row>
    <row r="117" customFormat="false" ht="12.8" hidden="false" customHeight="false" outlineLevel="0" collapsed="false">
      <c r="A117" s="0" t="s">
        <v>28</v>
      </c>
      <c r="B117" s="0" t="n">
        <v>648888861</v>
      </c>
      <c r="C117" s="2" t="n">
        <v>0.0145</v>
      </c>
      <c r="D117" s="0" t="n">
        <v>58</v>
      </c>
    </row>
    <row r="118" customFormat="false" ht="12.8" hidden="false" customHeight="false" outlineLevel="0" collapsed="false">
      <c r="A118" s="0" t="s">
        <v>28</v>
      </c>
      <c r="B118" s="0" t="n">
        <v>3791676</v>
      </c>
      <c r="C118" s="2" t="n">
        <v>0.0897</v>
      </c>
      <c r="D118" s="0" t="n">
        <v>65</v>
      </c>
    </row>
    <row r="119" customFormat="false" ht="12.8" hidden="false" customHeight="false" outlineLevel="0" collapsed="false">
      <c r="A119" s="0" t="s">
        <v>28</v>
      </c>
      <c r="B119" s="0" t="n">
        <v>110590121</v>
      </c>
      <c r="C119" s="2" t="n">
        <v>0.006</v>
      </c>
      <c r="D119" s="0" t="n">
        <v>54</v>
      </c>
    </row>
    <row r="120" customFormat="false" ht="12.8" hidden="false" customHeight="false" outlineLevel="0" collapsed="false">
      <c r="A120" s="0" t="s">
        <v>28</v>
      </c>
      <c r="B120" s="0" t="n">
        <v>129789831</v>
      </c>
      <c r="C120" s="2" t="n">
        <v>0.0462</v>
      </c>
      <c r="D120" s="0" t="n">
        <v>54</v>
      </c>
    </row>
    <row r="121" customFormat="false" ht="12.8" hidden="false" customHeight="false" outlineLevel="0" collapsed="false">
      <c r="A121" s="0" t="s">
        <v>28</v>
      </c>
      <c r="B121" s="0" t="n">
        <v>1471837</v>
      </c>
      <c r="C121" s="2" t="n">
        <v>0.0628</v>
      </c>
      <c r="D121" s="0" t="n">
        <v>73</v>
      </c>
    </row>
    <row r="122" customFormat="false" ht="12.8" hidden="false" customHeight="false" outlineLevel="0" collapsed="false">
      <c r="A122" s="0" t="s">
        <v>28</v>
      </c>
      <c r="B122" s="0" t="n">
        <v>40603615</v>
      </c>
      <c r="C122" s="2" t="n">
        <v>0.0995</v>
      </c>
      <c r="D122" s="0" t="n">
        <v>52</v>
      </c>
    </row>
    <row r="123" customFormat="false" ht="12.8" hidden="false" customHeight="false" outlineLevel="0" collapsed="false">
      <c r="A123" s="0" t="s">
        <v>28</v>
      </c>
      <c r="B123" s="0" t="n">
        <v>8228889</v>
      </c>
      <c r="C123" s="2" t="n">
        <v>0.1216</v>
      </c>
      <c r="D123" s="0" t="n">
        <v>61</v>
      </c>
    </row>
    <row r="124" customFormat="false" ht="12.8" hidden="false" customHeight="false" outlineLevel="0" collapsed="false">
      <c r="A124" s="0" t="s">
        <v>28</v>
      </c>
      <c r="B124" s="0" t="n">
        <v>21125166</v>
      </c>
      <c r="C124" s="2" t="n">
        <v>0.0517</v>
      </c>
      <c r="D124" s="0" t="n">
        <v>60</v>
      </c>
    </row>
    <row r="125" customFormat="false" ht="12.8" hidden="false" customHeight="false" outlineLevel="0" collapsed="false">
      <c r="A125" s="0" t="s">
        <v>28</v>
      </c>
      <c r="B125" s="0" t="n">
        <v>38289557</v>
      </c>
      <c r="C125" s="2" t="n">
        <v>0.094</v>
      </c>
      <c r="D125" s="0" t="n">
        <v>69</v>
      </c>
    </row>
    <row r="126" customFormat="false" ht="12.8" hidden="false" customHeight="false" outlineLevel="0" collapsed="false">
      <c r="A126" s="0" t="s">
        <v>28</v>
      </c>
      <c r="B126" s="0" t="n">
        <v>17371235</v>
      </c>
      <c r="C126" s="2" t="n">
        <v>0.0815</v>
      </c>
      <c r="D126" s="0" t="n">
        <v>83</v>
      </c>
    </row>
    <row r="127" customFormat="false" ht="12.8" hidden="false" customHeight="false" outlineLevel="0" collapsed="false">
      <c r="A127" s="0" t="s">
        <v>28</v>
      </c>
      <c r="B127" s="0" t="n">
        <v>23574203</v>
      </c>
      <c r="C127" s="2" t="n">
        <v>0.089</v>
      </c>
      <c r="D127" s="0" t="n">
        <v>69</v>
      </c>
    </row>
    <row r="128" customFormat="false" ht="12.8" hidden="false" customHeight="false" outlineLevel="0" collapsed="false">
      <c r="A128" s="0" t="s">
        <v>28</v>
      </c>
      <c r="B128" s="0" t="n">
        <v>3211823</v>
      </c>
      <c r="C128" s="2" t="n">
        <v>0.0433</v>
      </c>
      <c r="D128" s="0" t="n">
        <v>78</v>
      </c>
    </row>
    <row r="129" customFormat="false" ht="12.8" hidden="false" customHeight="false" outlineLevel="0" collapsed="false">
      <c r="A129" s="0" t="s">
        <v>28</v>
      </c>
      <c r="B129" s="0" t="n">
        <v>21544243</v>
      </c>
      <c r="C129" s="2" t="n">
        <v>0.0847</v>
      </c>
      <c r="D129" s="0" t="n">
        <v>68</v>
      </c>
    </row>
    <row r="130" customFormat="false" ht="12.8" hidden="false" customHeight="false" outlineLevel="0" collapsed="false">
      <c r="A130" s="0" t="s">
        <v>29</v>
      </c>
    </row>
  </sheetData>
  <mergeCells count="1">
    <mergeCell ref="O1:P1"/>
  </mergeCells>
  <conditionalFormatting sqref="I3:I5 N3:N5">
    <cfRule type="cellIs" priority="2" operator="equal" aboveAverage="0" equalAverage="0" bottom="0" percent="0" rank="0" text="" dxfId="0">
      <formula>dump!$I$7</formula>
    </cfRule>
    <cfRule type="cellIs" priority="3" operator="equal" aboveAverage="0" equalAverage="0" bottom="0" percent="0" rank="0" text="" dxfId="1">
      <formula>dump!$I$8</formula>
    </cfRule>
  </conditionalFormatting>
  <conditionalFormatting sqref="J3:J5 Q3:Q5">
    <cfRule type="cellIs" priority="4" operator="equal" aboveAverage="0" equalAverage="0" bottom="0" percent="0" rank="0" text="" dxfId="0">
      <formula>dump!$J$7</formula>
    </cfRule>
    <cfRule type="cellIs" priority="5" operator="equal" aboveAverage="0" equalAverage="0" bottom="0" percent="0" rank="0" text="" dxfId="1">
      <formula>dump!$J$8</formula>
    </cfRule>
  </conditionalFormatting>
  <conditionalFormatting sqref="K3:K5 Q3:Q5">
    <cfRule type="cellIs" priority="6" operator="equal" aboveAverage="0" equalAverage="0" bottom="0" percent="0" rank="0" text="" dxfId="0">
      <formula>dump!$K$7</formula>
    </cfRule>
    <cfRule type="cellIs" priority="7" operator="equal" aboveAverage="0" equalAverage="0" bottom="0" percent="0" rank="0" text="" dxfId="1">
      <formula>dump!$K$8</formula>
    </cfRule>
  </conditionalFormatting>
  <conditionalFormatting sqref="N3:N5">
    <cfRule type="cellIs" priority="8" operator="equal" aboveAverage="0" equalAverage="0" bottom="0" percent="0" rank="0" text="" dxfId="0">
      <formula>dump!$N$7</formula>
    </cfRule>
    <cfRule type="cellIs" priority="9" operator="equal" aboveAverage="0" equalAverage="0" bottom="0" percent="0" rank="0" text="" dxfId="1">
      <formula>dump!$N$8</formula>
    </cfRule>
  </conditionalFormatting>
  <conditionalFormatting sqref="O3:P5">
    <cfRule type="cellIs" priority="10" operator="equal" aboveAverage="0" equalAverage="0" bottom="0" percent="0" rank="0" text="" dxfId="0">
      <formula>dump!$O$7</formula>
    </cfRule>
    <cfRule type="cellIs" priority="11" operator="equal" aboveAverage="0" equalAverage="0" bottom="0" percent="0" rank="0" text="" dxfId="1">
      <formula>dump!$O$8</formula>
    </cfRule>
  </conditionalFormatting>
  <conditionalFormatting sqref="P3:P5">
    <cfRule type="cellIs" priority="12" operator="equal" aboveAverage="0" equalAverage="0" bottom="0" percent="0" rank="0" text="" dxfId="0">
      <formula>dump!$P$7</formula>
    </cfRule>
    <cfRule type="cellIs" priority="13" operator="equal" aboveAverage="0" equalAverage="0" bottom="0" percent="0" rank="0" text="" dxfId="1">
      <formula>dump!$P$8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2019-01-01T12:49:09Z</dcterms:modified>
  <cp:revision>11</cp:revision>
  <dc:subject/>
  <dc:title/>
</cp:coreProperties>
</file>