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Projects\NativeVsUtils\"/>
    </mc:Choice>
  </mc:AlternateContent>
  <xr:revisionPtr revIDLastSave="0" documentId="13_ncr:1_{1701F1E8-C766-4BAA-A753-485AE32425A5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du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8" i="1" l="1"/>
  <c r="N5" i="1"/>
  <c r="K5" i="1"/>
  <c r="J5" i="1"/>
  <c r="I5" i="1"/>
  <c r="P5" i="1" s="1"/>
  <c r="H5" i="1"/>
  <c r="N4" i="1"/>
  <c r="K4" i="1"/>
  <c r="J4" i="1"/>
  <c r="I4" i="1"/>
  <c r="O4" i="1" s="1"/>
  <c r="H4" i="1"/>
  <c r="P3" i="1"/>
  <c r="N3" i="1"/>
  <c r="N7" i="1" s="1"/>
  <c r="K3" i="1"/>
  <c r="K7" i="1" s="1"/>
  <c r="J3" i="1"/>
  <c r="J8" i="1" s="1"/>
  <c r="I3" i="1"/>
  <c r="I8" i="1" s="1"/>
  <c r="H3" i="1"/>
  <c r="N18" i="1" l="1"/>
  <c r="J7" i="1"/>
  <c r="O3" i="1"/>
  <c r="P4" i="1"/>
  <c r="N21" i="1" s="1"/>
  <c r="I7" i="1"/>
  <c r="K8" i="1"/>
  <c r="H12" i="1"/>
  <c r="H14" i="1" s="1"/>
  <c r="O5" i="1"/>
  <c r="H13" i="1"/>
  <c r="H15" i="1"/>
  <c r="O8" i="1" l="1"/>
  <c r="O7" i="1"/>
  <c r="P7" i="1"/>
  <c r="P8" i="1"/>
  <c r="N13" i="1"/>
  <c r="N12" i="1"/>
  <c r="N19" i="1"/>
  <c r="N20" i="1" s="1"/>
  <c r="N15" i="1"/>
  <c r="N27" i="1" s="1"/>
  <c r="N25" i="1" l="1"/>
  <c r="N14" i="1"/>
  <c r="N24" i="1"/>
  <c r="N26" i="1" s="1"/>
</calcChain>
</file>

<file path=xl/sharedStrings.xml><?xml version="1.0" encoding="utf-8"?>
<sst xmlns="http://schemas.openxmlformats.org/spreadsheetml/2006/main" count="185" uniqueCount="30">
  <si>
    <t>lib</t>
  </si>
  <si>
    <t>ops/sec</t>
  </si>
  <si>
    <t>incdec (± x %)</t>
  </si>
  <si>
    <t>runs</t>
  </si>
  <si>
    <t>Changed Average</t>
  </si>
  <si>
    <t>lodash</t>
  </si>
  <si>
    <t>Ops/sec</t>
  </si>
  <si>
    <t>Count</t>
  </si>
  <si>
    <t>Averages</t>
  </si>
  <si>
    <t>Min</t>
  </si>
  <si>
    <t>Max</t>
  </si>
  <si>
    <t>Ops/sec with increase/decrease</t>
  </si>
  <si>
    <t>Avg change</t>
  </si>
  <si>
    <t>Increase</t>
  </si>
  <si>
    <t>Decrease</t>
  </si>
  <si>
    <t>Lodash</t>
  </si>
  <si>
    <t>Underscore</t>
  </si>
  <si>
    <t>Native</t>
  </si>
  <si>
    <t>Best</t>
  </si>
  <si>
    <t>Worst</t>
  </si>
  <si>
    <t>Native is</t>
  </si>
  <si>
    <t>more performant than Lodash</t>
  </si>
  <si>
    <t>more performant than Underscore</t>
  </si>
  <si>
    <t>more performant than both</t>
  </si>
  <si>
    <t>Lodash is</t>
  </si>
  <si>
    <t>Average</t>
  </si>
  <si>
    <t>underscore</t>
  </si>
  <si>
    <t>native</t>
  </si>
  <si>
    <t xml:space="preserve"> </t>
  </si>
  <si>
    <t>So it's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</si>
</sst>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/>
    <xf numFmtId="10" fontId="0" fillId="0" borderId="0" xfId="0" applyNumberFormat="1"/>
    <xf numFmtId="10" fontId="0" fillId="0" borderId="0" xfId="0" applyNumberFormat="1" applyAlignment="1"/>
    <xf numFmtId="10" fontId="2" fillId="0" borderId="0" xfId="0" applyNumberFormat="1" applyFont="1"/>
    <xf numFmtId="0" fontId="0" fillId="0" borderId="0" xfId="0" applyFont="1"/>
    <xf numFmtId="0" fontId="1" fillId="0" borderId="1" xfId="0" applyFont="1" applyBorder="1"/>
    <xf numFmtId="10" fontId="1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10" fontId="1" fillId="0" borderId="0" xfId="0" applyNumberFormat="1" applyFont="1" applyBorder="1"/>
    <xf numFmtId="0" fontId="1" fillId="0" borderId="5" xfId="0" applyFont="1" applyBorder="1"/>
    <xf numFmtId="0" fontId="1" fillId="0" borderId="6" xfId="0" applyFont="1" applyBorder="1"/>
    <xf numFmtId="10" fontId="1" fillId="0" borderId="7" xfId="0" applyNumberFormat="1" applyFont="1" applyBorder="1"/>
    <xf numFmtId="0" fontId="1" fillId="0" borderId="8" xfId="0" applyFont="1" applyBorder="1"/>
  </cellXfs>
  <cellStyles count="1">
    <cellStyle name="Normal" xfId="0" builtinId="0"/>
  </cellStyles>
  <dxfs count="12"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 val="0"/>
        <i val="0"/>
        <sz val="10"/>
        <color rgb="FF006600"/>
      </font>
      <fill>
        <patternFill>
          <bgColor rgb="FFCCFF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 val="0"/>
        <i val="0"/>
        <sz val="10"/>
        <color rgb="FF006600"/>
      </font>
      <fill>
        <patternFill>
          <bgColor rgb="FFCCFF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 val="0"/>
        <i val="0"/>
        <sz val="10"/>
        <color rgb="FF006600"/>
      </font>
      <fill>
        <patternFill>
          <bgColor rgb="FFCCFF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 val="0"/>
        <i val="0"/>
        <sz val="10"/>
        <color rgb="FF006600"/>
      </font>
      <fill>
        <patternFill>
          <bgColor rgb="FFCCFF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 val="0"/>
        <i val="0"/>
        <sz val="10"/>
        <color rgb="FF006600"/>
      </font>
      <fill>
        <patternFill>
          <bgColor rgb="FFCCFF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 val="0"/>
        <i val="0"/>
        <sz val="10"/>
        <color rgb="FF006600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0"/>
  <sheetViews>
    <sheetView tabSelected="1" zoomScaleNormal="100" workbookViewId="0">
      <selection activeCell="I19" sqref="I19"/>
    </sheetView>
  </sheetViews>
  <sheetFormatPr defaultRowHeight="12.75" x14ac:dyDescent="0.2"/>
  <cols>
    <col min="1" max="1" width="10.42578125" customWidth="1"/>
    <col min="2" max="2" width="10.28515625" customWidth="1"/>
    <col min="3" max="3" width="13.28515625" customWidth="1"/>
    <col min="4" max="4" width="5" customWidth="1"/>
    <col min="5" max="6" width="11.5703125"/>
    <col min="7" max="7" width="10.7109375" customWidth="1"/>
    <col min="8" max="8" width="8.7109375" customWidth="1"/>
    <col min="9" max="9" width="32" customWidth="1"/>
    <col min="10" max="10" width="8.28515625" customWidth="1"/>
    <col min="11" max="11" width="10.28515625" customWidth="1"/>
    <col min="12" max="14" width="11.5703125"/>
    <col min="15" max="15" width="15.140625" customWidth="1"/>
    <col min="16" max="16" width="14.85546875" customWidth="1"/>
    <col min="17" max="1025" width="11.5703125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3</v>
      </c>
      <c r="O1" s="1" t="s">
        <v>4</v>
      </c>
      <c r="P1" s="1"/>
    </row>
    <row r="2" spans="1:17" x14ac:dyDescent="0.2">
      <c r="A2" t="s">
        <v>5</v>
      </c>
      <c r="B2">
        <v>1953456</v>
      </c>
      <c r="C2" s="3">
        <v>6.7000000000000004E-2</v>
      </c>
      <c r="D2">
        <v>8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10</v>
      </c>
    </row>
    <row r="3" spans="1:17" x14ac:dyDescent="0.2">
      <c r="A3" t="s">
        <v>5</v>
      </c>
      <c r="B3">
        <v>652528932</v>
      </c>
      <c r="C3" s="3">
        <v>4.4999999999999997E-3</v>
      </c>
      <c r="D3">
        <v>8</v>
      </c>
      <c r="G3" t="s">
        <v>15</v>
      </c>
      <c r="H3">
        <f>COUNTA(B2:B46)</f>
        <v>45</v>
      </c>
      <c r="I3">
        <f>AVERAGE(B2:B46)</f>
        <v>86488001.822222218</v>
      </c>
      <c r="J3">
        <f>MIN(B2:B46)</f>
        <v>527176</v>
      </c>
      <c r="K3">
        <f>MAX(B2:B46)</f>
        <v>652528932</v>
      </c>
      <c r="M3" t="s">
        <v>15</v>
      </c>
      <c r="N3" s="3">
        <f>AVERAGE(C2:C46)</f>
        <v>0.12263777777777783</v>
      </c>
      <c r="O3">
        <f>I3*(1+N3)</f>
        <v>97094698.170139953</v>
      </c>
      <c r="P3">
        <f>I3*(1-N3)</f>
        <v>75881305.474304482</v>
      </c>
    </row>
    <row r="4" spans="1:17" x14ac:dyDescent="0.2">
      <c r="A4" t="s">
        <v>5</v>
      </c>
      <c r="B4">
        <v>651440427</v>
      </c>
      <c r="C4" s="3">
        <v>1.26E-2</v>
      </c>
      <c r="D4">
        <v>8</v>
      </c>
      <c r="G4" t="s">
        <v>16</v>
      </c>
      <c r="H4">
        <f>COUNTA(B47:B75)</f>
        <v>29</v>
      </c>
      <c r="I4">
        <f>AVERAGE(B47:B75)</f>
        <v>103855445.65517241</v>
      </c>
      <c r="J4">
        <f>MIN(B47:B75)</f>
        <v>663814</v>
      </c>
      <c r="K4">
        <f>MAX(B47:B75)</f>
        <v>642781462</v>
      </c>
      <c r="M4" t="s">
        <v>16</v>
      </c>
      <c r="N4" s="3">
        <f>AVERAGE(C47:C75)</f>
        <v>9.1372413793103457E-2</v>
      </c>
      <c r="O4">
        <f>I4*(1+N4)</f>
        <v>113344968.410244</v>
      </c>
      <c r="P4">
        <f>I4*(1-N4)</f>
        <v>94365922.900100827</v>
      </c>
    </row>
    <row r="5" spans="1:17" x14ac:dyDescent="0.2">
      <c r="A5" t="s">
        <v>5</v>
      </c>
      <c r="B5">
        <v>27988482</v>
      </c>
      <c r="C5" s="3">
        <v>0.31890000000000002</v>
      </c>
      <c r="D5">
        <v>12</v>
      </c>
      <c r="G5" t="s">
        <v>17</v>
      </c>
      <c r="H5">
        <f>COUNTA(B76:B129)</f>
        <v>54</v>
      </c>
      <c r="I5">
        <f>AVERAGE(B76:B129)</f>
        <v>141717174.98148149</v>
      </c>
      <c r="J5">
        <f>MIN(B76:B129)</f>
        <v>1145772</v>
      </c>
      <c r="K5">
        <f>MAX(B76:B129)</f>
        <v>660003272</v>
      </c>
      <c r="M5" t="s">
        <v>17</v>
      </c>
      <c r="N5" s="3">
        <f>AVERAGE(C76:C129)</f>
        <v>0.1446907407407407</v>
      </c>
      <c r="O5">
        <f>I5*(1+N5)</f>
        <v>162222338.00523722</v>
      </c>
      <c r="P5">
        <f>I5*(1-N5)</f>
        <v>121212011.95772576</v>
      </c>
    </row>
    <row r="6" spans="1:17" x14ac:dyDescent="0.2">
      <c r="A6" t="s">
        <v>5</v>
      </c>
      <c r="B6">
        <v>18453853</v>
      </c>
      <c r="C6" s="3">
        <v>4.0800000000000003E-2</v>
      </c>
      <c r="D6">
        <v>9</v>
      </c>
    </row>
    <row r="7" spans="1:17" x14ac:dyDescent="0.2">
      <c r="A7" t="s">
        <v>5</v>
      </c>
      <c r="B7">
        <v>1604663</v>
      </c>
      <c r="C7" s="3">
        <v>0.1114</v>
      </c>
      <c r="D7">
        <v>9</v>
      </c>
      <c r="H7" t="s">
        <v>18</v>
      </c>
      <c r="I7">
        <f>MAX(I3:I5)</f>
        <v>141717174.98148149</v>
      </c>
      <c r="J7">
        <f>MAX(J3:J5)</f>
        <v>1145772</v>
      </c>
      <c r="K7">
        <f>MAX(K3:K5)</f>
        <v>660003272</v>
      </c>
      <c r="M7" t="s">
        <v>18</v>
      </c>
      <c r="N7" s="3">
        <f>MAX(N3:N5)</f>
        <v>0.1446907407407407</v>
      </c>
      <c r="O7">
        <f>MAX(O3:O5)</f>
        <v>162222338.00523722</v>
      </c>
      <c r="P7">
        <f>MAX(P3:P5)</f>
        <v>121212011.95772576</v>
      </c>
    </row>
    <row r="8" spans="1:17" x14ac:dyDescent="0.2">
      <c r="A8" t="s">
        <v>5</v>
      </c>
      <c r="B8">
        <v>10933877</v>
      </c>
      <c r="C8" s="3">
        <v>6.5600000000000006E-2</v>
      </c>
      <c r="D8">
        <v>14</v>
      </c>
      <c r="H8" t="s">
        <v>19</v>
      </c>
      <c r="I8">
        <f>MIN(I3:I5)</f>
        <v>86488001.822222218</v>
      </c>
      <c r="J8">
        <f>MIN(J3:J5)</f>
        <v>527176</v>
      </c>
      <c r="K8">
        <f>MIN(K3:K5)</f>
        <v>642781462</v>
      </c>
      <c r="M8" t="s">
        <v>19</v>
      </c>
      <c r="N8" s="3">
        <f>MIN(N3:N5)</f>
        <v>9.1372413793103457E-2</v>
      </c>
      <c r="O8">
        <f>MIN(O3:O5)</f>
        <v>97094698.170139953</v>
      </c>
      <c r="P8">
        <f>MIN(P3:P5)</f>
        <v>75881305.474304482</v>
      </c>
    </row>
    <row r="9" spans="1:17" x14ac:dyDescent="0.2">
      <c r="A9" t="s">
        <v>5</v>
      </c>
      <c r="B9">
        <v>4521999</v>
      </c>
      <c r="C9" s="3">
        <v>9.7299999999999998E-2</v>
      </c>
      <c r="D9">
        <v>10</v>
      </c>
    </row>
    <row r="10" spans="1:17" x14ac:dyDescent="0.2">
      <c r="A10" t="s">
        <v>5</v>
      </c>
      <c r="B10">
        <v>597046</v>
      </c>
      <c r="C10" s="3">
        <v>9.7199999999999995E-2</v>
      </c>
      <c r="D10">
        <v>12</v>
      </c>
    </row>
    <row r="11" spans="1:17" ht="13.5" thickBot="1" x14ac:dyDescent="0.25">
      <c r="A11" t="s">
        <v>5</v>
      </c>
      <c r="B11">
        <v>527176</v>
      </c>
      <c r="C11" s="3">
        <v>4.6800000000000001E-2</v>
      </c>
      <c r="D11">
        <v>17</v>
      </c>
      <c r="M11" s="2" t="s">
        <v>13</v>
      </c>
    </row>
    <row r="12" spans="1:17" x14ac:dyDescent="0.2">
      <c r="A12" t="s">
        <v>5</v>
      </c>
      <c r="B12">
        <v>268173174</v>
      </c>
      <c r="C12" s="3">
        <v>0.43109999999999998</v>
      </c>
      <c r="D12">
        <v>18</v>
      </c>
      <c r="G12" s="7" t="s">
        <v>20</v>
      </c>
      <c r="H12" s="8">
        <f>I5/I3-1</f>
        <v>0.6385761261172842</v>
      </c>
      <c r="I12" s="9" t="s">
        <v>21</v>
      </c>
      <c r="M12" t="s">
        <v>20</v>
      </c>
      <c r="N12" s="4">
        <f>O5/O3-1</f>
        <v>0.67076412062143187</v>
      </c>
      <c r="O12" t="s">
        <v>21</v>
      </c>
    </row>
    <row r="13" spans="1:17" x14ac:dyDescent="0.2">
      <c r="A13" t="s">
        <v>5</v>
      </c>
      <c r="B13">
        <v>292587584</v>
      </c>
      <c r="C13" s="3">
        <v>0.38250000000000001</v>
      </c>
      <c r="D13">
        <v>18</v>
      </c>
      <c r="G13" s="10"/>
      <c r="H13" s="11">
        <f>I5/I4-1</f>
        <v>0.36456181076936556</v>
      </c>
      <c r="I13" s="12" t="s">
        <v>22</v>
      </c>
      <c r="N13" s="3">
        <f>O5/O4-1</f>
        <v>0.43122663741089129</v>
      </c>
      <c r="O13" t="s">
        <v>22</v>
      </c>
    </row>
    <row r="14" spans="1:17" x14ac:dyDescent="0.2">
      <c r="A14" t="s">
        <v>5</v>
      </c>
      <c r="B14">
        <v>266931046</v>
      </c>
      <c r="C14" s="3">
        <v>0.43020000000000003</v>
      </c>
      <c r="D14">
        <v>18</v>
      </c>
      <c r="G14" s="10" t="s">
        <v>29</v>
      </c>
      <c r="H14" s="11">
        <f>AVERAGE(H12:H13)</f>
        <v>0.50156896844332488</v>
      </c>
      <c r="I14" s="12" t="s">
        <v>23</v>
      </c>
      <c r="M14" t="s">
        <v>29</v>
      </c>
      <c r="N14" s="3">
        <f>AVERAGE(N12:N13)</f>
        <v>0.55099537901616158</v>
      </c>
      <c r="O14" t="s">
        <v>23</v>
      </c>
    </row>
    <row r="15" spans="1:17" ht="13.5" thickBot="1" x14ac:dyDescent="0.25">
      <c r="A15" t="s">
        <v>5</v>
      </c>
      <c r="B15">
        <v>274459519</v>
      </c>
      <c r="C15" s="3">
        <v>0.37930000000000003</v>
      </c>
      <c r="D15">
        <v>18</v>
      </c>
      <c r="G15" s="13" t="s">
        <v>24</v>
      </c>
      <c r="H15" s="14">
        <f>I4/I3-1</f>
        <v>0.20080755095544123</v>
      </c>
      <c r="I15" s="15" t="s">
        <v>22</v>
      </c>
      <c r="M15" t="s">
        <v>24</v>
      </c>
      <c r="N15" s="3">
        <f>O4/O3-1</f>
        <v>0.16736516562035697</v>
      </c>
      <c r="O15" t="s">
        <v>22</v>
      </c>
    </row>
    <row r="16" spans="1:17" x14ac:dyDescent="0.2">
      <c r="A16" t="s">
        <v>5</v>
      </c>
      <c r="B16">
        <v>1176156</v>
      </c>
      <c r="C16" s="3">
        <v>9.5100000000000004E-2</v>
      </c>
      <c r="D16">
        <v>23</v>
      </c>
    </row>
    <row r="17" spans="1:15" x14ac:dyDescent="0.2">
      <c r="A17" t="s">
        <v>5</v>
      </c>
      <c r="B17">
        <v>15646348</v>
      </c>
      <c r="C17" s="3">
        <v>8.0699999999999994E-2</v>
      </c>
      <c r="D17">
        <v>27</v>
      </c>
      <c r="M17" s="2" t="s">
        <v>14</v>
      </c>
    </row>
    <row r="18" spans="1:15" x14ac:dyDescent="0.2">
      <c r="A18" t="s">
        <v>5</v>
      </c>
      <c r="B18">
        <v>180689792</v>
      </c>
      <c r="C18" s="3">
        <v>0.2409</v>
      </c>
      <c r="D18">
        <v>30</v>
      </c>
      <c r="M18" t="s">
        <v>20</v>
      </c>
      <c r="N18" s="4">
        <f>P5/P3-1</f>
        <v>0.59738964953326379</v>
      </c>
      <c r="O18" t="s">
        <v>21</v>
      </c>
    </row>
    <row r="19" spans="1:15" x14ac:dyDescent="0.2">
      <c r="A19" t="s">
        <v>5</v>
      </c>
      <c r="B19">
        <v>59479460</v>
      </c>
      <c r="C19" s="3">
        <v>4.2700000000000002E-2</v>
      </c>
      <c r="D19">
        <v>32</v>
      </c>
      <c r="N19" s="3">
        <f>P5/P4-1</f>
        <v>0.28448923332255416</v>
      </c>
      <c r="O19" t="s">
        <v>22</v>
      </c>
    </row>
    <row r="20" spans="1:15" x14ac:dyDescent="0.2">
      <c r="A20" t="s">
        <v>5</v>
      </c>
      <c r="B20">
        <v>193731859</v>
      </c>
      <c r="C20" s="3">
        <v>0.2374</v>
      </c>
      <c r="D20">
        <v>31</v>
      </c>
      <c r="M20" t="s">
        <v>29</v>
      </c>
      <c r="N20" s="3">
        <f>AVERAGE(N18:N19)</f>
        <v>0.44093944142790897</v>
      </c>
      <c r="O20" t="s">
        <v>23</v>
      </c>
    </row>
    <row r="21" spans="1:15" x14ac:dyDescent="0.2">
      <c r="A21" t="s">
        <v>5</v>
      </c>
      <c r="B21">
        <v>186779280</v>
      </c>
      <c r="C21" s="3">
        <v>0.22670000000000001</v>
      </c>
      <c r="D21">
        <v>30</v>
      </c>
      <c r="M21" t="s">
        <v>24</v>
      </c>
      <c r="N21" s="3">
        <f>P4/P3-1</f>
        <v>0.24359909611802544</v>
      </c>
      <c r="O21" t="s">
        <v>22</v>
      </c>
    </row>
    <row r="22" spans="1:15" x14ac:dyDescent="0.2">
      <c r="A22" t="s">
        <v>5</v>
      </c>
      <c r="B22">
        <v>193452334</v>
      </c>
      <c r="C22" s="3">
        <v>0.2089</v>
      </c>
      <c r="D22">
        <v>32</v>
      </c>
    </row>
    <row r="23" spans="1:15" x14ac:dyDescent="0.2">
      <c r="A23" t="s">
        <v>5</v>
      </c>
      <c r="B23">
        <v>34280514</v>
      </c>
      <c r="C23" s="3">
        <v>0.112</v>
      </c>
      <c r="D23">
        <v>34</v>
      </c>
      <c r="M23" s="2" t="s">
        <v>25</v>
      </c>
    </row>
    <row r="24" spans="1:15" x14ac:dyDescent="0.2">
      <c r="A24" t="s">
        <v>5</v>
      </c>
      <c r="B24">
        <v>30819721</v>
      </c>
      <c r="C24" s="3">
        <v>8.7599999999999997E-2</v>
      </c>
      <c r="D24">
        <v>37</v>
      </c>
      <c r="M24" t="s">
        <v>20</v>
      </c>
      <c r="N24" s="5">
        <f>AVERAGE(N12,N18)</f>
        <v>0.63407688507734783</v>
      </c>
      <c r="O24" s="6" t="s">
        <v>21</v>
      </c>
    </row>
    <row r="25" spans="1:15" x14ac:dyDescent="0.2">
      <c r="A25" t="s">
        <v>5</v>
      </c>
      <c r="B25">
        <v>14262928</v>
      </c>
      <c r="C25" s="3">
        <v>6.0699999999999997E-2</v>
      </c>
      <c r="D25">
        <v>37</v>
      </c>
      <c r="N25" s="5">
        <f>AVERAGE(N13,N19)</f>
        <v>0.35785793536672272</v>
      </c>
      <c r="O25" t="s">
        <v>22</v>
      </c>
    </row>
    <row r="26" spans="1:15" x14ac:dyDescent="0.2">
      <c r="A26" t="s">
        <v>5</v>
      </c>
      <c r="B26">
        <v>4227320</v>
      </c>
      <c r="C26" s="3">
        <v>8.0100000000000005E-2</v>
      </c>
      <c r="D26">
        <v>38</v>
      </c>
      <c r="M26" t="s">
        <v>29</v>
      </c>
      <c r="N26" s="5">
        <f>AVERAGE(N24:N25)</f>
        <v>0.49596741022203528</v>
      </c>
      <c r="O26" t="s">
        <v>23</v>
      </c>
    </row>
    <row r="27" spans="1:15" x14ac:dyDescent="0.2">
      <c r="A27" t="s">
        <v>5</v>
      </c>
      <c r="B27">
        <v>1063437</v>
      </c>
      <c r="C27" s="3">
        <v>9.4899999999999998E-2</v>
      </c>
      <c r="D27">
        <v>41</v>
      </c>
      <c r="M27" t="s">
        <v>24</v>
      </c>
      <c r="N27" s="5">
        <f>AVERAGE(N15,N21)</f>
        <v>0.2054821308691912</v>
      </c>
      <c r="O27" t="s">
        <v>22</v>
      </c>
    </row>
    <row r="28" spans="1:15" x14ac:dyDescent="0.2">
      <c r="A28" t="s">
        <v>5</v>
      </c>
      <c r="B28">
        <v>4875536</v>
      </c>
      <c r="C28" s="3">
        <v>8.9099999999999999E-2</v>
      </c>
      <c r="D28">
        <v>40</v>
      </c>
    </row>
    <row r="29" spans="1:15" x14ac:dyDescent="0.2">
      <c r="A29" t="s">
        <v>5</v>
      </c>
      <c r="B29">
        <v>65769023</v>
      </c>
      <c r="C29" s="3">
        <v>8.0199999999999994E-2</v>
      </c>
      <c r="D29">
        <v>56</v>
      </c>
    </row>
    <row r="30" spans="1:15" x14ac:dyDescent="0.2">
      <c r="A30" t="s">
        <v>5</v>
      </c>
      <c r="B30">
        <v>28746902</v>
      </c>
      <c r="C30" s="3">
        <v>4.4999999999999998E-2</v>
      </c>
      <c r="D30">
        <v>56</v>
      </c>
    </row>
    <row r="31" spans="1:15" x14ac:dyDescent="0.2">
      <c r="A31" t="s">
        <v>5</v>
      </c>
      <c r="B31">
        <v>52747262</v>
      </c>
      <c r="C31" s="3">
        <v>8.9800000000000005E-2</v>
      </c>
      <c r="D31">
        <v>59</v>
      </c>
    </row>
    <row r="32" spans="1:15" x14ac:dyDescent="0.2">
      <c r="A32" t="s">
        <v>5</v>
      </c>
      <c r="B32">
        <v>96598275</v>
      </c>
      <c r="C32" s="3">
        <v>8.0600000000000005E-2</v>
      </c>
      <c r="D32">
        <v>60</v>
      </c>
    </row>
    <row r="33" spans="1:4" x14ac:dyDescent="0.2">
      <c r="A33" t="s">
        <v>5</v>
      </c>
      <c r="B33">
        <v>37141701</v>
      </c>
      <c r="C33" s="3">
        <v>0.12089999999999999</v>
      </c>
      <c r="D33">
        <v>61</v>
      </c>
    </row>
    <row r="34" spans="1:4" x14ac:dyDescent="0.2">
      <c r="A34" t="s">
        <v>5</v>
      </c>
      <c r="B34">
        <v>42005277</v>
      </c>
      <c r="C34" s="3">
        <v>6.6100000000000006E-2</v>
      </c>
      <c r="D34">
        <v>66</v>
      </c>
    </row>
    <row r="35" spans="1:4" x14ac:dyDescent="0.2">
      <c r="A35" t="s">
        <v>5</v>
      </c>
      <c r="B35">
        <v>34082941</v>
      </c>
      <c r="C35" s="3">
        <v>9.9699999999999997E-2</v>
      </c>
      <c r="D35">
        <v>70</v>
      </c>
    </row>
    <row r="36" spans="1:4" x14ac:dyDescent="0.2">
      <c r="A36" t="s">
        <v>5</v>
      </c>
      <c r="B36">
        <v>17706674</v>
      </c>
      <c r="C36" s="3">
        <v>0.1119</v>
      </c>
      <c r="D36">
        <v>75</v>
      </c>
    </row>
    <row r="37" spans="1:4" x14ac:dyDescent="0.2">
      <c r="A37" t="s">
        <v>5</v>
      </c>
      <c r="B37">
        <v>22322333</v>
      </c>
      <c r="C37" s="3">
        <v>6.6199999999999995E-2</v>
      </c>
      <c r="D37">
        <v>74</v>
      </c>
    </row>
    <row r="38" spans="1:4" x14ac:dyDescent="0.2">
      <c r="A38" t="s">
        <v>5</v>
      </c>
      <c r="B38">
        <v>18494587</v>
      </c>
      <c r="C38" s="3">
        <v>8.14E-2</v>
      </c>
      <c r="D38">
        <v>75</v>
      </c>
    </row>
    <row r="39" spans="1:4" x14ac:dyDescent="0.2">
      <c r="A39" t="s">
        <v>5</v>
      </c>
      <c r="B39">
        <v>11103394</v>
      </c>
      <c r="C39" s="3">
        <v>9.3600000000000003E-2</v>
      </c>
      <c r="D39">
        <v>77</v>
      </c>
    </row>
    <row r="40" spans="1:4" x14ac:dyDescent="0.2">
      <c r="A40" t="s">
        <v>5</v>
      </c>
      <c r="B40">
        <v>7325861</v>
      </c>
      <c r="C40" s="3">
        <v>0.10340000000000001</v>
      </c>
      <c r="D40">
        <v>75</v>
      </c>
    </row>
    <row r="41" spans="1:4" x14ac:dyDescent="0.2">
      <c r="A41" t="s">
        <v>5</v>
      </c>
      <c r="B41">
        <v>15031135</v>
      </c>
      <c r="C41" s="3">
        <v>7.7299999999999994E-2</v>
      </c>
      <c r="D41">
        <v>77</v>
      </c>
    </row>
    <row r="42" spans="1:4" x14ac:dyDescent="0.2">
      <c r="A42" t="s">
        <v>5</v>
      </c>
      <c r="B42">
        <v>13099377</v>
      </c>
      <c r="C42" s="3">
        <v>6.3100000000000003E-2</v>
      </c>
      <c r="D42">
        <v>79</v>
      </c>
    </row>
    <row r="43" spans="1:4" x14ac:dyDescent="0.2">
      <c r="A43" t="s">
        <v>5</v>
      </c>
      <c r="B43">
        <v>12845564</v>
      </c>
      <c r="C43" s="3">
        <v>6.3600000000000004E-2</v>
      </c>
      <c r="D43">
        <v>80</v>
      </c>
    </row>
    <row r="44" spans="1:4" x14ac:dyDescent="0.2">
      <c r="A44" t="s">
        <v>5</v>
      </c>
      <c r="B44">
        <v>12788602</v>
      </c>
      <c r="C44" s="3">
        <v>4.3499999999999997E-2</v>
      </c>
      <c r="D44">
        <v>83</v>
      </c>
    </row>
    <row r="45" spans="1:4" x14ac:dyDescent="0.2">
      <c r="A45" t="s">
        <v>5</v>
      </c>
      <c r="B45">
        <v>7166942</v>
      </c>
      <c r="C45" s="3">
        <v>5.5199999999999999E-2</v>
      </c>
      <c r="D45">
        <v>86</v>
      </c>
    </row>
    <row r="46" spans="1:4" x14ac:dyDescent="0.2">
      <c r="A46" t="s">
        <v>5</v>
      </c>
      <c r="B46">
        <v>3798313</v>
      </c>
      <c r="C46" s="3">
        <v>3.5200000000000002E-2</v>
      </c>
      <c r="D46">
        <v>88</v>
      </c>
    </row>
    <row r="47" spans="1:4" x14ac:dyDescent="0.2">
      <c r="A47" t="s">
        <v>26</v>
      </c>
      <c r="B47">
        <v>45507255</v>
      </c>
      <c r="C47" s="3">
        <v>6.13E-2</v>
      </c>
      <c r="D47">
        <v>7</v>
      </c>
    </row>
    <row r="48" spans="1:4" x14ac:dyDescent="0.2">
      <c r="A48" t="s">
        <v>26</v>
      </c>
      <c r="B48">
        <v>1094197</v>
      </c>
      <c r="C48" s="3">
        <v>0.35560000000000003</v>
      </c>
      <c r="D48">
        <v>8</v>
      </c>
    </row>
    <row r="49" spans="1:4" x14ac:dyDescent="0.2">
      <c r="A49" t="s">
        <v>26</v>
      </c>
      <c r="B49">
        <v>727784</v>
      </c>
      <c r="C49" s="3">
        <v>9.7699999999999995E-2</v>
      </c>
      <c r="D49">
        <v>6</v>
      </c>
    </row>
    <row r="50" spans="1:4" x14ac:dyDescent="0.2">
      <c r="A50" t="s">
        <v>26</v>
      </c>
      <c r="B50">
        <v>14793600</v>
      </c>
      <c r="C50" s="3">
        <v>4.0800000000000003E-2</v>
      </c>
      <c r="D50">
        <v>15</v>
      </c>
    </row>
    <row r="51" spans="1:4" x14ac:dyDescent="0.2">
      <c r="A51" t="s">
        <v>26</v>
      </c>
      <c r="B51">
        <v>13019711</v>
      </c>
      <c r="C51" s="3">
        <v>4.4299999999999999E-2</v>
      </c>
      <c r="D51">
        <v>8</v>
      </c>
    </row>
    <row r="52" spans="1:4" x14ac:dyDescent="0.2">
      <c r="A52" t="s">
        <v>26</v>
      </c>
      <c r="B52">
        <v>621514623</v>
      </c>
      <c r="C52" s="3">
        <v>0.11</v>
      </c>
      <c r="D52">
        <v>18</v>
      </c>
    </row>
    <row r="53" spans="1:4" x14ac:dyDescent="0.2">
      <c r="A53" t="s">
        <v>26</v>
      </c>
      <c r="B53">
        <v>1857465</v>
      </c>
      <c r="C53" s="3">
        <v>2.2100000000000002E-2</v>
      </c>
      <c r="D53">
        <v>8</v>
      </c>
    </row>
    <row r="54" spans="1:4" x14ac:dyDescent="0.2">
      <c r="A54" t="s">
        <v>26</v>
      </c>
      <c r="B54">
        <v>642781462</v>
      </c>
      <c r="C54" s="3">
        <v>7.0000000000000001E-3</v>
      </c>
      <c r="D54">
        <v>20</v>
      </c>
    </row>
    <row r="55" spans="1:4" x14ac:dyDescent="0.2">
      <c r="A55" t="s">
        <v>26</v>
      </c>
      <c r="B55">
        <v>663814</v>
      </c>
      <c r="C55" s="3">
        <v>0.31290000000000001</v>
      </c>
      <c r="D55">
        <v>12</v>
      </c>
    </row>
    <row r="56" spans="1:4" x14ac:dyDescent="0.2">
      <c r="A56" t="s">
        <v>26</v>
      </c>
      <c r="B56">
        <v>628937141</v>
      </c>
      <c r="C56" s="3">
        <v>4.6899999999999997E-2</v>
      </c>
      <c r="D56">
        <v>40</v>
      </c>
    </row>
    <row r="57" spans="1:4" x14ac:dyDescent="0.2">
      <c r="A57" t="s">
        <v>26</v>
      </c>
      <c r="B57">
        <v>28499400</v>
      </c>
      <c r="C57" s="3">
        <v>0.10539999999999999</v>
      </c>
      <c r="D57">
        <v>36</v>
      </c>
    </row>
    <row r="58" spans="1:4" x14ac:dyDescent="0.2">
      <c r="A58" t="s">
        <v>26</v>
      </c>
      <c r="B58">
        <v>59804429</v>
      </c>
      <c r="C58" s="3">
        <v>1.8700000000000001E-2</v>
      </c>
      <c r="D58">
        <v>16</v>
      </c>
    </row>
    <row r="59" spans="1:4" x14ac:dyDescent="0.2">
      <c r="A59" t="s">
        <v>26</v>
      </c>
      <c r="B59">
        <v>41569247</v>
      </c>
      <c r="C59" s="3">
        <v>3.9600000000000003E-2</v>
      </c>
      <c r="D59">
        <v>21</v>
      </c>
    </row>
    <row r="60" spans="1:4" x14ac:dyDescent="0.2">
      <c r="A60" t="s">
        <v>26</v>
      </c>
      <c r="B60">
        <v>42873568</v>
      </c>
      <c r="C60" s="3">
        <v>3.7999999999999999E-2</v>
      </c>
      <c r="D60">
        <v>51</v>
      </c>
    </row>
    <row r="61" spans="1:4" x14ac:dyDescent="0.2">
      <c r="A61" t="s">
        <v>26</v>
      </c>
      <c r="B61">
        <v>117879832</v>
      </c>
      <c r="C61" s="3">
        <v>8.0100000000000005E-2</v>
      </c>
      <c r="D61">
        <v>47</v>
      </c>
    </row>
    <row r="62" spans="1:4" x14ac:dyDescent="0.2">
      <c r="A62" t="s">
        <v>26</v>
      </c>
      <c r="B62">
        <v>455234422</v>
      </c>
      <c r="C62" s="3">
        <v>0.2213</v>
      </c>
      <c r="D62">
        <v>60</v>
      </c>
    </row>
    <row r="63" spans="1:4" x14ac:dyDescent="0.2">
      <c r="A63" t="s">
        <v>26</v>
      </c>
      <c r="B63">
        <v>14776962</v>
      </c>
      <c r="C63" s="3">
        <v>3.6700000000000003E-2</v>
      </c>
      <c r="D63">
        <v>13</v>
      </c>
    </row>
    <row r="64" spans="1:4" x14ac:dyDescent="0.2">
      <c r="A64" t="s">
        <v>26</v>
      </c>
      <c r="B64">
        <v>17955965</v>
      </c>
      <c r="C64" s="3">
        <v>0.1075</v>
      </c>
      <c r="D64">
        <v>45</v>
      </c>
    </row>
    <row r="65" spans="1:4" x14ac:dyDescent="0.2">
      <c r="A65" t="s">
        <v>26</v>
      </c>
      <c r="B65">
        <v>23088773</v>
      </c>
      <c r="C65" s="3">
        <v>0.2858</v>
      </c>
      <c r="D65">
        <v>22</v>
      </c>
    </row>
    <row r="66" spans="1:4" x14ac:dyDescent="0.2">
      <c r="A66" t="s">
        <v>26</v>
      </c>
      <c r="B66">
        <v>11969792</v>
      </c>
      <c r="C66" s="3">
        <v>1.7100000000000001E-2</v>
      </c>
      <c r="D66">
        <v>34</v>
      </c>
    </row>
    <row r="67" spans="1:4" x14ac:dyDescent="0.2">
      <c r="A67" t="s">
        <v>26</v>
      </c>
      <c r="B67">
        <v>4362535</v>
      </c>
      <c r="C67" s="3">
        <v>0.13750000000000001</v>
      </c>
      <c r="D67">
        <v>45</v>
      </c>
    </row>
    <row r="68" spans="1:4" x14ac:dyDescent="0.2">
      <c r="A68" t="s">
        <v>26</v>
      </c>
      <c r="B68">
        <v>31301482</v>
      </c>
      <c r="C68" s="3">
        <v>2.2200000000000001E-2</v>
      </c>
      <c r="D68">
        <v>55</v>
      </c>
    </row>
    <row r="69" spans="1:4" x14ac:dyDescent="0.2">
      <c r="A69" t="s">
        <v>26</v>
      </c>
      <c r="B69">
        <v>53831727</v>
      </c>
      <c r="C69" s="3">
        <v>9.6199999999999994E-2</v>
      </c>
      <c r="D69">
        <v>63</v>
      </c>
    </row>
    <row r="70" spans="1:4" x14ac:dyDescent="0.2">
      <c r="A70" t="s">
        <v>26</v>
      </c>
      <c r="B70">
        <v>45988736</v>
      </c>
      <c r="C70" s="3">
        <v>7.6899999999999996E-2</v>
      </c>
      <c r="D70">
        <v>70</v>
      </c>
    </row>
    <row r="71" spans="1:4" x14ac:dyDescent="0.2">
      <c r="A71" t="s">
        <v>26</v>
      </c>
      <c r="B71">
        <v>35243076</v>
      </c>
      <c r="C71" s="3">
        <v>4.2999999999999997E-2</v>
      </c>
      <c r="D71">
        <v>77</v>
      </c>
    </row>
    <row r="72" spans="1:4" x14ac:dyDescent="0.2">
      <c r="A72" t="s">
        <v>26</v>
      </c>
      <c r="B72">
        <v>22322707</v>
      </c>
      <c r="C72" s="3">
        <v>6.9800000000000001E-2</v>
      </c>
      <c r="D72">
        <v>81</v>
      </c>
    </row>
    <row r="73" spans="1:4" x14ac:dyDescent="0.2">
      <c r="A73" t="s">
        <v>26</v>
      </c>
      <c r="B73">
        <v>23819695</v>
      </c>
      <c r="C73" s="3">
        <v>5.3600000000000002E-2</v>
      </c>
      <c r="D73">
        <v>85</v>
      </c>
    </row>
    <row r="74" spans="1:4" x14ac:dyDescent="0.2">
      <c r="A74" t="s">
        <v>26</v>
      </c>
      <c r="B74">
        <v>8057509</v>
      </c>
      <c r="C74" s="3">
        <v>6.6000000000000003E-2</v>
      </c>
      <c r="D74">
        <v>83</v>
      </c>
    </row>
    <row r="75" spans="1:4" x14ac:dyDescent="0.2">
      <c r="A75" t="s">
        <v>26</v>
      </c>
      <c r="B75">
        <v>2331015</v>
      </c>
      <c r="C75" s="3">
        <v>3.5799999999999998E-2</v>
      </c>
      <c r="D75">
        <v>90</v>
      </c>
    </row>
    <row r="76" spans="1:4" x14ac:dyDescent="0.2">
      <c r="A76" t="s">
        <v>27</v>
      </c>
      <c r="B76">
        <v>24927257</v>
      </c>
      <c r="C76" s="3">
        <v>0.45250000000000001</v>
      </c>
      <c r="D76">
        <v>9</v>
      </c>
    </row>
    <row r="77" spans="1:4" x14ac:dyDescent="0.2">
      <c r="A77" t="s">
        <v>27</v>
      </c>
      <c r="B77">
        <v>2414057</v>
      </c>
      <c r="C77" s="3">
        <v>7.6700000000000004E-2</v>
      </c>
      <c r="D77">
        <v>10</v>
      </c>
    </row>
    <row r="78" spans="1:4" x14ac:dyDescent="0.2">
      <c r="A78" t="s">
        <v>27</v>
      </c>
      <c r="B78">
        <v>135232316</v>
      </c>
      <c r="C78" s="3">
        <v>0.24840000000000001</v>
      </c>
      <c r="D78">
        <v>13</v>
      </c>
    </row>
    <row r="79" spans="1:4" x14ac:dyDescent="0.2">
      <c r="A79" t="s">
        <v>27</v>
      </c>
      <c r="B79">
        <v>1145772</v>
      </c>
      <c r="C79" s="3">
        <v>0.40889999999999999</v>
      </c>
      <c r="D79">
        <v>10</v>
      </c>
    </row>
    <row r="80" spans="1:4" x14ac:dyDescent="0.2">
      <c r="A80" t="s">
        <v>27</v>
      </c>
      <c r="B80">
        <v>97375111</v>
      </c>
      <c r="C80" s="3">
        <v>8.3099999999999993E-2</v>
      </c>
      <c r="D80">
        <v>46</v>
      </c>
    </row>
    <row r="81" spans="1:4" x14ac:dyDescent="0.2">
      <c r="A81" t="s">
        <v>27</v>
      </c>
      <c r="B81">
        <v>124735075</v>
      </c>
      <c r="C81" s="3">
        <v>9.9299999999999999E-2</v>
      </c>
      <c r="D81">
        <v>37</v>
      </c>
    </row>
    <row r="82" spans="1:4" x14ac:dyDescent="0.2">
      <c r="A82" t="s">
        <v>27</v>
      </c>
      <c r="B82">
        <v>129092809</v>
      </c>
      <c r="C82" s="3">
        <v>8.1799999999999998E-2</v>
      </c>
      <c r="D82">
        <v>38</v>
      </c>
    </row>
    <row r="83" spans="1:4" x14ac:dyDescent="0.2">
      <c r="A83" t="s">
        <v>27</v>
      </c>
      <c r="B83">
        <v>30315960</v>
      </c>
      <c r="C83" s="3">
        <v>0.8075</v>
      </c>
      <c r="D83">
        <v>5</v>
      </c>
    </row>
    <row r="84" spans="1:4" x14ac:dyDescent="0.2">
      <c r="A84" t="s">
        <v>27</v>
      </c>
      <c r="B84">
        <v>15535282</v>
      </c>
      <c r="C84" s="3">
        <v>0.18329999999999999</v>
      </c>
      <c r="D84">
        <v>5</v>
      </c>
    </row>
    <row r="85" spans="1:4" x14ac:dyDescent="0.2">
      <c r="A85" t="s">
        <v>27</v>
      </c>
      <c r="B85">
        <v>570041552</v>
      </c>
      <c r="C85" s="3">
        <v>0.24479999999999999</v>
      </c>
      <c r="D85">
        <v>14</v>
      </c>
    </row>
    <row r="86" spans="1:4" x14ac:dyDescent="0.2">
      <c r="A86" t="s">
        <v>27</v>
      </c>
      <c r="B86">
        <v>651341667</v>
      </c>
      <c r="C86" s="3">
        <v>4.8999999999999998E-3</v>
      </c>
      <c r="D86">
        <v>26</v>
      </c>
    </row>
    <row r="87" spans="1:4" x14ac:dyDescent="0.2">
      <c r="A87" t="s">
        <v>27</v>
      </c>
      <c r="B87">
        <v>603512504</v>
      </c>
      <c r="C87" s="3">
        <v>0.10680000000000001</v>
      </c>
      <c r="D87">
        <v>38</v>
      </c>
    </row>
    <row r="88" spans="1:4" x14ac:dyDescent="0.2">
      <c r="A88" t="s">
        <v>27</v>
      </c>
      <c r="B88">
        <v>183345242</v>
      </c>
      <c r="C88" s="3">
        <v>0.20519999999999999</v>
      </c>
      <c r="D88">
        <v>17</v>
      </c>
    </row>
    <row r="89" spans="1:4" x14ac:dyDescent="0.2">
      <c r="A89" t="s">
        <v>27</v>
      </c>
      <c r="B89">
        <v>78110316</v>
      </c>
      <c r="C89" s="3">
        <v>0.1197</v>
      </c>
      <c r="D89">
        <v>42</v>
      </c>
    </row>
    <row r="90" spans="1:4" x14ac:dyDescent="0.2">
      <c r="A90" t="s">
        <v>27</v>
      </c>
      <c r="B90">
        <v>660003272</v>
      </c>
      <c r="C90" s="3">
        <v>1.7100000000000001E-2</v>
      </c>
      <c r="D90">
        <v>8</v>
      </c>
    </row>
    <row r="91" spans="1:4" x14ac:dyDescent="0.2">
      <c r="A91" t="s">
        <v>27</v>
      </c>
      <c r="B91">
        <v>5830311</v>
      </c>
      <c r="C91" s="3">
        <v>6.0900000000000003E-2</v>
      </c>
      <c r="D91">
        <v>83</v>
      </c>
    </row>
    <row r="92" spans="1:4" x14ac:dyDescent="0.2">
      <c r="A92" t="s">
        <v>27</v>
      </c>
      <c r="B92">
        <v>3158013</v>
      </c>
      <c r="C92" s="3">
        <v>0.38100000000000001</v>
      </c>
      <c r="D92">
        <v>15</v>
      </c>
    </row>
    <row r="93" spans="1:4" x14ac:dyDescent="0.2">
      <c r="A93" t="s">
        <v>27</v>
      </c>
      <c r="B93">
        <v>269937521</v>
      </c>
      <c r="C93" s="3">
        <v>0.31030000000000002</v>
      </c>
      <c r="D93">
        <v>27</v>
      </c>
    </row>
    <row r="94" spans="1:4" x14ac:dyDescent="0.2">
      <c r="A94" t="s">
        <v>27</v>
      </c>
      <c r="B94">
        <v>187258734</v>
      </c>
      <c r="C94" s="3">
        <v>0.35520000000000002</v>
      </c>
      <c r="D94">
        <v>19</v>
      </c>
    </row>
    <row r="95" spans="1:4" x14ac:dyDescent="0.2">
      <c r="A95" t="s">
        <v>27</v>
      </c>
      <c r="B95">
        <v>1813259</v>
      </c>
      <c r="C95" s="3">
        <v>0.10059999999999999</v>
      </c>
      <c r="D95">
        <v>86</v>
      </c>
    </row>
    <row r="96" spans="1:4" x14ac:dyDescent="0.2">
      <c r="A96" t="s">
        <v>27</v>
      </c>
      <c r="B96">
        <v>22697577</v>
      </c>
      <c r="C96" s="3">
        <v>8.6199999999999999E-2</v>
      </c>
      <c r="D96">
        <v>48</v>
      </c>
    </row>
    <row r="97" spans="1:4" x14ac:dyDescent="0.2">
      <c r="A97" t="s">
        <v>27</v>
      </c>
      <c r="B97">
        <v>289127613</v>
      </c>
      <c r="C97" s="3">
        <v>0.23649999999999999</v>
      </c>
      <c r="D97">
        <v>46</v>
      </c>
    </row>
    <row r="98" spans="1:4" x14ac:dyDescent="0.2">
      <c r="A98" t="s">
        <v>27</v>
      </c>
      <c r="B98">
        <v>23586762</v>
      </c>
      <c r="C98" s="3">
        <v>6.5500000000000003E-2</v>
      </c>
      <c r="D98">
        <v>58</v>
      </c>
    </row>
    <row r="99" spans="1:4" x14ac:dyDescent="0.2">
      <c r="A99" t="s">
        <v>27</v>
      </c>
      <c r="B99">
        <v>145151781</v>
      </c>
      <c r="C99" s="3">
        <v>0.13150000000000001</v>
      </c>
      <c r="D99">
        <v>24</v>
      </c>
    </row>
    <row r="100" spans="1:4" x14ac:dyDescent="0.2">
      <c r="A100" t="s">
        <v>27</v>
      </c>
      <c r="B100">
        <v>82675086</v>
      </c>
      <c r="C100" s="3">
        <v>0.27950000000000003</v>
      </c>
      <c r="D100">
        <v>28</v>
      </c>
    </row>
    <row r="101" spans="1:4" x14ac:dyDescent="0.2">
      <c r="A101" t="s">
        <v>27</v>
      </c>
      <c r="B101">
        <v>9539482</v>
      </c>
      <c r="C101" s="3">
        <v>4.1799999999999997E-2</v>
      </c>
      <c r="D101">
        <v>85</v>
      </c>
    </row>
    <row r="102" spans="1:4" x14ac:dyDescent="0.2">
      <c r="A102" t="s">
        <v>27</v>
      </c>
      <c r="B102">
        <v>651866361</v>
      </c>
      <c r="C102" s="3">
        <v>5.8999999999999999E-3</v>
      </c>
      <c r="D102">
        <v>27</v>
      </c>
    </row>
    <row r="103" spans="1:4" x14ac:dyDescent="0.2">
      <c r="A103" t="s">
        <v>27</v>
      </c>
      <c r="B103">
        <v>13911451</v>
      </c>
      <c r="C103" s="3">
        <v>5.6300000000000003E-2</v>
      </c>
      <c r="D103">
        <v>87</v>
      </c>
    </row>
    <row r="104" spans="1:4" x14ac:dyDescent="0.2">
      <c r="A104" t="s">
        <v>27</v>
      </c>
      <c r="B104">
        <v>14733335</v>
      </c>
      <c r="C104" s="3">
        <v>6.2100000000000002E-2</v>
      </c>
      <c r="D104">
        <v>81</v>
      </c>
    </row>
    <row r="105" spans="1:4" x14ac:dyDescent="0.2">
      <c r="A105" t="s">
        <v>27</v>
      </c>
      <c r="B105">
        <v>613740135</v>
      </c>
      <c r="C105" s="3">
        <v>9.2999999999999999E-2</v>
      </c>
      <c r="D105">
        <v>46</v>
      </c>
    </row>
    <row r="106" spans="1:4" x14ac:dyDescent="0.2">
      <c r="A106" t="s">
        <v>27</v>
      </c>
      <c r="B106">
        <v>4943036</v>
      </c>
      <c r="C106" s="3">
        <v>0.12859999999999999</v>
      </c>
      <c r="D106">
        <v>56</v>
      </c>
    </row>
    <row r="107" spans="1:4" x14ac:dyDescent="0.2">
      <c r="A107" t="s">
        <v>27</v>
      </c>
      <c r="B107">
        <v>34195059</v>
      </c>
      <c r="C107" s="3">
        <v>0.1137</v>
      </c>
      <c r="D107">
        <v>65</v>
      </c>
    </row>
    <row r="108" spans="1:4" x14ac:dyDescent="0.2">
      <c r="A108" t="s">
        <v>27</v>
      </c>
      <c r="B108">
        <v>15092937</v>
      </c>
      <c r="C108" s="3">
        <v>0.4556</v>
      </c>
      <c r="D108">
        <v>14</v>
      </c>
    </row>
    <row r="109" spans="1:4" x14ac:dyDescent="0.2">
      <c r="A109" t="s">
        <v>27</v>
      </c>
      <c r="B109">
        <v>69328185</v>
      </c>
      <c r="C109" s="3">
        <v>0.11260000000000001</v>
      </c>
      <c r="D109">
        <v>51</v>
      </c>
    </row>
    <row r="110" spans="1:4" x14ac:dyDescent="0.2">
      <c r="A110" t="s">
        <v>27</v>
      </c>
      <c r="B110">
        <v>33586330</v>
      </c>
      <c r="C110" s="3">
        <v>9.6199999999999994E-2</v>
      </c>
      <c r="D110">
        <v>33</v>
      </c>
    </row>
    <row r="111" spans="1:4" x14ac:dyDescent="0.2">
      <c r="A111" t="s">
        <v>27</v>
      </c>
      <c r="B111">
        <v>18253458</v>
      </c>
      <c r="C111" s="3">
        <v>0.1933</v>
      </c>
      <c r="D111">
        <v>17</v>
      </c>
    </row>
    <row r="112" spans="1:4" x14ac:dyDescent="0.2">
      <c r="A112" t="s">
        <v>27</v>
      </c>
      <c r="B112">
        <v>2141140</v>
      </c>
      <c r="C112" s="3">
        <v>0.06</v>
      </c>
      <c r="D112">
        <v>88</v>
      </c>
    </row>
    <row r="113" spans="1:4" x14ac:dyDescent="0.2">
      <c r="A113" t="s">
        <v>27</v>
      </c>
      <c r="B113">
        <v>5784415</v>
      </c>
      <c r="C113" s="3">
        <v>0.1232</v>
      </c>
      <c r="D113">
        <v>53</v>
      </c>
    </row>
    <row r="114" spans="1:4" x14ac:dyDescent="0.2">
      <c r="A114" t="s">
        <v>27</v>
      </c>
      <c r="B114">
        <v>610144766</v>
      </c>
      <c r="C114" s="3">
        <v>0.13830000000000001</v>
      </c>
      <c r="D114">
        <v>19</v>
      </c>
    </row>
    <row r="115" spans="1:4" x14ac:dyDescent="0.2">
      <c r="A115" t="s">
        <v>27</v>
      </c>
      <c r="B115">
        <v>128843331</v>
      </c>
      <c r="C115" s="3">
        <v>1.7899999999999999E-2</v>
      </c>
      <c r="D115">
        <v>39</v>
      </c>
    </row>
    <row r="116" spans="1:4" x14ac:dyDescent="0.2">
      <c r="A116" t="s">
        <v>27</v>
      </c>
      <c r="B116">
        <v>19778122</v>
      </c>
      <c r="C116" s="3">
        <v>8.3099999999999993E-2</v>
      </c>
      <c r="D116">
        <v>35</v>
      </c>
    </row>
    <row r="117" spans="1:4" x14ac:dyDescent="0.2">
      <c r="A117" t="s">
        <v>27</v>
      </c>
      <c r="B117">
        <v>648888861</v>
      </c>
      <c r="C117" s="3">
        <v>1.4500000000000001E-2</v>
      </c>
      <c r="D117">
        <v>58</v>
      </c>
    </row>
    <row r="118" spans="1:4" x14ac:dyDescent="0.2">
      <c r="A118" t="s">
        <v>27</v>
      </c>
      <c r="B118">
        <v>3791676</v>
      </c>
      <c r="C118" s="3">
        <v>8.9700000000000002E-2</v>
      </c>
      <c r="D118">
        <v>65</v>
      </c>
    </row>
    <row r="119" spans="1:4" x14ac:dyDescent="0.2">
      <c r="A119" t="s">
        <v>27</v>
      </c>
      <c r="B119">
        <v>110590121</v>
      </c>
      <c r="C119" s="3">
        <v>6.0000000000000001E-3</v>
      </c>
      <c r="D119">
        <v>54</v>
      </c>
    </row>
    <row r="120" spans="1:4" x14ac:dyDescent="0.2">
      <c r="A120" t="s">
        <v>27</v>
      </c>
      <c r="B120">
        <v>129789831</v>
      </c>
      <c r="C120" s="3">
        <v>4.6199999999999998E-2</v>
      </c>
      <c r="D120">
        <v>54</v>
      </c>
    </row>
    <row r="121" spans="1:4" x14ac:dyDescent="0.2">
      <c r="A121" t="s">
        <v>27</v>
      </c>
      <c r="B121">
        <v>1471837</v>
      </c>
      <c r="C121" s="3">
        <v>6.2799999999999995E-2</v>
      </c>
      <c r="D121">
        <v>73</v>
      </c>
    </row>
    <row r="122" spans="1:4" x14ac:dyDescent="0.2">
      <c r="A122" t="s">
        <v>27</v>
      </c>
      <c r="B122">
        <v>40603615</v>
      </c>
      <c r="C122" s="3">
        <v>9.9500000000000005E-2</v>
      </c>
      <c r="D122">
        <v>52</v>
      </c>
    </row>
    <row r="123" spans="1:4" x14ac:dyDescent="0.2">
      <c r="A123" t="s">
        <v>27</v>
      </c>
      <c r="B123">
        <v>8228889</v>
      </c>
      <c r="C123" s="3">
        <v>0.1216</v>
      </c>
      <c r="D123">
        <v>61</v>
      </c>
    </row>
    <row r="124" spans="1:4" x14ac:dyDescent="0.2">
      <c r="A124" t="s">
        <v>27</v>
      </c>
      <c r="B124">
        <v>21125166</v>
      </c>
      <c r="C124" s="3">
        <v>5.1700000000000003E-2</v>
      </c>
      <c r="D124">
        <v>60</v>
      </c>
    </row>
    <row r="125" spans="1:4" x14ac:dyDescent="0.2">
      <c r="A125" t="s">
        <v>27</v>
      </c>
      <c r="B125">
        <v>38289557</v>
      </c>
      <c r="C125" s="3">
        <v>9.4E-2</v>
      </c>
      <c r="D125">
        <v>69</v>
      </c>
    </row>
    <row r="126" spans="1:4" x14ac:dyDescent="0.2">
      <c r="A126" t="s">
        <v>27</v>
      </c>
      <c r="B126">
        <v>17371235</v>
      </c>
      <c r="C126" s="3">
        <v>8.1500000000000003E-2</v>
      </c>
      <c r="D126">
        <v>83</v>
      </c>
    </row>
    <row r="127" spans="1:4" x14ac:dyDescent="0.2">
      <c r="A127" t="s">
        <v>27</v>
      </c>
      <c r="B127">
        <v>23574203</v>
      </c>
      <c r="C127" s="3">
        <v>8.8999999999999996E-2</v>
      </c>
      <c r="D127">
        <v>69</v>
      </c>
    </row>
    <row r="128" spans="1:4" x14ac:dyDescent="0.2">
      <c r="A128" t="s">
        <v>27</v>
      </c>
      <c r="B128">
        <v>3211823</v>
      </c>
      <c r="C128" s="3">
        <v>4.3299999999999998E-2</v>
      </c>
      <c r="D128">
        <v>78</v>
      </c>
    </row>
    <row r="129" spans="1:4" x14ac:dyDescent="0.2">
      <c r="A129" t="s">
        <v>27</v>
      </c>
      <c r="B129">
        <v>21544243</v>
      </c>
      <c r="C129" s="3">
        <v>8.4699999999999998E-2</v>
      </c>
      <c r="D129">
        <v>68</v>
      </c>
    </row>
    <row r="130" spans="1:4" x14ac:dyDescent="0.2">
      <c r="A130" t="s">
        <v>28</v>
      </c>
    </row>
  </sheetData>
  <mergeCells count="1">
    <mergeCell ref="O1:P1"/>
  </mergeCells>
  <conditionalFormatting sqref="I3:I5 N3:N5">
    <cfRule type="cellIs" dxfId="11" priority="2" operator="equal">
      <formula>$I$7</formula>
    </cfRule>
    <cfRule type="cellIs" dxfId="10" priority="3" operator="equal">
      <formula>$I$8</formula>
    </cfRule>
  </conditionalFormatting>
  <conditionalFormatting sqref="J3:J5 Q3:Q5">
    <cfRule type="cellIs" dxfId="9" priority="4" operator="equal">
      <formula>$J$7</formula>
    </cfRule>
    <cfRule type="cellIs" dxfId="8" priority="5" operator="equal">
      <formula>$J$8</formula>
    </cfRule>
  </conditionalFormatting>
  <conditionalFormatting sqref="K3:K5 Q3:Q5">
    <cfRule type="cellIs" dxfId="7" priority="6" operator="equal">
      <formula>$K$7</formula>
    </cfRule>
    <cfRule type="cellIs" dxfId="6" priority="7" operator="equal">
      <formula>$K$8</formula>
    </cfRule>
  </conditionalFormatting>
  <conditionalFormatting sqref="N3:N5">
    <cfRule type="cellIs" dxfId="5" priority="8" operator="equal">
      <formula>$N$7</formula>
    </cfRule>
    <cfRule type="cellIs" dxfId="4" priority="9" operator="equal">
      <formula>$N$8</formula>
    </cfRule>
  </conditionalFormatting>
  <conditionalFormatting sqref="O3:P5">
    <cfRule type="cellIs" dxfId="3" priority="10" operator="equal">
      <formula>$O$7</formula>
    </cfRule>
    <cfRule type="cellIs" dxfId="2" priority="11" operator="equal">
      <formula>$O$8</formula>
    </cfRule>
  </conditionalFormatting>
  <conditionalFormatting sqref="P3:P5">
    <cfRule type="cellIs" dxfId="1" priority="12" operator="equal">
      <formula>$P$7</formula>
    </cfRule>
    <cfRule type="cellIs" dxfId="0" priority="13" operator="equal">
      <formula>$P$8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Max Berkmann</cp:lastModifiedBy>
  <cp:revision>11</cp:revision>
  <dcterms:modified xsi:type="dcterms:W3CDTF">2019-01-09T14:15:09Z</dcterms:modified>
  <dc:language>en-GB</dc:language>
</cp:coreProperties>
</file>