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Projects\FromGIT\acme_class\"/>
    </mc:Choice>
  </mc:AlternateContent>
  <bookViews>
    <workbookView xWindow="0" yWindow="0" windowWidth="17655" windowHeight="9045" activeTab="1"/>
  </bookViews>
  <sheets>
    <sheet name="Martes" sheetId="1" r:id="rId1"/>
    <sheet name="Lunes" sheetId="2" r:id="rId2"/>
    <sheet name="graphs" sheetId="6" r:id="rId3"/>
    <sheet name="Martes Finals" sheetId="8" r:id="rId4"/>
    <sheet name="Lunes Finals" sheetId="7" r:id="rId5"/>
  </sheets>
  <calcPr calcId="152511"/>
  <pivotCaches>
    <pivotCache cacheId="4" r:id="rId6"/>
    <pivotCache cacheId="1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C28" i="1" l="1"/>
  <c r="H3" i="1"/>
  <c r="H15" i="1"/>
  <c r="H23" i="1"/>
  <c r="H16" i="1"/>
  <c r="H24" i="1"/>
  <c r="H17" i="1"/>
  <c r="H8" i="1"/>
  <c r="H20" i="1"/>
  <c r="H9" i="1"/>
  <c r="H21" i="1"/>
  <c r="H18" i="1"/>
  <c r="H19" i="1"/>
  <c r="H2" i="1"/>
  <c r="H5" i="1"/>
  <c r="H7" i="1"/>
  <c r="H13" i="1"/>
  <c r="H25" i="1"/>
  <c r="H4" i="1"/>
  <c r="H10" i="1"/>
  <c r="H6" i="1"/>
  <c r="H11" i="1"/>
  <c r="H22" i="1"/>
  <c r="H14" i="1"/>
  <c r="J20" i="2"/>
  <c r="J2" i="2"/>
  <c r="J3" i="2"/>
  <c r="J4" i="2"/>
  <c r="J8" i="2"/>
  <c r="J9" i="2"/>
  <c r="J14" i="2"/>
  <c r="J16" i="2"/>
  <c r="J10" i="2"/>
  <c r="J5" i="2"/>
  <c r="J11" i="2"/>
  <c r="J17" i="2"/>
  <c r="J15" i="2"/>
  <c r="J18" i="2"/>
  <c r="J19" i="2"/>
  <c r="J13" i="2"/>
  <c r="J6" i="2"/>
  <c r="J7" i="2"/>
  <c r="J12" i="2"/>
  <c r="C25" i="2" l="1"/>
</calcChain>
</file>

<file path=xl/sharedStrings.xml><?xml version="1.0" encoding="utf-8"?>
<sst xmlns="http://schemas.openxmlformats.org/spreadsheetml/2006/main" count="252" uniqueCount="82">
  <si>
    <t>Adriana Mora</t>
  </si>
  <si>
    <t>Arnold Murcia</t>
  </si>
  <si>
    <t>Emmanuel Chavarria</t>
  </si>
  <si>
    <t>Gabriela Herra</t>
  </si>
  <si>
    <t>Guillermo Chin</t>
  </si>
  <si>
    <t>Harold Ortega</t>
  </si>
  <si>
    <t>Irving Ruiz</t>
  </si>
  <si>
    <t>Jason Alfaro</t>
  </si>
  <si>
    <t>Juan Carlos Arias</t>
  </si>
  <si>
    <t>Juan Porras</t>
  </si>
  <si>
    <t>Kattia Murillo</t>
  </si>
  <si>
    <t>Kevin Salgado</t>
  </si>
  <si>
    <t>Lady Corrales</t>
  </si>
  <si>
    <t>Laura Jimenez</t>
  </si>
  <si>
    <t>Leticia Sanchez</t>
  </si>
  <si>
    <t>Mariela Madrigal</t>
  </si>
  <si>
    <t>Pavel Sanchez</t>
  </si>
  <si>
    <t>Sergio Vargas</t>
  </si>
  <si>
    <t>William Ruiz</t>
  </si>
  <si>
    <t>Willian Nieto</t>
  </si>
  <si>
    <t>Yamileth Valdez</t>
  </si>
  <si>
    <t>Name</t>
  </si>
  <si>
    <t>Position</t>
  </si>
  <si>
    <t>Berman Romero</t>
  </si>
  <si>
    <t>Caleb Briancessco</t>
  </si>
  <si>
    <t>Mario Gamboa</t>
  </si>
  <si>
    <t>SVP</t>
  </si>
  <si>
    <t>Lead</t>
  </si>
  <si>
    <t>Dev</t>
  </si>
  <si>
    <t>SeniorDev</t>
  </si>
  <si>
    <t>ScrumMaster</t>
  </si>
  <si>
    <t>QA</t>
  </si>
  <si>
    <t>UX Dev</t>
  </si>
  <si>
    <t>Techical Dev</t>
  </si>
  <si>
    <t>Adrian Ortiz</t>
  </si>
  <si>
    <t>Guillermo Vargas</t>
  </si>
  <si>
    <t>Omar Rodriguez</t>
  </si>
  <si>
    <t>Douglas Zuniga</t>
  </si>
  <si>
    <t>Victor Mora</t>
  </si>
  <si>
    <t>Andres Monge</t>
  </si>
  <si>
    <t>Michael Martinez</t>
  </si>
  <si>
    <t>Andrey Rojas</t>
  </si>
  <si>
    <t>Hsu Yu Hsuan</t>
  </si>
  <si>
    <t>Oriana Cisneros </t>
  </si>
  <si>
    <t>Melany Delgado</t>
  </si>
  <si>
    <t>Giney Rojas</t>
  </si>
  <si>
    <t>Guadalupe Campos</t>
  </si>
  <si>
    <t>Marco Rodriguez</t>
  </si>
  <si>
    <t>Luis Quesada</t>
  </si>
  <si>
    <t>Cristopher Castillo </t>
  </si>
  <si>
    <t>Graciela Paniagua</t>
  </si>
  <si>
    <t>Senior Dev</t>
  </si>
  <si>
    <t>Scrum Master</t>
  </si>
  <si>
    <t>84/71</t>
  </si>
  <si>
    <t>68/53/0</t>
  </si>
  <si>
    <t>Average:</t>
  </si>
  <si>
    <t>Sin Opcional</t>
  </si>
  <si>
    <t>Range</t>
  </si>
  <si>
    <t>Quantity</t>
  </si>
  <si>
    <t>0-19</t>
  </si>
  <si>
    <t>20-39</t>
  </si>
  <si>
    <t>40-59</t>
  </si>
  <si>
    <t>60-79</t>
  </si>
  <si>
    <t>80-100</t>
  </si>
  <si>
    <t>Role</t>
  </si>
  <si>
    <t xml:space="preserve">  </t>
  </si>
  <si>
    <t>Tarea 1</t>
  </si>
  <si>
    <t>Tarea 2</t>
  </si>
  <si>
    <t>Tarea 3</t>
  </si>
  <si>
    <t>Tarea 4</t>
  </si>
  <si>
    <t>Resultado Final</t>
  </si>
  <si>
    <t>Aprobado</t>
  </si>
  <si>
    <t>Reprobado</t>
  </si>
  <si>
    <t>Average Tareas</t>
  </si>
  <si>
    <t>Roy Saborio</t>
  </si>
  <si>
    <t>Tarea Final</t>
  </si>
  <si>
    <t>Test</t>
  </si>
  <si>
    <t>Average Test:</t>
  </si>
  <si>
    <t>Average Test</t>
  </si>
  <si>
    <t>Manager</t>
  </si>
  <si>
    <t>Test Results</t>
  </si>
  <si>
    <t>Arnoldo Sibaja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</si>
</sst>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Aharoni"/>
      <charset val="177"/>
    </font>
    <font>
      <b/>
      <sz val="11"/>
      <color theme="0"/>
      <name val="Aharoni"/>
      <charset val="177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0006"/>
      <name val="Calibri"/>
      <scheme val="minor"/>
    </font>
    <font>
      <sz val="11"/>
      <color rgb="FF0061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lightDown"/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1" tint="0.44999542222357858"/>
        <bgColor theme="1" tint="0.44999542222357858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1" applyBorder="1" applyAlignment="1"/>
    <xf numFmtId="0" fontId="1" fillId="2" borderId="1" xfId="1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6" borderId="1" xfId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7" fillId="13" borderId="1" xfId="3" applyBorder="1"/>
    <xf numFmtId="0" fontId="7" fillId="13" borderId="1" xfId="3" applyBorder="1" applyAlignment="1">
      <alignment horizontal="right"/>
    </xf>
    <xf numFmtId="0" fontId="6" fillId="12" borderId="1" xfId="2" applyBorder="1"/>
    <xf numFmtId="0" fontId="6" fillId="12" borderId="1" xfId="2" applyBorder="1" applyAlignment="1">
      <alignment horizontal="right"/>
    </xf>
    <xf numFmtId="0" fontId="7" fillId="13" borderId="1" xfId="3" applyBorder="1" applyAlignment="1">
      <alignment vertical="center"/>
    </xf>
    <xf numFmtId="0" fontId="6" fillId="12" borderId="1" xfId="2" applyBorder="1" applyAlignment="1">
      <alignment vertical="center"/>
    </xf>
    <xf numFmtId="0" fontId="5" fillId="6" borderId="3" xfId="1" applyFont="1" applyFill="1" applyBorder="1" applyAlignment="1">
      <alignment horizontal="center"/>
    </xf>
    <xf numFmtId="0" fontId="5" fillId="6" borderId="8" xfId="1" applyFont="1" applyFill="1" applyBorder="1" applyAlignment="1">
      <alignment horizontal="center"/>
    </xf>
    <xf numFmtId="0" fontId="5" fillId="6" borderId="2" xfId="1" applyFont="1" applyFill="1" applyBorder="1" applyAlignment="1">
      <alignment horizontal="center"/>
    </xf>
    <xf numFmtId="0" fontId="0" fillId="0" borderId="1" xfId="0" pivotButton="1" applyBorder="1"/>
    <xf numFmtId="0" fontId="6" fillId="12" borderId="1" xfId="0" applyFont="1" applyFill="1" applyBorder="1" applyAlignment="1">
      <alignment horizontal="left"/>
    </xf>
    <xf numFmtId="0" fontId="6" fillId="12" borderId="1" xfId="0" applyNumberFormat="1" applyFont="1" applyFill="1" applyBorder="1"/>
    <xf numFmtId="0" fontId="6" fillId="12" borderId="1" xfId="0" applyFont="1" applyFill="1" applyBorder="1" applyAlignment="1">
      <alignment horizontal="left" indent="1"/>
    </xf>
    <xf numFmtId="0" fontId="7" fillId="13" borderId="1" xfId="0" applyNumberFormat="1" applyFont="1" applyFill="1" applyBorder="1"/>
    <xf numFmtId="0" fontId="7" fillId="13" borderId="1" xfId="0" applyFont="1" applyFill="1" applyBorder="1" applyAlignment="1">
      <alignment horizontal="left"/>
    </xf>
    <xf numFmtId="0" fontId="7" fillId="13" borderId="1" xfId="0" applyFont="1" applyFill="1" applyBorder="1" applyAlignment="1">
      <alignment horizontal="left" indent="1"/>
    </xf>
    <xf numFmtId="0" fontId="0" fillId="0" borderId="1" xfId="0" applyNumberFormat="1" applyBorder="1"/>
    <xf numFmtId="0" fontId="8" fillId="13" borderId="1" xfId="0" applyNumberFormat="1" applyFont="1" applyFill="1" applyBorder="1"/>
    <xf numFmtId="0" fontId="8" fillId="13" borderId="1" xfId="0" applyFont="1" applyFill="1" applyBorder="1" applyAlignment="1">
      <alignment horizontal="left"/>
    </xf>
    <xf numFmtId="0" fontId="9" fillId="12" borderId="1" xfId="0" applyFont="1" applyFill="1" applyBorder="1" applyAlignment="1">
      <alignment horizontal="left"/>
    </xf>
    <xf numFmtId="0" fontId="9" fillId="12" borderId="1" xfId="0" applyNumberFormat="1" applyFont="1" applyFill="1" applyBorder="1"/>
  </cellXfs>
  <cellStyles count="4">
    <cellStyle name="Accent1" xfId="1" builtinId="29"/>
    <cellStyle name="Bad" xfId="3" builtinId="27"/>
    <cellStyle name="Good" xfId="2" builtinId="26"/>
    <cellStyle name="Normal" xfId="0" builtinId="0"/>
  </cellStyles>
  <dxfs count="9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haroni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66FF"/>
      <color rgb="FF9900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SimHei" panose="02010609060101010101" pitchFamily="49" charset="-122"/>
                <a:ea typeface="SimHei" panose="02010609060101010101" pitchFamily="49" charset="-122"/>
              </a:rPr>
              <a:t>CHART</a:t>
            </a:r>
            <a:r>
              <a:rPr lang="en-US" baseline="0">
                <a:latin typeface="SimHei" panose="02010609060101010101" pitchFamily="49" charset="-122"/>
                <a:ea typeface="SimHei" panose="02010609060101010101" pitchFamily="49" charset="-122"/>
              </a:rPr>
              <a:t> #1</a:t>
            </a:r>
            <a:endParaRPr lang="en-US">
              <a:latin typeface="SimHei" panose="02010609060101010101" pitchFamily="49" charset="-122"/>
              <a:ea typeface="SimHei" panose="02010609060101010101" pitchFamily="49" charset="-12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graphs!$O$10</c:f>
              <c:strCache>
                <c:ptCount val="1"/>
                <c:pt idx="0">
                  <c:v>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graphs!$N$11:$N$15</c:f>
              <c:strCache>
                <c:ptCount val="5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80-100</c:v>
                </c:pt>
              </c:strCache>
            </c:strRef>
          </c:cat>
          <c:val>
            <c:numRef>
              <c:f>graphs!$O$11:$O$15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6880576"/>
        <c:axId val="296886848"/>
      </c:barChart>
      <c:catAx>
        <c:axId val="2968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86848"/>
        <c:crosses val="autoZero"/>
        <c:auto val="1"/>
        <c:lblAlgn val="ctr"/>
        <c:lblOffset val="100"/>
        <c:noMultiLvlLbl val="0"/>
      </c:catAx>
      <c:valAx>
        <c:axId val="2968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8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SimHei" panose="02010609060101010101" pitchFamily="49" charset="-122"/>
                <a:ea typeface="SimHei" panose="02010609060101010101" pitchFamily="49" charset="-122"/>
              </a:rPr>
              <a:t>CHART</a:t>
            </a:r>
            <a:r>
              <a:rPr lang="en-US" baseline="0">
                <a:latin typeface="SimHei" panose="02010609060101010101" pitchFamily="49" charset="-122"/>
                <a:ea typeface="SimHei" panose="02010609060101010101" pitchFamily="49" charset="-122"/>
              </a:rPr>
              <a:t> #2</a:t>
            </a:r>
            <a:endParaRPr lang="en-US">
              <a:latin typeface="SimHei" panose="02010609060101010101" pitchFamily="49" charset="-122"/>
              <a:ea typeface="SimHei" panose="02010609060101010101" pitchFamily="49" charset="-12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graphs!$O$23:$O$24</c:f>
              <c:strCache>
                <c:ptCount val="2"/>
                <c:pt idx="0">
                  <c:v>  </c:v>
                </c:pt>
                <c:pt idx="1">
                  <c:v>0-19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graphs!$O$25:$O$30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graphs!$P$23:$P$24</c:f>
              <c:strCache>
                <c:ptCount val="2"/>
                <c:pt idx="0">
                  <c:v>  </c:v>
                </c:pt>
                <c:pt idx="1">
                  <c:v>20-39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graphs!$P$25:$P$30</c:f>
              <c:numCache>
                <c:formatCode>General</c:formatCode>
                <c:ptCount val="6"/>
                <c:pt idx="1">
                  <c:v>2</c:v>
                </c:pt>
              </c:numCache>
            </c:numRef>
          </c:val>
        </c:ser>
        <c:ser>
          <c:idx val="2"/>
          <c:order val="2"/>
          <c:tx>
            <c:strRef>
              <c:f>graphs!$Q$23:$Q$24</c:f>
              <c:strCache>
                <c:ptCount val="2"/>
                <c:pt idx="0">
                  <c:v>  </c:v>
                </c:pt>
                <c:pt idx="1">
                  <c:v>40-59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graphs!$Q$25:$Q$30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3"/>
          <c:order val="3"/>
          <c:tx>
            <c:strRef>
              <c:f>graphs!$R$23:$R$24</c:f>
              <c:strCache>
                <c:ptCount val="2"/>
                <c:pt idx="0">
                  <c:v>  </c:v>
                </c:pt>
                <c:pt idx="1">
                  <c:v>60-79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graphs!$R$25:$R$30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graphs!$S$23:$S$24</c:f>
              <c:strCache>
                <c:ptCount val="2"/>
                <c:pt idx="0">
                  <c:v>  </c:v>
                </c:pt>
                <c:pt idx="1">
                  <c:v>80-100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graphs!$S$25:$S$30</c:f>
              <c:numCache>
                <c:formatCode>General</c:formatCode>
                <c:ptCount val="6"/>
                <c:pt idx="0">
                  <c:v>4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8111424"/>
        <c:axId val="298110248"/>
      </c:barChart>
      <c:catAx>
        <c:axId val="29811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10248"/>
        <c:crosses val="autoZero"/>
        <c:auto val="1"/>
        <c:lblAlgn val="ctr"/>
        <c:lblOffset val="100"/>
        <c:noMultiLvlLbl val="0"/>
      </c:catAx>
      <c:valAx>
        <c:axId val="29811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[students.xlsx]Martes Finals!PivotTable3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Tuesday</a:t>
            </a:r>
            <a:r>
              <a:rPr lang="en-US" baseline="0"/>
              <a:t> - Grades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'Martes Finals'!$B$1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'Martes Finals'!$A$2:$A$43</c:f>
              <c:multiLvlStrCache>
                <c:ptCount val="21"/>
                <c:lvl>
                  <c:pt idx="0">
                    <c:v>Reprobado</c:v>
                  </c:pt>
                  <c:pt idx="1">
                    <c:v>Aprobado</c:v>
                  </c:pt>
                  <c:pt idx="2">
                    <c:v>Aprobado</c:v>
                  </c:pt>
                  <c:pt idx="3">
                    <c:v>Aprobado</c:v>
                  </c:pt>
                  <c:pt idx="4">
                    <c:v>Aprobado</c:v>
                  </c:pt>
                  <c:pt idx="5">
                    <c:v>Reprobado</c:v>
                  </c:pt>
                  <c:pt idx="6">
                    <c:v>Aprobado</c:v>
                  </c:pt>
                  <c:pt idx="7">
                    <c:v>Aprobado</c:v>
                  </c:pt>
                  <c:pt idx="8">
                    <c:v>Aprobado</c:v>
                  </c:pt>
                  <c:pt idx="9">
                    <c:v>Reprobado</c:v>
                  </c:pt>
                  <c:pt idx="10">
                    <c:v>Reprobado</c:v>
                  </c:pt>
                  <c:pt idx="11">
                    <c:v>Reprobado</c:v>
                  </c:pt>
                  <c:pt idx="12">
                    <c:v>Aprobado</c:v>
                  </c:pt>
                  <c:pt idx="13">
                    <c:v>Reprobado</c:v>
                  </c:pt>
                  <c:pt idx="14">
                    <c:v>Aprobado</c:v>
                  </c:pt>
                  <c:pt idx="15">
                    <c:v>Reprobado</c:v>
                  </c:pt>
                  <c:pt idx="16">
                    <c:v>Reprobado</c:v>
                  </c:pt>
                  <c:pt idx="17">
                    <c:v>Aprobado</c:v>
                  </c:pt>
                  <c:pt idx="18">
                    <c:v>Reprobado</c:v>
                  </c:pt>
                  <c:pt idx="19">
                    <c:v>Aprobado</c:v>
                  </c:pt>
                  <c:pt idx="20">
                    <c:v>Reprobado</c:v>
                  </c:pt>
                </c:lvl>
                <c:lvl>
                  <c:pt idx="0">
                    <c:v>Yamileth Valdez</c:v>
                  </c:pt>
                  <c:pt idx="1">
                    <c:v>Willian Nieto</c:v>
                  </c:pt>
                  <c:pt idx="2">
                    <c:v>William Ruiz</c:v>
                  </c:pt>
                  <c:pt idx="3">
                    <c:v>Sergio Vargas</c:v>
                  </c:pt>
                  <c:pt idx="4">
                    <c:v>Roy Saborio</c:v>
                  </c:pt>
                  <c:pt idx="5">
                    <c:v>Mariela Madrigal</c:v>
                  </c:pt>
                  <c:pt idx="6">
                    <c:v>Leticia Sanchez</c:v>
                  </c:pt>
                  <c:pt idx="7">
                    <c:v>Laura Jimenez</c:v>
                  </c:pt>
                  <c:pt idx="8">
                    <c:v>Lady Corrales</c:v>
                  </c:pt>
                  <c:pt idx="9">
                    <c:v>Kevin Salgado</c:v>
                  </c:pt>
                  <c:pt idx="10">
                    <c:v>Kattia Murillo</c:v>
                  </c:pt>
                  <c:pt idx="11">
                    <c:v>Juan Porras</c:v>
                  </c:pt>
                  <c:pt idx="12">
                    <c:v>Juan Carlos Arias</c:v>
                  </c:pt>
                  <c:pt idx="13">
                    <c:v>Jason Alfaro</c:v>
                  </c:pt>
                  <c:pt idx="14">
                    <c:v>Irving Ruiz</c:v>
                  </c:pt>
                  <c:pt idx="15">
                    <c:v>Harold Ortega</c:v>
                  </c:pt>
                  <c:pt idx="16">
                    <c:v>Gabriela Herra</c:v>
                  </c:pt>
                  <c:pt idx="17">
                    <c:v>Arnoldo Sibaja</c:v>
                  </c:pt>
                  <c:pt idx="18">
                    <c:v>Arnold Murcia</c:v>
                  </c:pt>
                  <c:pt idx="19">
                    <c:v>Adriana Mora</c:v>
                  </c:pt>
                  <c:pt idx="20">
                    <c:v>Adrian Ortiz</c:v>
                  </c:pt>
                </c:lvl>
              </c:multiLvlStrCache>
            </c:multiLvlStrRef>
          </c:cat>
          <c:val>
            <c:numRef>
              <c:f>'Martes Finals'!$B$2:$B$43</c:f>
              <c:numCache>
                <c:formatCode>General</c:formatCode>
                <c:ptCount val="21"/>
                <c:pt idx="0">
                  <c:v>47</c:v>
                </c:pt>
                <c:pt idx="1">
                  <c:v>63</c:v>
                </c:pt>
                <c:pt idx="2">
                  <c:v>60</c:v>
                </c:pt>
                <c:pt idx="3">
                  <c:v>68</c:v>
                </c:pt>
                <c:pt idx="4">
                  <c:v>66</c:v>
                </c:pt>
                <c:pt idx="5">
                  <c:v>50</c:v>
                </c:pt>
                <c:pt idx="6">
                  <c:v>37</c:v>
                </c:pt>
                <c:pt idx="7">
                  <c:v>61</c:v>
                </c:pt>
                <c:pt idx="8">
                  <c:v>68</c:v>
                </c:pt>
                <c:pt idx="9">
                  <c:v>53</c:v>
                </c:pt>
                <c:pt idx="10">
                  <c:v>16</c:v>
                </c:pt>
                <c:pt idx="11">
                  <c:v>58</c:v>
                </c:pt>
                <c:pt idx="12">
                  <c:v>50</c:v>
                </c:pt>
                <c:pt idx="13">
                  <c:v>55</c:v>
                </c:pt>
                <c:pt idx="14">
                  <c:v>37</c:v>
                </c:pt>
                <c:pt idx="15">
                  <c:v>0</c:v>
                </c:pt>
                <c:pt idx="16">
                  <c:v>53</c:v>
                </c:pt>
                <c:pt idx="17">
                  <c:v>47</c:v>
                </c:pt>
                <c:pt idx="18">
                  <c:v>53</c:v>
                </c:pt>
                <c:pt idx="19">
                  <c:v>47</c:v>
                </c:pt>
                <c:pt idx="20">
                  <c:v>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09305672"/>
        <c:axId val="401896936"/>
      </c:barChart>
      <c:catAx>
        <c:axId val="70930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6936"/>
        <c:crosses val="autoZero"/>
        <c:auto val="1"/>
        <c:lblAlgn val="ctr"/>
        <c:lblOffset val="100"/>
        <c:noMultiLvlLbl val="0"/>
      </c:catAx>
      <c:valAx>
        <c:axId val="40189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0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[students.xlsx]Lunes Finals!PivotTable1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Monday - Grades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'Lunes Finals'!$B$1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'Lunes Finals'!$A$2:$A$37</c:f>
              <c:multiLvlStrCache>
                <c:ptCount val="18"/>
                <c:lvl>
                  <c:pt idx="0">
                    <c:v>Aprobado</c:v>
                  </c:pt>
                  <c:pt idx="1">
                    <c:v>Aprobado</c:v>
                  </c:pt>
                  <c:pt idx="2">
                    <c:v>Aprobado</c:v>
                  </c:pt>
                  <c:pt idx="3">
                    <c:v>Aprobado</c:v>
                  </c:pt>
                  <c:pt idx="4">
                    <c:v>Reprobado</c:v>
                  </c:pt>
                  <c:pt idx="5">
                    <c:v>Aprobado</c:v>
                  </c:pt>
                  <c:pt idx="6">
                    <c:v>Aprobado</c:v>
                  </c:pt>
                  <c:pt idx="7">
                    <c:v>Aprobado</c:v>
                  </c:pt>
                  <c:pt idx="8">
                    <c:v>Aprobado</c:v>
                  </c:pt>
                  <c:pt idx="9">
                    <c:v>Aprobado</c:v>
                  </c:pt>
                  <c:pt idx="10">
                    <c:v>Aprobado</c:v>
                  </c:pt>
                  <c:pt idx="11">
                    <c:v>Aprobado</c:v>
                  </c:pt>
                  <c:pt idx="12">
                    <c:v>Aprobado</c:v>
                  </c:pt>
                  <c:pt idx="13">
                    <c:v>Reprobado</c:v>
                  </c:pt>
                  <c:pt idx="14">
                    <c:v>Reprobado</c:v>
                  </c:pt>
                  <c:pt idx="15">
                    <c:v>Aprobado</c:v>
                  </c:pt>
                  <c:pt idx="16">
                    <c:v>Reprobado</c:v>
                  </c:pt>
                  <c:pt idx="17">
                    <c:v>Aprobado</c:v>
                  </c:pt>
                </c:lvl>
                <c:lvl>
                  <c:pt idx="0">
                    <c:v>Victor Mora</c:v>
                  </c:pt>
                  <c:pt idx="1">
                    <c:v>Oriana Cisneros </c:v>
                  </c:pt>
                  <c:pt idx="2">
                    <c:v>Omar Rodriguez</c:v>
                  </c:pt>
                  <c:pt idx="3">
                    <c:v>Michael Martinez</c:v>
                  </c:pt>
                  <c:pt idx="4">
                    <c:v>Melany Delgado</c:v>
                  </c:pt>
                  <c:pt idx="5">
                    <c:v>Marco Rodriguez</c:v>
                  </c:pt>
                  <c:pt idx="6">
                    <c:v>Luis Quesada</c:v>
                  </c:pt>
                  <c:pt idx="7">
                    <c:v>Hsu Yu Hsuan</c:v>
                  </c:pt>
                  <c:pt idx="8">
                    <c:v>Guillermo Vargas</c:v>
                  </c:pt>
                  <c:pt idx="9">
                    <c:v>Guadalupe Campos</c:v>
                  </c:pt>
                  <c:pt idx="10">
                    <c:v>Graciela Paniagua</c:v>
                  </c:pt>
                  <c:pt idx="11">
                    <c:v>Giney Rojas</c:v>
                  </c:pt>
                  <c:pt idx="12">
                    <c:v>Douglas Zuniga</c:v>
                  </c:pt>
                  <c:pt idx="13">
                    <c:v>Cristopher Castillo </c:v>
                  </c:pt>
                  <c:pt idx="14">
                    <c:v>Caleb Briancessco</c:v>
                  </c:pt>
                  <c:pt idx="15">
                    <c:v>Berman Romero</c:v>
                  </c:pt>
                  <c:pt idx="16">
                    <c:v>Andrey Rojas</c:v>
                  </c:pt>
                  <c:pt idx="17">
                    <c:v>Andres Monge</c:v>
                  </c:pt>
                </c:lvl>
              </c:multiLvlStrCache>
            </c:multiLvlStrRef>
          </c:cat>
          <c:val>
            <c:numRef>
              <c:f>'Lunes Finals'!$B$2:$B$37</c:f>
              <c:numCache>
                <c:formatCode>General</c:formatCode>
                <c:ptCount val="18"/>
                <c:pt idx="0">
                  <c:v>71</c:v>
                </c:pt>
                <c:pt idx="1">
                  <c:v>47</c:v>
                </c:pt>
                <c:pt idx="2">
                  <c:v>84</c:v>
                </c:pt>
                <c:pt idx="3">
                  <c:v>82</c:v>
                </c:pt>
                <c:pt idx="4">
                  <c:v>47</c:v>
                </c:pt>
                <c:pt idx="5">
                  <c:v>58</c:v>
                </c:pt>
                <c:pt idx="6">
                  <c:v>82</c:v>
                </c:pt>
                <c:pt idx="7">
                  <c:v>45</c:v>
                </c:pt>
                <c:pt idx="8">
                  <c:v>84</c:v>
                </c:pt>
                <c:pt idx="9">
                  <c:v>66</c:v>
                </c:pt>
                <c:pt idx="10">
                  <c:v>74</c:v>
                </c:pt>
                <c:pt idx="11">
                  <c:v>68</c:v>
                </c:pt>
                <c:pt idx="12">
                  <c:v>71</c:v>
                </c:pt>
                <c:pt idx="13">
                  <c:v>71</c:v>
                </c:pt>
                <c:pt idx="14">
                  <c:v>82</c:v>
                </c:pt>
                <c:pt idx="15">
                  <c:v>84</c:v>
                </c:pt>
                <c:pt idx="16">
                  <c:v>76</c:v>
                </c:pt>
                <c:pt idx="17">
                  <c:v>55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93664960"/>
        <c:axId val="395980688"/>
      </c:barChart>
      <c:catAx>
        <c:axId val="39366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80688"/>
        <c:crosses val="autoZero"/>
        <c:auto val="1"/>
        <c:lblAlgn val="ctr"/>
        <c:lblOffset val="100"/>
        <c:noMultiLvlLbl val="0"/>
      </c:catAx>
      <c:valAx>
        <c:axId val="3959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6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4</xdr:row>
      <xdr:rowOff>109537</xdr:rowOff>
    </xdr:from>
    <xdr:to>
      <xdr:col>11</xdr:col>
      <xdr:colOff>438150</xdr:colOff>
      <xdr:row>18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9524</xdr:colOff>
      <xdr:row>20</xdr:row>
      <xdr:rowOff>0</xdr:rowOff>
    </xdr:from>
    <xdr:to>
      <xdr:col>11</xdr:col>
      <xdr:colOff>419099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0</xdr:rowOff>
    </xdr:from>
    <xdr:to>
      <xdr:col>13</xdr:col>
      <xdr:colOff>400050</xdr:colOff>
      <xdr:row>53</xdr:row>
      <xdr:rowOff>90488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28572</xdr:rowOff>
    </xdr:from>
    <xdr:to>
      <xdr:col>9</xdr:col>
      <xdr:colOff>885825</xdr:colOff>
      <xdr:row>58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rnal Fernandez" refreshedDate="41592.451587615738" createdVersion="5" refreshedVersion="5" minRefreshableVersion="3" recordCount="18">
  <cacheSource type="worksheet">
    <worksheetSource ref="B63:D72" sheet="Lunes Finals"/>
  </cacheSource>
  <cacheFields count="3">
    <cacheField name="Name" numFmtId="0">
      <sharedItems count="18">
        <s v="Marco Rodriguez"/>
        <s v="Graciela Paniagua"/>
        <s v="Luis Quesada"/>
        <s v="Omar Rodriguez"/>
        <s v="Guadalupe Campos"/>
        <s v="Giney Rojas"/>
        <s v="Andres Monge"/>
        <s v="Berman Romero"/>
        <s v="Oriana Cisneros "/>
        <s v="Hsu Yu Hsuan"/>
        <s v="Guillermo Vargas"/>
        <s v="Douglas Zuniga"/>
        <s v="Victor Mora"/>
        <s v="Michael Martinez"/>
        <s v="Caleb Briancessco"/>
        <s v="Melany Delgado"/>
        <s v="Andrey Rojas"/>
        <s v="Cristopher Castillo "/>
      </sharedItems>
    </cacheField>
    <cacheField name="Test" numFmtId="0">
      <sharedItems containsSemiMixedTypes="0" containsString="0" containsNumber="1" containsInteger="1" minValue="45" maxValue="84" count="11">
        <n v="58"/>
        <n v="74"/>
        <n v="82"/>
        <n v="84"/>
        <n v="66"/>
        <n v="68"/>
        <n v="55"/>
        <n v="47"/>
        <n v="45"/>
        <n v="71"/>
        <n v="76"/>
      </sharedItems>
    </cacheField>
    <cacheField name="Status" numFmtId="49">
      <sharedItems count="2">
        <s v="Aprobado"/>
        <s v="Reprob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ernal Fernandez" refreshedDate="41592.562633564812" createdVersion="5" refreshedVersion="5" minRefreshableVersion="3" recordCount="21">
  <cacheSource type="worksheet">
    <worksheetSource ref="A65:C86" sheet="Martes Finals"/>
  </cacheSource>
  <cacheFields count="3">
    <cacheField name="Name" numFmtId="0">
      <sharedItems count="21">
        <s v="Lady Corrales"/>
        <s v="Adriana Mora"/>
        <s v="Roy Saborio"/>
        <s v="Laura Jimenez"/>
        <s v="William Ruiz"/>
        <s v="Leticia Sanchez"/>
        <s v="Irving Ruiz"/>
        <s v="Juan Carlos Arias"/>
        <s v="Sergio Vargas"/>
        <s v="Willian Nieto"/>
        <s v="Arnoldo Sibaja"/>
        <s v="Mariela Madrigal"/>
        <s v="Adrian Ortiz"/>
        <s v="Arnold Murcia"/>
        <s v="Gabriela Herra"/>
        <s v="Harold Ortega"/>
        <s v="Kattia Murillo"/>
        <s v="Kevin Salgado"/>
        <s v="Jason Alfaro"/>
        <s v="Juan Porras"/>
        <s v="Yamileth Valdez"/>
      </sharedItems>
    </cacheField>
    <cacheField name="Test" numFmtId="0">
      <sharedItems containsSemiMixedTypes="0" containsString="0" containsNumber="1" containsInteger="1" minValue="0" maxValue="71"/>
    </cacheField>
    <cacheField name="Resultado Final" numFmtId="0">
      <sharedItems count="2">
        <s v="Aprobado"/>
        <s v="Reprob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3"/>
    <x v="0"/>
  </r>
  <r>
    <x v="8"/>
    <x v="7"/>
    <x v="0"/>
  </r>
  <r>
    <x v="9"/>
    <x v="8"/>
    <x v="0"/>
  </r>
  <r>
    <x v="10"/>
    <x v="3"/>
    <x v="0"/>
  </r>
  <r>
    <x v="11"/>
    <x v="9"/>
    <x v="0"/>
  </r>
  <r>
    <x v="12"/>
    <x v="9"/>
    <x v="0"/>
  </r>
  <r>
    <x v="13"/>
    <x v="2"/>
    <x v="0"/>
  </r>
  <r>
    <x v="14"/>
    <x v="2"/>
    <x v="1"/>
  </r>
  <r>
    <x v="15"/>
    <x v="7"/>
    <x v="1"/>
  </r>
  <r>
    <x v="16"/>
    <x v="10"/>
    <x v="1"/>
  </r>
  <r>
    <x v="17"/>
    <x v="9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x v="0"/>
    <n v="68"/>
    <x v="0"/>
  </r>
  <r>
    <x v="1"/>
    <n v="47"/>
    <x v="0"/>
  </r>
  <r>
    <x v="2"/>
    <n v="66"/>
    <x v="0"/>
  </r>
  <r>
    <x v="3"/>
    <n v="61"/>
    <x v="0"/>
  </r>
  <r>
    <x v="4"/>
    <n v="60"/>
    <x v="0"/>
  </r>
  <r>
    <x v="5"/>
    <n v="37"/>
    <x v="0"/>
  </r>
  <r>
    <x v="6"/>
    <n v="37"/>
    <x v="0"/>
  </r>
  <r>
    <x v="7"/>
    <n v="50"/>
    <x v="0"/>
  </r>
  <r>
    <x v="8"/>
    <n v="68"/>
    <x v="0"/>
  </r>
  <r>
    <x v="9"/>
    <n v="63"/>
    <x v="0"/>
  </r>
  <r>
    <x v="10"/>
    <n v="47"/>
    <x v="0"/>
  </r>
  <r>
    <x v="11"/>
    <n v="50"/>
    <x v="1"/>
  </r>
  <r>
    <x v="12"/>
    <n v="71"/>
    <x v="1"/>
  </r>
  <r>
    <x v="13"/>
    <n v="53"/>
    <x v="1"/>
  </r>
  <r>
    <x v="14"/>
    <n v="53"/>
    <x v="1"/>
  </r>
  <r>
    <x v="15"/>
    <n v="0"/>
    <x v="1"/>
  </r>
  <r>
    <x v="16"/>
    <n v="16"/>
    <x v="1"/>
  </r>
  <r>
    <x v="17"/>
    <n v="53"/>
    <x v="1"/>
  </r>
  <r>
    <x v="18"/>
    <n v="55"/>
    <x v="1"/>
  </r>
  <r>
    <x v="19"/>
    <n v="58"/>
    <x v="1"/>
  </r>
  <r>
    <x v="20"/>
    <n v="4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5" minRefreshableVersion="3" showDrill="0" useAutoFormatting="1" rowGrandTotals="0" colGrandTotals="0" itemPrintTitles="1" createdVersion="5" indent="0" outline="1" outlineData="1" multipleFieldFilters="0" chartFormat="15" rowHeaderCaption="Name">
  <location ref="A1:B43" firstHeaderRow="1" firstDataRow="1" firstDataCol="1"/>
  <pivotFields count="3">
    <pivotField axis="axisRow" showAll="0" sortType="descending">
      <items count="22">
        <item x="20"/>
        <item x="9"/>
        <item x="4"/>
        <item x="8"/>
        <item x="2"/>
        <item x="11"/>
        <item x="5"/>
        <item x="3"/>
        <item x="0"/>
        <item x="17"/>
        <item x="16"/>
        <item x="19"/>
        <item x="7"/>
        <item x="18"/>
        <item x="6"/>
        <item x="15"/>
        <item x="14"/>
        <item x="10"/>
        <item x="13"/>
        <item x="1"/>
        <item x="12"/>
        <item t="default"/>
      </items>
    </pivotField>
    <pivotField dataField="1" showAll="0"/>
    <pivotField axis="axisRow" showAll="0" defaultSubtotal="0">
      <items count="2">
        <item x="0"/>
        <item x="1"/>
      </items>
    </pivotField>
  </pivotFields>
  <rowFields count="2">
    <field x="0"/>
    <field x="2"/>
  </rowFields>
  <rowItems count="42">
    <i>
      <x/>
    </i>
    <i r="1">
      <x v="1"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 v="1"/>
    </i>
    <i>
      <x v="6"/>
    </i>
    <i r="1">
      <x/>
    </i>
    <i>
      <x v="7"/>
    </i>
    <i r="1">
      <x/>
    </i>
    <i>
      <x v="8"/>
    </i>
    <i r="1">
      <x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/>
    </i>
    <i>
      <x v="13"/>
    </i>
    <i r="1">
      <x v="1"/>
    </i>
    <i>
      <x v="14"/>
    </i>
    <i r="1">
      <x/>
    </i>
    <i>
      <x v="15"/>
    </i>
    <i r="1">
      <x v="1"/>
    </i>
    <i>
      <x v="16"/>
    </i>
    <i r="1">
      <x v="1"/>
    </i>
    <i>
      <x v="17"/>
    </i>
    <i r="1">
      <x/>
    </i>
    <i>
      <x v="18"/>
    </i>
    <i r="1">
      <x v="1"/>
    </i>
    <i>
      <x v="19"/>
    </i>
    <i r="1">
      <x/>
    </i>
    <i>
      <x v="20"/>
    </i>
    <i r="1">
      <x v="1"/>
    </i>
  </rowItems>
  <colItems count="1">
    <i/>
  </colItems>
  <dataFields count="1">
    <dataField name="Test Results" fld="1" subtotal="max" baseField="0" baseItem="0"/>
  </dataFields>
  <formats count="78">
    <format dxfId="848">
      <pivotArea type="all" dataOnly="0" outline="0" fieldPosition="0"/>
    </format>
    <format dxfId="847">
      <pivotArea outline="0" collapsedLevelsAreSubtotals="1" fieldPosition="0"/>
    </format>
    <format dxfId="846">
      <pivotArea field="0" type="button" dataOnly="0" labelOnly="1" outline="0" axis="axisRow" fieldPosition="0"/>
    </format>
    <format dxfId="845">
      <pivotArea dataOnly="0" labelOnly="1" outline="0" axis="axisValues" fieldPosition="0"/>
    </format>
    <format dxfId="844">
      <pivotArea dataOnly="0" labelOnly="1" fieldPosition="0">
        <references count="1">
          <reference field="0" count="0"/>
        </references>
      </pivotArea>
    </format>
    <format dxfId="843">
      <pivotArea dataOnly="0" labelOnly="1" grandRow="1" outline="0" fieldPosition="0"/>
    </format>
    <format dxfId="842">
      <pivotArea collapsedLevelsAreSubtotals="1" fieldPosition="0">
        <references count="1">
          <reference field="0" count="1">
            <x v="0"/>
          </reference>
        </references>
      </pivotArea>
    </format>
    <format dxfId="841">
      <pivotArea dataOnly="0" labelOnly="1" fieldPosition="0">
        <references count="1">
          <reference field="0" count="1">
            <x v="0"/>
          </reference>
        </references>
      </pivotArea>
    </format>
    <format dxfId="840">
      <pivotArea collapsedLevelsAreSubtotals="1" fieldPosition="0">
        <references count="1">
          <reference field="0" count="1">
            <x v="1"/>
          </reference>
        </references>
      </pivotArea>
    </format>
    <format dxfId="839">
      <pivotArea collapsedLevelsAreSubtotals="1" fieldPosition="0">
        <references count="1">
          <reference field="0" count="1">
            <x v="2"/>
          </reference>
        </references>
      </pivotArea>
    </format>
    <format dxfId="791">
      <pivotArea dataOnly="0" labelOnly="1" fieldPosition="0">
        <references count="1">
          <reference field="0" count="4">
            <x v="1"/>
            <x v="2"/>
            <x v="3"/>
            <x v="4"/>
          </reference>
        </references>
      </pivotArea>
    </format>
    <format dxfId="790">
      <pivotArea dataOnly="0" labelOnly="1" fieldPosition="0">
        <references count="1">
          <reference field="0" count="3">
            <x v="15"/>
            <x v="16"/>
            <x v="18"/>
          </reference>
        </references>
      </pivotArea>
    </format>
    <format dxfId="789">
      <pivotArea collapsedLevelsAreSubtotals="1" fieldPosition="0">
        <references count="1">
          <reference field="0" count="1">
            <x v="20"/>
          </reference>
        </references>
      </pivotArea>
    </format>
    <format dxfId="88">
      <pivotArea collapsedLevelsAreSubtotals="1" fieldPosition="0">
        <references count="2">
          <reference field="0" count="1" selected="0">
            <x v="0"/>
          </reference>
          <reference field="2" count="1">
            <x v="1"/>
          </reference>
        </references>
      </pivotArea>
    </format>
    <format dxfId="87">
      <pivotArea dataOnly="0" labelOnly="1" fieldPosition="0">
        <references count="2">
          <reference field="0" count="1" selected="0">
            <x v="0"/>
          </reference>
          <reference field="2" count="1">
            <x v="1"/>
          </reference>
        </references>
      </pivotArea>
    </format>
    <format dxfId="86">
      <pivotArea dataOnly="0" labelOnly="1" fieldPosition="0">
        <references count="1">
          <reference field="0" count="1">
            <x v="1"/>
          </reference>
        </references>
      </pivotArea>
    </format>
    <format dxfId="85">
      <pivotArea dataOnly="0" labelOnly="1" fieldPosition="0">
        <references count="2">
          <reference field="0" count="1" selected="0">
            <x v="1"/>
          </reference>
          <reference field="2" count="1">
            <x v="0"/>
          </reference>
        </references>
      </pivotArea>
    </format>
    <format dxfId="84">
      <pivotArea collapsedLevelsAreSubtotals="1" fieldPosition="0">
        <references count="2">
          <reference field="0" count="1" selected="0">
            <x v="1"/>
          </reference>
          <reference field="2" count="1">
            <x v="0"/>
          </reference>
        </references>
      </pivotArea>
    </format>
    <format dxfId="82">
      <pivotArea dataOnly="0" labelOnly="1" fieldPosition="0">
        <references count="1">
          <reference field="0" count="2">
            <x v="3"/>
            <x v="4"/>
          </reference>
        </references>
      </pivotArea>
    </format>
    <format dxfId="83">
      <pivotArea dataOnly="0" labelOnly="1" fieldPosition="0">
        <references count="1">
          <reference field="0" count="2">
            <x v="3"/>
            <x v="4"/>
          </reference>
        </references>
      </pivotArea>
    </format>
    <format dxfId="81">
      <pivotArea collapsedLevelsAreSubtotals="1" fieldPosition="0">
        <references count="2">
          <reference field="0" count="1" selected="0">
            <x v="2"/>
          </reference>
          <reference field="2" count="1">
            <x v="0"/>
          </reference>
        </references>
      </pivotArea>
    </format>
    <format dxfId="77">
      <pivotArea collapsedLevelsAreSubtotals="1" fieldPosition="0">
        <references count="1">
          <reference field="0" count="1">
            <x v="3"/>
          </reference>
        </references>
      </pivotArea>
    </format>
    <format dxfId="75">
      <pivotArea collapsedLevelsAreSubtotals="1" fieldPosition="0">
        <references count="2">
          <reference field="0" count="1" selected="0">
            <x v="3"/>
          </reference>
          <reference field="2" count="1">
            <x v="0"/>
          </reference>
        </references>
      </pivotArea>
    </format>
    <format dxfId="73">
      <pivotArea collapsedLevelsAreSubtotals="1" fieldPosition="0">
        <references count="1">
          <reference field="0" count="1">
            <x v="4"/>
          </reference>
        </references>
      </pivotArea>
    </format>
    <format dxfId="71">
      <pivotArea collapsedLevelsAreSubtotals="1" fieldPosition="0">
        <references count="2">
          <reference field="0" count="1" selected="0">
            <x v="4"/>
          </reference>
          <reference field="2" count="1">
            <x v="0"/>
          </reference>
        </references>
      </pivotArea>
    </format>
    <format dxfId="69">
      <pivotArea collapsedLevelsAreSubtotals="1" fieldPosition="0">
        <references count="1">
          <reference field="0" count="1">
            <x v="5"/>
          </reference>
        </references>
      </pivotArea>
    </format>
    <format dxfId="67">
      <pivotArea collapsedLevelsAreSubtotals="1" fieldPosition="0">
        <references count="2">
          <reference field="0" count="1" selected="0">
            <x v="5"/>
          </reference>
          <reference field="2" count="1">
            <x v="1"/>
          </reference>
        </references>
      </pivotArea>
    </format>
    <format dxfId="65">
      <pivotArea collapsedLevelsAreSubtotals="1" fieldPosition="0">
        <references count="1">
          <reference field="0" count="1">
            <x v="6"/>
          </reference>
        </references>
      </pivotArea>
    </format>
    <format dxfId="63">
      <pivotArea collapsedLevelsAreSubtotals="1" fieldPosition="0">
        <references count="2">
          <reference field="0" count="1" selected="0">
            <x v="6"/>
          </reference>
          <reference field="2" count="1">
            <x v="0"/>
          </reference>
        </references>
      </pivotArea>
    </format>
    <format dxfId="61">
      <pivotArea collapsedLevelsAreSubtotals="1" fieldPosition="0">
        <references count="1">
          <reference field="0" count="1">
            <x v="7"/>
          </reference>
        </references>
      </pivotArea>
    </format>
    <format dxfId="59">
      <pivotArea collapsedLevelsAreSubtotals="1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57">
      <pivotArea collapsedLevelsAreSubtotals="1" fieldPosition="0">
        <references count="1">
          <reference field="0" count="1">
            <x v="8"/>
          </reference>
        </references>
      </pivotArea>
    </format>
    <format dxfId="55">
      <pivotArea collapsedLevelsAreSubtotals="1" fieldPosition="0">
        <references count="2">
          <reference field="0" count="1" selected="0">
            <x v="8"/>
          </reference>
          <reference field="2" count="1">
            <x v="0"/>
          </reference>
        </references>
      </pivotArea>
    </format>
    <format dxfId="53">
      <pivotArea collapsedLevelsAreSubtotals="1" fieldPosition="0">
        <references count="1">
          <reference field="0" count="1">
            <x v="9"/>
          </reference>
        </references>
      </pivotArea>
    </format>
    <format dxfId="51">
      <pivotArea collapsedLevelsAreSubtotals="1" fieldPosition="0">
        <references count="2">
          <reference field="0" count="1" selected="0">
            <x v="9"/>
          </reference>
          <reference field="2" count="1">
            <x v="1"/>
          </reference>
        </references>
      </pivotArea>
    </format>
    <format dxfId="50">
      <pivotArea collapsedLevelsAreSubtotals="1" fieldPosition="0">
        <references count="1">
          <reference field="0" count="1">
            <x v="10"/>
          </reference>
        </references>
      </pivotArea>
    </format>
    <format dxfId="49">
      <pivotArea collapsedLevelsAreSubtotals="1" fieldPosition="0">
        <references count="2">
          <reference field="0" count="1" selected="0">
            <x v="10"/>
          </reference>
          <reference field="2" count="1">
            <x v="1"/>
          </reference>
        </references>
      </pivotArea>
    </format>
    <format dxfId="48">
      <pivotArea collapsedLevelsAreSubtotals="1" fieldPosition="0">
        <references count="1">
          <reference field="0" count="1">
            <x v="11"/>
          </reference>
        </references>
      </pivotArea>
    </format>
    <format dxfId="47">
      <pivotArea collapsedLevelsAreSubtotals="1" fieldPosition="0">
        <references count="2">
          <reference field="0" count="1" selected="0">
            <x v="11"/>
          </reference>
          <reference field="2" count="1">
            <x v="1"/>
          </reference>
        </references>
      </pivotArea>
    </format>
    <format dxfId="46">
      <pivotArea collapsedLevelsAreSubtotals="1" fieldPosition="0">
        <references count="1">
          <reference field="0" count="1">
            <x v="12"/>
          </reference>
        </references>
      </pivotArea>
    </format>
    <format dxfId="45">
      <pivotArea collapsedLevelsAreSubtotals="1" fieldPosition="0">
        <references count="2">
          <reference field="0" count="1" selected="0">
            <x v="12"/>
          </reference>
          <reference field="2" count="1">
            <x v="0"/>
          </reference>
        </references>
      </pivotArea>
    </format>
    <format dxfId="44">
      <pivotArea collapsedLevelsAreSubtotals="1" fieldPosition="0">
        <references count="1">
          <reference field="0" count="1">
            <x v="13"/>
          </reference>
        </references>
      </pivotArea>
    </format>
    <format dxfId="43">
      <pivotArea collapsedLevelsAreSubtotals="1" fieldPosition="0">
        <references count="2">
          <reference field="0" count="1" selected="0">
            <x v="13"/>
          </reference>
          <reference field="2" count="1">
            <x v="1"/>
          </reference>
        </references>
      </pivotArea>
    </format>
    <format dxfId="42">
      <pivotArea collapsedLevelsAreSubtotals="1" fieldPosition="0">
        <references count="1">
          <reference field="0" count="1">
            <x v="14"/>
          </reference>
        </references>
      </pivotArea>
    </format>
    <format dxfId="41">
      <pivotArea collapsedLevelsAreSubtotals="1" fieldPosition="0">
        <references count="2">
          <reference field="0" count="1" selected="0">
            <x v="14"/>
          </reference>
          <reference field="2" count="1">
            <x v="0"/>
          </reference>
        </references>
      </pivotArea>
    </format>
    <format dxfId="40">
      <pivotArea collapsedLevelsAreSubtotals="1" fieldPosition="0">
        <references count="1">
          <reference field="0" count="1">
            <x v="15"/>
          </reference>
        </references>
      </pivotArea>
    </format>
    <format dxfId="39">
      <pivotArea collapsedLevelsAreSubtotals="1" fieldPosition="0">
        <references count="2">
          <reference field="0" count="1" selected="0">
            <x v="15"/>
          </reference>
          <reference field="2" count="1">
            <x v="1"/>
          </reference>
        </references>
      </pivotArea>
    </format>
    <format dxfId="38">
      <pivotArea collapsedLevelsAreSubtotals="1" fieldPosition="0">
        <references count="1">
          <reference field="0" count="1">
            <x v="16"/>
          </reference>
        </references>
      </pivotArea>
    </format>
    <format dxfId="37">
      <pivotArea collapsedLevelsAreSubtotals="1" fieldPosition="0">
        <references count="2">
          <reference field="0" count="1" selected="0">
            <x v="16"/>
          </reference>
          <reference field="2" count="1">
            <x v="1"/>
          </reference>
        </references>
      </pivotArea>
    </format>
    <format dxfId="36">
      <pivotArea collapsedLevelsAreSubtotals="1" fieldPosition="0">
        <references count="1">
          <reference field="0" count="1">
            <x v="17"/>
          </reference>
        </references>
      </pivotArea>
    </format>
    <format dxfId="35">
      <pivotArea collapsedLevelsAreSubtotals="1" fieldPosition="0">
        <references count="2">
          <reference field="0" count="1" selected="0">
            <x v="17"/>
          </reference>
          <reference field="2" count="1">
            <x v="0"/>
          </reference>
        </references>
      </pivotArea>
    </format>
    <format dxfId="34">
      <pivotArea collapsedLevelsAreSubtotals="1" fieldPosition="0">
        <references count="1">
          <reference field="0" count="1">
            <x v="18"/>
          </reference>
        </references>
      </pivotArea>
    </format>
    <format dxfId="33">
      <pivotArea collapsedLevelsAreSubtotals="1" fieldPosition="0">
        <references count="2">
          <reference field="0" count="1" selected="0">
            <x v="18"/>
          </reference>
          <reference field="2" count="1">
            <x v="1"/>
          </reference>
        </references>
      </pivotArea>
    </format>
    <format dxfId="32">
      <pivotArea collapsedLevelsAreSubtotals="1" fieldPosition="0">
        <references count="1">
          <reference field="0" count="1">
            <x v="19"/>
          </reference>
        </references>
      </pivotArea>
    </format>
    <format dxfId="31">
      <pivotArea collapsedLevelsAreSubtotals="1" fieldPosition="0">
        <references count="2">
          <reference field="0" count="1" selected="0">
            <x v="19"/>
          </reference>
          <reference field="2" count="1">
            <x v="0"/>
          </reference>
        </references>
      </pivotArea>
    </format>
    <format dxfId="30">
      <pivotArea dataOnly="0" labelOnly="1" fieldPosition="0">
        <references count="1">
          <reference field="0" count="1">
            <x v="5"/>
          </reference>
        </references>
      </pivotArea>
    </format>
    <format dxfId="28">
      <pivotArea dataOnly="0" labelOnly="1" fieldPosition="0">
        <references count="2">
          <reference field="0" count="1" selected="0">
            <x v="5"/>
          </reference>
          <reference field="2" count="1">
            <x v="1"/>
          </reference>
        </references>
      </pivotArea>
    </format>
    <format dxfId="27">
      <pivotArea dataOnly="0" labelOnly="1" fieldPosition="0">
        <references count="1">
          <reference field="0" count="3">
            <x v="6"/>
            <x v="7"/>
            <x v="8"/>
          </reference>
        </references>
      </pivotArea>
    </format>
    <format dxfId="25">
      <pivotArea dataOnly="0" labelOnly="1" fieldPosition="0">
        <references count="2">
          <reference field="0" count="1" selected="0">
            <x v="6"/>
          </reference>
          <reference field="2" count="1">
            <x v="0"/>
          </reference>
        </references>
      </pivotArea>
    </format>
    <format dxfId="24">
      <pivotArea dataOnly="0" labelOnly="1" fieldPosition="0">
        <references count="1">
          <reference field="0" count="3">
            <x v="9"/>
            <x v="10"/>
            <x v="11"/>
          </reference>
        </references>
      </pivotArea>
    </format>
    <format dxfId="22">
      <pivotArea dataOnly="0" labelOnly="1" fieldPosition="0">
        <references count="2">
          <reference field="0" count="1" selected="0">
            <x v="9"/>
          </reference>
          <reference field="2" count="1">
            <x v="1"/>
          </reference>
        </references>
      </pivotArea>
    </format>
    <format dxfId="21">
      <pivotArea dataOnly="0" labelOnly="1" fieldPosition="0">
        <references count="1">
          <reference field="0" count="1">
            <x v="12"/>
          </reference>
        </references>
      </pivotArea>
    </format>
    <format dxfId="19">
      <pivotArea dataOnly="0" labelOnly="1" fieldPosition="0">
        <references count="2">
          <reference field="0" count="1" selected="0">
            <x v="12"/>
          </reference>
          <reference field="2" count="1">
            <x v="0"/>
          </reference>
        </references>
      </pivotArea>
    </format>
    <format dxfId="18">
      <pivotArea dataOnly="0" labelOnly="1" fieldPosition="0">
        <references count="1">
          <reference field="0" count="1">
            <x v="13"/>
          </reference>
        </references>
      </pivotArea>
    </format>
    <format dxfId="16">
      <pivotArea dataOnly="0" labelOnly="1" fieldPosition="0">
        <references count="2">
          <reference field="0" count="1" selected="0">
            <x v="13"/>
          </reference>
          <reference field="2" count="1">
            <x v="1"/>
          </reference>
        </references>
      </pivotArea>
    </format>
    <format dxfId="15">
      <pivotArea dataOnly="0" labelOnly="1" fieldPosition="0">
        <references count="1">
          <reference field="0" count="1">
            <x v="14"/>
          </reference>
        </references>
      </pivotArea>
    </format>
    <format dxfId="13">
      <pivotArea dataOnly="0" labelOnly="1" fieldPosition="0">
        <references count="2">
          <reference field="0" count="1" selected="0">
            <x v="14"/>
          </reference>
          <reference field="2" count="1">
            <x v="0"/>
          </reference>
        </references>
      </pivotArea>
    </format>
    <format dxfId="12">
      <pivotArea dataOnly="0" labelOnly="1" fieldPosition="0">
        <references count="1">
          <reference field="0" count="2">
            <x v="15"/>
            <x v="16"/>
          </reference>
        </references>
      </pivotArea>
    </format>
    <format dxfId="11">
      <pivotArea dataOnly="0" labelOnly="1" fieldPosition="0">
        <references count="2">
          <reference field="0" count="1" selected="0">
            <x v="15"/>
          </reference>
          <reference field="2" count="1">
            <x v="1"/>
          </reference>
        </references>
      </pivotArea>
    </format>
    <format dxfId="10">
      <pivotArea dataOnly="0" labelOnly="1" fieldPosition="0">
        <references count="1">
          <reference field="0" count="1">
            <x v="17"/>
          </reference>
        </references>
      </pivotArea>
    </format>
    <format dxfId="9">
      <pivotArea dataOnly="0" labelOnly="1" fieldPosition="0">
        <references count="1">
          <reference field="0" count="1">
            <x v="17"/>
          </reference>
        </references>
      </pivotArea>
    </format>
    <format dxfId="8">
      <pivotArea dataOnly="0" labelOnly="1" fieldPosition="0">
        <references count="1">
          <reference field="0" count="1">
            <x v="18"/>
          </reference>
        </references>
      </pivotArea>
    </format>
    <format dxfId="7">
      <pivotArea dataOnly="0" labelOnly="1" fieldPosition="0">
        <references count="2">
          <reference field="0" count="1" selected="0">
            <x v="18"/>
          </reference>
          <reference field="2" count="1">
            <x v="1"/>
          </reference>
        </references>
      </pivotArea>
    </format>
    <format dxfId="6">
      <pivotArea dataOnly="0" labelOnly="1" fieldPosition="0">
        <references count="1">
          <reference field="0" count="1">
            <x v="19"/>
          </reference>
        </references>
      </pivotArea>
    </format>
    <format dxfId="4">
      <pivotArea dataOnly="0" labelOnly="1" fieldPosition="0">
        <references count="2">
          <reference field="0" count="1" selected="0">
            <x v="19"/>
          </reference>
          <reference field="2" count="1">
            <x v="0"/>
          </reference>
        </references>
      </pivotArea>
    </format>
    <format dxfId="3">
      <pivotArea dataOnly="0" labelOnly="1" fieldPosition="0">
        <references count="1">
          <reference field="0" count="1">
            <x v="20"/>
          </reference>
        </references>
      </pivotArea>
    </format>
    <format dxfId="1">
      <pivotArea dataOnly="0" labelOnly="1" fieldPosition="0">
        <references count="2">
          <reference field="0" count="1" selected="0">
            <x v="20"/>
          </reference>
          <reference field="2" count="1">
            <x v="1"/>
          </reference>
        </references>
      </pivotArea>
    </format>
    <format dxfId="0">
      <pivotArea collapsedLevelsAreSubtotals="1" fieldPosition="0">
        <references count="2">
          <reference field="0" count="1" selected="0">
            <x v="20"/>
          </reference>
          <reference field="2" count="1">
            <x v="1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32" rowHeaderCaption="Name" fieldListSortAscending="1">
  <location ref="A1:B37" firstHeaderRow="1" firstDataRow="1" firstDataCol="1"/>
  <pivotFields count="3">
    <pivotField axis="axisRow" showAll="0" sortType="descending">
      <items count="19">
        <item x="12"/>
        <item x="8"/>
        <item x="3"/>
        <item x="13"/>
        <item x="15"/>
        <item x="0"/>
        <item x="2"/>
        <item x="9"/>
        <item x="10"/>
        <item x="4"/>
        <item x="1"/>
        <item x="5"/>
        <item x="11"/>
        <item x="17"/>
        <item x="14"/>
        <item x="7"/>
        <item x="16"/>
        <item x="6"/>
        <item t="default"/>
      </items>
    </pivotField>
    <pivotField dataField="1" showAll="0">
      <items count="12">
        <item x="8"/>
        <item x="7"/>
        <item x="6"/>
        <item x="0"/>
        <item x="4"/>
        <item x="5"/>
        <item x="9"/>
        <item x="1"/>
        <item x="10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0"/>
    <field x="2"/>
  </rowFields>
  <rowItems count="36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 v="1"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 v="1"/>
    </i>
    <i>
      <x v="14"/>
    </i>
    <i r="1">
      <x v="1"/>
    </i>
    <i>
      <x v="15"/>
    </i>
    <i r="1">
      <x/>
    </i>
    <i>
      <x v="16"/>
    </i>
    <i r="1">
      <x v="1"/>
    </i>
    <i>
      <x v="17"/>
    </i>
    <i r="1">
      <x/>
    </i>
  </rowItems>
  <colItems count="1">
    <i/>
  </colItems>
  <dataFields count="1">
    <dataField name="Test Results" fld="1" subtotal="max" baseField="0" baseItem="0"/>
  </dataFields>
  <formats count="73">
    <format dxfId="921">
      <pivotArea dataOnly="0" labelOnly="1" fieldPosition="0">
        <references count="1">
          <reference field="2" count="0"/>
        </references>
      </pivotArea>
    </format>
    <format dxfId="920">
      <pivotArea dataOnly="0" labelOnly="1" fieldPosition="0">
        <references count="2">
          <reference field="0" count="1" selected="0">
            <x v="16"/>
          </reference>
          <reference field="2" count="1">
            <x v="1"/>
          </reference>
        </references>
      </pivotArea>
    </format>
    <format dxfId="919">
      <pivotArea dataOnly="0" labelOnly="1" fieldPosition="0">
        <references count="2">
          <reference field="0" count="1" selected="0">
            <x v="14"/>
          </reference>
          <reference field="2" count="1">
            <x v="1"/>
          </reference>
        </references>
      </pivotArea>
    </format>
    <format dxfId="918">
      <pivotArea dataOnly="0" labelOnly="1" fieldPosition="0">
        <references count="2">
          <reference field="0" count="1" selected="0">
            <x v="13"/>
          </reference>
          <reference field="2" count="1">
            <x v="1"/>
          </reference>
        </references>
      </pivotArea>
    </format>
    <format dxfId="917">
      <pivotArea dataOnly="0" labelOnly="1" fieldPosition="0">
        <references count="1">
          <reference field="0" count="1">
            <x v="1"/>
          </reference>
        </references>
      </pivotArea>
    </format>
    <format dxfId="916">
      <pivotArea dataOnly="0" labelOnly="1" fieldPosition="0">
        <references count="2">
          <reference field="0" count="1" selected="0">
            <x v="1"/>
          </reference>
          <reference field="2" count="1">
            <x v="0"/>
          </reference>
        </references>
      </pivotArea>
    </format>
    <format dxfId="915">
      <pivotArea dataOnly="0" labelOnly="1" fieldPosition="0">
        <references count="1">
          <reference field="0" count="1">
            <x v="2"/>
          </reference>
        </references>
      </pivotArea>
    </format>
    <format dxfId="914">
      <pivotArea dataOnly="0" labelOnly="1" fieldPosition="0">
        <references count="1">
          <reference field="0" count="1">
            <x v="2"/>
          </reference>
        </references>
      </pivotArea>
    </format>
    <format dxfId="913">
      <pivotArea dataOnly="0" labelOnly="1" fieldPosition="0">
        <references count="2">
          <reference field="0" count="1" selected="0">
            <x v="3"/>
          </reference>
          <reference field="2" count="1">
            <x v="0"/>
          </reference>
        </references>
      </pivotArea>
    </format>
    <format dxfId="912">
      <pivotArea collapsedLevelsAreSubtotals="1" fieldPosition="0">
        <references count="1">
          <reference field="0" count="1">
            <x v="4"/>
          </reference>
        </references>
      </pivotArea>
    </format>
    <format dxfId="911">
      <pivotArea collapsedLevelsAreSubtotals="1" fieldPosition="0">
        <references count="2">
          <reference field="0" count="1" selected="0">
            <x v="4"/>
          </reference>
          <reference field="2" count="1">
            <x v="1"/>
          </reference>
        </references>
      </pivotArea>
    </format>
    <format dxfId="910">
      <pivotArea dataOnly="0" labelOnly="1" fieldPosition="0">
        <references count="1">
          <reference field="0" count="1">
            <x v="4"/>
          </reference>
        </references>
      </pivotArea>
    </format>
    <format dxfId="909">
      <pivotArea dataOnly="0" labelOnly="1" fieldPosition="0">
        <references count="2">
          <reference field="0" count="1" selected="0">
            <x v="4"/>
          </reference>
          <reference field="2" count="1">
            <x v="1"/>
          </reference>
        </references>
      </pivotArea>
    </format>
    <format dxfId="908">
      <pivotArea collapsedLevelsAreSubtotals="1" fieldPosition="0">
        <references count="2">
          <reference field="0" count="1" selected="0">
            <x v="2"/>
          </reference>
          <reference field="2" count="1">
            <x v="0"/>
          </reference>
        </references>
      </pivotArea>
    </format>
    <format dxfId="907">
      <pivotArea collapsedLevelsAreSubtotals="1" fieldPosition="0">
        <references count="1">
          <reference field="0" count="1">
            <x v="3"/>
          </reference>
        </references>
      </pivotArea>
    </format>
    <format dxfId="906">
      <pivotArea collapsedLevelsAreSubtotals="1" fieldPosition="0">
        <references count="2">
          <reference field="0" count="1" selected="0">
            <x v="3"/>
          </reference>
          <reference field="2" count="1">
            <x v="0"/>
          </reference>
        </references>
      </pivotArea>
    </format>
    <format dxfId="904">
      <pivotArea collapsedLevelsAreSubtotals="1" fieldPosition="0">
        <references count="2">
          <reference field="0" count="1" selected="0">
            <x v="2"/>
          </reference>
          <reference field="2" count="1">
            <x v="0"/>
          </reference>
        </references>
      </pivotArea>
    </format>
    <format dxfId="905">
      <pivotArea collapsedLevelsAreSubtotals="1" fieldPosition="0">
        <references count="2">
          <reference field="0" count="1" selected="0">
            <x v="2"/>
          </reference>
          <reference field="2" count="1">
            <x v="0"/>
          </reference>
        </references>
      </pivotArea>
    </format>
    <format dxfId="903">
      <pivotArea collapsedLevelsAreSubtotals="1" fieldPosition="0">
        <references count="1">
          <reference field="0" count="1">
            <x v="0"/>
          </reference>
        </references>
      </pivotArea>
    </format>
    <format dxfId="902">
      <pivotArea collapsedLevelsAreSubtotals="1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901">
      <pivotArea dataOnly="0" labelOnly="1" fieldPosition="0">
        <references count="1">
          <reference field="0" count="1">
            <x v="0"/>
          </reference>
        </references>
      </pivotArea>
    </format>
    <format dxfId="900">
      <pivotArea dataOnly="0" labelOnly="1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899">
      <pivotArea collapsedLevelsAreSubtotals="1" fieldPosition="0">
        <references count="1">
          <reference field="0" count="1">
            <x v="1"/>
          </reference>
        </references>
      </pivotArea>
    </format>
    <format dxfId="898">
      <pivotArea collapsedLevelsAreSubtotals="1" fieldPosition="0">
        <references count="2">
          <reference field="0" count="1" selected="0">
            <x v="1"/>
          </reference>
          <reference field="2" count="1">
            <x v="0"/>
          </reference>
        </references>
      </pivotArea>
    </format>
    <format dxfId="897">
      <pivotArea collapsedLevelsAreSubtotals="1" fieldPosition="0">
        <references count="1">
          <reference field="0" count="1">
            <x v="2"/>
          </reference>
        </references>
      </pivotArea>
    </format>
    <format dxfId="896">
      <pivotArea dataOnly="0" labelOnly="1" fieldPosition="0">
        <references count="1">
          <reference field="0" count="1">
            <x v="5"/>
          </reference>
        </references>
      </pivotArea>
    </format>
    <format dxfId="895">
      <pivotArea dataOnly="0" labelOnly="1" fieldPosition="0">
        <references count="2">
          <reference field="0" count="1" selected="0">
            <x v="5"/>
          </reference>
          <reference field="2" count="1">
            <x v="0"/>
          </reference>
        </references>
      </pivotArea>
    </format>
    <format dxfId="894">
      <pivotArea collapsedLevelsAreSubtotals="1" fieldPosition="0">
        <references count="1">
          <reference field="0" count="1">
            <x v="5"/>
          </reference>
        </references>
      </pivotArea>
    </format>
    <format dxfId="893">
      <pivotArea collapsedLevelsAreSubtotals="1" fieldPosition="0">
        <references count="2">
          <reference field="0" count="1" selected="0">
            <x v="5"/>
          </reference>
          <reference field="2" count="1">
            <x v="0"/>
          </reference>
        </references>
      </pivotArea>
    </format>
    <format dxfId="892">
      <pivotArea collapsedLevelsAreSubtotals="1" fieldPosition="0">
        <references count="1">
          <reference field="0" count="1">
            <x v="6"/>
          </reference>
        </references>
      </pivotArea>
    </format>
    <format dxfId="891">
      <pivotArea collapsedLevelsAreSubtotals="1" fieldPosition="0">
        <references count="2">
          <reference field="0" count="1" selected="0">
            <x v="6"/>
          </reference>
          <reference field="2" count="1">
            <x v="0"/>
          </reference>
        </references>
      </pivotArea>
    </format>
    <format dxfId="890">
      <pivotArea dataOnly="0" labelOnly="1" fieldPosition="0">
        <references count="1">
          <reference field="0" count="1">
            <x v="6"/>
          </reference>
        </references>
      </pivotArea>
    </format>
    <format dxfId="889">
      <pivotArea dataOnly="0" labelOnly="1" fieldPosition="0">
        <references count="2">
          <reference field="0" count="1" selected="0">
            <x v="6"/>
          </reference>
          <reference field="2" count="1">
            <x v="0"/>
          </reference>
        </references>
      </pivotArea>
    </format>
    <format dxfId="888">
      <pivotArea dataOnly="0" labelOnly="1" fieldPosition="0">
        <references count="1">
          <reference field="0" count="1">
            <x v="7"/>
          </reference>
        </references>
      </pivotArea>
    </format>
    <format dxfId="887">
      <pivotArea dataOnly="0" labelOnly="1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886">
      <pivotArea collapsedLevelsAreSubtotals="1" fieldPosition="0">
        <references count="1">
          <reference field="0" count="1">
            <x v="7"/>
          </reference>
        </references>
      </pivotArea>
    </format>
    <format dxfId="885">
      <pivotArea collapsedLevelsAreSubtotals="1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884">
      <pivotArea collapsedLevelsAreSubtotals="1" fieldPosition="0">
        <references count="1">
          <reference field="0" count="1">
            <x v="8"/>
          </reference>
        </references>
      </pivotArea>
    </format>
    <format dxfId="883">
      <pivotArea collapsedLevelsAreSubtotals="1" fieldPosition="0">
        <references count="2">
          <reference field="0" count="1" selected="0">
            <x v="8"/>
          </reference>
          <reference field="2" count="1">
            <x v="0"/>
          </reference>
        </references>
      </pivotArea>
    </format>
    <format dxfId="882">
      <pivotArea dataOnly="0" labelOnly="1" fieldPosition="0">
        <references count="1">
          <reference field="0" count="1">
            <x v="8"/>
          </reference>
        </references>
      </pivotArea>
    </format>
    <format dxfId="881">
      <pivotArea dataOnly="0" labelOnly="1" fieldPosition="0">
        <references count="2">
          <reference field="0" count="1" selected="0">
            <x v="8"/>
          </reference>
          <reference field="2" count="1">
            <x v="0"/>
          </reference>
        </references>
      </pivotArea>
    </format>
    <format dxfId="880">
      <pivotArea dataOnly="0" labelOnly="1" fieldPosition="0">
        <references count="1">
          <reference field="0" count="4">
            <x v="9"/>
            <x v="10"/>
            <x v="11"/>
            <x v="12"/>
          </reference>
        </references>
      </pivotArea>
    </format>
    <format dxfId="879">
      <pivotArea dataOnly="0" labelOnly="1" fieldPosition="0">
        <references count="2">
          <reference field="0" count="1" selected="0">
            <x v="9"/>
          </reference>
          <reference field="2" count="1">
            <x v="0"/>
          </reference>
        </references>
      </pivotArea>
    </format>
    <format dxfId="878">
      <pivotArea collapsedLevelsAreSubtotals="1" fieldPosition="0">
        <references count="1">
          <reference field="0" count="1">
            <x v="9"/>
          </reference>
        </references>
      </pivotArea>
    </format>
    <format dxfId="877">
      <pivotArea collapsedLevelsAreSubtotals="1" fieldPosition="0">
        <references count="2">
          <reference field="0" count="1" selected="0">
            <x v="9"/>
          </reference>
          <reference field="2" count="1">
            <x v="0"/>
          </reference>
        </references>
      </pivotArea>
    </format>
    <format dxfId="875">
      <pivotArea collapsedLevelsAreSubtotals="1" fieldPosition="0">
        <references count="1">
          <reference field="0" count="1">
            <x v="10"/>
          </reference>
        </references>
      </pivotArea>
    </format>
    <format dxfId="876">
      <pivotArea collapsedLevelsAreSubtotals="1" fieldPosition="0">
        <references count="1">
          <reference field="0" count="1">
            <x v="10"/>
          </reference>
        </references>
      </pivotArea>
    </format>
    <format dxfId="874">
      <pivotArea collapsedLevelsAreSubtotals="1" fieldPosition="0">
        <references count="1">
          <reference field="0" count="1">
            <x v="11"/>
          </reference>
        </references>
      </pivotArea>
    </format>
    <format dxfId="873">
      <pivotArea collapsedLevelsAreSubtotals="1" fieldPosition="0">
        <references count="2">
          <reference field="0" count="1" selected="0">
            <x v="11"/>
          </reference>
          <reference field="2" count="1">
            <x v="0"/>
          </reference>
        </references>
      </pivotArea>
    </format>
    <format dxfId="872">
      <pivotArea collapsedLevelsAreSubtotals="1" fieldPosition="0">
        <references count="1">
          <reference field="0" count="1">
            <x v="12"/>
          </reference>
        </references>
      </pivotArea>
    </format>
    <format dxfId="871">
      <pivotArea collapsedLevelsAreSubtotals="1" fieldPosition="0">
        <references count="2">
          <reference field="0" count="1" selected="0">
            <x v="12"/>
          </reference>
          <reference field="2" count="1">
            <x v="0"/>
          </reference>
        </references>
      </pivotArea>
    </format>
    <format dxfId="870">
      <pivotArea collapsedLevelsAreSubtotals="1" fieldPosition="0">
        <references count="1">
          <reference field="0" count="1">
            <x v="13"/>
          </reference>
        </references>
      </pivotArea>
    </format>
    <format dxfId="869">
      <pivotArea collapsedLevelsAreSubtotals="1" fieldPosition="0">
        <references count="2">
          <reference field="0" count="1" selected="0">
            <x v="13"/>
          </reference>
          <reference field="2" count="1">
            <x v="1"/>
          </reference>
        </references>
      </pivotArea>
    </format>
    <format dxfId="868">
      <pivotArea collapsedLevelsAreSubtotals="1" fieldPosition="0">
        <references count="1">
          <reference field="0" count="1">
            <x v="14"/>
          </reference>
        </references>
      </pivotArea>
    </format>
    <format dxfId="867">
      <pivotArea collapsedLevelsAreSubtotals="1" fieldPosition="0">
        <references count="2">
          <reference field="0" count="1" selected="0">
            <x v="14"/>
          </reference>
          <reference field="2" count="1">
            <x v="1"/>
          </reference>
        </references>
      </pivotArea>
    </format>
    <format dxfId="866">
      <pivotArea collapsedLevelsAreSubtotals="1" fieldPosition="0">
        <references count="1">
          <reference field="0" count="1">
            <x v="15"/>
          </reference>
        </references>
      </pivotArea>
    </format>
    <format dxfId="865">
      <pivotArea collapsedLevelsAreSubtotals="1" fieldPosition="0">
        <references count="2">
          <reference field="0" count="1" selected="0">
            <x v="15"/>
          </reference>
          <reference field="2" count="1">
            <x v="0"/>
          </reference>
        </references>
      </pivotArea>
    </format>
    <format dxfId="864">
      <pivotArea collapsedLevelsAreSubtotals="1" fieldPosition="0">
        <references count="1">
          <reference field="0" count="1">
            <x v="16"/>
          </reference>
        </references>
      </pivotArea>
    </format>
    <format dxfId="863">
      <pivotArea collapsedLevelsAreSubtotals="1" fieldPosition="0">
        <references count="2">
          <reference field="0" count="1" selected="0">
            <x v="16"/>
          </reference>
          <reference field="2" count="1">
            <x v="1"/>
          </reference>
        </references>
      </pivotArea>
    </format>
    <format dxfId="862">
      <pivotArea collapsedLevelsAreSubtotals="1" fieldPosition="0">
        <references count="1">
          <reference field="0" count="1">
            <x v="17"/>
          </reference>
        </references>
      </pivotArea>
    </format>
    <format dxfId="861">
      <pivotArea collapsedLevelsAreSubtotals="1" fieldPosition="0">
        <references count="2">
          <reference field="0" count="1" selected="0">
            <x v="17"/>
          </reference>
          <reference field="2" count="1">
            <x v="0"/>
          </reference>
        </references>
      </pivotArea>
    </format>
    <format dxfId="860">
      <pivotArea dataOnly="0" labelOnly="1" fieldPosition="0">
        <references count="1">
          <reference field="0" count="1">
            <x v="13"/>
          </reference>
        </references>
      </pivotArea>
    </format>
    <format dxfId="859">
      <pivotArea dataOnly="0" labelOnly="1" fieldPosition="0">
        <references count="1">
          <reference field="0" count="1">
            <x v="14"/>
          </reference>
        </references>
      </pivotArea>
    </format>
    <format dxfId="858">
      <pivotArea dataOnly="0" labelOnly="1" fieldPosition="0">
        <references count="1">
          <reference field="0" count="1">
            <x v="15"/>
          </reference>
        </references>
      </pivotArea>
    </format>
    <format dxfId="857">
      <pivotArea dataOnly="0" labelOnly="1" fieldPosition="0">
        <references count="1">
          <reference field="0" count="1">
            <x v="16"/>
          </reference>
        </references>
      </pivotArea>
    </format>
    <format dxfId="856">
      <pivotArea dataOnly="0" labelOnly="1" fieldPosition="0">
        <references count="1">
          <reference field="0" count="1">
            <x v="17"/>
          </reference>
        </references>
      </pivotArea>
    </format>
    <format dxfId="855">
      <pivotArea type="all" dataOnly="0" outline="0" fieldPosition="0"/>
    </format>
    <format dxfId="854">
      <pivotArea outline="0" collapsedLevelsAreSubtotals="1" fieldPosition="0"/>
    </format>
    <format dxfId="853">
      <pivotArea field="0" type="button" dataOnly="0" labelOnly="1" outline="0" axis="axisRow" fieldPosition="0"/>
    </format>
    <format dxfId="852">
      <pivotArea dataOnly="0" labelOnly="1" outline="0" axis="axisValues" fieldPosition="0"/>
    </format>
    <format dxfId="851">
      <pivotArea dataOnly="0" labelOnly="1" fieldPosition="0">
        <references count="1">
          <reference field="0" count="0"/>
        </references>
      </pivotArea>
    </format>
    <format dxfId="850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849">
      <pivotArea dataOnly="0" labelOnly="1" fieldPosition="0">
        <references count="1">
          <reference field="0" count="1">
            <x v="3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N10:O15" totalsRowShown="0" headerRowDxfId="927" headerRowBorderDxfId="926" tableBorderDxfId="925" totalsRowBorderDxfId="924" headerRowCellStyle="Accent1">
  <autoFilter ref="N10:O15"/>
  <tableColumns count="2">
    <tableColumn id="1" name="Range" dataDxfId="923"/>
    <tableColumn id="2" name="Quantity" dataDxfId="922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12" sqref="A2:A12"/>
    </sheetView>
  </sheetViews>
  <sheetFormatPr defaultColWidth="9.140625" defaultRowHeight="15" x14ac:dyDescent="0.25"/>
  <cols>
    <col min="1" max="1" width="19.42578125" style="2" bestFit="1" customWidth="1"/>
    <col min="2" max="2" width="6.28515625" customWidth="1"/>
    <col min="3" max="3" width="12.5703125" bestFit="1" customWidth="1"/>
    <col min="6" max="6" width="9.7109375" bestFit="1" customWidth="1"/>
    <col min="7" max="7" width="10.5703125" bestFit="1" customWidth="1"/>
    <col min="8" max="8" width="14.5703125" bestFit="1" customWidth="1"/>
    <col min="9" max="9" width="14.7109375" bestFit="1" customWidth="1"/>
  </cols>
  <sheetData>
    <row r="1" spans="1:9" x14ac:dyDescent="0.25">
      <c r="A1" s="3" t="s">
        <v>21</v>
      </c>
      <c r="B1" s="4" t="s">
        <v>76</v>
      </c>
      <c r="C1" s="4" t="s">
        <v>22</v>
      </c>
      <c r="D1" s="4" t="s">
        <v>66</v>
      </c>
      <c r="E1" s="4" t="s">
        <v>67</v>
      </c>
      <c r="F1" s="4" t="s">
        <v>68</v>
      </c>
      <c r="G1" s="4" t="s">
        <v>75</v>
      </c>
      <c r="H1" s="4" t="s">
        <v>73</v>
      </c>
      <c r="I1" s="4" t="s">
        <v>70</v>
      </c>
    </row>
    <row r="2" spans="1:9" x14ac:dyDescent="0.25">
      <c r="A2" s="28" t="s">
        <v>12</v>
      </c>
      <c r="B2" s="23">
        <v>68</v>
      </c>
      <c r="C2" s="25" t="s">
        <v>31</v>
      </c>
      <c r="D2" s="25">
        <v>110</v>
      </c>
      <c r="E2" s="25">
        <v>100</v>
      </c>
      <c r="F2" s="25">
        <v>100</v>
      </c>
      <c r="G2" s="25">
        <v>110</v>
      </c>
      <c r="H2" s="25">
        <f>(D2+E2+F2+G2)/4</f>
        <v>105</v>
      </c>
      <c r="I2" s="25" t="s">
        <v>71</v>
      </c>
    </row>
    <row r="3" spans="1:9" x14ac:dyDescent="0.25">
      <c r="A3" s="28" t="s">
        <v>0</v>
      </c>
      <c r="B3" s="23">
        <v>47</v>
      </c>
      <c r="C3" s="25" t="s">
        <v>29</v>
      </c>
      <c r="D3" s="25">
        <v>70</v>
      </c>
      <c r="E3" s="25">
        <v>100</v>
      </c>
      <c r="F3" s="25">
        <v>100</v>
      </c>
      <c r="G3" s="25">
        <v>98</v>
      </c>
      <c r="H3" s="25">
        <f>(D3+E3+F3+G3)/4</f>
        <v>92</v>
      </c>
      <c r="I3" s="25" t="s">
        <v>71</v>
      </c>
    </row>
    <row r="4" spans="1:9" x14ac:dyDescent="0.25">
      <c r="A4" s="28" t="s">
        <v>74</v>
      </c>
      <c r="B4" s="23">
        <v>66</v>
      </c>
      <c r="C4" s="25" t="s">
        <v>28</v>
      </c>
      <c r="D4" s="25">
        <v>75</v>
      </c>
      <c r="E4" s="25">
        <v>100</v>
      </c>
      <c r="F4" s="25">
        <v>100</v>
      </c>
      <c r="G4" s="25">
        <v>93</v>
      </c>
      <c r="H4" s="25">
        <f>(D4+E4+F4+G4)/4</f>
        <v>92</v>
      </c>
      <c r="I4" s="25" t="s">
        <v>71</v>
      </c>
    </row>
    <row r="5" spans="1:9" x14ac:dyDescent="0.25">
      <c r="A5" s="28" t="s">
        <v>13</v>
      </c>
      <c r="B5" s="23">
        <v>61</v>
      </c>
      <c r="C5" s="25" t="s">
        <v>28</v>
      </c>
      <c r="D5" s="25">
        <v>90</v>
      </c>
      <c r="E5" s="25">
        <v>100</v>
      </c>
      <c r="F5" s="25">
        <v>100</v>
      </c>
      <c r="G5" s="25">
        <v>90</v>
      </c>
      <c r="H5" s="25">
        <f>(D5+E5+F5+G5)/4</f>
        <v>95</v>
      </c>
      <c r="I5" s="25" t="s">
        <v>71</v>
      </c>
    </row>
    <row r="6" spans="1:9" x14ac:dyDescent="0.25">
      <c r="A6" s="28" t="s">
        <v>18</v>
      </c>
      <c r="B6" s="23">
        <v>60</v>
      </c>
      <c r="C6" s="25" t="s">
        <v>31</v>
      </c>
      <c r="D6" s="23">
        <v>0</v>
      </c>
      <c r="E6" s="25">
        <v>100</v>
      </c>
      <c r="F6" s="25">
        <v>100</v>
      </c>
      <c r="G6" s="25">
        <v>80</v>
      </c>
      <c r="H6" s="25">
        <f>(D6+E6+F6+G6)/4</f>
        <v>70</v>
      </c>
      <c r="I6" s="25" t="s">
        <v>71</v>
      </c>
    </row>
    <row r="7" spans="1:9" x14ac:dyDescent="0.25">
      <c r="A7" s="28" t="s">
        <v>14</v>
      </c>
      <c r="B7" s="23">
        <v>37</v>
      </c>
      <c r="C7" s="25" t="s">
        <v>31</v>
      </c>
      <c r="D7" s="25">
        <v>90</v>
      </c>
      <c r="E7" s="25">
        <v>100</v>
      </c>
      <c r="F7" s="25">
        <v>100</v>
      </c>
      <c r="G7" s="25">
        <v>65</v>
      </c>
      <c r="H7" s="25">
        <f>(D7+E7+F7+G7)/4</f>
        <v>88.75</v>
      </c>
      <c r="I7" s="25" t="s">
        <v>71</v>
      </c>
    </row>
    <row r="8" spans="1:9" x14ac:dyDescent="0.25">
      <c r="A8" s="28" t="s">
        <v>6</v>
      </c>
      <c r="B8" s="23">
        <v>37</v>
      </c>
      <c r="C8" s="25" t="s">
        <v>31</v>
      </c>
      <c r="D8" s="25">
        <v>100</v>
      </c>
      <c r="E8" s="25">
        <v>100</v>
      </c>
      <c r="F8" s="25">
        <v>100</v>
      </c>
      <c r="G8" s="23">
        <v>0</v>
      </c>
      <c r="H8" s="25">
        <f>(D8+E8+F8+G8)/4</f>
        <v>75</v>
      </c>
      <c r="I8" s="25" t="s">
        <v>71</v>
      </c>
    </row>
    <row r="9" spans="1:9" x14ac:dyDescent="0.25">
      <c r="A9" s="28" t="s">
        <v>8</v>
      </c>
      <c r="B9" s="23">
        <v>50</v>
      </c>
      <c r="C9" s="25" t="s">
        <v>30</v>
      </c>
      <c r="D9" s="25">
        <v>85</v>
      </c>
      <c r="E9" s="25">
        <v>100</v>
      </c>
      <c r="F9" s="25">
        <v>100</v>
      </c>
      <c r="G9" s="23">
        <v>0</v>
      </c>
      <c r="H9" s="25">
        <f>(D9+E9+F9+G9)/4</f>
        <v>71.25</v>
      </c>
      <c r="I9" s="25" t="s">
        <v>71</v>
      </c>
    </row>
    <row r="10" spans="1:9" x14ac:dyDescent="0.25">
      <c r="A10" s="28" t="s">
        <v>17</v>
      </c>
      <c r="B10" s="23">
        <v>68</v>
      </c>
      <c r="C10" s="25" t="s">
        <v>30</v>
      </c>
      <c r="D10" s="25">
        <v>80</v>
      </c>
      <c r="E10" s="25">
        <v>100</v>
      </c>
      <c r="F10" s="25">
        <v>100</v>
      </c>
      <c r="G10" s="23">
        <v>0</v>
      </c>
      <c r="H10" s="25">
        <f>(D10+E10+F10+G10)/4</f>
        <v>70</v>
      </c>
      <c r="I10" s="25" t="s">
        <v>71</v>
      </c>
    </row>
    <row r="11" spans="1:9" x14ac:dyDescent="0.25">
      <c r="A11" s="28" t="s">
        <v>19</v>
      </c>
      <c r="B11" s="23">
        <v>63</v>
      </c>
      <c r="C11" s="25" t="s">
        <v>31</v>
      </c>
      <c r="D11" s="25">
        <v>90</v>
      </c>
      <c r="E11" s="25">
        <v>100</v>
      </c>
      <c r="F11" s="25">
        <v>100</v>
      </c>
      <c r="G11" s="23">
        <v>0</v>
      </c>
      <c r="H11" s="25">
        <f>(D11+E11+F11+G11)/4</f>
        <v>72.5</v>
      </c>
      <c r="I11" s="25" t="s">
        <v>71</v>
      </c>
    </row>
    <row r="12" spans="1:9" x14ac:dyDescent="0.25">
      <c r="A12" s="28" t="s">
        <v>81</v>
      </c>
      <c r="B12" s="23">
        <v>47</v>
      </c>
      <c r="C12" s="25" t="s">
        <v>31</v>
      </c>
      <c r="D12" s="23">
        <v>0</v>
      </c>
      <c r="E12" s="25">
        <v>100</v>
      </c>
      <c r="F12" s="23">
        <v>0</v>
      </c>
      <c r="G12" s="23">
        <v>0</v>
      </c>
      <c r="H12" s="23">
        <f>(D12+E12+F12+G12)/4</f>
        <v>25</v>
      </c>
      <c r="I12" s="25" t="s">
        <v>71</v>
      </c>
    </row>
    <row r="13" spans="1:9" x14ac:dyDescent="0.25">
      <c r="A13" s="27" t="s">
        <v>15</v>
      </c>
      <c r="B13" s="23">
        <v>50</v>
      </c>
      <c r="C13" s="23" t="s">
        <v>27</v>
      </c>
      <c r="D13" s="23">
        <v>0</v>
      </c>
      <c r="E13" s="25">
        <v>100</v>
      </c>
      <c r="F13" s="23">
        <v>0</v>
      </c>
      <c r="G13" s="23">
        <v>0</v>
      </c>
      <c r="H13" s="23">
        <f>(D13+E13+F13+G13)/4</f>
        <v>25</v>
      </c>
      <c r="I13" s="23" t="s">
        <v>72</v>
      </c>
    </row>
    <row r="14" spans="1:9" x14ac:dyDescent="0.25">
      <c r="A14" s="27" t="s">
        <v>34</v>
      </c>
      <c r="B14" s="25">
        <v>71</v>
      </c>
      <c r="C14" s="23" t="s">
        <v>28</v>
      </c>
      <c r="D14" s="23">
        <v>0</v>
      </c>
      <c r="E14" s="23">
        <v>0</v>
      </c>
      <c r="F14" s="23">
        <v>0</v>
      </c>
      <c r="G14" s="23">
        <v>0</v>
      </c>
      <c r="H14" s="23">
        <f>(D14+E14+F14+G14)/4</f>
        <v>0</v>
      </c>
      <c r="I14" s="23" t="s">
        <v>72</v>
      </c>
    </row>
    <row r="15" spans="1:9" x14ac:dyDescent="0.25">
      <c r="A15" s="27" t="s">
        <v>1</v>
      </c>
      <c r="B15" s="23">
        <v>53</v>
      </c>
      <c r="C15" s="23" t="s">
        <v>28</v>
      </c>
      <c r="D15" s="23">
        <v>0</v>
      </c>
      <c r="E15" s="23">
        <v>0</v>
      </c>
      <c r="F15" s="23">
        <v>0</v>
      </c>
      <c r="G15" s="23">
        <v>0</v>
      </c>
      <c r="H15" s="23">
        <f>(D15+E15+F15+G15)/4</f>
        <v>0</v>
      </c>
      <c r="I15" s="23" t="s">
        <v>72</v>
      </c>
    </row>
    <row r="16" spans="1:9" x14ac:dyDescent="0.25">
      <c r="A16" s="27" t="s">
        <v>3</v>
      </c>
      <c r="B16" s="23">
        <v>53</v>
      </c>
      <c r="C16" s="23" t="s">
        <v>29</v>
      </c>
      <c r="D16" s="23">
        <v>0</v>
      </c>
      <c r="E16" s="23">
        <v>0</v>
      </c>
      <c r="F16" s="23">
        <v>0</v>
      </c>
      <c r="G16" s="23">
        <v>0</v>
      </c>
      <c r="H16" s="23">
        <f>(D16+E16+F16+G16)/4</f>
        <v>0</v>
      </c>
      <c r="I16" s="23" t="s">
        <v>72</v>
      </c>
    </row>
    <row r="17" spans="1:9" x14ac:dyDescent="0.25">
      <c r="A17" s="27" t="s">
        <v>5</v>
      </c>
      <c r="B17" s="23">
        <v>0</v>
      </c>
      <c r="C17" s="23" t="s">
        <v>30</v>
      </c>
      <c r="D17" s="23">
        <v>0</v>
      </c>
      <c r="E17" s="23">
        <v>0</v>
      </c>
      <c r="F17" s="23">
        <v>0</v>
      </c>
      <c r="G17" s="23">
        <v>0</v>
      </c>
      <c r="H17" s="23">
        <f>(D17+E17+F17+G17)/4</f>
        <v>0</v>
      </c>
      <c r="I17" s="23" t="s">
        <v>72</v>
      </c>
    </row>
    <row r="18" spans="1:9" x14ac:dyDescent="0.25">
      <c r="A18" s="27" t="s">
        <v>10</v>
      </c>
      <c r="B18" s="23">
        <v>16</v>
      </c>
      <c r="C18" s="23" t="s">
        <v>31</v>
      </c>
      <c r="D18" s="23">
        <v>0</v>
      </c>
      <c r="E18" s="23">
        <v>0</v>
      </c>
      <c r="F18" s="23">
        <v>0</v>
      </c>
      <c r="G18" s="23">
        <v>0</v>
      </c>
      <c r="H18" s="23">
        <f>(D18+E18+F18+G18)/4</f>
        <v>0</v>
      </c>
      <c r="I18" s="23" t="s">
        <v>72</v>
      </c>
    </row>
    <row r="19" spans="1:9" x14ac:dyDescent="0.25">
      <c r="A19" s="27" t="s">
        <v>11</v>
      </c>
      <c r="B19" s="23">
        <v>53</v>
      </c>
      <c r="C19" s="23" t="s">
        <v>31</v>
      </c>
      <c r="D19" s="23">
        <v>0</v>
      </c>
      <c r="E19" s="23">
        <v>0</v>
      </c>
      <c r="F19" s="23">
        <v>0</v>
      </c>
      <c r="G19" s="23">
        <v>0</v>
      </c>
      <c r="H19" s="23">
        <f>(D19+E19+F19+G19)/4</f>
        <v>0</v>
      </c>
      <c r="I19" s="23" t="s">
        <v>72</v>
      </c>
    </row>
    <row r="20" spans="1:9" x14ac:dyDescent="0.25">
      <c r="A20" s="27" t="s">
        <v>7</v>
      </c>
      <c r="B20" s="23">
        <v>55</v>
      </c>
      <c r="C20" s="23" t="s">
        <v>31</v>
      </c>
      <c r="D20" s="23">
        <v>0</v>
      </c>
      <c r="E20" s="23">
        <v>0</v>
      </c>
      <c r="F20" s="23">
        <v>0</v>
      </c>
      <c r="G20" s="23">
        <v>0</v>
      </c>
      <c r="H20" s="23">
        <f>(D20+E20+F20+G20)/4</f>
        <v>0</v>
      </c>
      <c r="I20" s="23" t="s">
        <v>72</v>
      </c>
    </row>
    <row r="21" spans="1:9" x14ac:dyDescent="0.25">
      <c r="A21" s="27" t="s">
        <v>9</v>
      </c>
      <c r="B21" s="23">
        <v>58</v>
      </c>
      <c r="C21" s="23" t="s">
        <v>31</v>
      </c>
      <c r="D21" s="23">
        <v>0</v>
      </c>
      <c r="E21" s="23">
        <v>0</v>
      </c>
      <c r="F21" s="23">
        <v>0</v>
      </c>
      <c r="G21" s="23">
        <v>0</v>
      </c>
      <c r="H21" s="23">
        <f>(D21+E21+F21+G21)/4</f>
        <v>0</v>
      </c>
      <c r="I21" s="23" t="s">
        <v>72</v>
      </c>
    </row>
    <row r="22" spans="1:9" x14ac:dyDescent="0.25">
      <c r="A22" s="27" t="s">
        <v>20</v>
      </c>
      <c r="B22" s="23">
        <v>47</v>
      </c>
      <c r="C22" s="23" t="s">
        <v>31</v>
      </c>
      <c r="D22" s="25">
        <v>90</v>
      </c>
      <c r="E22" s="23">
        <v>0</v>
      </c>
      <c r="F22" s="23">
        <v>0</v>
      </c>
      <c r="G22" s="23">
        <v>0</v>
      </c>
      <c r="H22" s="23">
        <f>(D22+E22+F22+G22)/4</f>
        <v>22.5</v>
      </c>
      <c r="I22" s="23" t="s">
        <v>72</v>
      </c>
    </row>
    <row r="23" spans="1:9" x14ac:dyDescent="0.25">
      <c r="A23" s="5" t="s">
        <v>2</v>
      </c>
      <c r="B23" s="23">
        <v>0</v>
      </c>
      <c r="C23" s="6" t="s">
        <v>79</v>
      </c>
      <c r="D23" s="25">
        <v>100</v>
      </c>
      <c r="E23" s="23">
        <v>0</v>
      </c>
      <c r="F23" s="23">
        <v>0</v>
      </c>
      <c r="G23" s="23">
        <v>0</v>
      </c>
      <c r="H23" s="23">
        <f>(D23+E23+F23+G23)/4</f>
        <v>25</v>
      </c>
      <c r="I23" s="6"/>
    </row>
    <row r="24" spans="1:9" x14ac:dyDescent="0.25">
      <c r="A24" s="5" t="s">
        <v>4</v>
      </c>
      <c r="B24" s="23">
        <v>66</v>
      </c>
      <c r="C24" s="6" t="s">
        <v>79</v>
      </c>
      <c r="D24" s="23">
        <v>0</v>
      </c>
      <c r="E24" s="23">
        <v>0</v>
      </c>
      <c r="F24" s="23">
        <v>0</v>
      </c>
      <c r="G24" s="23">
        <v>0</v>
      </c>
      <c r="H24" s="23">
        <f>(D24+E24+F24+G24)/4</f>
        <v>0</v>
      </c>
      <c r="I24" s="6"/>
    </row>
    <row r="25" spans="1:9" x14ac:dyDescent="0.25">
      <c r="A25" s="5" t="s">
        <v>16</v>
      </c>
      <c r="B25" s="23">
        <v>53</v>
      </c>
      <c r="C25" s="6" t="s">
        <v>29</v>
      </c>
      <c r="D25" s="23">
        <v>0</v>
      </c>
      <c r="E25" s="23">
        <v>0</v>
      </c>
      <c r="F25" s="23">
        <v>0</v>
      </c>
      <c r="G25" s="23">
        <v>0</v>
      </c>
      <c r="H25" s="23">
        <f>(D25+E25+F25+G25)/4</f>
        <v>0</v>
      </c>
      <c r="I25" s="6"/>
    </row>
    <row r="26" spans="1:9" x14ac:dyDescent="0.25">
      <c r="A26" s="1"/>
    </row>
    <row r="28" spans="1:9" x14ac:dyDescent="0.25">
      <c r="A28" s="6" t="s">
        <v>78</v>
      </c>
      <c r="B28" s="6"/>
      <c r="C28" s="6">
        <f>SUM(B2:B24)/22</f>
        <v>51.18181818181818</v>
      </c>
    </row>
  </sheetData>
  <sheetProtection selectLockedCells="1" selectUnlockedCells="1"/>
  <sortState ref="A2:I28">
    <sortCondition ref="I1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pane ySplit="1" topLeftCell="A2" activePane="bottomLeft" state="frozen"/>
      <selection pane="bottomLeft" activeCell="A2" sqref="A2:A15"/>
    </sheetView>
  </sheetViews>
  <sheetFormatPr defaultColWidth="9.140625" defaultRowHeight="15" x14ac:dyDescent="0.25"/>
  <cols>
    <col min="1" max="1" width="18.28515625" bestFit="1" customWidth="1"/>
    <col min="2" max="2" width="7.7109375" customWidth="1"/>
    <col min="3" max="3" width="13.140625" customWidth="1"/>
    <col min="4" max="4" width="12" hidden="1" customWidth="1"/>
    <col min="7" max="7" width="12" bestFit="1" customWidth="1"/>
    <col min="9" max="9" width="10.5703125" bestFit="1" customWidth="1"/>
    <col min="10" max="10" width="14.5703125" bestFit="1" customWidth="1"/>
    <col min="11" max="11" width="14.7109375" bestFit="1" customWidth="1"/>
  </cols>
  <sheetData>
    <row r="1" spans="1:11" x14ac:dyDescent="0.25">
      <c r="A1" s="3" t="s">
        <v>21</v>
      </c>
      <c r="B1" s="4" t="s">
        <v>76</v>
      </c>
      <c r="C1" s="4" t="s">
        <v>22</v>
      </c>
      <c r="D1" s="4" t="s">
        <v>56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75</v>
      </c>
      <c r="J1" s="4" t="s">
        <v>73</v>
      </c>
      <c r="K1" s="4" t="s">
        <v>70</v>
      </c>
    </row>
    <row r="2" spans="1:11" x14ac:dyDescent="0.25">
      <c r="A2" s="25" t="s">
        <v>47</v>
      </c>
      <c r="B2" s="23">
        <v>58</v>
      </c>
      <c r="C2" s="25" t="s">
        <v>52</v>
      </c>
      <c r="D2" s="25"/>
      <c r="E2" s="25">
        <v>95</v>
      </c>
      <c r="F2" s="25">
        <v>100</v>
      </c>
      <c r="G2" s="25">
        <v>100</v>
      </c>
      <c r="H2" s="25">
        <v>100</v>
      </c>
      <c r="I2" s="25">
        <v>100</v>
      </c>
      <c r="J2" s="25">
        <f>(E2+F2+G2+H2+I2)/5</f>
        <v>99</v>
      </c>
      <c r="K2" s="25" t="s">
        <v>71</v>
      </c>
    </row>
    <row r="3" spans="1:11" x14ac:dyDescent="0.25">
      <c r="A3" s="25" t="s">
        <v>50</v>
      </c>
      <c r="B3" s="25">
        <v>74</v>
      </c>
      <c r="C3" s="25" t="s">
        <v>51</v>
      </c>
      <c r="D3" s="25"/>
      <c r="E3" s="25">
        <v>95</v>
      </c>
      <c r="F3" s="25">
        <v>100</v>
      </c>
      <c r="G3" s="23">
        <v>0</v>
      </c>
      <c r="H3" s="25">
        <v>100</v>
      </c>
      <c r="I3" s="25">
        <v>100</v>
      </c>
      <c r="J3" s="25">
        <f>(E3+F3+G3+H3+I3)/5</f>
        <v>79</v>
      </c>
      <c r="K3" s="25" t="s">
        <v>71</v>
      </c>
    </row>
    <row r="4" spans="1:11" x14ac:dyDescent="0.25">
      <c r="A4" s="25" t="s">
        <v>48</v>
      </c>
      <c r="B4" s="26">
        <v>82</v>
      </c>
      <c r="C4" s="25" t="s">
        <v>28</v>
      </c>
      <c r="D4" s="26">
        <v>76</v>
      </c>
      <c r="E4" s="25">
        <v>90</v>
      </c>
      <c r="F4" s="25">
        <v>100</v>
      </c>
      <c r="G4" s="23">
        <v>0</v>
      </c>
      <c r="H4" s="25">
        <v>100</v>
      </c>
      <c r="I4" s="23">
        <v>100</v>
      </c>
      <c r="J4" s="25">
        <f>(E4+F4+G4+H4+I4)/5</f>
        <v>78</v>
      </c>
      <c r="K4" s="25" t="s">
        <v>71</v>
      </c>
    </row>
    <row r="5" spans="1:11" x14ac:dyDescent="0.25">
      <c r="A5" s="25" t="s">
        <v>36</v>
      </c>
      <c r="B5" s="25">
        <v>84</v>
      </c>
      <c r="C5" s="25" t="s">
        <v>28</v>
      </c>
      <c r="D5" s="6"/>
      <c r="E5" s="25">
        <v>70</v>
      </c>
      <c r="F5" s="25">
        <v>100</v>
      </c>
      <c r="G5" s="25">
        <v>100</v>
      </c>
      <c r="H5" s="23">
        <v>0</v>
      </c>
      <c r="I5" s="25">
        <v>95</v>
      </c>
      <c r="J5" s="25">
        <f>(E5+F5+G5+H5+I5)/5</f>
        <v>73</v>
      </c>
      <c r="K5" s="25" t="s">
        <v>71</v>
      </c>
    </row>
    <row r="6" spans="1:11" x14ac:dyDescent="0.25">
      <c r="A6" s="25" t="s">
        <v>46</v>
      </c>
      <c r="B6" s="23">
        <v>66</v>
      </c>
      <c r="C6" s="25" t="s">
        <v>28</v>
      </c>
      <c r="D6" s="25"/>
      <c r="E6" s="23">
        <v>0</v>
      </c>
      <c r="F6" s="25">
        <v>100</v>
      </c>
      <c r="G6" s="25">
        <v>100</v>
      </c>
      <c r="H6" s="23">
        <v>0</v>
      </c>
      <c r="I6" s="25">
        <v>90</v>
      </c>
      <c r="J6" s="23">
        <f>(E6+F6+G6+H6+I6)/5</f>
        <v>58</v>
      </c>
      <c r="K6" s="25" t="s">
        <v>71</v>
      </c>
    </row>
    <row r="7" spans="1:11" x14ac:dyDescent="0.25">
      <c r="A7" s="25" t="s">
        <v>45</v>
      </c>
      <c r="B7" s="24">
        <v>68</v>
      </c>
      <c r="C7" s="25" t="s">
        <v>51</v>
      </c>
      <c r="D7" s="7" t="s">
        <v>54</v>
      </c>
      <c r="E7" s="23">
        <v>0</v>
      </c>
      <c r="F7" s="25">
        <v>100</v>
      </c>
      <c r="G7" s="23">
        <v>0</v>
      </c>
      <c r="H7" s="23">
        <v>0</v>
      </c>
      <c r="I7" s="25">
        <v>90</v>
      </c>
      <c r="J7" s="23">
        <f>(E7+F7+G7+H7+I7)/5</f>
        <v>38</v>
      </c>
      <c r="K7" s="25" t="s">
        <v>71</v>
      </c>
    </row>
    <row r="8" spans="1:11" x14ac:dyDescent="0.25">
      <c r="A8" s="25" t="s">
        <v>39</v>
      </c>
      <c r="B8" s="23">
        <v>55</v>
      </c>
      <c r="C8" s="25" t="s">
        <v>31</v>
      </c>
      <c r="D8" s="25"/>
      <c r="E8" s="25">
        <v>90</v>
      </c>
      <c r="F8" s="25">
        <v>100</v>
      </c>
      <c r="G8" s="25">
        <v>100</v>
      </c>
      <c r="H8" s="25">
        <v>100</v>
      </c>
      <c r="I8" s="25">
        <v>85</v>
      </c>
      <c r="J8" s="25">
        <f>(E8+F8+G8+H8+I8)/5</f>
        <v>95</v>
      </c>
      <c r="K8" s="25" t="s">
        <v>71</v>
      </c>
    </row>
    <row r="9" spans="1:11" x14ac:dyDescent="0.25">
      <c r="A9" s="25" t="s">
        <v>23</v>
      </c>
      <c r="B9" s="26">
        <v>84</v>
      </c>
      <c r="C9" s="25" t="s">
        <v>33</v>
      </c>
      <c r="D9" s="26" t="s">
        <v>53</v>
      </c>
      <c r="E9" s="25">
        <v>90</v>
      </c>
      <c r="F9" s="25">
        <v>100</v>
      </c>
      <c r="G9" s="23">
        <v>0</v>
      </c>
      <c r="H9" s="23">
        <v>0</v>
      </c>
      <c r="I9" s="25">
        <v>85</v>
      </c>
      <c r="J9" s="23">
        <f>(E9+F9+G9+H9+I9)/5</f>
        <v>55</v>
      </c>
      <c r="K9" s="25" t="s">
        <v>71</v>
      </c>
    </row>
    <row r="10" spans="1:11" x14ac:dyDescent="0.25">
      <c r="A10" s="25" t="s">
        <v>43</v>
      </c>
      <c r="B10" s="23">
        <v>47</v>
      </c>
      <c r="C10" s="25" t="s">
        <v>28</v>
      </c>
      <c r="D10" s="6"/>
      <c r="E10" s="25">
        <v>75</v>
      </c>
      <c r="F10" s="25">
        <v>100</v>
      </c>
      <c r="G10" s="25">
        <v>100</v>
      </c>
      <c r="H10" s="23">
        <v>0</v>
      </c>
      <c r="I10" s="25">
        <v>80</v>
      </c>
      <c r="J10" s="25">
        <f>(E10+F10+G10+H10+I10)/5</f>
        <v>71</v>
      </c>
      <c r="K10" s="25" t="s">
        <v>71</v>
      </c>
    </row>
    <row r="11" spans="1:11" x14ac:dyDescent="0.25">
      <c r="A11" s="25" t="s">
        <v>42</v>
      </c>
      <c r="B11" s="24">
        <v>45</v>
      </c>
      <c r="C11" s="25" t="s">
        <v>31</v>
      </c>
      <c r="D11" s="26">
        <v>39</v>
      </c>
      <c r="E11" s="25">
        <v>70</v>
      </c>
      <c r="F11" s="25">
        <v>100</v>
      </c>
      <c r="G11" s="25">
        <v>100</v>
      </c>
      <c r="H11" s="25">
        <v>100</v>
      </c>
      <c r="I11" s="23">
        <v>0</v>
      </c>
      <c r="J11" s="25">
        <f>(E11+F11+G11+H11+I11)/5</f>
        <v>74</v>
      </c>
      <c r="K11" s="25" t="s">
        <v>71</v>
      </c>
    </row>
    <row r="12" spans="1:11" x14ac:dyDescent="0.25">
      <c r="A12" s="25" t="s">
        <v>35</v>
      </c>
      <c r="B12" s="25">
        <v>84</v>
      </c>
      <c r="C12" s="25" t="s">
        <v>28</v>
      </c>
      <c r="D12" s="25"/>
      <c r="E12" s="25">
        <v>95</v>
      </c>
      <c r="F12" s="25">
        <v>100</v>
      </c>
      <c r="G12" s="23">
        <v>0</v>
      </c>
      <c r="H12" s="23">
        <v>0</v>
      </c>
      <c r="I12" s="23">
        <v>0</v>
      </c>
      <c r="J12" s="23">
        <f>(E12+F12+G12+H12+I12)/5</f>
        <v>39</v>
      </c>
      <c r="K12" s="25" t="s">
        <v>71</v>
      </c>
    </row>
    <row r="13" spans="1:11" x14ac:dyDescent="0.25">
      <c r="A13" s="25" t="s">
        <v>37</v>
      </c>
      <c r="B13" s="25">
        <v>71</v>
      </c>
      <c r="C13" s="25" t="s">
        <v>51</v>
      </c>
      <c r="D13" s="25"/>
      <c r="E13" s="23">
        <v>0</v>
      </c>
      <c r="F13" s="25">
        <v>100</v>
      </c>
      <c r="G13" s="23">
        <v>0</v>
      </c>
      <c r="H13" s="23">
        <v>0</v>
      </c>
      <c r="I13" s="23">
        <v>0</v>
      </c>
      <c r="J13" s="23">
        <f>(E13+F13+G13+H13+I13)/5</f>
        <v>20</v>
      </c>
      <c r="K13" s="25" t="s">
        <v>71</v>
      </c>
    </row>
    <row r="14" spans="1:11" x14ac:dyDescent="0.25">
      <c r="A14" s="25" t="s">
        <v>38</v>
      </c>
      <c r="B14" s="26">
        <v>71</v>
      </c>
      <c r="C14" s="25" t="s">
        <v>28</v>
      </c>
      <c r="D14" s="26">
        <v>66</v>
      </c>
      <c r="E14" s="25">
        <v>85</v>
      </c>
      <c r="F14" s="25">
        <v>100</v>
      </c>
      <c r="G14" s="23">
        <v>0</v>
      </c>
      <c r="H14" s="25">
        <v>100</v>
      </c>
      <c r="I14" s="23">
        <v>0</v>
      </c>
      <c r="J14" s="23">
        <f>(E14+F14+G14+H14+I14)/5</f>
        <v>57</v>
      </c>
      <c r="K14" s="25" t="s">
        <v>71</v>
      </c>
    </row>
    <row r="15" spans="1:11" x14ac:dyDescent="0.25">
      <c r="A15" s="25" t="s">
        <v>40</v>
      </c>
      <c r="B15" s="26">
        <v>82</v>
      </c>
      <c r="C15" s="25" t="s">
        <v>28</v>
      </c>
      <c r="D15" s="7">
        <v>76</v>
      </c>
      <c r="E15" s="23">
        <v>0</v>
      </c>
      <c r="F15" s="25">
        <v>100</v>
      </c>
      <c r="G15" s="23">
        <v>0</v>
      </c>
      <c r="H15" s="23">
        <v>0</v>
      </c>
      <c r="I15" s="23">
        <v>0</v>
      </c>
      <c r="J15" s="23">
        <f>(E15+F15+G15+H15+I15)/5</f>
        <v>20</v>
      </c>
      <c r="K15" s="25" t="s">
        <v>71</v>
      </c>
    </row>
    <row r="16" spans="1:11" x14ac:dyDescent="0.25">
      <c r="A16" s="23" t="s">
        <v>24</v>
      </c>
      <c r="B16" s="26">
        <v>82</v>
      </c>
      <c r="C16" s="23" t="s">
        <v>32</v>
      </c>
      <c r="D16" s="24">
        <v>78</v>
      </c>
      <c r="E16" s="25">
        <v>80</v>
      </c>
      <c r="F16" s="25">
        <v>100</v>
      </c>
      <c r="G16" s="23">
        <v>0</v>
      </c>
      <c r="H16" s="23">
        <v>0</v>
      </c>
      <c r="I16" s="23">
        <v>0</v>
      </c>
      <c r="J16" s="23">
        <f>(E16+F16+G16+H16+I16)/5</f>
        <v>36</v>
      </c>
      <c r="K16" s="23" t="s">
        <v>72</v>
      </c>
    </row>
    <row r="17" spans="1:11" x14ac:dyDescent="0.25">
      <c r="A17" s="23" t="s">
        <v>44</v>
      </c>
      <c r="B17" s="23">
        <v>47</v>
      </c>
      <c r="C17" s="23" t="s">
        <v>31</v>
      </c>
      <c r="D17" s="6"/>
      <c r="E17" s="23">
        <v>60</v>
      </c>
      <c r="F17" s="25">
        <v>100</v>
      </c>
      <c r="G17" s="23">
        <v>0</v>
      </c>
      <c r="H17" s="23">
        <v>0</v>
      </c>
      <c r="I17" s="23">
        <v>0</v>
      </c>
      <c r="J17" s="23">
        <f>(E17+F17+G17+H17+I17)/5</f>
        <v>32</v>
      </c>
      <c r="K17" s="23" t="s">
        <v>72</v>
      </c>
    </row>
    <row r="18" spans="1:11" x14ac:dyDescent="0.25">
      <c r="A18" s="23" t="s">
        <v>41</v>
      </c>
      <c r="B18" s="25">
        <v>76</v>
      </c>
      <c r="C18" s="23" t="s">
        <v>31</v>
      </c>
      <c r="D18" s="6"/>
      <c r="E18" s="23">
        <v>0</v>
      </c>
      <c r="F18" s="25">
        <v>100</v>
      </c>
      <c r="G18" s="23">
        <v>0</v>
      </c>
      <c r="H18" s="23">
        <v>0</v>
      </c>
      <c r="I18" s="23">
        <v>0</v>
      </c>
      <c r="J18" s="23">
        <f>(E18+F18+G18+H18+I18)/5</f>
        <v>20</v>
      </c>
      <c r="K18" s="23" t="s">
        <v>72</v>
      </c>
    </row>
    <row r="19" spans="1:11" ht="14.25" customHeight="1" x14ac:dyDescent="0.25">
      <c r="A19" s="23" t="s">
        <v>49</v>
      </c>
      <c r="B19" s="25">
        <v>71</v>
      </c>
      <c r="C19" s="23" t="s">
        <v>28</v>
      </c>
      <c r="D19" s="6"/>
      <c r="E19" s="23">
        <v>0</v>
      </c>
      <c r="F19" s="25">
        <v>100</v>
      </c>
      <c r="G19" s="23">
        <v>0</v>
      </c>
      <c r="H19" s="23">
        <v>0</v>
      </c>
      <c r="I19" s="23">
        <v>0</v>
      </c>
      <c r="J19" s="23">
        <f>(E19+F19+G19+H19+I19)/5</f>
        <v>20</v>
      </c>
      <c r="K19" s="23" t="s">
        <v>72</v>
      </c>
    </row>
    <row r="20" spans="1:11" x14ac:dyDescent="0.25">
      <c r="A20" s="6" t="s">
        <v>25</v>
      </c>
      <c r="B20" s="6">
        <v>66</v>
      </c>
      <c r="C20" s="6" t="s">
        <v>26</v>
      </c>
      <c r="D20" s="6"/>
      <c r="E20" s="6">
        <v>0</v>
      </c>
      <c r="F20" s="6"/>
      <c r="G20" s="6">
        <v>0</v>
      </c>
      <c r="H20" s="6">
        <v>0</v>
      </c>
      <c r="I20" s="6">
        <v>0</v>
      </c>
      <c r="J20" s="6">
        <f>(E20+F20+G20+H20+I20)/5</f>
        <v>0</v>
      </c>
      <c r="K20" s="6"/>
    </row>
    <row r="25" spans="1:11" x14ac:dyDescent="0.25">
      <c r="A25" t="s">
        <v>77</v>
      </c>
      <c r="B25" t="s">
        <v>55</v>
      </c>
      <c r="C25">
        <f>SUM(B2:B20)/19</f>
        <v>69.10526315789474</v>
      </c>
    </row>
  </sheetData>
  <sheetProtection selectLockedCells="1" selectUnlockedCells="1"/>
  <sortState ref="A2:K25">
    <sortCondition descending="1" ref="I1"/>
  </sortState>
  <dataConsolidate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0:S30"/>
  <sheetViews>
    <sheetView showGridLines="0" showRowColHeaders="0" topLeftCell="B1" workbookViewId="0">
      <selection activeCell="N23" sqref="N23:S30"/>
    </sheetView>
  </sheetViews>
  <sheetFormatPr defaultRowHeight="15" x14ac:dyDescent="0.25"/>
  <cols>
    <col min="14" max="15" width="13.140625" bestFit="1" customWidth="1"/>
  </cols>
  <sheetData>
    <row r="10" spans="14:15" x14ac:dyDescent="0.25">
      <c r="N10" s="13" t="s">
        <v>57</v>
      </c>
      <c r="O10" s="14" t="s">
        <v>58</v>
      </c>
    </row>
    <row r="11" spans="14:15" x14ac:dyDescent="0.25">
      <c r="N11" s="9" t="s">
        <v>59</v>
      </c>
      <c r="O11" s="10">
        <v>2</v>
      </c>
    </row>
    <row r="12" spans="14:15" x14ac:dyDescent="0.25">
      <c r="N12" s="9" t="s">
        <v>60</v>
      </c>
      <c r="O12" s="10">
        <v>2</v>
      </c>
    </row>
    <row r="13" spans="14:15" x14ac:dyDescent="0.25">
      <c r="N13" s="9" t="s">
        <v>61</v>
      </c>
      <c r="O13" s="10">
        <v>15</v>
      </c>
    </row>
    <row r="14" spans="14:15" x14ac:dyDescent="0.25">
      <c r="N14" s="9" t="s">
        <v>62</v>
      </c>
      <c r="O14" s="10">
        <v>14</v>
      </c>
    </row>
    <row r="15" spans="14:15" x14ac:dyDescent="0.25">
      <c r="N15" s="11" t="s">
        <v>63</v>
      </c>
      <c r="O15" s="12">
        <v>6</v>
      </c>
    </row>
    <row r="23" spans="14:19" x14ac:dyDescent="0.25">
      <c r="N23" s="17" t="s">
        <v>64</v>
      </c>
      <c r="O23" s="29" t="s">
        <v>65</v>
      </c>
      <c r="P23" s="30"/>
      <c r="Q23" s="30"/>
      <c r="R23" s="30"/>
      <c r="S23" s="31"/>
    </row>
    <row r="24" spans="14:19" x14ac:dyDescent="0.25">
      <c r="N24" s="8"/>
      <c r="O24" s="21" t="s">
        <v>59</v>
      </c>
      <c r="P24" s="20" t="s">
        <v>60</v>
      </c>
      <c r="Q24" s="22" t="s">
        <v>61</v>
      </c>
      <c r="R24" s="19" t="s">
        <v>62</v>
      </c>
      <c r="S24" s="18" t="s">
        <v>63</v>
      </c>
    </row>
    <row r="25" spans="14:19" x14ac:dyDescent="0.25">
      <c r="N25" s="15" t="s">
        <v>28</v>
      </c>
      <c r="O25" s="15">
        <v>1</v>
      </c>
      <c r="P25" s="15"/>
      <c r="Q25" s="15">
        <v>2</v>
      </c>
      <c r="R25" s="15">
        <v>6</v>
      </c>
      <c r="S25" s="15">
        <v>4</v>
      </c>
    </row>
    <row r="26" spans="14:19" x14ac:dyDescent="0.25">
      <c r="N26" s="16" t="s">
        <v>31</v>
      </c>
      <c r="O26" s="16">
        <v>1</v>
      </c>
      <c r="P26" s="16">
        <v>2</v>
      </c>
      <c r="Q26" s="16">
        <v>7</v>
      </c>
      <c r="R26" s="16">
        <v>5</v>
      </c>
      <c r="S26" s="16"/>
    </row>
    <row r="27" spans="14:19" x14ac:dyDescent="0.25">
      <c r="N27" s="15" t="s">
        <v>52</v>
      </c>
      <c r="O27" s="15"/>
      <c r="P27" s="15"/>
      <c r="Q27" s="15">
        <v>3</v>
      </c>
      <c r="R27" s="15">
        <v>1</v>
      </c>
      <c r="S27" s="15"/>
    </row>
    <row r="28" spans="14:19" x14ac:dyDescent="0.25">
      <c r="N28" s="16" t="s">
        <v>51</v>
      </c>
      <c r="O28" s="16"/>
      <c r="P28" s="16"/>
      <c r="Q28" s="16">
        <v>3</v>
      </c>
      <c r="R28" s="16">
        <v>1</v>
      </c>
      <c r="S28" s="16">
        <v>1</v>
      </c>
    </row>
    <row r="29" spans="14:19" x14ac:dyDescent="0.25">
      <c r="N29" s="15" t="s">
        <v>26</v>
      </c>
      <c r="O29" s="15"/>
      <c r="P29" s="15"/>
      <c r="Q29" s="15"/>
      <c r="R29" s="15">
        <v>1</v>
      </c>
      <c r="S29" s="15"/>
    </row>
    <row r="30" spans="14:19" x14ac:dyDescent="0.25">
      <c r="N30" s="16" t="s">
        <v>32</v>
      </c>
      <c r="O30" s="16"/>
      <c r="P30" s="16"/>
      <c r="Q30" s="16"/>
      <c r="R30" s="16"/>
      <c r="S30" s="16">
        <v>1</v>
      </c>
    </row>
  </sheetData>
  <mergeCells count="1">
    <mergeCell ref="O23:S23"/>
  </mergeCells>
  <pageMargins left="0.7" right="0.7" top="0.75" bottom="0.75" header="0.3" footer="0.3"/>
  <pageSetup orientation="portrait" horizontalDpi="90" verticalDpi="9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zoomScaleNormal="100" workbookViewId="0">
      <selection activeCell="U10" sqref="U10"/>
    </sheetView>
  </sheetViews>
  <sheetFormatPr defaultRowHeight="15" x14ac:dyDescent="0.25"/>
  <cols>
    <col min="1" max="1" width="16.28515625" customWidth="1"/>
    <col min="2" max="2" width="11.5703125" bestFit="1" customWidth="1"/>
    <col min="3" max="3" width="14.7109375" bestFit="1" customWidth="1"/>
  </cols>
  <sheetData>
    <row r="1" spans="1:2" x14ac:dyDescent="0.25">
      <c r="A1" s="32" t="s">
        <v>21</v>
      </c>
      <c r="B1" s="6" t="s">
        <v>80</v>
      </c>
    </row>
    <row r="2" spans="1:2" x14ac:dyDescent="0.25">
      <c r="A2" s="41" t="s">
        <v>20</v>
      </c>
      <c r="B2" s="40">
        <v>47</v>
      </c>
    </row>
    <row r="3" spans="1:2" x14ac:dyDescent="0.25">
      <c r="A3" s="38" t="s">
        <v>72</v>
      </c>
      <c r="B3" s="36">
        <v>47</v>
      </c>
    </row>
    <row r="4" spans="1:2" x14ac:dyDescent="0.25">
      <c r="A4" s="33" t="s">
        <v>19</v>
      </c>
      <c r="B4" s="40">
        <v>63</v>
      </c>
    </row>
    <row r="5" spans="1:2" x14ac:dyDescent="0.25">
      <c r="A5" s="35" t="s">
        <v>71</v>
      </c>
      <c r="B5" s="34">
        <v>63</v>
      </c>
    </row>
    <row r="6" spans="1:2" x14ac:dyDescent="0.25">
      <c r="A6" s="42" t="s">
        <v>18</v>
      </c>
      <c r="B6" s="40">
        <v>60</v>
      </c>
    </row>
    <row r="7" spans="1:2" x14ac:dyDescent="0.25">
      <c r="A7" s="35" t="s">
        <v>71</v>
      </c>
      <c r="B7" s="36">
        <v>60</v>
      </c>
    </row>
    <row r="8" spans="1:2" x14ac:dyDescent="0.25">
      <c r="A8" s="33" t="s">
        <v>17</v>
      </c>
      <c r="B8" s="36">
        <v>68</v>
      </c>
    </row>
    <row r="9" spans="1:2" x14ac:dyDescent="0.25">
      <c r="A9" s="35" t="s">
        <v>71</v>
      </c>
      <c r="B9" s="36">
        <v>68</v>
      </c>
    </row>
    <row r="10" spans="1:2" x14ac:dyDescent="0.25">
      <c r="A10" s="33" t="s">
        <v>74</v>
      </c>
      <c r="B10" s="36">
        <v>66</v>
      </c>
    </row>
    <row r="11" spans="1:2" x14ac:dyDescent="0.25">
      <c r="A11" s="35" t="s">
        <v>71</v>
      </c>
      <c r="B11" s="36">
        <v>66</v>
      </c>
    </row>
    <row r="12" spans="1:2" x14ac:dyDescent="0.25">
      <c r="A12" s="37" t="s">
        <v>15</v>
      </c>
      <c r="B12" s="36">
        <v>50</v>
      </c>
    </row>
    <row r="13" spans="1:2" x14ac:dyDescent="0.25">
      <c r="A13" s="38" t="s">
        <v>72</v>
      </c>
      <c r="B13" s="36">
        <v>50</v>
      </c>
    </row>
    <row r="14" spans="1:2" x14ac:dyDescent="0.25">
      <c r="A14" s="33" t="s">
        <v>14</v>
      </c>
      <c r="B14" s="36">
        <v>37</v>
      </c>
    </row>
    <row r="15" spans="1:2" x14ac:dyDescent="0.25">
      <c r="A15" s="35" t="s">
        <v>71</v>
      </c>
      <c r="B15" s="36">
        <v>37</v>
      </c>
    </row>
    <row r="16" spans="1:2" x14ac:dyDescent="0.25">
      <c r="A16" s="33" t="s">
        <v>13</v>
      </c>
      <c r="B16" s="36">
        <v>61</v>
      </c>
    </row>
    <row r="17" spans="1:2" x14ac:dyDescent="0.25">
      <c r="A17" s="35" t="s">
        <v>71</v>
      </c>
      <c r="B17" s="36">
        <v>61</v>
      </c>
    </row>
    <row r="18" spans="1:2" x14ac:dyDescent="0.25">
      <c r="A18" s="33" t="s">
        <v>12</v>
      </c>
      <c r="B18" s="36">
        <v>68</v>
      </c>
    </row>
    <row r="19" spans="1:2" x14ac:dyDescent="0.25">
      <c r="A19" s="35" t="s">
        <v>71</v>
      </c>
      <c r="B19" s="36">
        <v>68</v>
      </c>
    </row>
    <row r="20" spans="1:2" x14ac:dyDescent="0.25">
      <c r="A20" s="37" t="s">
        <v>11</v>
      </c>
      <c r="B20" s="36">
        <v>53</v>
      </c>
    </row>
    <row r="21" spans="1:2" x14ac:dyDescent="0.25">
      <c r="A21" s="38" t="s">
        <v>72</v>
      </c>
      <c r="B21" s="36">
        <v>53</v>
      </c>
    </row>
    <row r="22" spans="1:2" x14ac:dyDescent="0.25">
      <c r="A22" s="37" t="s">
        <v>10</v>
      </c>
      <c r="B22" s="36">
        <v>16</v>
      </c>
    </row>
    <row r="23" spans="1:2" x14ac:dyDescent="0.25">
      <c r="A23" s="38" t="s">
        <v>72</v>
      </c>
      <c r="B23" s="36">
        <v>16</v>
      </c>
    </row>
    <row r="24" spans="1:2" x14ac:dyDescent="0.25">
      <c r="A24" s="37" t="s">
        <v>9</v>
      </c>
      <c r="B24" s="36">
        <v>58</v>
      </c>
    </row>
    <row r="25" spans="1:2" x14ac:dyDescent="0.25">
      <c r="A25" s="38" t="s">
        <v>72</v>
      </c>
      <c r="B25" s="36">
        <v>58</v>
      </c>
    </row>
    <row r="26" spans="1:2" x14ac:dyDescent="0.25">
      <c r="A26" s="33" t="s">
        <v>8</v>
      </c>
      <c r="B26" s="36">
        <v>50</v>
      </c>
    </row>
    <row r="27" spans="1:2" x14ac:dyDescent="0.25">
      <c r="A27" s="35" t="s">
        <v>71</v>
      </c>
      <c r="B27" s="36">
        <v>50</v>
      </c>
    </row>
    <row r="28" spans="1:2" x14ac:dyDescent="0.25">
      <c r="A28" s="37" t="s">
        <v>7</v>
      </c>
      <c r="B28" s="36">
        <v>55</v>
      </c>
    </row>
    <row r="29" spans="1:2" x14ac:dyDescent="0.25">
      <c r="A29" s="38" t="s">
        <v>72</v>
      </c>
      <c r="B29" s="36">
        <v>55</v>
      </c>
    </row>
    <row r="30" spans="1:2" x14ac:dyDescent="0.25">
      <c r="A30" s="33" t="s">
        <v>6</v>
      </c>
      <c r="B30" s="36">
        <v>37</v>
      </c>
    </row>
    <row r="31" spans="1:2" x14ac:dyDescent="0.25">
      <c r="A31" s="35" t="s">
        <v>71</v>
      </c>
      <c r="B31" s="36">
        <v>37</v>
      </c>
    </row>
    <row r="32" spans="1:2" x14ac:dyDescent="0.25">
      <c r="A32" s="37" t="s">
        <v>5</v>
      </c>
      <c r="B32" s="36">
        <v>0</v>
      </c>
    </row>
    <row r="33" spans="1:2" x14ac:dyDescent="0.25">
      <c r="A33" s="38" t="s">
        <v>72</v>
      </c>
      <c r="B33" s="36">
        <v>0</v>
      </c>
    </row>
    <row r="34" spans="1:2" x14ac:dyDescent="0.25">
      <c r="A34" s="37" t="s">
        <v>3</v>
      </c>
      <c r="B34" s="36">
        <v>53</v>
      </c>
    </row>
    <row r="35" spans="1:2" x14ac:dyDescent="0.25">
      <c r="A35" s="38" t="s">
        <v>72</v>
      </c>
      <c r="B35" s="36">
        <v>53</v>
      </c>
    </row>
    <row r="36" spans="1:2" x14ac:dyDescent="0.25">
      <c r="A36" s="33" t="s">
        <v>81</v>
      </c>
      <c r="B36" s="36">
        <v>47</v>
      </c>
    </row>
    <row r="37" spans="1:2" x14ac:dyDescent="0.25">
      <c r="A37" s="35" t="s">
        <v>71</v>
      </c>
      <c r="B37" s="36">
        <v>47</v>
      </c>
    </row>
    <row r="38" spans="1:2" x14ac:dyDescent="0.25">
      <c r="A38" s="37" t="s">
        <v>1</v>
      </c>
      <c r="B38" s="36">
        <v>53</v>
      </c>
    </row>
    <row r="39" spans="1:2" x14ac:dyDescent="0.25">
      <c r="A39" s="38" t="s">
        <v>72</v>
      </c>
      <c r="B39" s="36">
        <v>53</v>
      </c>
    </row>
    <row r="40" spans="1:2" x14ac:dyDescent="0.25">
      <c r="A40" s="33" t="s">
        <v>0</v>
      </c>
      <c r="B40" s="36">
        <v>47</v>
      </c>
    </row>
    <row r="41" spans="1:2" x14ac:dyDescent="0.25">
      <c r="A41" s="35" t="s">
        <v>71</v>
      </c>
      <c r="B41" s="36">
        <v>47</v>
      </c>
    </row>
    <row r="42" spans="1:2" x14ac:dyDescent="0.25">
      <c r="A42" s="37" t="s">
        <v>34</v>
      </c>
      <c r="B42" s="43">
        <v>71</v>
      </c>
    </row>
    <row r="43" spans="1:2" x14ac:dyDescent="0.25">
      <c r="A43" s="38" t="s">
        <v>72</v>
      </c>
      <c r="B43" s="34">
        <v>71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97" workbookViewId="0">
      <selection sqref="A1:B37"/>
    </sheetView>
  </sheetViews>
  <sheetFormatPr defaultRowHeight="15" x14ac:dyDescent="0.25"/>
  <cols>
    <col min="1" max="1" width="20.28515625" bestFit="1" customWidth="1"/>
    <col min="2" max="2" width="11.5703125" bestFit="1" customWidth="1"/>
    <col min="3" max="3" width="10.7109375" bestFit="1" customWidth="1"/>
    <col min="5" max="5" width="16" bestFit="1" customWidth="1"/>
    <col min="7" max="7" width="10.7109375" bestFit="1" customWidth="1"/>
    <col min="8" max="8" width="20.28515625" customWidth="1"/>
    <col min="9" max="9" width="11.28515625" customWidth="1"/>
    <col min="10" max="10" width="19.140625" customWidth="1"/>
    <col min="11" max="11" width="14.42578125" customWidth="1"/>
    <col min="12" max="12" width="17.7109375" customWidth="1"/>
    <col min="13" max="13" width="17.28515625" customWidth="1"/>
    <col min="14" max="14" width="20.42578125" customWidth="1"/>
    <col min="15" max="15" width="18.7109375" customWidth="1"/>
    <col min="16" max="16" width="22" customWidth="1"/>
    <col min="17" max="17" width="19.85546875" customWidth="1"/>
    <col min="18" max="18" width="23" customWidth="1"/>
    <col min="19" max="19" width="16.28515625" customWidth="1"/>
    <col min="20" max="20" width="19.42578125" customWidth="1"/>
    <col min="21" max="21" width="13.28515625" customWidth="1"/>
    <col min="22" max="22" width="16.42578125" customWidth="1"/>
    <col min="23" max="23" width="18.7109375" customWidth="1"/>
    <col min="24" max="24" width="22" customWidth="1"/>
    <col min="25" max="25" width="20.28515625" customWidth="1"/>
    <col min="26" max="26" width="23.42578125" customWidth="1"/>
    <col min="27" max="27" width="18.28515625" customWidth="1"/>
    <col min="28" max="28" width="21.5703125" bestFit="1" customWidth="1"/>
    <col min="29" max="29" width="14.7109375" customWidth="1"/>
    <col min="30" max="30" width="18" customWidth="1"/>
    <col min="31" max="31" width="14.42578125" customWidth="1"/>
    <col min="32" max="32" width="17.7109375" customWidth="1"/>
    <col min="33" max="33" width="17.85546875" customWidth="1"/>
    <col min="34" max="34" width="21" customWidth="1"/>
    <col min="35" max="35" width="17.42578125" customWidth="1"/>
    <col min="36" max="36" width="20.5703125" customWidth="1"/>
    <col min="37" max="37" width="18.5703125" customWidth="1"/>
    <col min="38" max="38" width="21.85546875" customWidth="1"/>
    <col min="39" max="39" width="17.140625" customWidth="1"/>
    <col min="40" max="40" width="20.28515625" bestFit="1" customWidth="1"/>
    <col min="41" max="41" width="17.28515625" customWidth="1"/>
    <col min="42" max="42" width="20.42578125" customWidth="1"/>
    <col min="43" max="43" width="13.28515625" customWidth="1"/>
    <col min="44" max="44" width="16.42578125" customWidth="1"/>
    <col min="45" max="45" width="11.28515625" customWidth="1"/>
    <col min="46" max="46" width="21" bestFit="1" customWidth="1"/>
    <col min="47" max="47" width="17.42578125" bestFit="1" customWidth="1"/>
    <col min="48" max="48" width="7.85546875" customWidth="1"/>
    <col min="49" max="49" width="20.5703125" bestFit="1" customWidth="1"/>
    <col min="50" max="50" width="18.5703125" bestFit="1" customWidth="1"/>
    <col min="51" max="51" width="7.85546875" customWidth="1"/>
    <col min="52" max="52" width="21.85546875" bestFit="1" customWidth="1"/>
    <col min="53" max="53" width="17.140625" bestFit="1" customWidth="1"/>
    <col min="54" max="54" width="7.85546875" customWidth="1"/>
    <col min="55" max="55" width="20.28515625" bestFit="1" customWidth="1"/>
    <col min="56" max="56" width="17.28515625" bestFit="1" customWidth="1"/>
    <col min="57" max="57" width="7.85546875" customWidth="1"/>
    <col min="58" max="58" width="20.42578125" bestFit="1" customWidth="1"/>
    <col min="59" max="59" width="13.28515625" bestFit="1" customWidth="1"/>
    <col min="60" max="60" width="7.85546875" customWidth="1"/>
    <col min="61" max="61" width="16.42578125" bestFit="1" customWidth="1"/>
    <col min="62" max="62" width="11.28515625" bestFit="1" customWidth="1"/>
  </cols>
  <sheetData>
    <row r="1" spans="1:2" x14ac:dyDescent="0.25">
      <c r="A1" s="32" t="s">
        <v>21</v>
      </c>
      <c r="B1" s="6" t="s">
        <v>80</v>
      </c>
    </row>
    <row r="2" spans="1:2" x14ac:dyDescent="0.25">
      <c r="A2" s="33" t="s">
        <v>38</v>
      </c>
      <c r="B2" s="34">
        <v>71</v>
      </c>
    </row>
    <row r="3" spans="1:2" x14ac:dyDescent="0.25">
      <c r="A3" s="35" t="s">
        <v>71</v>
      </c>
      <c r="B3" s="34">
        <v>71</v>
      </c>
    </row>
    <row r="4" spans="1:2" x14ac:dyDescent="0.25">
      <c r="A4" s="33" t="s">
        <v>43</v>
      </c>
      <c r="B4" s="36">
        <v>47</v>
      </c>
    </row>
    <row r="5" spans="1:2" x14ac:dyDescent="0.25">
      <c r="A5" s="35" t="s">
        <v>71</v>
      </c>
      <c r="B5" s="36">
        <v>47</v>
      </c>
    </row>
    <row r="6" spans="1:2" x14ac:dyDescent="0.25">
      <c r="A6" s="33" t="s">
        <v>36</v>
      </c>
      <c r="B6" s="34">
        <v>84</v>
      </c>
    </row>
    <row r="7" spans="1:2" x14ac:dyDescent="0.25">
      <c r="A7" s="35" t="s">
        <v>71</v>
      </c>
      <c r="B7" s="34">
        <v>84</v>
      </c>
    </row>
    <row r="8" spans="1:2" x14ac:dyDescent="0.25">
      <c r="A8" s="33" t="s">
        <v>40</v>
      </c>
      <c r="B8" s="36">
        <v>82</v>
      </c>
    </row>
    <row r="9" spans="1:2" x14ac:dyDescent="0.25">
      <c r="A9" s="35" t="s">
        <v>71</v>
      </c>
      <c r="B9" s="36">
        <v>82</v>
      </c>
    </row>
    <row r="10" spans="1:2" x14ac:dyDescent="0.25">
      <c r="A10" s="37" t="s">
        <v>44</v>
      </c>
      <c r="B10" s="36">
        <v>47</v>
      </c>
    </row>
    <row r="11" spans="1:2" x14ac:dyDescent="0.25">
      <c r="A11" s="38" t="s">
        <v>72</v>
      </c>
      <c r="B11" s="36">
        <v>47</v>
      </c>
    </row>
    <row r="12" spans="1:2" x14ac:dyDescent="0.25">
      <c r="A12" s="33" t="s">
        <v>47</v>
      </c>
      <c r="B12" s="36">
        <v>58</v>
      </c>
    </row>
    <row r="13" spans="1:2" x14ac:dyDescent="0.25">
      <c r="A13" s="35" t="s">
        <v>71</v>
      </c>
      <c r="B13" s="36">
        <v>58</v>
      </c>
    </row>
    <row r="14" spans="1:2" x14ac:dyDescent="0.25">
      <c r="A14" s="33" t="s">
        <v>48</v>
      </c>
      <c r="B14" s="34">
        <v>82</v>
      </c>
    </row>
    <row r="15" spans="1:2" x14ac:dyDescent="0.25">
      <c r="A15" s="35" t="s">
        <v>71</v>
      </c>
      <c r="B15" s="34">
        <v>82</v>
      </c>
    </row>
    <row r="16" spans="1:2" x14ac:dyDescent="0.25">
      <c r="A16" s="33" t="s">
        <v>42</v>
      </c>
      <c r="B16" s="36">
        <v>45</v>
      </c>
    </row>
    <row r="17" spans="1:2" x14ac:dyDescent="0.25">
      <c r="A17" s="35" t="s">
        <v>71</v>
      </c>
      <c r="B17" s="36">
        <v>45</v>
      </c>
    </row>
    <row r="18" spans="1:2" x14ac:dyDescent="0.25">
      <c r="A18" s="33" t="s">
        <v>35</v>
      </c>
      <c r="B18" s="34">
        <v>84</v>
      </c>
    </row>
    <row r="19" spans="1:2" x14ac:dyDescent="0.25">
      <c r="A19" s="35" t="s">
        <v>71</v>
      </c>
      <c r="B19" s="34">
        <v>84</v>
      </c>
    </row>
    <row r="20" spans="1:2" x14ac:dyDescent="0.25">
      <c r="A20" s="33" t="s">
        <v>46</v>
      </c>
      <c r="B20" s="36">
        <v>66</v>
      </c>
    </row>
    <row r="21" spans="1:2" x14ac:dyDescent="0.25">
      <c r="A21" s="35" t="s">
        <v>71</v>
      </c>
      <c r="B21" s="36">
        <v>66</v>
      </c>
    </row>
    <row r="22" spans="1:2" x14ac:dyDescent="0.25">
      <c r="A22" s="33" t="s">
        <v>50</v>
      </c>
      <c r="B22" s="34">
        <v>74</v>
      </c>
    </row>
    <row r="23" spans="1:2" x14ac:dyDescent="0.25">
      <c r="A23" s="35" t="s">
        <v>71</v>
      </c>
      <c r="B23" s="39">
        <v>74</v>
      </c>
    </row>
    <row r="24" spans="1:2" x14ac:dyDescent="0.25">
      <c r="A24" s="33" t="s">
        <v>45</v>
      </c>
      <c r="B24" s="36">
        <v>68</v>
      </c>
    </row>
    <row r="25" spans="1:2" x14ac:dyDescent="0.25">
      <c r="A25" s="35" t="s">
        <v>71</v>
      </c>
      <c r="B25" s="36">
        <v>68</v>
      </c>
    </row>
    <row r="26" spans="1:2" x14ac:dyDescent="0.25">
      <c r="A26" s="33" t="s">
        <v>37</v>
      </c>
      <c r="B26" s="34">
        <v>71</v>
      </c>
    </row>
    <row r="27" spans="1:2" x14ac:dyDescent="0.25">
      <c r="A27" s="35" t="s">
        <v>71</v>
      </c>
      <c r="B27" s="34">
        <v>71</v>
      </c>
    </row>
    <row r="28" spans="1:2" x14ac:dyDescent="0.25">
      <c r="A28" s="37" t="s">
        <v>49</v>
      </c>
      <c r="B28" s="34">
        <v>71</v>
      </c>
    </row>
    <row r="29" spans="1:2" x14ac:dyDescent="0.25">
      <c r="A29" s="38" t="s">
        <v>72</v>
      </c>
      <c r="B29" s="34">
        <v>71</v>
      </c>
    </row>
    <row r="30" spans="1:2" x14ac:dyDescent="0.25">
      <c r="A30" s="37" t="s">
        <v>24</v>
      </c>
      <c r="B30" s="34">
        <v>82</v>
      </c>
    </row>
    <row r="31" spans="1:2" x14ac:dyDescent="0.25">
      <c r="A31" s="38" t="s">
        <v>72</v>
      </c>
      <c r="B31" s="34">
        <v>82</v>
      </c>
    </row>
    <row r="32" spans="1:2" x14ac:dyDescent="0.25">
      <c r="A32" s="33" t="s">
        <v>23</v>
      </c>
      <c r="B32" s="34">
        <v>84</v>
      </c>
    </row>
    <row r="33" spans="1:2" x14ac:dyDescent="0.25">
      <c r="A33" s="35" t="s">
        <v>71</v>
      </c>
      <c r="B33" s="34">
        <v>84</v>
      </c>
    </row>
    <row r="34" spans="1:2" x14ac:dyDescent="0.25">
      <c r="A34" s="37" t="s">
        <v>41</v>
      </c>
      <c r="B34" s="34">
        <v>76</v>
      </c>
    </row>
    <row r="35" spans="1:2" x14ac:dyDescent="0.25">
      <c r="A35" s="38" t="s">
        <v>72</v>
      </c>
      <c r="B35" s="34">
        <v>76</v>
      </c>
    </row>
    <row r="36" spans="1:2" x14ac:dyDescent="0.25">
      <c r="A36" s="33" t="s">
        <v>39</v>
      </c>
      <c r="B36" s="36">
        <v>55</v>
      </c>
    </row>
    <row r="37" spans="1:2" x14ac:dyDescent="0.25">
      <c r="A37" s="35" t="s">
        <v>71</v>
      </c>
      <c r="B37" s="36">
        <v>55</v>
      </c>
    </row>
    <row r="62" ht="15.75" customHeight="1" x14ac:dyDescent="0.25"/>
  </sheetData>
  <pageMargins left="0.7" right="0.7" top="0.75" bottom="0.75" header="0.3" footer="0.3"/>
  <pageSetup orientation="portrait" horizontalDpi="90" verticalDpi="9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Martes</vt:lpstr>
      <vt:lpstr>Lunes</vt:lpstr>
      <vt:lpstr>graphs</vt:lpstr>
      <vt:lpstr>Martes Finals</vt:lpstr>
      <vt:lpstr>Lunes Finals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 Fernandez</dc:creator>
  <cp:lastModifiedBy>Bernal Fernandez</cp:lastModifiedBy>
  <dcterms:created xsi:type="dcterms:W3CDTF">2013-08-20T17:42:08Z</dcterms:created>
  <dcterms:modified xsi:type="dcterms:W3CDTF">2013-11-14T19:45:01Z</dcterms:modified>
</cp:coreProperties>
</file>