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FromGIT\acme_class\"/>
    </mc:Choice>
  </mc:AlternateContent>
  <bookViews>
    <workbookView xWindow="0" yWindow="0" windowWidth="17655" windowHeight="9045" activeTab="1"/>
  </bookViews>
  <sheets>
    <sheet name="Martes" sheetId="1" r:id="rId1"/>
    <sheet name="Lunes" sheetId="2" r:id="rId2"/>
    <sheet name="graphs" sheetId="6" r:id="rId3"/>
    <sheet name="graphs finals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" l="1"/>
  <c r="H2" i="1"/>
  <c r="H14" i="1"/>
  <c r="H21" i="1"/>
  <c r="H15" i="1"/>
  <c r="H22" i="1"/>
  <c r="H16" i="1"/>
  <c r="H3" i="1"/>
  <c r="H19" i="1"/>
  <c r="H4" i="1"/>
  <c r="H20" i="1"/>
  <c r="H17" i="1"/>
  <c r="H18" i="1"/>
  <c r="H5" i="1"/>
  <c r="H6" i="1"/>
  <c r="H7" i="1"/>
  <c r="H10" i="1"/>
  <c r="H23" i="1"/>
  <c r="H11" i="1"/>
  <c r="H8" i="1"/>
  <c r="H12" i="1"/>
  <c r="H9" i="1"/>
  <c r="H24" i="1"/>
  <c r="H13" i="1"/>
  <c r="J20" i="2"/>
  <c r="J3" i="2"/>
  <c r="J4" i="2"/>
  <c r="J5" i="2"/>
  <c r="J6" i="2"/>
  <c r="J7" i="2"/>
  <c r="J8" i="2"/>
  <c r="J13" i="2"/>
  <c r="J14" i="2"/>
  <c r="J15" i="2"/>
  <c r="J9" i="2"/>
  <c r="J16" i="2"/>
  <c r="J17" i="2"/>
  <c r="J12" i="2"/>
  <c r="J18" i="2"/>
  <c r="J10" i="2"/>
  <c r="J11" i="2"/>
  <c r="J19" i="2"/>
  <c r="J2" i="2"/>
  <c r="C25" i="2" l="1"/>
</calcChain>
</file>

<file path=xl/sharedStrings.xml><?xml version="1.0" encoding="utf-8"?>
<sst xmlns="http://schemas.openxmlformats.org/spreadsheetml/2006/main" count="159" uniqueCount="80">
  <si>
    <t>Adriana Mora</t>
  </si>
  <si>
    <t>Arnold Murcia</t>
  </si>
  <si>
    <t>Emmanuel Chavarria</t>
  </si>
  <si>
    <t>Gabriela Herra</t>
  </si>
  <si>
    <t>Guillermo Chin</t>
  </si>
  <si>
    <t>Harold Ortega</t>
  </si>
  <si>
    <t>Irving Ruiz</t>
  </si>
  <si>
    <t>Jason Alfaro</t>
  </si>
  <si>
    <t>Juan Carlos Arias</t>
  </si>
  <si>
    <t>Juan Porras</t>
  </si>
  <si>
    <t>Kattia Murillo</t>
  </si>
  <si>
    <t>Kevin Salgado</t>
  </si>
  <si>
    <t>Lady Corrales</t>
  </si>
  <si>
    <t>Laura Jimenez</t>
  </si>
  <si>
    <t>Leticia Sanchez</t>
  </si>
  <si>
    <t>Mariela Madrigal</t>
  </si>
  <si>
    <t>Pavel Sanchez</t>
  </si>
  <si>
    <t>Sergio Vargas</t>
  </si>
  <si>
    <t>William Ruiz</t>
  </si>
  <si>
    <t>Willian Nieto</t>
  </si>
  <si>
    <t>Yamileth Valdez</t>
  </si>
  <si>
    <t>Name</t>
  </si>
  <si>
    <t>Position</t>
  </si>
  <si>
    <t>Berman Romero</t>
  </si>
  <si>
    <t>Caleb Briancessco</t>
  </si>
  <si>
    <t>Mario Gamboa</t>
  </si>
  <si>
    <t>SVP</t>
  </si>
  <si>
    <t>Lead</t>
  </si>
  <si>
    <t>Dev</t>
  </si>
  <si>
    <t>SeniorDev</t>
  </si>
  <si>
    <t>ScrumMaster</t>
  </si>
  <si>
    <t>QA</t>
  </si>
  <si>
    <t>UX Dev</t>
  </si>
  <si>
    <t>Techical Dev</t>
  </si>
  <si>
    <t>Adrian Ortiz</t>
  </si>
  <si>
    <t>Guillermo Vargas</t>
  </si>
  <si>
    <t>Omar Rodriguez</t>
  </si>
  <si>
    <t>Douglas Zuniga</t>
  </si>
  <si>
    <t>Victor Mora</t>
  </si>
  <si>
    <t>Andres Monge</t>
  </si>
  <si>
    <t>Michael Martinez</t>
  </si>
  <si>
    <t>Andrey Rojas</t>
  </si>
  <si>
    <t>Hsu Yu Hsuan</t>
  </si>
  <si>
    <t>Oriana Cisneros </t>
  </si>
  <si>
    <t>Melany Delgado</t>
  </si>
  <si>
    <t>Giney Rojas</t>
  </si>
  <si>
    <t>Guadalupe Campos</t>
  </si>
  <si>
    <t>Marco Rodriguez</t>
  </si>
  <si>
    <t>Luis Quesada</t>
  </si>
  <si>
    <t>Cristopher Castillo </t>
  </si>
  <si>
    <t>Graciela Paniagua</t>
  </si>
  <si>
    <t>Senior Dev</t>
  </si>
  <si>
    <t>Scrum Master</t>
  </si>
  <si>
    <t>84/71</t>
  </si>
  <si>
    <t>68/53/0</t>
  </si>
  <si>
    <t>Average:</t>
  </si>
  <si>
    <t>Sin Opcional</t>
  </si>
  <si>
    <t>Range</t>
  </si>
  <si>
    <t>Quantity</t>
  </si>
  <si>
    <t>0-19</t>
  </si>
  <si>
    <t>20-39</t>
  </si>
  <si>
    <t>40-59</t>
  </si>
  <si>
    <t>60-79</t>
  </si>
  <si>
    <t>80-100</t>
  </si>
  <si>
    <t>Role</t>
  </si>
  <si>
    <t xml:space="preserve">  </t>
  </si>
  <si>
    <t>Tarea 1</t>
  </si>
  <si>
    <t>Tarea 2</t>
  </si>
  <si>
    <t>Tarea 3</t>
  </si>
  <si>
    <t>Tarea 4</t>
  </si>
  <si>
    <t>Resultado Final</t>
  </si>
  <si>
    <t>Aprobado</t>
  </si>
  <si>
    <t>Reprobado</t>
  </si>
  <si>
    <t>Average Tareas</t>
  </si>
  <si>
    <t>Roy Saborio</t>
  </si>
  <si>
    <t>Tarea Final</t>
  </si>
  <si>
    <t>Test</t>
  </si>
  <si>
    <t>Average Test:</t>
  </si>
  <si>
    <t>Average Test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</si>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</sst>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haroni"/>
      <charset val="177"/>
    </font>
    <font>
      <b/>
      <sz val="11"/>
      <color theme="0"/>
      <name val="Aharoni"/>
      <charset val="177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lightDown"/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1" applyBorder="1" applyAlignment="1"/>
    <xf numFmtId="0" fontId="1" fillId="2" borderId="1" xfId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6" borderId="1" xfId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7" fillId="13" borderId="1" xfId="3" applyBorder="1"/>
    <xf numFmtId="0" fontId="7" fillId="13" borderId="1" xfId="3" applyBorder="1" applyAlignment="1">
      <alignment horizontal="right"/>
    </xf>
    <xf numFmtId="0" fontId="6" fillId="12" borderId="1" xfId="2" applyBorder="1"/>
    <xf numFmtId="0" fontId="6" fillId="12" borderId="1" xfId="2" applyBorder="1" applyAlignment="1">
      <alignment horizontal="right"/>
    </xf>
    <xf numFmtId="0" fontId="7" fillId="13" borderId="1" xfId="3" applyBorder="1" applyAlignment="1">
      <alignment vertical="center"/>
    </xf>
    <xf numFmtId="0" fontId="6" fillId="12" borderId="1" xfId="2" applyBorder="1" applyAlignment="1">
      <alignment vertical="center"/>
    </xf>
    <xf numFmtId="0" fontId="5" fillId="6" borderId="3" xfId="1" applyFont="1" applyFill="1" applyBorder="1" applyAlignment="1">
      <alignment horizontal="center"/>
    </xf>
    <xf numFmtId="0" fontId="5" fillId="6" borderId="8" xfId="1" applyFont="1" applyFill="1" applyBorder="1" applyAlignment="1">
      <alignment horizontal="center"/>
    </xf>
    <xf numFmtId="0" fontId="5" fillId="6" borderId="2" xfId="1" applyFont="1" applyFill="1" applyBorder="1" applyAlignment="1">
      <alignment horizontal="center"/>
    </xf>
  </cellXfs>
  <cellStyles count="4">
    <cellStyle name="Accent1" xfId="1" builtinId="29"/>
    <cellStyle name="Bad" xfId="3" builtinId="27"/>
    <cellStyle name="Good" xfId="2" builtinId="26"/>
    <cellStyle name="Normal" xfId="0" builtinId="0"/>
  </cellStyles>
  <dxfs count="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Aharoni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atin typeface="SimHei" panose="02010609060101010101" pitchFamily="49" charset="-122"/>
                <a:ea typeface="SimHei" panose="02010609060101010101" pitchFamily="49" charset="-122"/>
              </a:rPr>
              <a:t>CHART</a:t>
            </a:r>
            <a:r>
              <a:rPr lang="en-US" baseline="0">
                <a:latin typeface="SimHei" panose="02010609060101010101" pitchFamily="49" charset="-122"/>
                <a:ea typeface="SimHei" panose="02010609060101010101" pitchFamily="49" charset="-122"/>
              </a:rPr>
              <a:t> #1</a:t>
            </a:r>
            <a:endParaRPr lang="en-US">
              <a:latin typeface="SimHei" panose="02010609060101010101" pitchFamily="49" charset="-122"/>
              <a:ea typeface="SimHei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graphs!$O$10</c:f>
              <c:strCache>
                <c:ptCount val="1"/>
                <c:pt idx="0">
                  <c:v>Quantity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graphs!$N$11:$N$15</c:f>
              <c:strCache>
                <c:ptCount val="5"/>
                <c:pt idx="0">
                  <c:v>0-19</c:v>
                </c:pt>
                <c:pt idx="1">
                  <c:v>20-39</c:v>
                </c:pt>
                <c:pt idx="2">
                  <c:v>40-59</c:v>
                </c:pt>
                <c:pt idx="3">
                  <c:v>60-79</c:v>
                </c:pt>
                <c:pt idx="4">
                  <c:v>80-100</c:v>
                </c:pt>
              </c:strCache>
            </c:strRef>
          </c:cat>
          <c:val>
            <c:numRef>
              <c:f>graphs!$O$11:$O$15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15</c:v>
                </c:pt>
                <c:pt idx="3">
                  <c:v>14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05772688"/>
        <c:axId val="305774256"/>
      </c:barChart>
      <c:catAx>
        <c:axId val="30577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74256"/>
        <c:crosses val="autoZero"/>
        <c:auto val="1"/>
        <c:lblAlgn val="ctr"/>
        <c:lblOffset val="100"/>
        <c:noMultiLvlLbl val="0"/>
      </c:catAx>
      <c:valAx>
        <c:axId val="30577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7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atin typeface="SimHei" panose="02010609060101010101" pitchFamily="49" charset="-122"/>
                <a:ea typeface="SimHei" panose="02010609060101010101" pitchFamily="49" charset="-122"/>
              </a:rPr>
              <a:t>CHART</a:t>
            </a:r>
            <a:r>
              <a:rPr lang="en-US" baseline="0">
                <a:latin typeface="SimHei" panose="02010609060101010101" pitchFamily="49" charset="-122"/>
                <a:ea typeface="SimHei" panose="02010609060101010101" pitchFamily="49" charset="-122"/>
              </a:rPr>
              <a:t> #2</a:t>
            </a:r>
            <a:endParaRPr lang="en-US">
              <a:latin typeface="SimHei" panose="02010609060101010101" pitchFamily="49" charset="-122"/>
              <a:ea typeface="SimHei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graphs!$O$23:$O$24</c:f>
              <c:strCache>
                <c:ptCount val="2"/>
                <c:pt idx="0">
                  <c:v>  </c:v>
                </c:pt>
                <c:pt idx="1">
                  <c:v>0-19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graphs!$N$25:$N$30</c:f>
              <c:strCache>
                <c:ptCount val="6"/>
                <c:pt idx="0">
                  <c:v>Dev</c:v>
                </c:pt>
                <c:pt idx="1">
                  <c:v>QA</c:v>
                </c:pt>
                <c:pt idx="2">
                  <c:v>Scrum Master</c:v>
                </c:pt>
                <c:pt idx="3">
                  <c:v>Senior Dev</c:v>
                </c:pt>
                <c:pt idx="4">
                  <c:v>SVP</c:v>
                </c:pt>
                <c:pt idx="5">
                  <c:v>UX Dev</c:v>
                </c:pt>
              </c:strCache>
            </c:strRef>
          </c:cat>
          <c:val>
            <c:numRef>
              <c:f>graphs!$O$25:$O$30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tx>
            <c:strRef>
              <c:f>graphs!$P$23:$P$24</c:f>
              <c:strCache>
                <c:ptCount val="2"/>
                <c:pt idx="0">
                  <c:v>  </c:v>
                </c:pt>
                <c:pt idx="1">
                  <c:v>20-39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graphs!$N$25:$N$30</c:f>
              <c:strCache>
                <c:ptCount val="6"/>
                <c:pt idx="0">
                  <c:v>Dev</c:v>
                </c:pt>
                <c:pt idx="1">
                  <c:v>QA</c:v>
                </c:pt>
                <c:pt idx="2">
                  <c:v>Scrum Master</c:v>
                </c:pt>
                <c:pt idx="3">
                  <c:v>Senior Dev</c:v>
                </c:pt>
                <c:pt idx="4">
                  <c:v>SVP</c:v>
                </c:pt>
                <c:pt idx="5">
                  <c:v>UX Dev</c:v>
                </c:pt>
              </c:strCache>
            </c:strRef>
          </c:cat>
          <c:val>
            <c:numRef>
              <c:f>graphs!$P$25:$P$30</c:f>
              <c:numCache>
                <c:formatCode>General</c:formatCode>
                <c:ptCount val="6"/>
                <c:pt idx="1">
                  <c:v>2</c:v>
                </c:pt>
              </c:numCache>
            </c:numRef>
          </c:val>
        </c:ser>
        <c:ser>
          <c:idx val="2"/>
          <c:order val="2"/>
          <c:tx>
            <c:strRef>
              <c:f>graphs!$Q$23:$Q$24</c:f>
              <c:strCache>
                <c:ptCount val="2"/>
                <c:pt idx="0">
                  <c:v>  </c:v>
                </c:pt>
                <c:pt idx="1">
                  <c:v>40-59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graphs!$N$25:$N$30</c:f>
              <c:strCache>
                <c:ptCount val="6"/>
                <c:pt idx="0">
                  <c:v>Dev</c:v>
                </c:pt>
                <c:pt idx="1">
                  <c:v>QA</c:v>
                </c:pt>
                <c:pt idx="2">
                  <c:v>Scrum Master</c:v>
                </c:pt>
                <c:pt idx="3">
                  <c:v>Senior Dev</c:v>
                </c:pt>
                <c:pt idx="4">
                  <c:v>SVP</c:v>
                </c:pt>
                <c:pt idx="5">
                  <c:v>UX Dev</c:v>
                </c:pt>
              </c:strCache>
            </c:strRef>
          </c:cat>
          <c:val>
            <c:numRef>
              <c:f>graphs!$Q$25:$Q$30</c:f>
              <c:numCache>
                <c:formatCode>General</c:formatCode>
                <c:ptCount val="6"/>
                <c:pt idx="0">
                  <c:v>2</c:v>
                </c:pt>
                <c:pt idx="1">
                  <c:v>7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</c:ser>
        <c:ser>
          <c:idx val="3"/>
          <c:order val="3"/>
          <c:tx>
            <c:strRef>
              <c:f>graphs!$R$23:$R$24</c:f>
              <c:strCache>
                <c:ptCount val="2"/>
                <c:pt idx="0">
                  <c:v>  </c:v>
                </c:pt>
                <c:pt idx="1">
                  <c:v>60-79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graphs!$N$25:$N$30</c:f>
              <c:strCache>
                <c:ptCount val="6"/>
                <c:pt idx="0">
                  <c:v>Dev</c:v>
                </c:pt>
                <c:pt idx="1">
                  <c:v>QA</c:v>
                </c:pt>
                <c:pt idx="2">
                  <c:v>Scrum Master</c:v>
                </c:pt>
                <c:pt idx="3">
                  <c:v>Senior Dev</c:v>
                </c:pt>
                <c:pt idx="4">
                  <c:v>SVP</c:v>
                </c:pt>
                <c:pt idx="5">
                  <c:v>UX Dev</c:v>
                </c:pt>
              </c:strCache>
            </c:strRef>
          </c:cat>
          <c:val>
            <c:numRef>
              <c:f>graphs!$R$25:$R$30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graphs!$S$23:$S$24</c:f>
              <c:strCache>
                <c:ptCount val="2"/>
                <c:pt idx="0">
                  <c:v>  </c:v>
                </c:pt>
                <c:pt idx="1">
                  <c:v>80-100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graphs!$N$25:$N$30</c:f>
              <c:strCache>
                <c:ptCount val="6"/>
                <c:pt idx="0">
                  <c:v>Dev</c:v>
                </c:pt>
                <c:pt idx="1">
                  <c:v>QA</c:v>
                </c:pt>
                <c:pt idx="2">
                  <c:v>Scrum Master</c:v>
                </c:pt>
                <c:pt idx="3">
                  <c:v>Senior Dev</c:v>
                </c:pt>
                <c:pt idx="4">
                  <c:v>SVP</c:v>
                </c:pt>
                <c:pt idx="5">
                  <c:v>UX Dev</c:v>
                </c:pt>
              </c:strCache>
            </c:strRef>
          </c:cat>
          <c:val>
            <c:numRef>
              <c:f>graphs!$S$25:$S$30</c:f>
              <c:numCache>
                <c:formatCode>General</c:formatCode>
                <c:ptCount val="6"/>
                <c:pt idx="0">
                  <c:v>4</c:v>
                </c:pt>
                <c:pt idx="3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07167904"/>
        <c:axId val="307162808"/>
      </c:barChart>
      <c:catAx>
        <c:axId val="30716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62808"/>
        <c:crosses val="autoZero"/>
        <c:auto val="1"/>
        <c:lblAlgn val="ctr"/>
        <c:lblOffset val="100"/>
        <c:noMultiLvlLbl val="0"/>
      </c:catAx>
      <c:valAx>
        <c:axId val="30716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6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4</xdr:row>
      <xdr:rowOff>109537</xdr:rowOff>
    </xdr:from>
    <xdr:to>
      <xdr:col>11</xdr:col>
      <xdr:colOff>438150</xdr:colOff>
      <xdr:row>18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9524</xdr:colOff>
      <xdr:row>20</xdr:row>
      <xdr:rowOff>0</xdr:rowOff>
    </xdr:from>
    <xdr:to>
      <xdr:col>11</xdr:col>
      <xdr:colOff>419099</xdr:colOff>
      <xdr:row>34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N10:O15" totalsRowShown="0" headerRowDxfId="5" headerRowBorderDxfId="4" tableBorderDxfId="3" totalsRowBorderDxfId="2" headerRowCellStyle="Accent1">
  <autoFilter ref="N10:O15"/>
  <tableColumns count="2">
    <tableColumn id="1" name="Range" dataDxfId="1"/>
    <tableColumn id="2" name="Quantity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6" sqref="A6"/>
    </sheetView>
  </sheetViews>
  <sheetFormatPr defaultColWidth="9.140625" defaultRowHeight="15" x14ac:dyDescent="0.25"/>
  <cols>
    <col min="1" max="1" width="19.42578125" style="2" bestFit="1" customWidth="1"/>
    <col min="2" max="2" width="6.28515625" customWidth="1"/>
    <col min="3" max="3" width="12.5703125" bestFit="1" customWidth="1"/>
    <col min="6" max="6" width="9.7109375" bestFit="1" customWidth="1"/>
    <col min="7" max="7" width="10.5703125" bestFit="1" customWidth="1"/>
    <col min="8" max="8" width="14.5703125" bestFit="1" customWidth="1"/>
    <col min="9" max="9" width="14.7109375" bestFit="1" customWidth="1"/>
  </cols>
  <sheetData>
    <row r="1" spans="1:9" x14ac:dyDescent="0.25">
      <c r="A1" s="3" t="s">
        <v>21</v>
      </c>
      <c r="B1" s="4" t="s">
        <v>76</v>
      </c>
      <c r="C1" s="4" t="s">
        <v>22</v>
      </c>
      <c r="D1" s="4" t="s">
        <v>66</v>
      </c>
      <c r="E1" s="4" t="s">
        <v>67</v>
      </c>
      <c r="F1" s="4" t="s">
        <v>68</v>
      </c>
      <c r="G1" s="4" t="s">
        <v>75</v>
      </c>
      <c r="H1" s="4" t="s">
        <v>73</v>
      </c>
      <c r="I1" s="4" t="s">
        <v>70</v>
      </c>
    </row>
    <row r="2" spans="1:9" x14ac:dyDescent="0.25">
      <c r="A2" s="31" t="s">
        <v>0</v>
      </c>
      <c r="B2" s="26">
        <v>47</v>
      </c>
      <c r="C2" s="28" t="s">
        <v>29</v>
      </c>
      <c r="D2" s="28">
        <v>70</v>
      </c>
      <c r="E2" s="28">
        <v>100</v>
      </c>
      <c r="F2" s="28">
        <v>100</v>
      </c>
      <c r="G2" s="26">
        <v>0</v>
      </c>
      <c r="H2" s="26">
        <f t="shared" ref="H2:H24" si="0">(D2+E2+F2+G2)/4</f>
        <v>67.5</v>
      </c>
      <c r="I2" s="28" t="s">
        <v>71</v>
      </c>
    </row>
    <row r="3" spans="1:9" x14ac:dyDescent="0.25">
      <c r="A3" s="31" t="s">
        <v>6</v>
      </c>
      <c r="B3" s="26">
        <v>37</v>
      </c>
      <c r="C3" s="28" t="s">
        <v>31</v>
      </c>
      <c r="D3" s="28">
        <v>100</v>
      </c>
      <c r="E3" s="28">
        <v>100</v>
      </c>
      <c r="F3" s="28">
        <v>100</v>
      </c>
      <c r="G3" s="26">
        <v>0</v>
      </c>
      <c r="H3" s="28">
        <f t="shared" si="0"/>
        <v>75</v>
      </c>
      <c r="I3" s="28" t="s">
        <v>71</v>
      </c>
    </row>
    <row r="4" spans="1:9" x14ac:dyDescent="0.25">
      <c r="A4" s="31" t="s">
        <v>8</v>
      </c>
      <c r="B4" s="26">
        <v>50</v>
      </c>
      <c r="C4" s="28" t="s">
        <v>30</v>
      </c>
      <c r="D4" s="28">
        <v>85</v>
      </c>
      <c r="E4" s="28">
        <v>100</v>
      </c>
      <c r="F4" s="28">
        <v>100</v>
      </c>
      <c r="G4" s="26">
        <v>0</v>
      </c>
      <c r="H4" s="28">
        <f t="shared" si="0"/>
        <v>71.25</v>
      </c>
      <c r="I4" s="28" t="s">
        <v>71</v>
      </c>
    </row>
    <row r="5" spans="1:9" x14ac:dyDescent="0.25">
      <c r="A5" s="31" t="s">
        <v>12</v>
      </c>
      <c r="B5" s="26">
        <v>68</v>
      </c>
      <c r="C5" s="28" t="s">
        <v>31</v>
      </c>
      <c r="D5" s="28">
        <v>110</v>
      </c>
      <c r="E5" s="28">
        <v>100</v>
      </c>
      <c r="F5" s="28">
        <v>100</v>
      </c>
      <c r="G5" s="26">
        <v>0</v>
      </c>
      <c r="H5" s="28">
        <f t="shared" si="0"/>
        <v>77.5</v>
      </c>
      <c r="I5" s="28" t="s">
        <v>71</v>
      </c>
    </row>
    <row r="6" spans="1:9" x14ac:dyDescent="0.25">
      <c r="A6" s="31" t="s">
        <v>13</v>
      </c>
      <c r="B6" s="26">
        <v>61</v>
      </c>
      <c r="C6" s="28" t="s">
        <v>28</v>
      </c>
      <c r="D6" s="28">
        <v>90</v>
      </c>
      <c r="E6" s="28">
        <v>100</v>
      </c>
      <c r="F6" s="28">
        <v>100</v>
      </c>
      <c r="G6" s="26">
        <v>0</v>
      </c>
      <c r="H6" s="28">
        <f t="shared" si="0"/>
        <v>72.5</v>
      </c>
      <c r="I6" s="28" t="s">
        <v>71</v>
      </c>
    </row>
    <row r="7" spans="1:9" x14ac:dyDescent="0.25">
      <c r="A7" s="31" t="s">
        <v>14</v>
      </c>
      <c r="B7" s="26">
        <v>37</v>
      </c>
      <c r="C7" s="28" t="s">
        <v>31</v>
      </c>
      <c r="D7" s="28">
        <v>90</v>
      </c>
      <c r="E7" s="28">
        <v>100</v>
      </c>
      <c r="F7" s="28">
        <v>100</v>
      </c>
      <c r="G7" s="26">
        <v>0</v>
      </c>
      <c r="H7" s="28">
        <f t="shared" si="0"/>
        <v>72.5</v>
      </c>
      <c r="I7" s="28" t="s">
        <v>71</v>
      </c>
    </row>
    <row r="8" spans="1:9" x14ac:dyDescent="0.25">
      <c r="A8" s="31" t="s">
        <v>17</v>
      </c>
      <c r="B8" s="26">
        <v>68</v>
      </c>
      <c r="C8" s="28" t="s">
        <v>30</v>
      </c>
      <c r="D8" s="28">
        <v>80</v>
      </c>
      <c r="E8" s="28">
        <v>100</v>
      </c>
      <c r="F8" s="28">
        <v>100</v>
      </c>
      <c r="G8" s="26">
        <v>0</v>
      </c>
      <c r="H8" s="28">
        <f t="shared" si="0"/>
        <v>70</v>
      </c>
      <c r="I8" s="28" t="s">
        <v>71</v>
      </c>
    </row>
    <row r="9" spans="1:9" x14ac:dyDescent="0.25">
      <c r="A9" s="31" t="s">
        <v>19</v>
      </c>
      <c r="B9" s="26">
        <v>63</v>
      </c>
      <c r="C9" s="28" t="s">
        <v>31</v>
      </c>
      <c r="D9" s="28">
        <v>90</v>
      </c>
      <c r="E9" s="28">
        <v>100</v>
      </c>
      <c r="F9" s="28">
        <v>100</v>
      </c>
      <c r="G9" s="26">
        <v>0</v>
      </c>
      <c r="H9" s="28">
        <f t="shared" si="0"/>
        <v>72.5</v>
      </c>
      <c r="I9" s="28" t="s">
        <v>71</v>
      </c>
    </row>
    <row r="10" spans="1:9" x14ac:dyDescent="0.25">
      <c r="A10" s="31" t="s">
        <v>15</v>
      </c>
      <c r="B10" s="26">
        <v>50</v>
      </c>
      <c r="C10" s="28" t="s">
        <v>27</v>
      </c>
      <c r="D10" s="26">
        <v>0</v>
      </c>
      <c r="E10" s="28">
        <v>100</v>
      </c>
      <c r="F10" s="26">
        <v>0</v>
      </c>
      <c r="G10" s="26">
        <v>0</v>
      </c>
      <c r="H10" s="26">
        <f t="shared" si="0"/>
        <v>25</v>
      </c>
      <c r="I10" s="28" t="s">
        <v>71</v>
      </c>
    </row>
    <row r="11" spans="1:9" x14ac:dyDescent="0.25">
      <c r="A11" s="31" t="s">
        <v>74</v>
      </c>
      <c r="B11" s="26">
        <v>66</v>
      </c>
      <c r="C11" s="28" t="s">
        <v>28</v>
      </c>
      <c r="D11" s="28">
        <v>75</v>
      </c>
      <c r="E11" s="28">
        <v>100</v>
      </c>
      <c r="F11" s="28">
        <v>100</v>
      </c>
      <c r="G11" s="26">
        <v>0</v>
      </c>
      <c r="H11" s="26">
        <f t="shared" si="0"/>
        <v>68.75</v>
      </c>
      <c r="I11" s="28" t="s">
        <v>71</v>
      </c>
    </row>
    <row r="12" spans="1:9" x14ac:dyDescent="0.25">
      <c r="A12" s="31" t="s">
        <v>18</v>
      </c>
      <c r="B12" s="26">
        <v>60</v>
      </c>
      <c r="C12" s="28" t="s">
        <v>31</v>
      </c>
      <c r="D12" s="26">
        <v>0</v>
      </c>
      <c r="E12" s="28">
        <v>100</v>
      </c>
      <c r="F12" s="28">
        <v>100</v>
      </c>
      <c r="G12" s="26">
        <v>0</v>
      </c>
      <c r="H12" s="26">
        <f t="shared" si="0"/>
        <v>50</v>
      </c>
      <c r="I12" s="28" t="s">
        <v>71</v>
      </c>
    </row>
    <row r="13" spans="1:9" x14ac:dyDescent="0.25">
      <c r="A13" s="30" t="s">
        <v>34</v>
      </c>
      <c r="B13" s="28">
        <v>71</v>
      </c>
      <c r="C13" s="26" t="s">
        <v>28</v>
      </c>
      <c r="D13" s="26">
        <v>0</v>
      </c>
      <c r="E13" s="26">
        <v>0</v>
      </c>
      <c r="F13" s="26">
        <v>0</v>
      </c>
      <c r="G13" s="26">
        <v>0</v>
      </c>
      <c r="H13" s="26">
        <f t="shared" si="0"/>
        <v>0</v>
      </c>
      <c r="I13" s="26" t="s">
        <v>72</v>
      </c>
    </row>
    <row r="14" spans="1:9" x14ac:dyDescent="0.25">
      <c r="A14" s="30" t="s">
        <v>1</v>
      </c>
      <c r="B14" s="26">
        <v>53</v>
      </c>
      <c r="C14" s="26" t="s">
        <v>28</v>
      </c>
      <c r="D14" s="26">
        <v>0</v>
      </c>
      <c r="E14" s="26">
        <v>0</v>
      </c>
      <c r="F14" s="26">
        <v>0</v>
      </c>
      <c r="G14" s="26">
        <v>0</v>
      </c>
      <c r="H14" s="26">
        <f t="shared" si="0"/>
        <v>0</v>
      </c>
      <c r="I14" s="26" t="s">
        <v>72</v>
      </c>
    </row>
    <row r="15" spans="1:9" x14ac:dyDescent="0.25">
      <c r="A15" s="30" t="s">
        <v>3</v>
      </c>
      <c r="B15" s="26">
        <v>53</v>
      </c>
      <c r="C15" s="26" t="s">
        <v>29</v>
      </c>
      <c r="D15" s="26">
        <v>0</v>
      </c>
      <c r="E15" s="26">
        <v>0</v>
      </c>
      <c r="F15" s="26">
        <v>0</v>
      </c>
      <c r="G15" s="26">
        <v>0</v>
      </c>
      <c r="H15" s="26">
        <f t="shared" si="0"/>
        <v>0</v>
      </c>
      <c r="I15" s="26" t="s">
        <v>72</v>
      </c>
    </row>
    <row r="16" spans="1:9" x14ac:dyDescent="0.25">
      <c r="A16" s="30" t="s">
        <v>5</v>
      </c>
      <c r="B16" s="26">
        <v>0</v>
      </c>
      <c r="C16" s="26" t="s">
        <v>30</v>
      </c>
      <c r="D16" s="26">
        <v>0</v>
      </c>
      <c r="E16" s="26">
        <v>0</v>
      </c>
      <c r="F16" s="26">
        <v>0</v>
      </c>
      <c r="G16" s="26">
        <v>0</v>
      </c>
      <c r="H16" s="26">
        <f t="shared" si="0"/>
        <v>0</v>
      </c>
      <c r="I16" s="26" t="s">
        <v>72</v>
      </c>
    </row>
    <row r="17" spans="1:9" x14ac:dyDescent="0.25">
      <c r="A17" s="30" t="s">
        <v>10</v>
      </c>
      <c r="B17" s="26">
        <v>16</v>
      </c>
      <c r="C17" s="26" t="s">
        <v>31</v>
      </c>
      <c r="D17" s="26">
        <v>0</v>
      </c>
      <c r="E17" s="26">
        <v>0</v>
      </c>
      <c r="F17" s="26">
        <v>0</v>
      </c>
      <c r="G17" s="26">
        <v>0</v>
      </c>
      <c r="H17" s="26">
        <f t="shared" si="0"/>
        <v>0</v>
      </c>
      <c r="I17" s="26" t="s">
        <v>72</v>
      </c>
    </row>
    <row r="18" spans="1:9" x14ac:dyDescent="0.25">
      <c r="A18" s="30" t="s">
        <v>11</v>
      </c>
      <c r="B18" s="26">
        <v>53</v>
      </c>
      <c r="C18" s="26" t="s">
        <v>31</v>
      </c>
      <c r="D18" s="26">
        <v>0</v>
      </c>
      <c r="E18" s="26">
        <v>0</v>
      </c>
      <c r="F18" s="26">
        <v>0</v>
      </c>
      <c r="G18" s="26">
        <v>0</v>
      </c>
      <c r="H18" s="26">
        <f t="shared" si="0"/>
        <v>0</v>
      </c>
      <c r="I18" s="26" t="s">
        <v>72</v>
      </c>
    </row>
    <row r="19" spans="1:9" x14ac:dyDescent="0.25">
      <c r="A19" s="30" t="s">
        <v>7</v>
      </c>
      <c r="B19" s="26">
        <v>55</v>
      </c>
      <c r="C19" s="26" t="s">
        <v>31</v>
      </c>
      <c r="D19" s="26">
        <v>0</v>
      </c>
      <c r="E19" s="26">
        <v>0</v>
      </c>
      <c r="F19" s="26">
        <v>0</v>
      </c>
      <c r="G19" s="26">
        <v>0</v>
      </c>
      <c r="H19" s="26">
        <f t="shared" si="0"/>
        <v>0</v>
      </c>
      <c r="I19" s="26" t="s">
        <v>72</v>
      </c>
    </row>
    <row r="20" spans="1:9" x14ac:dyDescent="0.25">
      <c r="A20" s="30" t="s">
        <v>9</v>
      </c>
      <c r="B20" s="26">
        <v>58</v>
      </c>
      <c r="C20" s="26" t="s">
        <v>31</v>
      </c>
      <c r="D20" s="26">
        <v>0</v>
      </c>
      <c r="E20" s="26">
        <v>0</v>
      </c>
      <c r="F20" s="26">
        <v>0</v>
      </c>
      <c r="G20" s="26">
        <v>0</v>
      </c>
      <c r="H20" s="26">
        <f t="shared" si="0"/>
        <v>0</v>
      </c>
      <c r="I20" s="26" t="s">
        <v>72</v>
      </c>
    </row>
    <row r="21" spans="1:9" x14ac:dyDescent="0.25">
      <c r="A21" s="5" t="s">
        <v>2</v>
      </c>
      <c r="B21" s="26">
        <v>0</v>
      </c>
      <c r="C21" s="6" t="s">
        <v>79</v>
      </c>
      <c r="D21" s="28">
        <v>100</v>
      </c>
      <c r="E21" s="26">
        <v>0</v>
      </c>
      <c r="F21" s="26">
        <v>0</v>
      </c>
      <c r="G21" s="26">
        <v>0</v>
      </c>
      <c r="H21" s="26">
        <f t="shared" si="0"/>
        <v>25</v>
      </c>
      <c r="I21" s="6"/>
    </row>
    <row r="22" spans="1:9" x14ac:dyDescent="0.25">
      <c r="A22" s="5" t="s">
        <v>4</v>
      </c>
      <c r="B22" s="26">
        <v>66</v>
      </c>
      <c r="C22" s="6" t="s">
        <v>79</v>
      </c>
      <c r="D22" s="26">
        <v>0</v>
      </c>
      <c r="E22" s="26">
        <v>0</v>
      </c>
      <c r="F22" s="26">
        <v>0</v>
      </c>
      <c r="G22" s="26">
        <v>0</v>
      </c>
      <c r="H22" s="26">
        <f t="shared" si="0"/>
        <v>0</v>
      </c>
      <c r="I22" s="6"/>
    </row>
    <row r="23" spans="1:9" x14ac:dyDescent="0.25">
      <c r="A23" s="5" t="s">
        <v>16</v>
      </c>
      <c r="B23" s="26">
        <v>53</v>
      </c>
      <c r="C23" s="6" t="s">
        <v>29</v>
      </c>
      <c r="D23" s="26">
        <v>0</v>
      </c>
      <c r="E23" s="26">
        <v>0</v>
      </c>
      <c r="F23" s="26">
        <v>0</v>
      </c>
      <c r="G23" s="26">
        <v>0</v>
      </c>
      <c r="H23" s="26">
        <f t="shared" si="0"/>
        <v>0</v>
      </c>
      <c r="I23" s="6"/>
    </row>
    <row r="24" spans="1:9" x14ac:dyDescent="0.25">
      <c r="A24" s="5" t="s">
        <v>20</v>
      </c>
      <c r="B24" s="26">
        <v>47</v>
      </c>
      <c r="C24" s="6" t="s">
        <v>31</v>
      </c>
      <c r="D24" s="28">
        <v>90</v>
      </c>
      <c r="E24" s="26">
        <v>0</v>
      </c>
      <c r="F24" s="26">
        <v>0</v>
      </c>
      <c r="G24" s="26">
        <v>0</v>
      </c>
      <c r="H24" s="26">
        <f t="shared" si="0"/>
        <v>22.5</v>
      </c>
      <c r="I24" s="6"/>
    </row>
    <row r="25" spans="1:9" x14ac:dyDescent="0.25">
      <c r="A25" s="8"/>
      <c r="B25" s="9"/>
      <c r="C25" s="9"/>
    </row>
    <row r="26" spans="1:9" x14ac:dyDescent="0.25">
      <c r="A26" s="1"/>
    </row>
    <row r="28" spans="1:9" x14ac:dyDescent="0.25">
      <c r="A28" s="6" t="s">
        <v>78</v>
      </c>
      <c r="B28" s="6"/>
      <c r="C28" s="6">
        <f>SUM(B2:B24)/22</f>
        <v>51.454545454545453</v>
      </c>
    </row>
  </sheetData>
  <sheetProtection selectLockedCells="1" selectUnlockedCells="1"/>
  <sortState ref="A2:I28">
    <sortCondition ref="I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9.140625" defaultRowHeight="15" x14ac:dyDescent="0.25"/>
  <cols>
    <col min="1" max="1" width="18.28515625" bestFit="1" customWidth="1"/>
    <col min="2" max="2" width="7.7109375" customWidth="1"/>
    <col min="3" max="3" width="13.140625" customWidth="1"/>
    <col min="4" max="4" width="12" hidden="1" customWidth="1"/>
    <col min="7" max="7" width="12" bestFit="1" customWidth="1"/>
    <col min="9" max="9" width="10.5703125" bestFit="1" customWidth="1"/>
    <col min="10" max="10" width="14.5703125" bestFit="1" customWidth="1"/>
    <col min="11" max="11" width="14.7109375" bestFit="1" customWidth="1"/>
  </cols>
  <sheetData>
    <row r="1" spans="1:11" x14ac:dyDescent="0.25">
      <c r="A1" s="3" t="s">
        <v>21</v>
      </c>
      <c r="B1" s="4" t="s">
        <v>76</v>
      </c>
      <c r="C1" s="4" t="s">
        <v>22</v>
      </c>
      <c r="D1" s="4" t="s">
        <v>56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75</v>
      </c>
      <c r="J1" s="4" t="s">
        <v>73</v>
      </c>
      <c r="K1" s="4" t="s">
        <v>70</v>
      </c>
    </row>
    <row r="2" spans="1:11" x14ac:dyDescent="0.25">
      <c r="A2" s="28" t="s">
        <v>35</v>
      </c>
      <c r="B2" s="28">
        <v>84</v>
      </c>
      <c r="C2" s="28" t="s">
        <v>28</v>
      </c>
      <c r="D2" s="28"/>
      <c r="E2" s="28">
        <v>95</v>
      </c>
      <c r="F2" s="28">
        <v>100</v>
      </c>
      <c r="G2" s="26">
        <v>0</v>
      </c>
      <c r="H2" s="26">
        <v>0</v>
      </c>
      <c r="I2" s="26">
        <v>0</v>
      </c>
      <c r="J2" s="26">
        <f t="shared" ref="J2:J20" si="0">(E2+F2+G2+H2+I2)/5</f>
        <v>39</v>
      </c>
      <c r="K2" s="28" t="s">
        <v>71</v>
      </c>
    </row>
    <row r="3" spans="1:11" x14ac:dyDescent="0.25">
      <c r="A3" s="28" t="s">
        <v>47</v>
      </c>
      <c r="B3" s="26">
        <v>58</v>
      </c>
      <c r="C3" s="28" t="s">
        <v>52</v>
      </c>
      <c r="D3" s="28"/>
      <c r="E3" s="28">
        <v>95</v>
      </c>
      <c r="F3" s="28">
        <v>100</v>
      </c>
      <c r="G3" s="28">
        <v>100</v>
      </c>
      <c r="H3" s="28">
        <v>100</v>
      </c>
      <c r="I3" s="28">
        <v>100</v>
      </c>
      <c r="J3" s="28">
        <f t="shared" si="0"/>
        <v>99</v>
      </c>
      <c r="K3" s="28" t="s">
        <v>71</v>
      </c>
    </row>
    <row r="4" spans="1:11" x14ac:dyDescent="0.25">
      <c r="A4" s="28" t="s">
        <v>50</v>
      </c>
      <c r="B4" s="28">
        <v>74</v>
      </c>
      <c r="C4" s="28" t="s">
        <v>51</v>
      </c>
      <c r="D4" s="28"/>
      <c r="E4" s="28">
        <v>95</v>
      </c>
      <c r="F4" s="28">
        <v>100</v>
      </c>
      <c r="G4" s="26">
        <v>0</v>
      </c>
      <c r="H4" s="28">
        <v>100</v>
      </c>
      <c r="I4" s="26">
        <v>0</v>
      </c>
      <c r="J4" s="26">
        <f t="shared" si="0"/>
        <v>59</v>
      </c>
      <c r="K4" s="28" t="s">
        <v>71</v>
      </c>
    </row>
    <row r="5" spans="1:11" x14ac:dyDescent="0.25">
      <c r="A5" s="28" t="s">
        <v>48</v>
      </c>
      <c r="B5" s="29">
        <v>82</v>
      </c>
      <c r="C5" s="28" t="s">
        <v>28</v>
      </c>
      <c r="D5" s="29">
        <v>76</v>
      </c>
      <c r="E5" s="28">
        <v>90</v>
      </c>
      <c r="F5" s="28">
        <v>100</v>
      </c>
      <c r="G5" s="26">
        <v>0</v>
      </c>
      <c r="H5" s="28">
        <v>100</v>
      </c>
      <c r="I5" s="26">
        <v>0</v>
      </c>
      <c r="J5" s="26">
        <f t="shared" si="0"/>
        <v>58</v>
      </c>
      <c r="K5" s="28" t="s">
        <v>71</v>
      </c>
    </row>
    <row r="6" spans="1:11" x14ac:dyDescent="0.25">
      <c r="A6" s="28" t="s">
        <v>39</v>
      </c>
      <c r="B6" s="26">
        <v>55</v>
      </c>
      <c r="C6" s="28" t="s">
        <v>31</v>
      </c>
      <c r="D6" s="28"/>
      <c r="E6" s="28">
        <v>90</v>
      </c>
      <c r="F6" s="28">
        <v>100</v>
      </c>
      <c r="G6" s="28">
        <v>100</v>
      </c>
      <c r="H6" s="28">
        <v>100</v>
      </c>
      <c r="I6" s="26">
        <v>0</v>
      </c>
      <c r="J6" s="28">
        <f t="shared" si="0"/>
        <v>78</v>
      </c>
      <c r="K6" s="28" t="s">
        <v>71</v>
      </c>
    </row>
    <row r="7" spans="1:11" x14ac:dyDescent="0.25">
      <c r="A7" s="28" t="s">
        <v>23</v>
      </c>
      <c r="B7" s="29">
        <v>84</v>
      </c>
      <c r="C7" s="28" t="s">
        <v>33</v>
      </c>
      <c r="D7" s="29" t="s">
        <v>53</v>
      </c>
      <c r="E7" s="28">
        <v>90</v>
      </c>
      <c r="F7" s="28">
        <v>100</v>
      </c>
      <c r="G7" s="26">
        <v>0</v>
      </c>
      <c r="H7" s="26">
        <v>0</v>
      </c>
      <c r="I7" s="26">
        <v>0</v>
      </c>
      <c r="J7" s="26">
        <f t="shared" si="0"/>
        <v>38</v>
      </c>
      <c r="K7" s="28" t="s">
        <v>71</v>
      </c>
    </row>
    <row r="8" spans="1:11" x14ac:dyDescent="0.25">
      <c r="A8" s="28" t="s">
        <v>38</v>
      </c>
      <c r="B8" s="29">
        <v>71</v>
      </c>
      <c r="C8" s="28" t="s">
        <v>28</v>
      </c>
      <c r="D8" s="29">
        <v>66</v>
      </c>
      <c r="E8" s="28">
        <v>85</v>
      </c>
      <c r="F8" s="28">
        <v>100</v>
      </c>
      <c r="G8" s="26">
        <v>0</v>
      </c>
      <c r="H8" s="28">
        <v>100</v>
      </c>
      <c r="I8" s="26">
        <v>0</v>
      </c>
      <c r="J8" s="26">
        <f t="shared" si="0"/>
        <v>57</v>
      </c>
      <c r="K8" s="28" t="s">
        <v>71</v>
      </c>
    </row>
    <row r="9" spans="1:11" x14ac:dyDescent="0.25">
      <c r="A9" s="28" t="s">
        <v>42</v>
      </c>
      <c r="B9" s="27">
        <v>45</v>
      </c>
      <c r="C9" s="28" t="s">
        <v>31</v>
      </c>
      <c r="D9" s="29">
        <v>39</v>
      </c>
      <c r="E9" s="28">
        <v>70</v>
      </c>
      <c r="F9" s="28">
        <v>100</v>
      </c>
      <c r="G9" s="28">
        <v>100</v>
      </c>
      <c r="H9" s="28">
        <v>100</v>
      </c>
      <c r="I9" s="26">
        <v>0</v>
      </c>
      <c r="J9" s="28">
        <f t="shared" si="0"/>
        <v>74</v>
      </c>
      <c r="K9" s="28" t="s">
        <v>71</v>
      </c>
    </row>
    <row r="10" spans="1:11" x14ac:dyDescent="0.25">
      <c r="A10" s="28" t="s">
        <v>37</v>
      </c>
      <c r="B10" s="28">
        <v>71</v>
      </c>
      <c r="C10" s="28" t="s">
        <v>51</v>
      </c>
      <c r="D10" s="28"/>
      <c r="E10" s="26">
        <v>0</v>
      </c>
      <c r="F10" s="28">
        <v>100</v>
      </c>
      <c r="G10" s="26">
        <v>0</v>
      </c>
      <c r="H10" s="26">
        <v>0</v>
      </c>
      <c r="I10" s="26">
        <v>0</v>
      </c>
      <c r="J10" s="26">
        <f t="shared" si="0"/>
        <v>20</v>
      </c>
      <c r="K10" s="28" t="s">
        <v>71</v>
      </c>
    </row>
    <row r="11" spans="1:11" x14ac:dyDescent="0.25">
      <c r="A11" s="28" t="s">
        <v>46</v>
      </c>
      <c r="B11" s="26">
        <v>66</v>
      </c>
      <c r="C11" s="28" t="s">
        <v>28</v>
      </c>
      <c r="D11" s="28"/>
      <c r="E11" s="26">
        <v>0</v>
      </c>
      <c r="F11" s="28">
        <v>100</v>
      </c>
      <c r="G11" s="28">
        <v>100</v>
      </c>
      <c r="H11" s="26">
        <v>0</v>
      </c>
      <c r="I11" s="28">
        <v>90</v>
      </c>
      <c r="J11" s="26">
        <f t="shared" si="0"/>
        <v>58</v>
      </c>
      <c r="K11" s="28" t="s">
        <v>71</v>
      </c>
    </row>
    <row r="12" spans="1:11" x14ac:dyDescent="0.25">
      <c r="A12" s="6" t="s">
        <v>41</v>
      </c>
      <c r="B12" s="28">
        <v>76</v>
      </c>
      <c r="C12" s="6" t="s">
        <v>31</v>
      </c>
      <c r="D12" s="6"/>
      <c r="E12" s="26">
        <v>0</v>
      </c>
      <c r="F12" s="28">
        <v>100</v>
      </c>
      <c r="G12" s="26">
        <v>0</v>
      </c>
      <c r="H12" s="26">
        <v>0</v>
      </c>
      <c r="I12" s="26">
        <v>0</v>
      </c>
      <c r="J12" s="26">
        <f t="shared" si="0"/>
        <v>20</v>
      </c>
      <c r="K12" s="26" t="s">
        <v>72</v>
      </c>
    </row>
    <row r="13" spans="1:11" x14ac:dyDescent="0.25">
      <c r="A13" s="26" t="s">
        <v>24</v>
      </c>
      <c r="B13" s="29">
        <v>82</v>
      </c>
      <c r="C13" s="26" t="s">
        <v>32</v>
      </c>
      <c r="D13" s="27">
        <v>78</v>
      </c>
      <c r="E13" s="28">
        <v>80</v>
      </c>
      <c r="F13" s="28">
        <v>100</v>
      </c>
      <c r="G13" s="26">
        <v>0</v>
      </c>
      <c r="H13" s="26">
        <v>0</v>
      </c>
      <c r="I13" s="26">
        <v>0</v>
      </c>
      <c r="J13" s="26">
        <f t="shared" si="0"/>
        <v>36</v>
      </c>
      <c r="K13" s="6"/>
    </row>
    <row r="14" spans="1:11" x14ac:dyDescent="0.25">
      <c r="A14" s="6" t="s">
        <v>43</v>
      </c>
      <c r="B14" s="26">
        <v>47</v>
      </c>
      <c r="C14" s="6" t="s">
        <v>28</v>
      </c>
      <c r="D14" s="6"/>
      <c r="E14" s="28">
        <v>75</v>
      </c>
      <c r="F14" s="28">
        <v>100</v>
      </c>
      <c r="G14" s="28">
        <v>100</v>
      </c>
      <c r="H14" s="26">
        <v>0</v>
      </c>
      <c r="I14" s="26">
        <v>0</v>
      </c>
      <c r="J14" s="26">
        <f t="shared" si="0"/>
        <v>55</v>
      </c>
      <c r="K14" s="6"/>
    </row>
    <row r="15" spans="1:11" x14ac:dyDescent="0.25">
      <c r="A15" s="6" t="s">
        <v>36</v>
      </c>
      <c r="B15" s="28">
        <v>84</v>
      </c>
      <c r="C15" s="6" t="s">
        <v>28</v>
      </c>
      <c r="D15" s="6"/>
      <c r="E15" s="28">
        <v>70</v>
      </c>
      <c r="F15" s="28">
        <v>100</v>
      </c>
      <c r="G15" s="28">
        <v>100</v>
      </c>
      <c r="H15" s="26">
        <v>0</v>
      </c>
      <c r="I15" s="26">
        <v>0</v>
      </c>
      <c r="J15" s="26">
        <f t="shared" si="0"/>
        <v>54</v>
      </c>
      <c r="K15" s="6"/>
    </row>
    <row r="16" spans="1:11" x14ac:dyDescent="0.25">
      <c r="A16" s="6" t="s">
        <v>44</v>
      </c>
      <c r="B16" s="26">
        <v>47</v>
      </c>
      <c r="C16" s="6" t="s">
        <v>31</v>
      </c>
      <c r="D16" s="6"/>
      <c r="E16" s="26">
        <v>60</v>
      </c>
      <c r="F16" s="28">
        <v>100</v>
      </c>
      <c r="G16" s="26">
        <v>0</v>
      </c>
      <c r="H16" s="26">
        <v>0</v>
      </c>
      <c r="I16" s="26">
        <v>0</v>
      </c>
      <c r="J16" s="26">
        <f t="shared" si="0"/>
        <v>32</v>
      </c>
      <c r="K16" s="6"/>
    </row>
    <row r="17" spans="1:11" x14ac:dyDescent="0.25">
      <c r="A17" s="6" t="s">
        <v>40</v>
      </c>
      <c r="B17" s="29">
        <v>82</v>
      </c>
      <c r="C17" s="6" t="s">
        <v>28</v>
      </c>
      <c r="D17" s="10">
        <v>76</v>
      </c>
      <c r="E17" s="26">
        <v>0</v>
      </c>
      <c r="F17" s="28">
        <v>100</v>
      </c>
      <c r="G17" s="26">
        <v>0</v>
      </c>
      <c r="H17" s="26">
        <v>0</v>
      </c>
      <c r="I17" s="26">
        <v>0</v>
      </c>
      <c r="J17" s="26">
        <f t="shared" si="0"/>
        <v>20</v>
      </c>
      <c r="K17" s="6"/>
    </row>
    <row r="18" spans="1:11" x14ac:dyDescent="0.25">
      <c r="A18" s="6" t="s">
        <v>49</v>
      </c>
      <c r="B18" s="28">
        <v>71</v>
      </c>
      <c r="C18" s="6" t="s">
        <v>28</v>
      </c>
      <c r="D18" s="6"/>
      <c r="E18" s="26">
        <v>0</v>
      </c>
      <c r="F18" s="28">
        <v>100</v>
      </c>
      <c r="G18" s="26">
        <v>0</v>
      </c>
      <c r="H18" s="26">
        <v>0</v>
      </c>
      <c r="I18" s="26">
        <v>0</v>
      </c>
      <c r="J18" s="26">
        <f t="shared" si="0"/>
        <v>20</v>
      </c>
      <c r="K18" s="6"/>
    </row>
    <row r="19" spans="1:11" ht="14.25" customHeight="1" x14ac:dyDescent="0.25">
      <c r="A19" s="6" t="s">
        <v>45</v>
      </c>
      <c r="B19" s="27">
        <v>0</v>
      </c>
      <c r="C19" s="6" t="s">
        <v>51</v>
      </c>
      <c r="D19" s="10" t="s">
        <v>54</v>
      </c>
      <c r="E19" s="26">
        <v>0</v>
      </c>
      <c r="F19" s="28">
        <v>100</v>
      </c>
      <c r="G19" s="26">
        <v>0</v>
      </c>
      <c r="H19" s="26">
        <v>0</v>
      </c>
      <c r="I19" s="26">
        <v>0</v>
      </c>
      <c r="J19" s="26">
        <f t="shared" si="0"/>
        <v>20</v>
      </c>
      <c r="K19" s="6"/>
    </row>
    <row r="20" spans="1:11" x14ac:dyDescent="0.25">
      <c r="A20" s="6" t="s">
        <v>25</v>
      </c>
      <c r="B20" s="26">
        <v>66</v>
      </c>
      <c r="C20" s="7" t="s">
        <v>26</v>
      </c>
      <c r="D20" s="6"/>
      <c r="E20" s="26">
        <v>0</v>
      </c>
      <c r="F20" s="28">
        <v>100</v>
      </c>
      <c r="G20" s="26">
        <v>0</v>
      </c>
      <c r="H20" s="26">
        <v>0</v>
      </c>
      <c r="I20" s="26">
        <v>0</v>
      </c>
      <c r="J20" s="26">
        <f t="shared" si="0"/>
        <v>20</v>
      </c>
      <c r="K20" s="6"/>
    </row>
    <row r="25" spans="1:11" x14ac:dyDescent="0.25">
      <c r="A25" t="s">
        <v>77</v>
      </c>
      <c r="B25" t="s">
        <v>55</v>
      </c>
      <c r="C25">
        <f>SUM(B2:B20)/19</f>
        <v>65.526315789473685</v>
      </c>
    </row>
  </sheetData>
  <sheetProtection selectLockedCells="1" selectUnlockedCells="1"/>
  <sortState ref="A2:K25">
    <sortCondition ref="K1"/>
  </sortState>
  <dataConsolidate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0:S30"/>
  <sheetViews>
    <sheetView showGridLines="0" showRowColHeaders="0" topLeftCell="B7" workbookViewId="0">
      <selection activeCell="P11" sqref="P11"/>
    </sheetView>
  </sheetViews>
  <sheetFormatPr defaultRowHeight="15" x14ac:dyDescent="0.25"/>
  <cols>
    <col min="14" max="15" width="13.140625" bestFit="1" customWidth="1"/>
  </cols>
  <sheetData>
    <row r="10" spans="14:15" x14ac:dyDescent="0.25">
      <c r="N10" s="16" t="s">
        <v>57</v>
      </c>
      <c r="O10" s="17" t="s">
        <v>58</v>
      </c>
    </row>
    <row r="11" spans="14:15" x14ac:dyDescent="0.25">
      <c r="N11" s="12" t="s">
        <v>59</v>
      </c>
      <c r="O11" s="13">
        <v>2</v>
      </c>
    </row>
    <row r="12" spans="14:15" x14ac:dyDescent="0.25">
      <c r="N12" s="12" t="s">
        <v>60</v>
      </c>
      <c r="O12" s="13">
        <v>2</v>
      </c>
    </row>
    <row r="13" spans="14:15" x14ac:dyDescent="0.25">
      <c r="N13" s="12" t="s">
        <v>61</v>
      </c>
      <c r="O13" s="13">
        <v>15</v>
      </c>
    </row>
    <row r="14" spans="14:15" x14ac:dyDescent="0.25">
      <c r="N14" s="12" t="s">
        <v>62</v>
      </c>
      <c r="O14" s="13">
        <v>14</v>
      </c>
    </row>
    <row r="15" spans="14:15" x14ac:dyDescent="0.25">
      <c r="N15" s="14" t="s">
        <v>63</v>
      </c>
      <c r="O15" s="15">
        <v>6</v>
      </c>
    </row>
    <row r="23" spans="14:19" x14ac:dyDescent="0.25">
      <c r="N23" s="20" t="s">
        <v>64</v>
      </c>
      <c r="O23" s="32" t="s">
        <v>65</v>
      </c>
      <c r="P23" s="33"/>
      <c r="Q23" s="33"/>
      <c r="R23" s="33"/>
      <c r="S23" s="34"/>
    </row>
    <row r="24" spans="14:19" x14ac:dyDescent="0.25">
      <c r="N24" s="11"/>
      <c r="O24" s="24" t="s">
        <v>59</v>
      </c>
      <c r="P24" s="23" t="s">
        <v>60</v>
      </c>
      <c r="Q24" s="25" t="s">
        <v>61</v>
      </c>
      <c r="R24" s="22" t="s">
        <v>62</v>
      </c>
      <c r="S24" s="21" t="s">
        <v>63</v>
      </c>
    </row>
    <row r="25" spans="14:19" x14ac:dyDescent="0.25">
      <c r="N25" s="18" t="s">
        <v>28</v>
      </c>
      <c r="O25" s="18">
        <v>1</v>
      </c>
      <c r="P25" s="18"/>
      <c r="Q25" s="18">
        <v>2</v>
      </c>
      <c r="R25" s="18">
        <v>6</v>
      </c>
      <c r="S25" s="18">
        <v>4</v>
      </c>
    </row>
    <row r="26" spans="14:19" x14ac:dyDescent="0.25">
      <c r="N26" s="19" t="s">
        <v>31</v>
      </c>
      <c r="O26" s="19">
        <v>1</v>
      </c>
      <c r="P26" s="19">
        <v>2</v>
      </c>
      <c r="Q26" s="19">
        <v>7</v>
      </c>
      <c r="R26" s="19">
        <v>5</v>
      </c>
      <c r="S26" s="19"/>
    </row>
    <row r="27" spans="14:19" x14ac:dyDescent="0.25">
      <c r="N27" s="18" t="s">
        <v>52</v>
      </c>
      <c r="O27" s="18"/>
      <c r="P27" s="18"/>
      <c r="Q27" s="18">
        <v>3</v>
      </c>
      <c r="R27" s="18">
        <v>1</v>
      </c>
      <c r="S27" s="18"/>
    </row>
    <row r="28" spans="14:19" x14ac:dyDescent="0.25">
      <c r="N28" s="19" t="s">
        <v>51</v>
      </c>
      <c r="O28" s="19"/>
      <c r="P28" s="19"/>
      <c r="Q28" s="19">
        <v>3</v>
      </c>
      <c r="R28" s="19">
        <v>1</v>
      </c>
      <c r="S28" s="19">
        <v>1</v>
      </c>
    </row>
    <row r="29" spans="14:19" x14ac:dyDescent="0.25">
      <c r="N29" s="18" t="s">
        <v>26</v>
      </c>
      <c r="O29" s="18"/>
      <c r="P29" s="18"/>
      <c r="Q29" s="18"/>
      <c r="R29" s="18">
        <v>1</v>
      </c>
      <c r="S29" s="18"/>
    </row>
    <row r="30" spans="14:19" x14ac:dyDescent="0.25">
      <c r="N30" s="19" t="s">
        <v>32</v>
      </c>
      <c r="O30" s="19"/>
      <c r="P30" s="19"/>
      <c r="Q30" s="19"/>
      <c r="R30" s="19"/>
      <c r="S30" s="19">
        <v>1</v>
      </c>
    </row>
  </sheetData>
  <mergeCells count="1">
    <mergeCell ref="O23:S23"/>
  </mergeCells>
  <pageMargins left="0.7" right="0.7" top="0.75" bottom="0.75" header="0.3" footer="0.3"/>
  <pageSetup orientation="portrait" horizontalDpi="90" verticalDpi="9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Martes</vt:lpstr>
      <vt:lpstr>Lunes</vt:lpstr>
      <vt:lpstr>graphs</vt:lpstr>
      <vt:lpstr>graphs finals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 Fernandez</dc:creator>
  <cp:lastModifiedBy>Bernal Fernandez</cp:lastModifiedBy>
  <dcterms:created xsi:type="dcterms:W3CDTF">2013-08-20T17:42:08Z</dcterms:created>
  <dcterms:modified xsi:type="dcterms:W3CDTF">2013-11-11T17:44:22Z</dcterms:modified>
</cp:coreProperties>
</file>