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ownloads\"/>
    </mc:Choice>
  </mc:AlternateContent>
  <xr:revisionPtr revIDLastSave="0" documentId="13_ncr:1_{95527BD7-6521-428D-9403-50B2A1CA0E0D}"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<sst xmlns="http://schemas.openxmlformats.org/spreadsheetml/2006/main" count="552" uniqueCount="223">
  <si>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</si>
  <si>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</si>
  <si>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</si>
  <si>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</si>
  <si>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</si>
  <si>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</si>
  <si>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</si>
  <si>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</si>
  <si>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</si>
  <si>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</si>
  <si>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</si>
  <si>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</si>
  <si>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</si>
  <si>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</si>
  <si>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</si>
  <si>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</si>
  <si>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</si>
  <si>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</si>
  <si>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</si>
  <si>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</si>
  <si>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</si>
  <si>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</si>
  <si>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</si>
  <si>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</si>
  <si>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</si>
  <si>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</si>
  <si>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</si>
  <si>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</si>
  <si>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</si>
  <si>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</si>
  <si>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</si>
  <si>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</si>
  <si>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</si>
  <si>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</si>
  <si>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</si>
  <si>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</si>
  <si>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</si>
  <si>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</si>
  <si>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</si>
  <si>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</si>
  <si>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</si>
  <si>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</si>
  <si>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</si>
  <si>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</si>
  <si>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</si>
  <si>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</si>
  <si>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</si>
  <si>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</si>
  <si>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</si>
  <si>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</si>
  <si>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</si>
  <si>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</si>
  <si>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</si>
  <si>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</si>
  <si>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</si>
  <si>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</si>
  <si>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</si>
  <si>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</si>
  <si>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</si>
  <si>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</si>
  <si>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</si>
  <si>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</si>
  <si>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</si>
  <si>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</si>
  <si>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</si>
  <si>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</si>
  <si>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</si>
  <si>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</si>
  <si>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</si>
  <si>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</si>
  <si>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</si>
  <si>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</si>
  <si>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</si>
  <si>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</si>
  <si>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</si>
  <si>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</si>
  <si>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</si>
  <si>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</si>
  <si>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</si>
  <si>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</si>
  <si>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</si>
  <si>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</si>
  <si>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</si>
  <si>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</si>
  <si>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</si>
  <si>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</si>
  <si>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</si>
  <si>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</si>
  <si>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</si>
  <si>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</si>
  <si>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</si>
  <si>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</si>
  <si>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</si>
  <si>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</si>
  <si>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</si>
  <si>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</si>
  <si>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</si>
  <si>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</si>
  <si>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</si>
  <si>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</si>
  <si>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</si>
  <si>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</si>
  <si>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</si>
  <si>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</si>
  <si>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</si>
  <si>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</si>
  <si>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</si>
  <si>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</si>
  <si>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</si>
  <si>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</si>
  <si>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</si>
  <si>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</si>
  <si>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</si>
  <si>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</si>
  <si>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</si>
  <si>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</si>
  <si>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</si>
  <si>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</si>
  <si>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</si>
  <si>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</si>
  <si>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</si>
  <si>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</si>
  <si>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</si>
  <si>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</si>
  <si>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</si>
  <si>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</si>
  <si>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</si>
  <si>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</si>
  <si>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</si>
  <si>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</si>
  <si>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</si>
  <si>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</si>
  <si>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</si>
  <si>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</si>
  <si>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</si>
  <si>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</si>
  <si>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</si>
  <si>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</si>
  <si>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</si>
  <si>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</si>
  <si>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</si>
  <si>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</si>
  <si>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</si>
  <si>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</si>
  <si>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</si>
  <si>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</si>
  <si>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</si>
  <si>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</si>
  <si>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</si>
  <si>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</si>
  <si>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</si>
  <si>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</si>
  <si>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</si>
  <si>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</si>
  <si>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</si>
  <si>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</si>
  <si>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</si>
  <si>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</si>
  <si>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</si>
  <si>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</si>
  <si>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</si>
  <si>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</si>
  <si>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</si>
  <si>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</si>
  <si>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</si>
  <si>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</si>
  <si>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</si>
  <si>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</si>
  <si>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</si>
  <si>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</si>
  <si>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</si>
  <si>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</si>
  <si>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</si>
  <si>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</si>
  <si>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</si>
  <si>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</si>
  <si>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</si>
  <si>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</si>
  <si>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</si>
  <si>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</si>
  <si>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</si>
  <si>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</si>
  <si>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</si>
  <si>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</si>
  <si>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</si>
  <si>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</si>
  <si>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</si>
  <si>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</si>
  <si>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</si>
  <si>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</si>
  <si>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</si>
  <si>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</si>
  <si>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</si>
  <si>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</si>
  <si>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</si>
  <si>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</si>
  <si>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</si>
  <si>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</si>
  <si>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</si>
  <si>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</si>
  <si>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</si>
  <si>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</si>
  <si>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</si>
  <si>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</si>
  <si>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- 31/1/2021p</t>
  </si>
  <si>
    <t>Pesewa One Plc</t>
  </si>
  <si>
    <t>GHEPOP062910</t>
  </si>
  <si>
    <t>POP</t>
  </si>
  <si>
    <t>Dividend Calender:</t>
  </si>
  <si>
    <t>GH0000001118</t>
  </si>
  <si>
    <t>6 MTHS- 30/06/2021p</t>
  </si>
  <si>
    <t>6 MTHS- 30/06/2021</t>
  </si>
  <si>
    <t>3 MTHS- 30/09/2021p</t>
  </si>
  <si>
    <t>9 MTHS- 30/09/2021p</t>
  </si>
  <si>
    <t>FLYR - 30/09/2021p</t>
  </si>
  <si>
    <t>FLYR - 31/12/2020</t>
  </si>
  <si>
    <t>PREVIOUS (05/11/2021) =</t>
  </si>
  <si>
    <t>CURRENT (08/11/2021) =</t>
  </si>
  <si>
    <t>CHANGE-YEAR TO DATE (Jan 01, 2021 - November 08, 2021)</t>
  </si>
  <si>
    <t>6097 Trading Session</t>
  </si>
  <si>
    <t>After 6097 Trading Session Monday, November 08, 2021</t>
  </si>
  <si>
    <t>36.43 points</t>
  </si>
  <si>
    <t>2.17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</si>
</sst>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1">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0" fontId="150" fillId="0" borderId="1" xfId="158" applyFont="1" applyBorder="1">
      <alignment horizontal="center" vertical="top" wrapText="1"/>
    </xf>
    <xf numFmtId="0" fontId="150" fillId="26" borderId="1" xfId="158" applyFont="1" applyFill="1" applyBorder="1">
      <alignment horizontal="center" vertical="top" wrapText="1"/>
    </xf>
    <xf numFmtId="4" fontId="151" fillId="0" borderId="53" xfId="42" applyNumberFormat="1" applyFont="1" applyFill="1" applyBorder="1" applyAlignment="1">
      <alignment horizontal="center"/>
    </xf>
    <xf numFmtId="4" fontId="151" fillId="0" borderId="77" xfId="42"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404425</xdr:colOff>
      <xdr:row>51</xdr:row>
      <xdr:rowOff>94772</xdr:rowOff>
    </xdr:from>
    <xdr:to>
      <xdr:col>6</xdr:col>
      <xdr:colOff>804154</xdr:colOff>
      <xdr:row>54</xdr:row>
      <xdr:rowOff>476249</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22639" y="17511915"/>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TULLOW OIL PLC (PLC) announced an increase in total number of outstanding shares to 1,430,307,123 shares (PR. No. 356/2021)</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ANGLOGOLD ASHANTI LIMITED (AGA) announced an increase in total number of outstanding shares to 417,375,219 shares (PR. No. 374/2021)</a:t>
          </a: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27214</xdr:colOff>
      <xdr:row>34</xdr:row>
      <xdr:rowOff>0</xdr:rowOff>
    </xdr:from>
    <xdr:to>
      <xdr:col>8</xdr:col>
      <xdr:colOff>695808</xdr:colOff>
      <xdr:row>34</xdr:row>
      <xdr:rowOff>293131</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27214" y="12096750"/>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34</xdr:row>
      <xdr:rowOff>285745</xdr:rowOff>
    </xdr:from>
    <xdr:to>
      <xdr:col>8</xdr:col>
      <xdr:colOff>1877094</xdr:colOff>
      <xdr:row>50</xdr:row>
      <xdr:rowOff>231320</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382495"/>
          <a:ext cx="16940201" cy="4953004"/>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INTERIM		GHS0.0694	NOV. 30, 2021		DEC. 12, 2021		DEC 15, 2021			01/11/2021 - PR/417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190499</xdr:colOff>
      <xdr:row>6</xdr:row>
      <xdr:rowOff>27214</xdr:rowOff>
    </xdr:from>
    <xdr:to>
      <xdr:col>7</xdr:col>
      <xdr:colOff>496546</xdr:colOff>
      <xdr:row>7</xdr:row>
      <xdr:rowOff>345508</xdr:rowOff>
    </xdr:to>
    <xdr:pic>
      <xdr:nvPicPr>
        <xdr:cNvPr id="8" name="Picture 1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3294178" y="3306535"/>
          <a:ext cx="306047" cy="69929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8</xdr:col>
      <xdr:colOff>211817</xdr:colOff>
      <xdr:row>6</xdr:row>
      <xdr:rowOff>908</xdr:rowOff>
    </xdr:from>
    <xdr:to>
      <xdr:col>8</xdr:col>
      <xdr:colOff>511967</xdr:colOff>
      <xdr:row>7</xdr:row>
      <xdr:rowOff>319656</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5308942" y="3255283"/>
          <a:ext cx="296975" cy="693398"/>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12">
          <cell r="CO2712">
            <v>2931.5829048541382</v>
          </cell>
        </row>
      </sheetData>
      <sheetData sheetId="1">
        <row r="2712">
          <cell r="AE2712">
            <v>2079.0750161284677</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7" customWidth="1"/>
    <col min="8" max="8" width="10.140625" style="15" customWidth="1"/>
    <col min="9" max="9" width="10.140625" style="11" customWidth="1" outlineLevel="1"/>
    <col min="10" max="10" width="15.5703125" style="15" customWidth="1"/>
    <col min="11" max="11" width="11.85546875" style="11" customWidth="1"/>
    <col min="12" max="12" width="14.7109375" style="100" customWidth="1"/>
    <col min="13" max="13" width="16.140625" style="11" bestFit="1" customWidth="1"/>
    <col min="14" max="14" width="10.28515625" style="11" bestFit="1" customWidth="1"/>
    <col min="15" max="15" width="10.5703125" style="139" customWidth="1"/>
    <col min="16" max="16" width="12" style="139"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5"/>
      <c r="H1" s="13"/>
      <c r="I1" s="130"/>
      <c r="J1" s="13"/>
      <c r="K1" s="32"/>
      <c r="L1" s="99"/>
      <c r="M1" s="33"/>
      <c r="N1" s="33"/>
      <c r="O1" s="138"/>
      <c r="P1" s="138"/>
      <c r="Q1" s="176"/>
      <c r="R1" s="33"/>
    </row>
    <row r="2" spans="1:23" s="26" customFormat="1" ht="20.25" customHeight="1">
      <c r="A2" s="26" t="s">
        <v>142</v>
      </c>
      <c r="B2" s="26" t="s">
        <v>146</v>
      </c>
      <c r="E2" s="27" t="str">
        <f>+B2</f>
        <v>4482 Trading Session</v>
      </c>
      <c r="G2" s="46"/>
      <c r="H2" s="28"/>
      <c r="J2" s="96" t="s">
        <v>85</v>
      </c>
      <c r="K2" s="34"/>
      <c r="L2" s="135"/>
      <c r="M2" s="129"/>
      <c r="N2" s="34"/>
      <c r="O2" s="442">
        <f ca="1">+A3</f>
        <v>43046</v>
      </c>
      <c r="P2" s="442"/>
      <c r="Q2" s="442"/>
      <c r="R2" s="442"/>
      <c r="S2" s="34"/>
    </row>
    <row r="3" spans="1:23" ht="22.5">
      <c r="A3" s="168">
        <f ca="1">+TODAY()</f>
        <v>43046</v>
      </c>
      <c r="B3" s="158"/>
      <c r="C3" s="158"/>
      <c r="D3" s="180"/>
      <c r="E3" s="443"/>
      <c r="F3" s="443"/>
      <c r="G3" s="443"/>
      <c r="H3" s="443"/>
      <c r="I3" s="443"/>
      <c r="J3" s="443"/>
      <c r="K3" s="443"/>
      <c r="L3" s="443"/>
      <c r="M3" s="443"/>
      <c r="N3" s="443"/>
      <c r="O3" s="443"/>
      <c r="P3" s="443"/>
      <c r="Q3" s="443"/>
      <c r="R3" s="443"/>
      <c r="S3" s="443"/>
    </row>
    <row r="4" spans="1:23" ht="63" customHeight="1">
      <c r="D4" s="58" t="s">
        <v>98</v>
      </c>
      <c r="E4" s="17"/>
      <c r="F4" s="113" t="s">
        <v>46</v>
      </c>
      <c r="G4" s="114" t="s">
        <v>47</v>
      </c>
      <c r="H4" s="59" t="s">
        <v>115</v>
      </c>
      <c r="I4" s="59" t="s">
        <v>114</v>
      </c>
      <c r="J4" s="59" t="s">
        <v>120</v>
      </c>
      <c r="K4" s="59" t="s">
        <v>113</v>
      </c>
      <c r="L4" s="101" t="s">
        <v>112</v>
      </c>
      <c r="M4" s="59" t="s">
        <v>116</v>
      </c>
      <c r="N4" s="59" t="s">
        <v>108</v>
      </c>
      <c r="O4" s="59" t="s">
        <v>109</v>
      </c>
      <c r="P4" s="59" t="s">
        <v>110</v>
      </c>
      <c r="Q4" s="177" t="s">
        <v>19</v>
      </c>
      <c r="R4" s="59" t="s">
        <v>111</v>
      </c>
      <c r="S4" s="18"/>
    </row>
    <row r="5" spans="1:23" ht="31.5" customHeight="1">
      <c r="D5" s="65"/>
      <c r="E5" s="182" t="s">
        <v>144</v>
      </c>
      <c r="F5" s="44"/>
      <c r="G5" s="109"/>
      <c r="H5" s="143"/>
      <c r="I5" s="143"/>
      <c r="J5" s="144"/>
      <c r="K5" s="144"/>
      <c r="L5" s="144"/>
      <c r="M5" s="144"/>
      <c r="N5" s="142"/>
      <c r="O5" s="88"/>
      <c r="P5" s="88"/>
      <c r="Q5" s="178"/>
      <c r="R5" s="88"/>
      <c r="S5" s="89"/>
      <c r="V5" s="70"/>
      <c r="W5" s="70"/>
    </row>
    <row r="6" spans="1:23" ht="48" customHeight="1">
      <c r="D6" s="184">
        <v>1</v>
      </c>
      <c r="E6" s="183" t="s">
        <v>143</v>
      </c>
      <c r="F6" s="44"/>
      <c r="G6" s="49" t="s">
        <v>145</v>
      </c>
      <c r="H6" s="143"/>
      <c r="I6" s="143"/>
      <c r="J6" s="144"/>
      <c r="K6" s="144"/>
      <c r="L6" s="144"/>
      <c r="M6" s="144"/>
      <c r="N6" s="142"/>
      <c r="O6" s="185"/>
      <c r="P6" s="185"/>
      <c r="Q6" s="178">
        <v>0</v>
      </c>
      <c r="R6" s="185">
        <v>0</v>
      </c>
      <c r="S6" s="90" t="s">
        <v>145</v>
      </c>
      <c r="V6" s="70"/>
      <c r="W6" s="70"/>
    </row>
    <row r="7" spans="1:23" s="21" customFormat="1" ht="30.75" customHeight="1">
      <c r="D7" s="159"/>
      <c r="F7" s="38"/>
      <c r="G7" s="160"/>
      <c r="H7" s="161"/>
      <c r="I7" s="161"/>
      <c r="J7" s="162"/>
      <c r="K7" s="162"/>
      <c r="L7" s="163"/>
      <c r="M7" s="162"/>
      <c r="N7" s="164"/>
      <c r="O7" s="165"/>
      <c r="P7" s="165"/>
      <c r="Q7" s="186">
        <v>0</v>
      </c>
      <c r="R7" s="141">
        <v>0</v>
      </c>
      <c r="S7" s="55"/>
    </row>
    <row r="8" spans="1:23" s="21" customFormat="1" ht="24.75" customHeight="1">
      <c r="D8" s="159"/>
      <c r="E8" s="20"/>
      <c r="F8" s="38"/>
      <c r="G8" s="160"/>
      <c r="H8" s="161"/>
      <c r="I8" s="161"/>
      <c r="J8" s="162"/>
      <c r="K8" s="162"/>
      <c r="L8" s="163"/>
      <c r="M8" s="162"/>
      <c r="N8" s="164"/>
      <c r="O8" s="165"/>
      <c r="P8" s="165"/>
      <c r="Q8" s="179"/>
      <c r="R8" s="166"/>
      <c r="S8" s="55"/>
    </row>
    <row r="9" spans="1:23" s="21" customFormat="1" ht="24.75" customHeight="1">
      <c r="D9" s="159"/>
      <c r="E9" s="11"/>
      <c r="F9" s="11"/>
      <c r="G9" s="47"/>
      <c r="H9" s="11"/>
      <c r="I9" s="11"/>
      <c r="J9" s="11"/>
      <c r="K9" s="11"/>
      <c r="L9" s="100"/>
      <c r="M9" s="11"/>
      <c r="N9" s="11"/>
      <c r="O9" s="139"/>
      <c r="P9" s="139"/>
      <c r="Q9" s="29"/>
      <c r="R9" s="11"/>
      <c r="S9" s="11"/>
    </row>
    <row r="10" spans="1:23" s="21" customFormat="1" ht="24.75" customHeight="1">
      <c r="D10" s="159"/>
      <c r="E10" s="11"/>
      <c r="F10" s="11"/>
      <c r="G10" s="47"/>
      <c r="H10" s="11"/>
      <c r="I10" s="11"/>
      <c r="J10" s="11"/>
      <c r="K10" s="11"/>
      <c r="L10" s="100"/>
      <c r="M10" s="11"/>
      <c r="N10" s="11"/>
      <c r="O10" s="139"/>
      <c r="P10" s="139"/>
      <c r="Q10" s="29"/>
      <c r="R10" s="11"/>
      <c r="S10" s="11"/>
    </row>
    <row r="11" spans="1:23" ht="16.5" customHeight="1">
      <c r="D11" s="24"/>
      <c r="H11" s="11"/>
      <c r="J11" s="11"/>
    </row>
    <row r="12" spans="1:23" s="23" customFormat="1" ht="13.5" customHeight="1">
      <c r="D12" s="181"/>
      <c r="E12" s="11"/>
      <c r="F12" s="11"/>
      <c r="G12" s="47"/>
      <c r="H12" s="11"/>
      <c r="I12" s="11"/>
      <c r="J12" s="11"/>
      <c r="K12" s="11"/>
      <c r="L12" s="100"/>
      <c r="M12" s="11"/>
      <c r="N12" s="11"/>
      <c r="O12" s="139"/>
      <c r="P12" s="139"/>
      <c r="Q12" s="29"/>
      <c r="R12" s="11"/>
      <c r="S12" s="11"/>
    </row>
    <row r="13" spans="1:23" s="24" customFormat="1" ht="10.5" customHeight="1">
      <c r="D13" s="181"/>
      <c r="E13" s="11"/>
      <c r="F13" s="11"/>
      <c r="G13" s="47"/>
      <c r="H13" s="15"/>
      <c r="I13" s="11"/>
      <c r="J13" s="15"/>
      <c r="K13" s="11"/>
      <c r="L13" s="100"/>
      <c r="M13" s="11"/>
      <c r="N13" s="11"/>
      <c r="O13" s="139"/>
      <c r="P13" s="139"/>
      <c r="Q13" s="29"/>
      <c r="R13" s="11"/>
      <c r="S13" s="11"/>
    </row>
    <row r="14" spans="1:23" ht="11.25" customHeight="1">
      <c r="D14" s="181"/>
    </row>
    <row r="15" spans="1:23" ht="15">
      <c r="D15" s="181"/>
    </row>
    <row r="16" spans="1:23" ht="15">
      <c r="D16" s="181"/>
      <c r="P16" s="140"/>
    </row>
    <row r="19" spans="13:16">
      <c r="M19" s="70"/>
      <c r="P19" s="140"/>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4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0" t="s">
        <v>0</v>
      </c>
      <c r="B1" s="35"/>
      <c r="C1" s="30"/>
      <c r="E1" s="63"/>
      <c r="G1" s="62"/>
      <c r="H1" s="62"/>
    </row>
    <row r="2" spans="1:10" ht="12.75" customHeight="1">
      <c r="I2" s="6"/>
    </row>
    <row r="3" spans="1:10" ht="33" customHeight="1" thickBot="1">
      <c r="B3" s="156" t="s">
        <v>219</v>
      </c>
      <c r="C3" s="31"/>
      <c r="E3" s="94"/>
      <c r="F3" s="94"/>
      <c r="H3" s="170"/>
    </row>
    <row r="4" spans="1:10" ht="27" customHeight="1" thickTop="1" thickBot="1">
      <c r="B4" s="448">
        <v>43046</v>
      </c>
      <c r="C4" s="448"/>
      <c r="D4" s="448"/>
      <c r="E4" s="137"/>
      <c r="G4" s="444" t="s">
        <v>117</v>
      </c>
      <c r="H4" s="445"/>
      <c r="I4" s="446"/>
    </row>
    <row r="5" spans="1:10" ht="78.75" customHeight="1" thickTop="1">
      <c r="E5" s="128" t="s">
        <v>139</v>
      </c>
      <c r="G5" s="95"/>
      <c r="H5" s="152" t="s">
        <v>118</v>
      </c>
      <c r="I5" s="153" t="s">
        <v>119</v>
      </c>
    </row>
    <row r="6" spans="1:10" ht="25.5" customHeight="1">
      <c r="C6" s="111"/>
      <c r="D6" s="7"/>
      <c r="E6" s="69"/>
      <c r="G6" s="357" t="s">
        <v>216</v>
      </c>
      <c r="H6" s="154">
        <v>2931.5829048541382</v>
      </c>
      <c r="I6" s="155">
        <v>2079.0750161284677</v>
      </c>
    </row>
    <row r="7" spans="1:10" ht="30" customHeight="1">
      <c r="B7" s="56"/>
      <c r="C7" s="56"/>
      <c r="D7" s="97"/>
      <c r="E7" s="69"/>
      <c r="G7" s="284" t="s">
        <v>217</v>
      </c>
      <c r="H7" s="154">
        <v>2968.0105542047017</v>
      </c>
      <c r="I7" s="155">
        <v>2081.2498177527536</v>
      </c>
    </row>
    <row r="8" spans="1:10" ht="28.5" customHeight="1">
      <c r="B8" s="56"/>
      <c r="C8" s="56"/>
      <c r="D8" s="102"/>
      <c r="G8" s="284"/>
      <c r="H8" s="280" t="s">
        <v>221</v>
      </c>
      <c r="I8" s="197" t="s">
        <v>222</v>
      </c>
      <c r="J8" s="103"/>
    </row>
    <row r="9" spans="1:10" ht="55.5" customHeight="1" thickBot="1">
      <c r="B9" s="133"/>
      <c r="C9" s="56"/>
      <c r="D9" s="56"/>
      <c r="E9" s="175"/>
      <c r="F9" s="93"/>
      <c r="G9" s="285" t="s">
        <v>218</v>
      </c>
      <c r="H9" s="198">
        <v>0.52865058439682755</v>
      </c>
      <c r="I9" s="199">
        <v>0.16743395073016529</v>
      </c>
    </row>
    <row r="10" spans="1:10" s="7" customFormat="1" ht="17.25" customHeight="1" thickTop="1">
      <c r="C10" s="8"/>
      <c r="D10" s="111"/>
      <c r="E10" s="97"/>
    </row>
    <row r="11" spans="1:10" s="7" customFormat="1" ht="21" hidden="1" customHeight="1">
      <c r="B11" s="169"/>
      <c r="C11" s="136"/>
      <c r="E11" s="97"/>
    </row>
    <row r="12" spans="1:10" s="7" customFormat="1" ht="17.25" hidden="1" customHeight="1">
      <c r="C12" s="8"/>
      <c r="E12" s="97"/>
    </row>
    <row r="13" spans="1:10" s="7" customFormat="1" ht="17.25" customHeight="1">
      <c r="C13" s="8"/>
      <c r="E13" s="97"/>
    </row>
    <row r="14" spans="1:10" s="7" customFormat="1" ht="17.25" customHeight="1">
      <c r="C14" s="8"/>
      <c r="E14" s="97"/>
    </row>
    <row r="15" spans="1:10" s="7" customFormat="1" ht="19.5" customHeight="1" thickBot="1">
      <c r="B15" s="8" t="s">
        <v>38</v>
      </c>
    </row>
    <row r="16" spans="1:10" s="9" customFormat="1" ht="27" customHeight="1" thickTop="1">
      <c r="B16" s="146"/>
      <c r="C16" s="147"/>
      <c r="D16" s="447" t="s">
        <v>85</v>
      </c>
      <c r="E16" s="447"/>
      <c r="F16" s="447"/>
      <c r="G16" s="148"/>
      <c r="H16" s="127"/>
      <c r="I16" s="128"/>
    </row>
    <row r="17" spans="1:9" s="10" customFormat="1" ht="72" customHeight="1" thickBot="1">
      <c r="B17" s="149"/>
      <c r="C17" s="150" t="s">
        <v>2</v>
      </c>
      <c r="D17" s="150" t="s">
        <v>39</v>
      </c>
      <c r="E17" s="150" t="s">
        <v>107</v>
      </c>
      <c r="F17" s="150" t="s">
        <v>121</v>
      </c>
      <c r="G17" s="151" t="s">
        <v>122</v>
      </c>
      <c r="H17" s="118"/>
      <c r="I17" s="7"/>
    </row>
    <row r="18" spans="1:9" ht="32.25" customHeight="1" thickBot="1">
      <c r="B18" s="231" t="s">
        <v>40</v>
      </c>
      <c r="C18" s="258">
        <v>43046</v>
      </c>
      <c r="D18" s="437">
        <v>1481734</v>
      </c>
      <c r="E18" s="279">
        <v>1952046.78</v>
      </c>
      <c r="F18" s="249">
        <v>2968.0105542047017</v>
      </c>
      <c r="G18" s="248">
        <v>65355.846055650014</v>
      </c>
      <c r="H18" s="70"/>
    </row>
    <row r="19" spans="1:9" ht="32.25" customHeight="1" thickBot="1">
      <c r="B19" s="231" t="s">
        <v>41</v>
      </c>
      <c r="C19" s="258"/>
      <c r="D19" s="437"/>
      <c r="E19" s="279"/>
      <c r="F19" s="249"/>
      <c r="G19" s="248"/>
      <c r="H19" s="56"/>
    </row>
    <row r="20" spans="1:9" ht="32.25" customHeight="1" thickBot="1">
      <c r="B20" s="231" t="s">
        <v>42</v>
      </c>
      <c r="C20" s="258"/>
      <c r="D20" s="437"/>
      <c r="E20" s="279"/>
      <c r="F20" s="249"/>
      <c r="G20" s="248"/>
      <c r="H20" s="56"/>
    </row>
    <row r="21" spans="1:9" ht="32.25" customHeight="1" thickBot="1">
      <c r="B21" s="231" t="s">
        <v>43</v>
      </c>
      <c r="C21" s="258"/>
      <c r="D21" s="437"/>
      <c r="E21" s="279"/>
      <c r="F21" s="249"/>
      <c r="G21" s="248"/>
      <c r="H21" s="56"/>
    </row>
    <row r="22" spans="1:9" ht="34.5" customHeight="1" thickBot="1">
      <c r="B22" s="231" t="s">
        <v>44</v>
      </c>
      <c r="C22" s="258"/>
      <c r="D22" s="437"/>
      <c r="E22" s="279"/>
      <c r="F22" s="249"/>
      <c r="G22" s="248"/>
      <c r="H22" s="119"/>
      <c r="I22" s="70"/>
    </row>
    <row r="23" spans="1:9" ht="31.5" customHeight="1">
      <c r="B23" s="171"/>
      <c r="C23" s="172"/>
      <c r="D23" s="173"/>
      <c r="E23" s="174"/>
      <c r="F23" s="174"/>
      <c r="G23" s="174"/>
      <c r="H23" s="119"/>
      <c r="I23" s="70"/>
    </row>
    <row r="24" spans="1:9" ht="31.5" customHeight="1">
      <c r="A24" s="157" t="s">
        <v>45</v>
      </c>
      <c r="B24" s="234"/>
      <c r="C24" s="121"/>
      <c r="D24" s="122"/>
      <c r="E24" s="123"/>
      <c r="F24" s="123"/>
      <c r="G24" s="123"/>
      <c r="H24" s="119"/>
      <c r="I24" s="70"/>
    </row>
    <row r="25" spans="1:9" ht="30.75" customHeight="1">
      <c r="B25" s="145"/>
      <c r="C25" s="172"/>
      <c r="D25" s="116"/>
      <c r="E25" s="117"/>
      <c r="F25" s="117"/>
      <c r="G25" s="125"/>
    </row>
    <row r="26" spans="1:9" ht="24" customHeight="1">
      <c r="B26" s="120"/>
      <c r="C26" s="115"/>
      <c r="D26" s="124"/>
      <c r="E26" s="124"/>
      <c r="F26" s="124"/>
      <c r="G26" s="126"/>
      <c r="H26" s="112"/>
    </row>
    <row r="27" spans="1:9" ht="29.25" customHeight="1">
      <c r="B27" s="7"/>
      <c r="D27" s="102"/>
      <c r="G27" s="69"/>
    </row>
    <row r="28" spans="1:9">
      <c r="D28" s="56"/>
    </row>
    <row r="34" spans="1:7" ht="24.75" customHeight="1">
      <c r="A34" s="397" t="s">
        <v>208</v>
      </c>
    </row>
    <row r="35" spans="1:7" ht="24.75" customHeight="1">
      <c r="A35" s="397"/>
      <c r="G35" s="56"/>
    </row>
    <row r="36" spans="1:7" ht="24.75" customHeight="1">
      <c r="E36" s="103"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55.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topLeftCell="A2" zoomScaleNormal="100" zoomScaleSheetLayoutView="50" workbookViewId="0">
      <pane xSplit="3" ySplit="3" topLeftCell="D5" activePane="bottomRight" state="frozen"/>
      <selection activeCell="F2" sqref="F2"/>
      <selection pane="topRight" activeCell="F2" sqref="F2"/>
      <selection pane="bottomLeft" activeCell="F2" sqref="F2"/>
      <selection pane="bottomRight"/>
    </sheetView>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7" bestFit="1" customWidth="1"/>
    <col min="5" max="5" width="10.140625" style="15" customWidth="1"/>
    <col min="6" max="6" width="10.140625" style="11" customWidth="1" outlineLevel="1"/>
    <col min="7" max="7" width="15.5703125" style="15" customWidth="1"/>
    <col min="8" max="8" width="11.85546875" style="11" customWidth="1"/>
    <col min="9" max="9" width="14.7109375" style="100" customWidth="1"/>
    <col min="10" max="10" width="16.140625" style="11" bestFit="1" customWidth="1"/>
    <col min="11" max="11" width="10.28515625" style="11" bestFit="1" customWidth="1"/>
    <col min="12" max="12" width="13.140625" style="139" customWidth="1"/>
    <col min="13" max="13" width="13" style="139" customWidth="1"/>
    <col min="14" max="14" width="15" style="29" bestFit="1" customWidth="1"/>
    <col min="15" max="15" width="19.7109375" style="70" bestFit="1" customWidth="1"/>
    <col min="16" max="16" width="15.42578125" style="11" customWidth="1"/>
    <col min="17" max="16384" width="11.42578125" style="11"/>
  </cols>
  <sheetData>
    <row r="1" spans="1:16" ht="51" customHeight="1">
      <c r="A1" s="26"/>
      <c r="B1" s="25" t="s">
        <v>0</v>
      </c>
      <c r="C1" s="12"/>
      <c r="D1" s="45"/>
      <c r="E1" s="13"/>
      <c r="F1" s="130"/>
      <c r="G1" s="13"/>
      <c r="H1" s="32"/>
      <c r="I1" s="99"/>
      <c r="J1" s="33"/>
      <c r="K1" s="33"/>
      <c r="L1" s="138"/>
      <c r="M1" s="138"/>
      <c r="N1" s="176"/>
      <c r="O1" s="250"/>
    </row>
    <row r="2" spans="1:16" s="26" customFormat="1" ht="17.25" customHeight="1">
      <c r="B2" s="27" t="s">
        <v>219</v>
      </c>
      <c r="D2" s="46"/>
      <c r="E2" s="28"/>
      <c r="G2" s="34" t="s">
        <v>85</v>
      </c>
      <c r="H2" s="34"/>
      <c r="I2" s="135"/>
      <c r="J2" s="129"/>
      <c r="K2" s="34"/>
      <c r="L2" s="442">
        <v>43046</v>
      </c>
      <c r="M2" s="442"/>
      <c r="N2" s="442"/>
      <c r="O2" s="442"/>
      <c r="P2" s="129"/>
    </row>
    <row r="3" spans="1:16" ht="6.75" customHeight="1">
      <c r="A3" s="196"/>
      <c r="B3" s="443"/>
      <c r="C3" s="443"/>
      <c r="D3" s="443"/>
      <c r="E3" s="443"/>
      <c r="F3" s="443"/>
      <c r="G3" s="443"/>
      <c r="H3" s="443"/>
      <c r="I3" s="443"/>
      <c r="J3" s="443"/>
      <c r="K3" s="443"/>
      <c r="L3" s="443"/>
      <c r="M3" s="443"/>
      <c r="N3" s="443"/>
      <c r="O3" s="443"/>
      <c r="P3" s="443"/>
    </row>
    <row r="4" spans="1:16" ht="63" customHeight="1">
      <c r="A4" s="58" t="s">
        <v>98</v>
      </c>
      <c r="B4" s="17"/>
      <c r="C4" s="113" t="s">
        <v>46</v>
      </c>
      <c r="D4" s="114" t="s">
        <v>47</v>
      </c>
      <c r="E4" s="59" t="s">
        <v>115</v>
      </c>
      <c r="F4" s="59" t="s">
        <v>114</v>
      </c>
      <c r="G4" s="59" t="s">
        <v>120</v>
      </c>
      <c r="H4" s="59" t="s">
        <v>113</v>
      </c>
      <c r="I4" s="101" t="s">
        <v>112</v>
      </c>
      <c r="J4" s="59" t="s">
        <v>116</v>
      </c>
      <c r="K4" s="59" t="s">
        <v>108</v>
      </c>
      <c r="L4" s="59" t="s">
        <v>109</v>
      </c>
      <c r="M4" s="59" t="s">
        <v>110</v>
      </c>
      <c r="N4" s="177" t="s">
        <v>19</v>
      </c>
      <c r="O4" s="251" t="s">
        <v>111</v>
      </c>
      <c r="P4" s="203"/>
    </row>
    <row r="5" spans="1:16" ht="15" customHeight="1">
      <c r="A5" s="65"/>
      <c r="B5" s="187" t="s">
        <v>9</v>
      </c>
      <c r="C5" s="39"/>
      <c r="D5" s="48"/>
      <c r="E5" s="438"/>
      <c r="F5" s="438"/>
      <c r="G5" s="438"/>
      <c r="H5" s="438"/>
      <c r="I5" s="439"/>
      <c r="J5" s="438"/>
      <c r="K5" s="438"/>
      <c r="L5" s="110"/>
      <c r="M5" s="110"/>
      <c r="N5" s="92"/>
      <c r="O5" s="110"/>
      <c r="P5" s="204"/>
    </row>
    <row r="6" spans="1:16" ht="15" customHeight="1">
      <c r="A6" s="66">
        <v>1</v>
      </c>
      <c r="B6" s="36" t="s">
        <v>165</v>
      </c>
      <c r="C6" s="41" t="s">
        <v>179</v>
      </c>
      <c r="D6" s="105" t="s">
        <v>168</v>
      </c>
      <c r="E6" s="433">
        <v>4.3899999999999997</v>
      </c>
      <c r="F6" s="433">
        <v>3.49</v>
      </c>
      <c r="G6" s="433">
        <v>3.49</v>
      </c>
      <c r="H6" s="433">
        <v>3.49</v>
      </c>
      <c r="I6" s="433">
        <v>3.49</v>
      </c>
      <c r="J6" s="433">
        <v>3.49</v>
      </c>
      <c r="K6" s="392">
        <v>0</v>
      </c>
      <c r="L6" s="361"/>
      <c r="M6" s="267">
        <v>3.49</v>
      </c>
      <c r="N6" s="277">
        <v>0</v>
      </c>
      <c r="O6" s="278">
        <v>0</v>
      </c>
      <c r="P6" s="205" t="s">
        <v>168</v>
      </c>
    </row>
    <row r="7" spans="1:16" ht="15">
      <c r="A7" s="66">
        <v>2</v>
      </c>
      <c r="B7" s="36" t="s">
        <v>185</v>
      </c>
      <c r="C7" s="235" t="s">
        <v>163</v>
      </c>
      <c r="D7" s="236" t="s">
        <v>164</v>
      </c>
      <c r="E7" s="433">
        <v>5.0599999999999996</v>
      </c>
      <c r="F7" s="433">
        <v>5.0599999999999996</v>
      </c>
      <c r="G7" s="433">
        <v>5.0599999999999996</v>
      </c>
      <c r="H7" s="433">
        <v>5.0599999999999996</v>
      </c>
      <c r="I7" s="433">
        <v>5.0599999999999996</v>
      </c>
      <c r="J7" s="433">
        <v>5.0599999999999996</v>
      </c>
      <c r="K7" s="392">
        <v>0</v>
      </c>
      <c r="L7" s="434"/>
      <c r="M7" s="362"/>
      <c r="N7" s="277">
        <v>0</v>
      </c>
      <c r="O7" s="278">
        <v>0</v>
      </c>
      <c r="P7" s="205" t="s">
        <v>164</v>
      </c>
    </row>
    <row r="8" spans="1:16" ht="15">
      <c r="A8" s="66">
        <v>3</v>
      </c>
      <c r="B8" s="36" t="s">
        <v>48</v>
      </c>
      <c r="C8" s="41" t="s">
        <v>49</v>
      </c>
      <c r="D8" s="106" t="s">
        <v>23</v>
      </c>
      <c r="E8" s="433">
        <v>37</v>
      </c>
      <c r="F8" s="433">
        <v>37</v>
      </c>
      <c r="G8" s="433">
        <v>37</v>
      </c>
      <c r="H8" s="433">
        <v>37</v>
      </c>
      <c r="I8" s="433">
        <v>37</v>
      </c>
      <c r="J8" s="433">
        <v>37</v>
      </c>
      <c r="K8" s="392">
        <v>0</v>
      </c>
      <c r="L8" s="434"/>
      <c r="M8" s="362"/>
      <c r="N8" s="277">
        <v>0</v>
      </c>
      <c r="O8" s="278">
        <v>0</v>
      </c>
      <c r="P8" s="206" t="s">
        <v>23</v>
      </c>
    </row>
    <row r="9" spans="1:16" ht="15" outlineLevel="3">
      <c r="A9" s="66">
        <v>4</v>
      </c>
      <c r="B9" s="36" t="s">
        <v>50</v>
      </c>
      <c r="C9" s="41" t="s">
        <v>51</v>
      </c>
      <c r="D9" s="106" t="s">
        <v>20</v>
      </c>
      <c r="E9" s="433">
        <v>0.11</v>
      </c>
      <c r="F9" s="433">
        <v>0.1</v>
      </c>
      <c r="G9" s="433">
        <v>0.1</v>
      </c>
      <c r="H9" s="433">
        <v>0.1</v>
      </c>
      <c r="I9" s="433">
        <v>0.1</v>
      </c>
      <c r="J9" s="433">
        <v>0.1</v>
      </c>
      <c r="K9" s="392">
        <v>0</v>
      </c>
      <c r="L9" s="434"/>
      <c r="M9" s="362"/>
      <c r="N9" s="277">
        <v>0</v>
      </c>
      <c r="O9" s="278">
        <v>0</v>
      </c>
      <c r="P9" s="207" t="s">
        <v>17</v>
      </c>
    </row>
    <row r="10" spans="1:16" ht="15" outlineLevel="3">
      <c r="A10" s="66">
        <v>5</v>
      </c>
      <c r="B10" s="36" t="s">
        <v>201</v>
      </c>
      <c r="C10" s="104" t="s">
        <v>52</v>
      </c>
      <c r="D10" s="106" t="s">
        <v>24</v>
      </c>
      <c r="E10" s="433">
        <v>6.05</v>
      </c>
      <c r="F10" s="433">
        <v>2</v>
      </c>
      <c r="G10" s="433">
        <v>6.05</v>
      </c>
      <c r="H10" s="433">
        <v>6.05</v>
      </c>
      <c r="I10" s="433">
        <v>6.05</v>
      </c>
      <c r="J10" s="433">
        <v>6.05</v>
      </c>
      <c r="K10" s="392">
        <v>0</v>
      </c>
      <c r="L10" s="434">
        <v>5.5</v>
      </c>
      <c r="M10" s="362">
        <v>6.65</v>
      </c>
      <c r="N10" s="277">
        <v>0</v>
      </c>
      <c r="O10" s="278">
        <v>0</v>
      </c>
      <c r="P10" s="206" t="s">
        <v>24</v>
      </c>
    </row>
    <row r="11" spans="1:16" ht="15" outlineLevel="3">
      <c r="A11" s="66">
        <v>6</v>
      </c>
      <c r="B11" s="36" t="s">
        <v>186</v>
      </c>
      <c r="C11" s="41" t="s">
        <v>54</v>
      </c>
      <c r="D11" s="106" t="s">
        <v>25</v>
      </c>
      <c r="E11" s="433">
        <v>0.84</v>
      </c>
      <c r="F11" s="433">
        <v>0.6</v>
      </c>
      <c r="G11" s="433">
        <v>0.78</v>
      </c>
      <c r="H11" s="433">
        <v>0.78</v>
      </c>
      <c r="I11" s="441">
        <v>0.8</v>
      </c>
      <c r="J11" s="441">
        <v>0.8</v>
      </c>
      <c r="K11" s="440">
        <v>2.0000000000000018E-2</v>
      </c>
      <c r="L11" s="434">
        <v>0.8</v>
      </c>
      <c r="M11" s="362"/>
      <c r="N11" s="277">
        <v>5000</v>
      </c>
      <c r="O11" s="278">
        <v>4000</v>
      </c>
      <c r="P11" s="206" t="s">
        <v>25</v>
      </c>
    </row>
    <row r="12" spans="1:16" ht="15" outlineLevel="3">
      <c r="A12" s="66">
        <v>7</v>
      </c>
      <c r="B12" s="36" t="s">
        <v>55</v>
      </c>
      <c r="C12" s="41" t="s">
        <v>56</v>
      </c>
      <c r="D12" s="106" t="s">
        <v>26</v>
      </c>
      <c r="E12" s="433">
        <v>0.03</v>
      </c>
      <c r="F12" s="433">
        <v>0.03</v>
      </c>
      <c r="G12" s="433">
        <v>0.03</v>
      </c>
      <c r="H12" s="433">
        <v>0.03</v>
      </c>
      <c r="I12" s="433">
        <v>0.03</v>
      </c>
      <c r="J12" s="433">
        <v>0.03</v>
      </c>
      <c r="K12" s="392">
        <v>0</v>
      </c>
      <c r="L12" s="434"/>
      <c r="M12" s="362"/>
      <c r="N12" s="277">
        <v>0</v>
      </c>
      <c r="O12" s="278">
        <v>0</v>
      </c>
      <c r="P12" s="206" t="s">
        <v>26</v>
      </c>
    </row>
    <row r="13" spans="1:16" ht="15" outlineLevel="3">
      <c r="A13" s="66">
        <v>8</v>
      </c>
      <c r="B13" s="36" t="s">
        <v>57</v>
      </c>
      <c r="C13" s="41" t="s">
        <v>58</v>
      </c>
      <c r="D13" s="106" t="s">
        <v>8</v>
      </c>
      <c r="E13" s="433">
        <v>0.11</v>
      </c>
      <c r="F13" s="433">
        <v>0.11</v>
      </c>
      <c r="G13" s="433">
        <v>0.11</v>
      </c>
      <c r="H13" s="433">
        <v>0.11</v>
      </c>
      <c r="I13" s="433">
        <v>0.11</v>
      </c>
      <c r="J13" s="433">
        <v>0.11</v>
      </c>
      <c r="K13" s="392">
        <v>0</v>
      </c>
      <c r="L13" s="434"/>
      <c r="M13" s="362"/>
      <c r="N13" s="277">
        <v>0</v>
      </c>
      <c r="O13" s="278">
        <v>0</v>
      </c>
      <c r="P13" s="206" t="s">
        <v>8</v>
      </c>
    </row>
    <row r="14" spans="1:16" ht="15" outlineLevel="3">
      <c r="A14" s="66">
        <v>9</v>
      </c>
      <c r="B14" s="36" t="s">
        <v>59</v>
      </c>
      <c r="C14" s="41" t="s">
        <v>60</v>
      </c>
      <c r="D14" s="106" t="s">
        <v>27</v>
      </c>
      <c r="E14" s="433">
        <v>0.03</v>
      </c>
      <c r="F14" s="433">
        <v>0.02</v>
      </c>
      <c r="G14" s="433">
        <v>0.02</v>
      </c>
      <c r="H14" s="433">
        <v>0.02</v>
      </c>
      <c r="I14" s="433">
        <v>0.02</v>
      </c>
      <c r="J14" s="433">
        <v>0.02</v>
      </c>
      <c r="K14" s="392">
        <v>0</v>
      </c>
      <c r="L14" s="434">
        <v>0.02</v>
      </c>
      <c r="M14" s="362"/>
      <c r="N14" s="277">
        <v>0</v>
      </c>
      <c r="O14" s="278">
        <v>0</v>
      </c>
      <c r="P14" s="206" t="s">
        <v>27</v>
      </c>
    </row>
    <row r="15" spans="1:16" ht="15" outlineLevel="3">
      <c r="A15" s="66">
        <v>10</v>
      </c>
      <c r="B15" s="36" t="s">
        <v>180</v>
      </c>
      <c r="C15" s="235" t="s">
        <v>181</v>
      </c>
      <c r="D15" s="259" t="s">
        <v>182</v>
      </c>
      <c r="E15" s="433">
        <v>0.4</v>
      </c>
      <c r="F15" s="433">
        <v>0.4</v>
      </c>
      <c r="G15" s="433">
        <v>0.4</v>
      </c>
      <c r="H15" s="433">
        <v>0.4</v>
      </c>
      <c r="I15" s="433">
        <v>0.4</v>
      </c>
      <c r="J15" s="433">
        <v>0.4</v>
      </c>
      <c r="K15" s="392">
        <v>0</v>
      </c>
      <c r="L15" s="434"/>
      <c r="M15" s="362">
        <v>0.4</v>
      </c>
      <c r="N15" s="277">
        <v>0</v>
      </c>
      <c r="O15" s="278">
        <v>0</v>
      </c>
      <c r="P15" s="265" t="s">
        <v>182</v>
      </c>
    </row>
    <row r="16" spans="1:16" ht="15" outlineLevel="3">
      <c r="A16" s="66">
        <v>11</v>
      </c>
      <c r="B16" s="36" t="s">
        <v>187</v>
      </c>
      <c r="C16" s="41" t="s">
        <v>62</v>
      </c>
      <c r="D16" s="106" t="s">
        <v>161</v>
      </c>
      <c r="E16" s="433">
        <v>7.81</v>
      </c>
      <c r="F16" s="433">
        <v>7</v>
      </c>
      <c r="G16" s="433">
        <v>7.81</v>
      </c>
      <c r="H16" s="433">
        <v>7.81</v>
      </c>
      <c r="I16" s="433">
        <v>7.81</v>
      </c>
      <c r="J16" s="433">
        <v>7.81</v>
      </c>
      <c r="K16" s="392">
        <v>0</v>
      </c>
      <c r="L16" s="434">
        <v>7.2</v>
      </c>
      <c r="M16" s="362">
        <v>7.81</v>
      </c>
      <c r="N16" s="277">
        <v>0</v>
      </c>
      <c r="O16" s="278">
        <v>0</v>
      </c>
      <c r="P16" s="206" t="s">
        <v>161</v>
      </c>
    </row>
    <row r="17" spans="1:16" ht="15" outlineLevel="3">
      <c r="A17" s="66">
        <v>12</v>
      </c>
      <c r="B17" s="36" t="s">
        <v>188</v>
      </c>
      <c r="C17" s="41" t="s">
        <v>106</v>
      </c>
      <c r="D17" s="106" t="s">
        <v>104</v>
      </c>
      <c r="E17" s="433">
        <v>2.52</v>
      </c>
      <c r="F17" s="433">
        <v>1.4</v>
      </c>
      <c r="G17" s="433">
        <v>2.52</v>
      </c>
      <c r="H17" s="433">
        <v>2.52</v>
      </c>
      <c r="I17" s="433">
        <v>2.52</v>
      </c>
      <c r="J17" s="433">
        <v>2.52</v>
      </c>
      <c r="K17" s="392">
        <v>0</v>
      </c>
      <c r="L17" s="435">
        <v>2.52</v>
      </c>
      <c r="M17" s="362"/>
      <c r="N17" s="277">
        <v>0</v>
      </c>
      <c r="O17" s="278">
        <v>0</v>
      </c>
      <c r="P17" s="206" t="s">
        <v>104</v>
      </c>
    </row>
    <row r="18" spans="1:16" ht="15" outlineLevel="3">
      <c r="A18" s="66">
        <v>13</v>
      </c>
      <c r="B18" s="36" t="s">
        <v>86</v>
      </c>
      <c r="C18" s="41" t="s">
        <v>128</v>
      </c>
      <c r="D18" s="106" t="s">
        <v>35</v>
      </c>
      <c r="E18" s="433">
        <v>0.08</v>
      </c>
      <c r="F18" s="433">
        <v>0.05</v>
      </c>
      <c r="G18" s="433">
        <v>0.08</v>
      </c>
      <c r="H18" s="433">
        <v>0.08</v>
      </c>
      <c r="I18" s="433">
        <v>0.09</v>
      </c>
      <c r="J18" s="433">
        <v>0.08</v>
      </c>
      <c r="K18" s="392">
        <v>0</v>
      </c>
      <c r="L18" s="434">
        <v>0.08</v>
      </c>
      <c r="M18" s="362"/>
      <c r="N18" s="277">
        <v>0</v>
      </c>
      <c r="O18" s="278">
        <v>0</v>
      </c>
      <c r="P18" s="206" t="s">
        <v>35</v>
      </c>
    </row>
    <row r="19" spans="1:16" ht="15" outlineLevel="3">
      <c r="A19" s="66">
        <v>14</v>
      </c>
      <c r="B19" s="36" t="s">
        <v>200</v>
      </c>
      <c r="C19" s="41" t="s">
        <v>63</v>
      </c>
      <c r="D19" s="106" t="s">
        <v>3</v>
      </c>
      <c r="E19" s="433">
        <v>5.14</v>
      </c>
      <c r="F19" s="433">
        <v>1.08</v>
      </c>
      <c r="G19" s="433">
        <v>4.05</v>
      </c>
      <c r="H19" s="433">
        <v>4.05</v>
      </c>
      <c r="I19" s="433">
        <v>4.05</v>
      </c>
      <c r="J19" s="433">
        <v>4.05</v>
      </c>
      <c r="K19" s="392">
        <v>0</v>
      </c>
      <c r="L19" s="434"/>
      <c r="M19" s="362">
        <v>4</v>
      </c>
      <c r="N19" s="277">
        <v>0</v>
      </c>
      <c r="O19" s="278">
        <v>0</v>
      </c>
      <c r="P19" s="206" t="s">
        <v>3</v>
      </c>
    </row>
    <row r="20" spans="1:16" s="252" customFormat="1" ht="15" outlineLevel="3">
      <c r="A20" s="66">
        <v>15</v>
      </c>
      <c r="B20" s="36" t="s">
        <v>141</v>
      </c>
      <c r="C20" s="41" t="s">
        <v>64</v>
      </c>
      <c r="D20" s="105" t="s">
        <v>21</v>
      </c>
      <c r="E20" s="433">
        <v>5.4</v>
      </c>
      <c r="F20" s="433">
        <v>4.05</v>
      </c>
      <c r="G20" s="433">
        <v>5.25</v>
      </c>
      <c r="H20" s="433">
        <v>5.25</v>
      </c>
      <c r="I20" s="433">
        <v>5.25</v>
      </c>
      <c r="J20" s="433">
        <v>5.25</v>
      </c>
      <c r="K20" s="392">
        <v>0</v>
      </c>
      <c r="L20" s="435"/>
      <c r="M20" s="363">
        <v>5.25</v>
      </c>
      <c r="N20" s="277">
        <v>270</v>
      </c>
      <c r="O20" s="278">
        <v>1417.5</v>
      </c>
      <c r="P20" s="205" t="s">
        <v>4</v>
      </c>
    </row>
    <row r="21" spans="1:16" ht="15" outlineLevel="3">
      <c r="A21" s="66">
        <v>16</v>
      </c>
      <c r="B21" s="36" t="s">
        <v>189</v>
      </c>
      <c r="C21" s="41" t="s">
        <v>66</v>
      </c>
      <c r="D21" s="106" t="s">
        <v>28</v>
      </c>
      <c r="E21" s="433">
        <v>1.81</v>
      </c>
      <c r="F21" s="433">
        <v>0.9</v>
      </c>
      <c r="G21" s="433">
        <v>1.81</v>
      </c>
      <c r="H21" s="433">
        <v>1.81</v>
      </c>
      <c r="I21" s="433">
        <v>1.81</v>
      </c>
      <c r="J21" s="433">
        <v>1.81</v>
      </c>
      <c r="K21" s="392">
        <v>0</v>
      </c>
      <c r="L21" s="434"/>
      <c r="M21" s="362">
        <v>1.98</v>
      </c>
      <c r="N21" s="277">
        <v>0</v>
      </c>
      <c r="O21" s="278">
        <v>0</v>
      </c>
      <c r="P21" s="206" t="s">
        <v>28</v>
      </c>
    </row>
    <row r="22" spans="1:16" ht="15" outlineLevel="3">
      <c r="A22" s="66">
        <v>17</v>
      </c>
      <c r="B22" s="36" t="s">
        <v>91</v>
      </c>
      <c r="C22" s="41" t="s">
        <v>89</v>
      </c>
      <c r="D22" s="106" t="s">
        <v>90</v>
      </c>
      <c r="E22" s="433">
        <v>1.7</v>
      </c>
      <c r="F22" s="433">
        <v>1.5</v>
      </c>
      <c r="G22" s="433">
        <v>1.7</v>
      </c>
      <c r="H22" s="433">
        <v>1.7</v>
      </c>
      <c r="I22" s="433">
        <v>1.7</v>
      </c>
      <c r="J22" s="433">
        <v>1.7</v>
      </c>
      <c r="K22" s="392">
        <v>0</v>
      </c>
      <c r="L22" s="434"/>
      <c r="M22" s="362"/>
      <c r="N22" s="277">
        <v>0</v>
      </c>
      <c r="O22" s="278">
        <v>0</v>
      </c>
      <c r="P22" s="206" t="s">
        <v>90</v>
      </c>
    </row>
    <row r="23" spans="1:16" ht="15" outlineLevel="3">
      <c r="A23" s="66">
        <v>18</v>
      </c>
      <c r="B23" s="36" t="s">
        <v>96</v>
      </c>
      <c r="C23" s="41" t="s">
        <v>97</v>
      </c>
      <c r="D23" s="106" t="s">
        <v>95</v>
      </c>
      <c r="E23" s="433">
        <v>9.5</v>
      </c>
      <c r="F23" s="433">
        <v>9.5</v>
      </c>
      <c r="G23" s="433">
        <v>9.5</v>
      </c>
      <c r="H23" s="433">
        <v>9.5</v>
      </c>
      <c r="I23" s="433">
        <v>9.5</v>
      </c>
      <c r="J23" s="433">
        <v>9.5</v>
      </c>
      <c r="K23" s="392">
        <v>0</v>
      </c>
      <c r="L23" s="434"/>
      <c r="M23" s="362">
        <v>9.5</v>
      </c>
      <c r="N23" s="277">
        <v>0</v>
      </c>
      <c r="O23" s="278">
        <v>0</v>
      </c>
      <c r="P23" s="206" t="s">
        <v>95</v>
      </c>
    </row>
    <row r="24" spans="1:16" ht="15" outlineLevel="3">
      <c r="A24" s="66">
        <v>19</v>
      </c>
      <c r="B24" s="36" t="s">
        <v>136</v>
      </c>
      <c r="C24" s="41" t="s">
        <v>209</v>
      </c>
      <c r="D24" s="131" t="s">
        <v>138</v>
      </c>
      <c r="E24" s="433">
        <v>5.98</v>
      </c>
      <c r="F24" s="433">
        <v>5.39</v>
      </c>
      <c r="G24" s="433">
        <v>5.39</v>
      </c>
      <c r="H24" s="433">
        <v>5.39</v>
      </c>
      <c r="I24" s="433">
        <v>5.39</v>
      </c>
      <c r="J24" s="433">
        <v>5.39</v>
      </c>
      <c r="K24" s="392">
        <v>0</v>
      </c>
      <c r="L24" s="434"/>
      <c r="M24" s="362"/>
      <c r="N24" s="277">
        <v>0</v>
      </c>
      <c r="O24" s="278">
        <v>0</v>
      </c>
      <c r="P24" s="206" t="s">
        <v>138</v>
      </c>
    </row>
    <row r="25" spans="1:16" ht="15" outlineLevel="3">
      <c r="A25" s="66">
        <v>20</v>
      </c>
      <c r="B25" s="255" t="s">
        <v>177</v>
      </c>
      <c r="C25" s="41" t="s">
        <v>176</v>
      </c>
      <c r="D25" s="106" t="s">
        <v>175</v>
      </c>
      <c r="E25" s="441">
        <v>1.3</v>
      </c>
      <c r="F25" s="433">
        <v>0.64</v>
      </c>
      <c r="G25" s="433">
        <v>1.27</v>
      </c>
      <c r="H25" s="433">
        <v>1.27</v>
      </c>
      <c r="I25" s="441">
        <v>1.3</v>
      </c>
      <c r="J25" s="441">
        <v>1.3</v>
      </c>
      <c r="K25" s="440">
        <v>3.0000000000000027E-2</v>
      </c>
      <c r="L25" s="434">
        <v>1.21</v>
      </c>
      <c r="M25" s="362">
        <v>1.3</v>
      </c>
      <c r="N25" s="277">
        <v>1474964</v>
      </c>
      <c r="O25" s="278">
        <v>1916104.28</v>
      </c>
      <c r="P25" s="206" t="s">
        <v>175</v>
      </c>
    </row>
    <row r="26" spans="1:16" ht="15" outlineLevel="3">
      <c r="A26" s="66">
        <v>21</v>
      </c>
      <c r="B26" s="355" t="s">
        <v>194</v>
      </c>
      <c r="C26" s="41" t="s">
        <v>69</v>
      </c>
      <c r="D26" s="107" t="s">
        <v>18</v>
      </c>
      <c r="E26" s="433">
        <v>0.03</v>
      </c>
      <c r="F26" s="433">
        <v>0.03</v>
      </c>
      <c r="G26" s="433">
        <v>0.03</v>
      </c>
      <c r="H26" s="433">
        <v>0.03</v>
      </c>
      <c r="I26" s="433">
        <v>0.03</v>
      </c>
      <c r="J26" s="433">
        <v>0.03</v>
      </c>
      <c r="K26" s="392">
        <v>0</v>
      </c>
      <c r="L26" s="434"/>
      <c r="M26" s="362"/>
      <c r="N26" s="277">
        <v>0</v>
      </c>
      <c r="O26" s="278">
        <v>0</v>
      </c>
      <c r="P26" s="207" t="s">
        <v>18</v>
      </c>
    </row>
    <row r="27" spans="1:16" ht="15" outlineLevel="3">
      <c r="A27" s="66">
        <v>22</v>
      </c>
      <c r="B27" s="36" t="s">
        <v>190</v>
      </c>
      <c r="C27" s="41" t="s">
        <v>67</v>
      </c>
      <c r="D27" s="106" t="s">
        <v>173</v>
      </c>
      <c r="E27" s="433">
        <v>0.6</v>
      </c>
      <c r="F27" s="433">
        <v>0.41</v>
      </c>
      <c r="G27" s="433">
        <v>0.6</v>
      </c>
      <c r="H27" s="433">
        <v>0.6</v>
      </c>
      <c r="I27" s="433">
        <v>0.6</v>
      </c>
      <c r="J27" s="433">
        <v>0.6</v>
      </c>
      <c r="K27" s="392">
        <v>0</v>
      </c>
      <c r="L27" s="434"/>
      <c r="M27" s="362">
        <v>0.65</v>
      </c>
      <c r="N27" s="277">
        <v>0</v>
      </c>
      <c r="O27" s="278">
        <v>0</v>
      </c>
      <c r="P27" s="206" t="s">
        <v>173</v>
      </c>
    </row>
    <row r="28" spans="1:16" ht="15" outlineLevel="3">
      <c r="A28" s="66">
        <v>23</v>
      </c>
      <c r="B28" s="36" t="s">
        <v>184</v>
      </c>
      <c r="C28" s="41" t="s">
        <v>70</v>
      </c>
      <c r="D28" s="106" t="s">
        <v>6</v>
      </c>
      <c r="E28" s="433">
        <v>20.350000000000001</v>
      </c>
      <c r="F28" s="433">
        <v>16.309999999999999</v>
      </c>
      <c r="G28" s="433">
        <v>20.350000000000001</v>
      </c>
      <c r="H28" s="433">
        <v>20.350000000000001</v>
      </c>
      <c r="I28" s="433">
        <v>20.350000000000001</v>
      </c>
      <c r="J28" s="433">
        <v>20.350000000000001</v>
      </c>
      <c r="K28" s="392">
        <v>0</v>
      </c>
      <c r="L28" s="434">
        <v>18.329999999999998</v>
      </c>
      <c r="M28" s="362">
        <v>20.350000000000001</v>
      </c>
      <c r="N28" s="277">
        <v>1500</v>
      </c>
      <c r="O28" s="278">
        <v>30525</v>
      </c>
      <c r="P28" s="206" t="s">
        <v>6</v>
      </c>
    </row>
    <row r="29" spans="1:16" ht="15" outlineLevel="3">
      <c r="A29" s="66">
        <v>24</v>
      </c>
      <c r="B29" s="36" t="s">
        <v>92</v>
      </c>
      <c r="C29" s="41" t="s">
        <v>94</v>
      </c>
      <c r="D29" s="106" t="s">
        <v>93</v>
      </c>
      <c r="E29" s="433">
        <v>0.08</v>
      </c>
      <c r="F29" s="433">
        <v>7.0000000000000007E-2</v>
      </c>
      <c r="G29" s="433">
        <v>7.0000000000000007E-2</v>
      </c>
      <c r="H29" s="433">
        <v>7.0000000000000007E-2</v>
      </c>
      <c r="I29" s="433">
        <v>7.0000000000000007E-2</v>
      </c>
      <c r="J29" s="433">
        <v>7.0000000000000007E-2</v>
      </c>
      <c r="K29" s="392">
        <v>0</v>
      </c>
      <c r="L29" s="434"/>
      <c r="M29" s="362"/>
      <c r="N29" s="277">
        <v>0</v>
      </c>
      <c r="O29" s="278">
        <v>0</v>
      </c>
      <c r="P29" s="206" t="s">
        <v>93</v>
      </c>
    </row>
    <row r="30" spans="1:16" ht="15" outlineLevel="3">
      <c r="A30" s="66">
        <v>25</v>
      </c>
      <c r="B30" s="36" t="s">
        <v>202</v>
      </c>
      <c r="C30" s="41" t="s">
        <v>71</v>
      </c>
      <c r="D30" s="106" t="s">
        <v>134</v>
      </c>
      <c r="E30" s="433">
        <v>1.25</v>
      </c>
      <c r="F30" s="433">
        <v>0.64</v>
      </c>
      <c r="G30" s="433">
        <v>1.2</v>
      </c>
      <c r="H30" s="433">
        <v>1.2</v>
      </c>
      <c r="I30" s="433">
        <v>1.2</v>
      </c>
      <c r="J30" s="433">
        <v>1.2</v>
      </c>
      <c r="K30" s="392">
        <v>0</v>
      </c>
      <c r="L30" s="434">
        <v>1.08</v>
      </c>
      <c r="M30" s="362">
        <v>1.2</v>
      </c>
      <c r="N30" s="277">
        <v>0</v>
      </c>
      <c r="O30" s="278">
        <v>0</v>
      </c>
      <c r="P30" s="206" t="s">
        <v>134</v>
      </c>
    </row>
    <row r="31" spans="1:16" ht="15" outlineLevel="1">
      <c r="A31" s="66">
        <v>26</v>
      </c>
      <c r="B31" s="355" t="s">
        <v>193</v>
      </c>
      <c r="C31" s="42" t="s">
        <v>72</v>
      </c>
      <c r="D31" s="106" t="s">
        <v>22</v>
      </c>
      <c r="E31" s="433">
        <v>0.05</v>
      </c>
      <c r="F31" s="433">
        <v>0.05</v>
      </c>
      <c r="G31" s="433">
        <v>0.05</v>
      </c>
      <c r="H31" s="433">
        <v>0.05</v>
      </c>
      <c r="I31" s="433">
        <v>0.05</v>
      </c>
      <c r="J31" s="433">
        <v>0.05</v>
      </c>
      <c r="K31" s="392">
        <v>0</v>
      </c>
      <c r="L31" s="434"/>
      <c r="M31" s="362"/>
      <c r="N31" s="277">
        <v>0</v>
      </c>
      <c r="O31" s="278">
        <v>0</v>
      </c>
      <c r="P31" s="206" t="s">
        <v>22</v>
      </c>
    </row>
    <row r="32" spans="1:16" s="19" customFormat="1" ht="15" outlineLevel="1">
      <c r="A32" s="66">
        <v>27</v>
      </c>
      <c r="B32" s="36" t="s">
        <v>133</v>
      </c>
      <c r="C32" s="42" t="s">
        <v>74</v>
      </c>
      <c r="D32" s="108" t="s">
        <v>75</v>
      </c>
      <c r="E32" s="433">
        <v>0.34</v>
      </c>
      <c r="F32" s="433">
        <v>0.34</v>
      </c>
      <c r="G32" s="433">
        <v>0.34</v>
      </c>
      <c r="H32" s="433">
        <v>0.34</v>
      </c>
      <c r="I32" s="433">
        <v>0.34</v>
      </c>
      <c r="J32" s="433">
        <v>0.34</v>
      </c>
      <c r="K32" s="392">
        <v>0</v>
      </c>
      <c r="L32" s="434">
        <v>0.35</v>
      </c>
      <c r="M32" s="270"/>
      <c r="N32" s="277">
        <v>0</v>
      </c>
      <c r="O32" s="278">
        <v>0</v>
      </c>
      <c r="P32" s="208" t="s">
        <v>75</v>
      </c>
    </row>
    <row r="33" spans="1:16" s="19" customFormat="1" ht="15" outlineLevel="1">
      <c r="A33" s="66">
        <v>28</v>
      </c>
      <c r="B33" s="36" t="s">
        <v>191</v>
      </c>
      <c r="C33" s="41" t="s">
        <v>76</v>
      </c>
      <c r="D33" s="106" t="s">
        <v>37</v>
      </c>
      <c r="E33" s="433">
        <v>5.0199999999999996</v>
      </c>
      <c r="F33" s="433">
        <v>2.83</v>
      </c>
      <c r="G33" s="433">
        <v>5.0199999999999996</v>
      </c>
      <c r="H33" s="433">
        <v>5.0199999999999996</v>
      </c>
      <c r="I33" s="433">
        <v>5.0199999999999996</v>
      </c>
      <c r="J33" s="433">
        <v>5.0199999999999996</v>
      </c>
      <c r="K33" s="392">
        <v>0</v>
      </c>
      <c r="L33" s="434">
        <v>5.0199999999999996</v>
      </c>
      <c r="M33" s="362">
        <v>5.52</v>
      </c>
      <c r="N33" s="277">
        <v>0</v>
      </c>
      <c r="O33" s="278">
        <v>0</v>
      </c>
      <c r="P33" s="206" t="s">
        <v>37</v>
      </c>
    </row>
    <row r="34" spans="1:16" s="19" customFormat="1" ht="15" outlineLevel="1">
      <c r="A34" s="66">
        <v>29</v>
      </c>
      <c r="B34" s="36" t="s">
        <v>124</v>
      </c>
      <c r="C34" s="41" t="s">
        <v>125</v>
      </c>
      <c r="D34" s="106" t="s">
        <v>126</v>
      </c>
      <c r="E34" s="433">
        <v>11.92</v>
      </c>
      <c r="F34" s="433">
        <v>11.92</v>
      </c>
      <c r="G34" s="433">
        <v>11.92</v>
      </c>
      <c r="H34" s="433">
        <v>11.92</v>
      </c>
      <c r="I34" s="433">
        <v>11.92</v>
      </c>
      <c r="J34" s="433">
        <v>11.92</v>
      </c>
      <c r="K34" s="392">
        <v>0</v>
      </c>
      <c r="L34" s="434"/>
      <c r="M34" s="362">
        <v>11.92</v>
      </c>
      <c r="N34" s="277">
        <v>0</v>
      </c>
      <c r="O34" s="278">
        <v>0</v>
      </c>
      <c r="P34" s="206" t="s">
        <v>126</v>
      </c>
    </row>
    <row r="35" spans="1:16" ht="15" outlineLevel="3">
      <c r="A35" s="66">
        <v>30</v>
      </c>
      <c r="B35" s="36" t="s">
        <v>192</v>
      </c>
      <c r="C35" s="41" t="s">
        <v>78</v>
      </c>
      <c r="D35" s="106" t="s">
        <v>7</v>
      </c>
      <c r="E35" s="433">
        <v>8.2899999999999991</v>
      </c>
      <c r="F35" s="433">
        <v>2</v>
      </c>
      <c r="G35" s="433">
        <v>5.9</v>
      </c>
      <c r="H35" s="433">
        <v>5.9</v>
      </c>
      <c r="I35" s="433">
        <v>5.9</v>
      </c>
      <c r="J35" s="433">
        <v>5.9</v>
      </c>
      <c r="K35" s="392">
        <v>0</v>
      </c>
      <c r="L35" s="436"/>
      <c r="M35" s="364">
        <v>5.9</v>
      </c>
      <c r="N35" s="277">
        <v>0</v>
      </c>
      <c r="O35" s="278">
        <v>0</v>
      </c>
      <c r="P35" s="206" t="s">
        <v>7</v>
      </c>
    </row>
    <row r="36" spans="1:16" ht="18" customHeight="1" outlineLevel="3">
      <c r="A36" s="66"/>
      <c r="B36" s="188" t="s">
        <v>29</v>
      </c>
      <c r="C36" s="39"/>
      <c r="D36" s="53"/>
      <c r="E36" s="358"/>
      <c r="F36" s="358"/>
      <c r="G36" s="358"/>
      <c r="H36" s="358"/>
      <c r="I36" s="358"/>
      <c r="J36" s="358"/>
      <c r="K36" s="393"/>
      <c r="L36" s="449" t="s">
        <v>183</v>
      </c>
      <c r="M36" s="450"/>
      <c r="N36" s="398">
        <v>1481734</v>
      </c>
      <c r="O36" s="257">
        <v>1952046.78</v>
      </c>
      <c r="P36" s="209"/>
    </row>
    <row r="37" spans="1:16" s="21" customFormat="1" ht="15">
      <c r="A37" s="68"/>
      <c r="B37" s="37" t="s">
        <v>79</v>
      </c>
      <c r="C37" s="41" t="s">
        <v>80</v>
      </c>
      <c r="D37" s="53" t="s">
        <v>30</v>
      </c>
      <c r="E37" s="358">
        <v>0.41</v>
      </c>
      <c r="F37" s="358">
        <v>0.41</v>
      </c>
      <c r="G37" s="358">
        <v>0.41</v>
      </c>
      <c r="H37" s="358">
        <v>0.41</v>
      </c>
      <c r="I37" s="358">
        <v>0.41</v>
      </c>
      <c r="J37" s="358">
        <v>0.41</v>
      </c>
      <c r="K37" s="392">
        <v>0</v>
      </c>
      <c r="L37" s="269"/>
      <c r="M37" s="269"/>
      <c r="N37" s="277">
        <v>0</v>
      </c>
      <c r="O37" s="278">
        <v>0</v>
      </c>
      <c r="P37" s="210" t="s">
        <v>30</v>
      </c>
    </row>
    <row r="38" spans="1:16" s="21" customFormat="1" ht="18.75" customHeight="1">
      <c r="A38" s="190"/>
      <c r="B38" s="22" t="s">
        <v>31</v>
      </c>
      <c r="C38" s="43"/>
      <c r="D38" s="49"/>
      <c r="E38" s="358"/>
      <c r="F38" s="358"/>
      <c r="G38" s="358"/>
      <c r="H38" s="358"/>
      <c r="I38" s="358"/>
      <c r="J38" s="358"/>
      <c r="K38" s="394"/>
      <c r="L38" s="271"/>
      <c r="M38" s="269"/>
      <c r="N38" s="240"/>
      <c r="O38" s="240"/>
      <c r="P38" s="211"/>
    </row>
    <row r="39" spans="1:16" s="21" customFormat="1" ht="17.25" customHeight="1">
      <c r="A39" s="67"/>
      <c r="B39" s="38" t="s">
        <v>147</v>
      </c>
      <c r="C39" s="44" t="s">
        <v>82</v>
      </c>
      <c r="D39" s="109" t="s">
        <v>36</v>
      </c>
      <c r="E39" s="358">
        <v>0.9</v>
      </c>
      <c r="F39" s="358">
        <v>0.87</v>
      </c>
      <c r="G39" s="358">
        <v>0.9</v>
      </c>
      <c r="H39" s="358">
        <v>0.9</v>
      </c>
      <c r="I39" s="358">
        <v>0.9</v>
      </c>
      <c r="J39" s="358">
        <v>0.9</v>
      </c>
      <c r="K39" s="392">
        <v>0</v>
      </c>
      <c r="L39" s="269"/>
      <c r="M39" s="272"/>
      <c r="N39" s="240">
        <v>0</v>
      </c>
      <c r="O39" s="241">
        <v>0</v>
      </c>
      <c r="P39" s="212" t="s">
        <v>36</v>
      </c>
    </row>
    <row r="40" spans="1:16" s="21" customFormat="1" ht="24.75" customHeight="1">
      <c r="A40" s="68"/>
      <c r="B40" s="188" t="s">
        <v>129</v>
      </c>
      <c r="C40" s="44"/>
      <c r="D40" s="109"/>
      <c r="E40" s="358"/>
      <c r="F40" s="358"/>
      <c r="G40" s="358"/>
      <c r="H40" s="358"/>
      <c r="I40" s="358"/>
      <c r="J40" s="358"/>
      <c r="K40" s="393"/>
      <c r="L40" s="273"/>
      <c r="M40" s="273"/>
      <c r="N40" s="240"/>
      <c r="O40" s="241"/>
      <c r="P40" s="213"/>
    </row>
    <row r="41" spans="1:16" s="21" customFormat="1" ht="16.5" customHeight="1">
      <c r="A41" s="221"/>
      <c r="B41" s="370" t="s">
        <v>130</v>
      </c>
      <c r="C41" s="44" t="s">
        <v>132</v>
      </c>
      <c r="D41" s="49" t="s">
        <v>131</v>
      </c>
      <c r="E41" s="358">
        <v>108.6</v>
      </c>
      <c r="F41" s="358">
        <v>97.3</v>
      </c>
      <c r="G41" s="358">
        <v>108.6</v>
      </c>
      <c r="H41" s="358">
        <v>108.6</v>
      </c>
      <c r="I41" s="358">
        <v>108.6</v>
      </c>
      <c r="J41" s="358">
        <v>108.6</v>
      </c>
      <c r="K41" s="394">
        <v>0</v>
      </c>
      <c r="L41" s="273"/>
      <c r="M41" s="273"/>
      <c r="N41" s="240">
        <v>0</v>
      </c>
      <c r="O41" s="241">
        <v>0</v>
      </c>
      <c r="P41" s="214" t="s">
        <v>131</v>
      </c>
    </row>
    <row r="42" spans="1:16" s="21" customFormat="1" ht="17.25" customHeight="1">
      <c r="A42" s="159"/>
      <c r="B42" s="391" t="s">
        <v>148</v>
      </c>
      <c r="C42" s="191"/>
      <c r="D42" s="192"/>
      <c r="E42" s="358"/>
      <c r="F42" s="358"/>
      <c r="G42" s="358"/>
      <c r="H42" s="358"/>
      <c r="I42" s="358"/>
      <c r="J42" s="358"/>
      <c r="K42" s="393"/>
      <c r="L42" s="274"/>
      <c r="M42" s="268"/>
      <c r="N42" s="240"/>
      <c r="O42" s="241"/>
      <c r="P42" s="213"/>
    </row>
    <row r="43" spans="1:16" s="21" customFormat="1" ht="19.5" customHeight="1">
      <c r="A43" s="159"/>
      <c r="B43" s="370" t="s">
        <v>149</v>
      </c>
      <c r="C43" s="44" t="s">
        <v>150</v>
      </c>
      <c r="D43" s="192" t="s">
        <v>145</v>
      </c>
      <c r="E43" s="358">
        <v>0.55000000000000004</v>
      </c>
      <c r="F43" s="358">
        <v>0.55000000000000004</v>
      </c>
      <c r="G43" s="358">
        <v>0.55000000000000004</v>
      </c>
      <c r="H43" s="358">
        <v>0.55000000000000004</v>
      </c>
      <c r="I43" s="358">
        <v>0.55000000000000004</v>
      </c>
      <c r="J43" s="358">
        <v>0.55000000000000004</v>
      </c>
      <c r="K43" s="392">
        <v>0</v>
      </c>
      <c r="L43" s="274"/>
      <c r="M43" s="274"/>
      <c r="N43" s="240">
        <v>0</v>
      </c>
      <c r="O43" s="241">
        <v>0</v>
      </c>
      <c r="P43" s="214" t="s">
        <v>145</v>
      </c>
    </row>
    <row r="44" spans="1:16" s="21" customFormat="1" ht="19.5" customHeight="1">
      <c r="A44" s="159"/>
      <c r="B44" s="370" t="s">
        <v>151</v>
      </c>
      <c r="C44" s="216" t="s">
        <v>152</v>
      </c>
      <c r="D44" s="217" t="s">
        <v>153</v>
      </c>
      <c r="E44" s="359">
        <v>0.11</v>
      </c>
      <c r="F44" s="359">
        <v>0.11</v>
      </c>
      <c r="G44" s="359">
        <v>0.11</v>
      </c>
      <c r="H44" s="359">
        <v>0.11</v>
      </c>
      <c r="I44" s="359">
        <v>0.11</v>
      </c>
      <c r="J44" s="359">
        <v>0.11</v>
      </c>
      <c r="K44" s="392">
        <v>0</v>
      </c>
      <c r="L44" s="282"/>
      <c r="M44" s="283"/>
      <c r="N44" s="240">
        <v>0</v>
      </c>
      <c r="O44" s="241">
        <v>0</v>
      </c>
      <c r="P44" s="218" t="s">
        <v>153</v>
      </c>
    </row>
    <row r="45" spans="1:16" s="21" customFormat="1" ht="15">
      <c r="A45" s="159"/>
      <c r="B45" s="370" t="s">
        <v>157</v>
      </c>
      <c r="C45" s="227" t="s">
        <v>156</v>
      </c>
      <c r="D45" s="228" t="s">
        <v>155</v>
      </c>
      <c r="E45" s="360">
        <v>0.1</v>
      </c>
      <c r="F45" s="360">
        <v>0.1</v>
      </c>
      <c r="G45" s="360">
        <v>0.1</v>
      </c>
      <c r="H45" s="360">
        <v>0.1</v>
      </c>
      <c r="I45" s="360">
        <v>0.1</v>
      </c>
      <c r="J45" s="360">
        <v>0.1</v>
      </c>
      <c r="K45" s="392">
        <v>0</v>
      </c>
      <c r="L45" s="282"/>
      <c r="M45" s="283"/>
      <c r="N45" s="240">
        <v>0</v>
      </c>
      <c r="O45" s="241">
        <v>0</v>
      </c>
      <c r="P45" s="229" t="s">
        <v>155</v>
      </c>
    </row>
    <row r="46" spans="1:16" s="21" customFormat="1" ht="15">
      <c r="A46" s="159"/>
      <c r="B46" s="370" t="s">
        <v>159</v>
      </c>
      <c r="C46" s="191" t="s">
        <v>160</v>
      </c>
      <c r="D46" s="233" t="s">
        <v>158</v>
      </c>
      <c r="E46" s="395">
        <v>0.05</v>
      </c>
      <c r="F46" s="395">
        <v>0.05</v>
      </c>
      <c r="G46" s="395">
        <v>0.05</v>
      </c>
      <c r="H46" s="395">
        <v>0.05</v>
      </c>
      <c r="I46" s="395">
        <v>0.05</v>
      </c>
      <c r="J46" s="395">
        <v>0.05</v>
      </c>
      <c r="K46" s="392">
        <v>0</v>
      </c>
      <c r="L46" s="282"/>
      <c r="M46" s="283">
        <v>0.05</v>
      </c>
      <c r="N46" s="240">
        <v>0</v>
      </c>
      <c r="O46" s="241">
        <v>0</v>
      </c>
      <c r="P46" s="242" t="s">
        <v>158</v>
      </c>
    </row>
    <row r="47" spans="1:16" s="21" customFormat="1" ht="15">
      <c r="A47" s="159"/>
      <c r="B47" s="370" t="s">
        <v>169</v>
      </c>
      <c r="C47" s="191" t="s">
        <v>170</v>
      </c>
      <c r="D47" s="233" t="s">
        <v>171</v>
      </c>
      <c r="E47" s="395">
        <v>0.09</v>
      </c>
      <c r="F47" s="395">
        <v>0.09</v>
      </c>
      <c r="G47" s="395">
        <v>0.09</v>
      </c>
      <c r="H47" s="395">
        <v>0.09</v>
      </c>
      <c r="I47" s="395">
        <v>0.09</v>
      </c>
      <c r="J47" s="395">
        <v>0.09</v>
      </c>
      <c r="K47" s="392">
        <v>0</v>
      </c>
      <c r="L47" s="274"/>
      <c r="M47" s="281">
        <v>0.09</v>
      </c>
      <c r="N47" s="240">
        <v>0</v>
      </c>
      <c r="O47" s="241">
        <v>0</v>
      </c>
      <c r="P47" s="242" t="s">
        <v>171</v>
      </c>
    </row>
    <row r="48" spans="1:16" s="21" customFormat="1" ht="15">
      <c r="A48" s="390"/>
      <c r="B48" s="370" t="s">
        <v>205</v>
      </c>
      <c r="C48" s="371" t="s">
        <v>206</v>
      </c>
      <c r="D48" s="372" t="s">
        <v>207</v>
      </c>
      <c r="E48" s="396">
        <v>0.65</v>
      </c>
      <c r="F48" s="396">
        <v>0.6</v>
      </c>
      <c r="G48" s="396">
        <v>0.65</v>
      </c>
      <c r="H48" s="396">
        <v>0.65</v>
      </c>
      <c r="I48" s="396">
        <v>0.65</v>
      </c>
      <c r="J48" s="396">
        <v>0.65</v>
      </c>
      <c r="K48" s="392">
        <v>0</v>
      </c>
      <c r="L48" s="373"/>
      <c r="M48" s="374"/>
      <c r="N48" s="240">
        <v>0</v>
      </c>
      <c r="O48" s="241">
        <v>0</v>
      </c>
      <c r="P48" s="389" t="s">
        <v>207</v>
      </c>
    </row>
    <row r="49" spans="1:16" s="23" customFormat="1" ht="19.5" customHeight="1">
      <c r="A49" s="11"/>
      <c r="B49" s="11"/>
      <c r="C49" s="11"/>
      <c r="D49" s="47"/>
      <c r="E49" s="286"/>
      <c r="F49" s="286"/>
      <c r="G49" s="286"/>
      <c r="H49" s="286"/>
      <c r="I49" s="286"/>
      <c r="J49" s="286"/>
      <c r="K49" s="353"/>
      <c r="L49" s="139"/>
      <c r="M49" s="247" t="s">
        <v>174</v>
      </c>
      <c r="N49" s="253">
        <v>1481734</v>
      </c>
      <c r="O49" s="254">
        <v>1952046.78</v>
      </c>
      <c r="P49" s="11"/>
    </row>
    <row r="50" spans="1:16" s="24" customFormat="1" ht="10.5" customHeight="1">
      <c r="A50" s="11"/>
      <c r="B50" s="11"/>
      <c r="C50" s="11"/>
      <c r="D50" s="47"/>
      <c r="E50" s="11"/>
      <c r="F50" s="11"/>
      <c r="G50" s="256"/>
      <c r="H50" s="11"/>
      <c r="I50" s="100"/>
      <c r="J50" s="11"/>
      <c r="K50" s="11"/>
      <c r="L50" s="139"/>
      <c r="M50" s="139"/>
      <c r="N50" s="29"/>
      <c r="O50" s="70"/>
      <c r="P50" s="11"/>
    </row>
    <row r="51" spans="1:16" ht="11.25" customHeight="1">
      <c r="E51" s="11"/>
      <c r="G51" s="11"/>
      <c r="O51" s="29"/>
    </row>
    <row r="52" spans="1:16">
      <c r="N52" s="70"/>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7" customWidth="1"/>
    <col min="5" max="5" width="16" style="11" bestFit="1" customWidth="1" outlineLevel="1"/>
    <col min="6" max="6" width="24.85546875" style="15" bestFit="1" customWidth="1"/>
    <col min="7" max="16384" width="11.42578125" style="11"/>
  </cols>
  <sheetData>
    <row r="1" spans="1:6" ht="45" customHeight="1">
      <c r="B1" s="25" t="s">
        <v>0</v>
      </c>
      <c r="C1" s="12"/>
      <c r="D1" s="45"/>
      <c r="E1" s="12"/>
      <c r="F1" s="13"/>
    </row>
    <row r="2" spans="1:6" s="222" customFormat="1" ht="19.5" customHeight="1">
      <c r="B2" s="223" t="str">
        <f>'Trading Results(r)'!B2</f>
        <v>6097 Trading Session</v>
      </c>
      <c r="C2" s="224" t="s">
        <v>100</v>
      </c>
      <c r="D2" s="225"/>
      <c r="E2" s="226"/>
      <c r="F2" s="275">
        <f ca="1">TODAY()</f>
        <v>43046</v>
      </c>
    </row>
    <row r="3" spans="1:6" ht="18.75" hidden="1">
      <c r="C3" s="14"/>
    </row>
    <row r="4" spans="1:6" ht="16.5" hidden="1" customHeight="1">
      <c r="A4" s="16"/>
      <c r="B4" s="443"/>
      <c r="C4" s="443"/>
      <c r="D4" s="443"/>
      <c r="E4" s="443"/>
      <c r="F4" s="443"/>
    </row>
    <row r="5" spans="1:6" ht="33.75" customHeight="1">
      <c r="A5" s="58" t="s">
        <v>98</v>
      </c>
      <c r="B5" s="17"/>
      <c r="C5" s="59" t="s">
        <v>46</v>
      </c>
      <c r="D5" s="59" t="s">
        <v>47</v>
      </c>
      <c r="E5" s="59" t="s">
        <v>19</v>
      </c>
      <c r="F5" s="59"/>
    </row>
    <row r="6" spans="1:6" ht="15" customHeight="1">
      <c r="A6" s="65"/>
      <c r="B6" s="71" t="s">
        <v>9</v>
      </c>
      <c r="C6" s="59"/>
      <c r="D6" s="59"/>
      <c r="E6" s="72"/>
      <c r="F6" s="72"/>
    </row>
    <row r="7" spans="1:6" ht="15" customHeight="1">
      <c r="A7" s="73">
        <v>1</v>
      </c>
      <c r="B7" s="74" t="s">
        <v>167</v>
      </c>
      <c r="C7" s="75" t="s">
        <v>166</v>
      </c>
      <c r="D7" s="50" t="s">
        <v>168</v>
      </c>
      <c r="E7" s="276">
        <v>0</v>
      </c>
      <c r="F7" s="50" t="s">
        <v>168</v>
      </c>
    </row>
    <row r="8" spans="1:6" ht="15" customHeight="1">
      <c r="A8" s="73">
        <v>2</v>
      </c>
      <c r="B8" s="36" t="s">
        <v>162</v>
      </c>
      <c r="C8" s="235" t="s">
        <v>163</v>
      </c>
      <c r="D8" s="238" t="s">
        <v>164</v>
      </c>
      <c r="E8" s="276">
        <v>0</v>
      </c>
      <c r="F8" s="238" t="s">
        <v>164</v>
      </c>
    </row>
    <row r="9" spans="1:6" ht="15" customHeight="1">
      <c r="A9" s="73">
        <v>3</v>
      </c>
      <c r="B9" s="74" t="s">
        <v>48</v>
      </c>
      <c r="C9" s="75" t="s">
        <v>49</v>
      </c>
      <c r="D9" s="50" t="s">
        <v>23</v>
      </c>
      <c r="E9" s="276">
        <v>0</v>
      </c>
      <c r="F9" s="50" t="s">
        <v>23</v>
      </c>
    </row>
    <row r="10" spans="1:6" ht="15" customHeight="1" outlineLevel="3">
      <c r="A10" s="73">
        <v>4</v>
      </c>
      <c r="B10" s="74" t="s">
        <v>50</v>
      </c>
      <c r="C10" s="75" t="s">
        <v>51</v>
      </c>
      <c r="D10" s="50" t="s">
        <v>20</v>
      </c>
      <c r="E10" s="276">
        <v>0</v>
      </c>
      <c r="F10" s="50" t="s">
        <v>20</v>
      </c>
    </row>
    <row r="11" spans="1:6" ht="15" customHeight="1" outlineLevel="3">
      <c r="A11" s="73">
        <v>5</v>
      </c>
      <c r="B11" s="74" t="s">
        <v>201</v>
      </c>
      <c r="C11" s="75" t="s">
        <v>52</v>
      </c>
      <c r="D11" s="50" t="s">
        <v>24</v>
      </c>
      <c r="E11" s="276">
        <v>0</v>
      </c>
      <c r="F11" s="50" t="s">
        <v>24</v>
      </c>
    </row>
    <row r="12" spans="1:6" ht="15" customHeight="1" outlineLevel="3">
      <c r="A12" s="73">
        <v>6</v>
      </c>
      <c r="B12" s="74" t="s">
        <v>53</v>
      </c>
      <c r="C12" s="75" t="s">
        <v>54</v>
      </c>
      <c r="D12" s="50" t="s">
        <v>25</v>
      </c>
      <c r="E12" s="276">
        <v>0</v>
      </c>
      <c r="F12" s="50" t="s">
        <v>25</v>
      </c>
    </row>
    <row r="13" spans="1:6" ht="15" customHeight="1" outlineLevel="3">
      <c r="A13" s="73">
        <v>7</v>
      </c>
      <c r="B13" s="74" t="s">
        <v>55</v>
      </c>
      <c r="C13" s="75" t="s">
        <v>56</v>
      </c>
      <c r="D13" s="50" t="s">
        <v>26</v>
      </c>
      <c r="E13" s="276">
        <v>0</v>
      </c>
      <c r="F13" s="50" t="s">
        <v>26</v>
      </c>
    </row>
    <row r="14" spans="1:6" ht="15" customHeight="1" outlineLevel="3">
      <c r="A14" s="73">
        <v>8</v>
      </c>
      <c r="B14" s="74" t="s">
        <v>57</v>
      </c>
      <c r="C14" s="75" t="s">
        <v>58</v>
      </c>
      <c r="D14" s="50" t="s">
        <v>8</v>
      </c>
      <c r="E14" s="276">
        <v>0</v>
      </c>
      <c r="F14" s="50" t="s">
        <v>8</v>
      </c>
    </row>
    <row r="15" spans="1:6" ht="15" customHeight="1" outlineLevel="3">
      <c r="A15" s="73">
        <v>9</v>
      </c>
      <c r="B15" s="74" t="s">
        <v>59</v>
      </c>
      <c r="C15" s="260" t="s">
        <v>60</v>
      </c>
      <c r="D15" s="261" t="s">
        <v>27</v>
      </c>
      <c r="E15" s="276">
        <v>0</v>
      </c>
      <c r="F15" s="261" t="s">
        <v>27</v>
      </c>
    </row>
    <row r="16" spans="1:6" ht="15" customHeight="1" outlineLevel="3">
      <c r="A16" s="350">
        <v>10</v>
      </c>
      <c r="B16" s="352" t="s">
        <v>180</v>
      </c>
      <c r="C16" s="351" t="s">
        <v>181</v>
      </c>
      <c r="D16" s="237" t="s">
        <v>182</v>
      </c>
      <c r="E16" s="276">
        <v>0</v>
      </c>
      <c r="F16" s="266" t="s">
        <v>182</v>
      </c>
    </row>
    <row r="17" spans="1:6" ht="15" customHeight="1" outlineLevel="3">
      <c r="A17" s="73">
        <v>11</v>
      </c>
      <c r="B17" s="74" t="s">
        <v>61</v>
      </c>
      <c r="C17" s="262" t="s">
        <v>62</v>
      </c>
      <c r="D17" s="263" t="s">
        <v>161</v>
      </c>
      <c r="E17" s="276">
        <v>0</v>
      </c>
      <c r="F17" s="263" t="s">
        <v>161</v>
      </c>
    </row>
    <row r="18" spans="1:6" ht="15" customHeight="1" outlineLevel="3">
      <c r="A18" s="73">
        <v>12</v>
      </c>
      <c r="B18" s="74" t="s">
        <v>105</v>
      </c>
      <c r="C18" s="75" t="s">
        <v>106</v>
      </c>
      <c r="D18" s="50" t="s">
        <v>104</v>
      </c>
      <c r="E18" s="276">
        <v>0</v>
      </c>
      <c r="F18" s="50" t="s">
        <v>104</v>
      </c>
    </row>
    <row r="19" spans="1:6" ht="15" customHeight="1" outlineLevel="3">
      <c r="A19" s="73">
        <v>13</v>
      </c>
      <c r="B19" s="74" t="s">
        <v>86</v>
      </c>
      <c r="C19" s="41" t="s">
        <v>128</v>
      </c>
      <c r="D19" s="50" t="s">
        <v>35</v>
      </c>
      <c r="E19" s="276">
        <v>0</v>
      </c>
      <c r="F19" s="50" t="s">
        <v>35</v>
      </c>
    </row>
    <row r="20" spans="1:6" ht="15" customHeight="1" outlineLevel="3">
      <c r="A20" s="73">
        <v>14</v>
      </c>
      <c r="B20" s="74" t="s">
        <v>200</v>
      </c>
      <c r="C20" s="75" t="s">
        <v>63</v>
      </c>
      <c r="D20" s="50" t="s">
        <v>3</v>
      </c>
      <c r="E20" s="276">
        <v>0</v>
      </c>
      <c r="F20" s="50" t="s">
        <v>3</v>
      </c>
    </row>
    <row r="21" spans="1:6" ht="15" customHeight="1" outlineLevel="3">
      <c r="A21" s="73">
        <v>15</v>
      </c>
      <c r="B21" s="74" t="s">
        <v>140</v>
      </c>
      <c r="C21" s="75" t="s">
        <v>64</v>
      </c>
      <c r="D21" s="50" t="s">
        <v>21</v>
      </c>
      <c r="E21" s="276">
        <v>0</v>
      </c>
      <c r="F21" s="50" t="s">
        <v>135</v>
      </c>
    </row>
    <row r="22" spans="1:6" ht="15" customHeight="1" outlineLevel="3">
      <c r="A22" s="73">
        <v>16</v>
      </c>
      <c r="B22" s="74" t="s">
        <v>65</v>
      </c>
      <c r="C22" s="75" t="s">
        <v>66</v>
      </c>
      <c r="D22" s="50" t="s">
        <v>28</v>
      </c>
      <c r="E22" s="276">
        <v>0</v>
      </c>
      <c r="F22" s="50" t="s">
        <v>28</v>
      </c>
    </row>
    <row r="23" spans="1:6" ht="15" customHeight="1" outlineLevel="3">
      <c r="A23" s="73">
        <v>17</v>
      </c>
      <c r="B23" s="74" t="s">
        <v>91</v>
      </c>
      <c r="C23" s="75" t="s">
        <v>89</v>
      </c>
      <c r="D23" s="50" t="s">
        <v>90</v>
      </c>
      <c r="E23" s="276">
        <v>0</v>
      </c>
      <c r="F23" s="50" t="s">
        <v>90</v>
      </c>
    </row>
    <row r="24" spans="1:6" ht="15" customHeight="1" outlineLevel="3">
      <c r="A24" s="73">
        <v>18</v>
      </c>
      <c r="B24" s="74" t="s">
        <v>96</v>
      </c>
      <c r="C24" s="75" t="s">
        <v>97</v>
      </c>
      <c r="D24" s="50" t="s">
        <v>95</v>
      </c>
      <c r="E24" s="276">
        <v>0</v>
      </c>
      <c r="F24" s="50" t="s">
        <v>95</v>
      </c>
    </row>
    <row r="25" spans="1:6" ht="15" customHeight="1" outlineLevel="3">
      <c r="A25" s="73">
        <v>19</v>
      </c>
      <c r="B25" s="74" t="s">
        <v>136</v>
      </c>
      <c r="C25" s="134" t="s">
        <v>137</v>
      </c>
      <c r="D25" s="132" t="s">
        <v>138</v>
      </c>
      <c r="E25" s="276">
        <v>0</v>
      </c>
      <c r="F25" s="132" t="s">
        <v>138</v>
      </c>
    </row>
    <row r="26" spans="1:6" ht="15" customHeight="1" outlineLevel="3">
      <c r="A26" s="73">
        <v>20</v>
      </c>
      <c r="B26" s="74" t="s">
        <v>178</v>
      </c>
      <c r="C26" s="75" t="s">
        <v>68</v>
      </c>
      <c r="D26" s="50" t="s">
        <v>5</v>
      </c>
      <c r="E26" s="276">
        <v>0</v>
      </c>
      <c r="F26" s="50" t="s">
        <v>5</v>
      </c>
    </row>
    <row r="27" spans="1:6" ht="15" customHeight="1" outlineLevel="3">
      <c r="A27" s="73">
        <v>21</v>
      </c>
      <c r="B27" s="255" t="s">
        <v>177</v>
      </c>
      <c r="C27" s="41" t="s">
        <v>176</v>
      </c>
      <c r="D27" s="237" t="s">
        <v>175</v>
      </c>
      <c r="E27" s="276">
        <v>0</v>
      </c>
      <c r="F27" s="237" t="s">
        <v>175</v>
      </c>
    </row>
    <row r="28" spans="1:6" ht="15" customHeight="1" outlineLevel="3">
      <c r="A28" s="73">
        <v>22</v>
      </c>
      <c r="B28" s="356" t="s">
        <v>197</v>
      </c>
      <c r="C28" s="75" t="s">
        <v>69</v>
      </c>
      <c r="D28" s="51" t="s">
        <v>18</v>
      </c>
      <c r="E28" s="276">
        <v>0</v>
      </c>
      <c r="F28" s="51" t="s">
        <v>18</v>
      </c>
    </row>
    <row r="29" spans="1:6" ht="15" customHeight="1" outlineLevel="3">
      <c r="A29" s="73">
        <v>23</v>
      </c>
      <c r="B29" s="74" t="s">
        <v>172</v>
      </c>
      <c r="C29" s="75" t="s">
        <v>67</v>
      </c>
      <c r="D29" s="50" t="s">
        <v>173</v>
      </c>
      <c r="E29" s="276">
        <v>0</v>
      </c>
      <c r="F29" s="50" t="s">
        <v>173</v>
      </c>
    </row>
    <row r="30" spans="1:6" ht="15" customHeight="1" outlineLevel="3">
      <c r="A30" s="73">
        <v>24</v>
      </c>
      <c r="B30" s="74" t="s">
        <v>184</v>
      </c>
      <c r="C30" s="75" t="s">
        <v>70</v>
      </c>
      <c r="D30" s="50" t="s">
        <v>6</v>
      </c>
      <c r="E30" s="276">
        <v>0</v>
      </c>
      <c r="F30" s="50" t="s">
        <v>6</v>
      </c>
    </row>
    <row r="31" spans="1:6" ht="15" customHeight="1" outlineLevel="3">
      <c r="A31" s="73">
        <v>25</v>
      </c>
      <c r="B31" s="74" t="s">
        <v>92</v>
      </c>
      <c r="C31" s="75" t="s">
        <v>94</v>
      </c>
      <c r="D31" s="50" t="s">
        <v>93</v>
      </c>
      <c r="E31" s="276">
        <v>0</v>
      </c>
      <c r="F31" s="50" t="s">
        <v>93</v>
      </c>
    </row>
    <row r="32" spans="1:6" s="19" customFormat="1" ht="15" customHeight="1" outlineLevel="1">
      <c r="A32" s="73">
        <v>26</v>
      </c>
      <c r="B32" s="74" t="s">
        <v>202</v>
      </c>
      <c r="C32" s="75" t="s">
        <v>71</v>
      </c>
      <c r="D32" s="50" t="s">
        <v>134</v>
      </c>
      <c r="E32" s="276">
        <v>0</v>
      </c>
      <c r="F32" s="50" t="s">
        <v>134</v>
      </c>
    </row>
    <row r="33" spans="1:6" ht="15" customHeight="1" outlineLevel="1">
      <c r="A33" s="73">
        <v>27</v>
      </c>
      <c r="B33" s="356" t="s">
        <v>196</v>
      </c>
      <c r="C33" s="76" t="s">
        <v>72</v>
      </c>
      <c r="D33" s="50" t="s">
        <v>22</v>
      </c>
      <c r="E33" s="276">
        <v>0</v>
      </c>
      <c r="F33" s="50" t="s">
        <v>22</v>
      </c>
    </row>
    <row r="34" spans="1:6" s="19" customFormat="1" ht="15" customHeight="1" outlineLevel="1">
      <c r="A34" s="73">
        <v>28</v>
      </c>
      <c r="B34" s="74" t="s">
        <v>73</v>
      </c>
      <c r="C34" s="76" t="s">
        <v>74</v>
      </c>
      <c r="D34" s="52" t="s">
        <v>75</v>
      </c>
      <c r="E34" s="276">
        <v>0</v>
      </c>
      <c r="F34" s="52" t="s">
        <v>75</v>
      </c>
    </row>
    <row r="35" spans="1:6" s="19" customFormat="1" ht="15" customHeight="1" outlineLevel="1">
      <c r="A35" s="73">
        <v>29</v>
      </c>
      <c r="B35" s="74" t="s">
        <v>84</v>
      </c>
      <c r="C35" s="75" t="s">
        <v>76</v>
      </c>
      <c r="D35" s="50" t="s">
        <v>37</v>
      </c>
      <c r="E35" s="276">
        <v>0</v>
      </c>
      <c r="F35" s="50" t="s">
        <v>37</v>
      </c>
    </row>
    <row r="36" spans="1:6" s="19" customFormat="1" ht="17.25" customHeight="1" outlineLevel="1">
      <c r="A36" s="73">
        <v>30</v>
      </c>
      <c r="B36" s="74" t="s">
        <v>124</v>
      </c>
      <c r="C36" s="75" t="s">
        <v>125</v>
      </c>
      <c r="D36" s="50" t="s">
        <v>126</v>
      </c>
      <c r="E36" s="276">
        <v>0</v>
      </c>
      <c r="F36" s="50" t="s">
        <v>126</v>
      </c>
    </row>
    <row r="37" spans="1:6" ht="15.75" customHeight="1" outlineLevel="3">
      <c r="A37" s="73">
        <v>31</v>
      </c>
      <c r="B37" s="74" t="s">
        <v>77</v>
      </c>
      <c r="C37" s="75" t="s">
        <v>78</v>
      </c>
      <c r="D37" s="50" t="s">
        <v>7</v>
      </c>
      <c r="E37" s="276">
        <v>0</v>
      </c>
      <c r="F37" s="50" t="s">
        <v>7</v>
      </c>
    </row>
    <row r="38" spans="1:6" ht="21" customHeight="1" outlineLevel="1">
      <c r="A38" s="77"/>
      <c r="B38" s="20" t="s">
        <v>29</v>
      </c>
      <c r="C38" s="39"/>
      <c r="D38" s="53" t="s">
        <v>123</v>
      </c>
      <c r="E38" s="239">
        <f>SUM(E7:E37)</f>
        <v>0</v>
      </c>
      <c r="F38" s="78"/>
    </row>
    <row r="39" spans="1:6" s="21" customFormat="1" ht="13.5" customHeight="1">
      <c r="A39" s="67"/>
      <c r="B39" s="37" t="s">
        <v>79</v>
      </c>
      <c r="C39" s="75" t="s">
        <v>80</v>
      </c>
      <c r="D39" s="54" t="s">
        <v>30</v>
      </c>
      <c r="E39" s="239">
        <v>0</v>
      </c>
      <c r="F39" s="54" t="s">
        <v>30</v>
      </c>
    </row>
    <row r="40" spans="1:6" s="21" customFormat="1" ht="13.5" customHeight="1">
      <c r="A40" s="68"/>
      <c r="B40" s="188" t="s">
        <v>148</v>
      </c>
      <c r="C40" s="191"/>
      <c r="D40" s="192"/>
      <c r="E40" s="239"/>
      <c r="F40" s="193"/>
    </row>
    <row r="41" spans="1:6" s="21" customFormat="1" ht="13.5" customHeight="1">
      <c r="A41" s="68"/>
      <c r="B41" s="194" t="s">
        <v>149</v>
      </c>
      <c r="C41" s="44" t="s">
        <v>150</v>
      </c>
      <c r="D41" s="50" t="s">
        <v>145</v>
      </c>
      <c r="E41" s="239">
        <v>0</v>
      </c>
      <c r="F41" s="193" t="s">
        <v>145</v>
      </c>
    </row>
    <row r="42" spans="1:6" s="23" customFormat="1" ht="16.5" customHeight="1">
      <c r="A42" s="79"/>
      <c r="B42" s="22" t="s">
        <v>31</v>
      </c>
      <c r="C42" s="80"/>
      <c r="D42" s="49"/>
      <c r="E42" s="239"/>
      <c r="F42" s="82"/>
    </row>
    <row r="43" spans="1:6" ht="15">
      <c r="A43" s="83"/>
      <c r="B43" s="44" t="s">
        <v>81</v>
      </c>
      <c r="C43" s="84" t="s">
        <v>82</v>
      </c>
      <c r="D43" s="50" t="s">
        <v>36</v>
      </c>
      <c r="E43" s="239">
        <v>0</v>
      </c>
      <c r="F43" s="167" t="s">
        <v>36</v>
      </c>
    </row>
    <row r="44" spans="1:6" s="21" customFormat="1" ht="15.75">
      <c r="A44" s="68"/>
      <c r="B44" s="188" t="s">
        <v>148</v>
      </c>
      <c r="C44" s="191"/>
      <c r="D44" s="192"/>
      <c r="E44" s="239">
        <v>0</v>
      </c>
      <c r="F44" s="193"/>
    </row>
    <row r="45" spans="1:6" s="21" customFormat="1" ht="13.5" customHeight="1">
      <c r="A45" s="68"/>
      <c r="B45" s="194" t="s">
        <v>149</v>
      </c>
      <c r="C45" s="44" t="s">
        <v>150</v>
      </c>
      <c r="D45" s="50" t="s">
        <v>145</v>
      </c>
      <c r="E45" s="239">
        <v>0</v>
      </c>
      <c r="F45" s="50" t="s">
        <v>145</v>
      </c>
    </row>
    <row r="46" spans="1:6" s="21" customFormat="1" ht="13.5" customHeight="1">
      <c r="A46" s="68"/>
      <c r="B46" s="189" t="s">
        <v>151</v>
      </c>
      <c r="C46" s="44" t="s">
        <v>152</v>
      </c>
      <c r="D46" s="50" t="s">
        <v>153</v>
      </c>
      <c r="E46" s="239">
        <v>0</v>
      </c>
      <c r="F46" s="50" t="s">
        <v>153</v>
      </c>
    </row>
    <row r="47" spans="1:6" s="21" customFormat="1" ht="13.5" customHeight="1">
      <c r="A47" s="221"/>
      <c r="B47" s="220" t="s">
        <v>157</v>
      </c>
      <c r="C47" s="219" t="s">
        <v>156</v>
      </c>
      <c r="D47" s="215" t="s">
        <v>155</v>
      </c>
      <c r="E47" s="239">
        <v>0</v>
      </c>
      <c r="F47" s="215" t="s">
        <v>155</v>
      </c>
    </row>
    <row r="48" spans="1:6" s="21" customFormat="1" ht="13.5" customHeight="1">
      <c r="A48" s="221"/>
      <c r="B48" s="220" t="s">
        <v>159</v>
      </c>
      <c r="C48" s="230" t="s">
        <v>160</v>
      </c>
      <c r="D48" s="215" t="s">
        <v>158</v>
      </c>
      <c r="E48" s="239">
        <v>0</v>
      </c>
      <c r="F48" s="215" t="s">
        <v>158</v>
      </c>
    </row>
    <row r="49" spans="1:6" s="21" customFormat="1" ht="13.5" customHeight="1">
      <c r="A49" s="221"/>
      <c r="B49" s="232" t="s">
        <v>169</v>
      </c>
      <c r="C49" s="191" t="s">
        <v>170</v>
      </c>
      <c r="D49" s="215" t="s">
        <v>171</v>
      </c>
      <c r="E49" s="276">
        <v>0</v>
      </c>
      <c r="F49" s="215" t="s">
        <v>171</v>
      </c>
    </row>
    <row r="50" spans="1:6" ht="15.75">
      <c r="A50" s="200"/>
      <c r="B50" s="201"/>
      <c r="C50" s="91"/>
      <c r="D50" s="40" t="s">
        <v>83</v>
      </c>
      <c r="E50" s="87">
        <f>SUM(E38:E49)</f>
        <v>0</v>
      </c>
      <c r="F50" s="200"/>
    </row>
    <row r="51" spans="1:6" ht="15.75" hidden="1">
      <c r="A51" s="79"/>
      <c r="B51" s="20" t="s">
        <v>101</v>
      </c>
      <c r="C51" s="80"/>
      <c r="D51" s="49"/>
      <c r="E51" s="81"/>
      <c r="F51" s="202"/>
    </row>
    <row r="52" spans="1:6" ht="15.75" hidden="1" thickBot="1">
      <c r="A52" s="83"/>
      <c r="B52" s="98" t="s">
        <v>102</v>
      </c>
      <c r="C52" s="84"/>
      <c r="D52" s="50" t="s">
        <v>103</v>
      </c>
      <c r="E52" s="85">
        <v>0</v>
      </c>
      <c r="F52" s="86" t="s">
        <v>103</v>
      </c>
    </row>
    <row r="53" spans="1:6" ht="12" customHeight="1">
      <c r="F53" s="11"/>
    </row>
    <row r="54" spans="1:6" hidden="1">
      <c r="E54" s="57"/>
      <c r="F54" s="11"/>
    </row>
    <row r="55" spans="1:6" hidden="1">
      <c r="E55" s="57"/>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workbookViewId="0"/>
  </sheetViews>
  <sheetFormatPr defaultColWidth="11.42578125" defaultRowHeight="12.75"/>
  <cols>
    <col min="1" max="1" width="14.85546875" style="287" bestFit="1" customWidth="1"/>
    <col min="2" max="2" width="16.42578125" style="287" customWidth="1"/>
    <col min="3" max="3" width="16.42578125" style="287" bestFit="1" customWidth="1"/>
    <col min="4" max="4" width="15.28515625" style="287" customWidth="1"/>
    <col min="5" max="5" width="12.42578125" style="287" hidden="1" customWidth="1"/>
    <col min="6" max="6" width="23.140625" style="287" customWidth="1"/>
    <col min="7" max="7" width="13.85546875" style="287" bestFit="1" customWidth="1"/>
    <col min="8" max="8" width="13.85546875" style="287" customWidth="1"/>
    <col min="9" max="9" width="16.7109375" style="288" bestFit="1" customWidth="1"/>
    <col min="10" max="10" width="14" style="287" customWidth="1"/>
    <col min="11" max="11" width="17.140625" style="287" bestFit="1" customWidth="1"/>
    <col min="12" max="16384" width="11.42578125" style="287"/>
  </cols>
  <sheetData>
    <row r="1" spans="1:11" ht="50.25" customHeight="1">
      <c r="C1" s="295"/>
      <c r="D1" s="295"/>
      <c r="E1" s="295"/>
      <c r="F1" s="349"/>
      <c r="G1" s="348"/>
      <c r="K1" s="347"/>
    </row>
    <row r="2" spans="1:11" ht="21.75" customHeight="1">
      <c r="B2" s="346" t="s">
        <v>10</v>
      </c>
      <c r="C2" s="345"/>
      <c r="D2" s="345"/>
      <c r="E2" s="345"/>
      <c r="F2" s="345"/>
      <c r="G2" s="345" t="s">
        <v>1</v>
      </c>
      <c r="H2" s="344"/>
      <c r="I2" s="343"/>
      <c r="J2" s="340"/>
      <c r="K2" s="342"/>
    </row>
    <row r="3" spans="1:11" ht="18">
      <c r="B3" s="341" t="s">
        <v>220</v>
      </c>
      <c r="C3" s="338"/>
      <c r="D3" s="338"/>
      <c r="E3" s="338"/>
      <c r="F3" s="338"/>
      <c r="G3" s="338"/>
      <c r="I3" s="288" t="s">
        <v>1</v>
      </c>
      <c r="J3" s="340"/>
    </row>
    <row r="4" spans="1:11" ht="18" customHeight="1">
      <c r="B4" s="339"/>
      <c r="C4" s="338"/>
      <c r="D4" s="338"/>
      <c r="E4" s="337" t="s">
        <v>1</v>
      </c>
      <c r="F4" s="337"/>
      <c r="G4" s="336"/>
      <c r="K4" s="287" t="s">
        <v>1</v>
      </c>
    </row>
    <row r="5" spans="1:11" ht="30">
      <c r="B5" s="335"/>
      <c r="G5" s="334" t="s">
        <v>1</v>
      </c>
    </row>
    <row r="6" spans="1:11" s="331" customFormat="1" ht="44.25" customHeight="1" thickBot="1">
      <c r="A6" s="333"/>
      <c r="B6" s="1" t="s">
        <v>11</v>
      </c>
      <c r="C6" s="2" t="s">
        <v>12</v>
      </c>
      <c r="D6" s="60" t="s">
        <v>87</v>
      </c>
      <c r="E6" s="3" t="s">
        <v>99</v>
      </c>
      <c r="F6" s="2" t="s">
        <v>13</v>
      </c>
      <c r="G6" s="60" t="s">
        <v>88</v>
      </c>
      <c r="H6" s="2" t="s">
        <v>14</v>
      </c>
      <c r="I6" s="64" t="s">
        <v>127</v>
      </c>
      <c r="J6" s="2" t="s">
        <v>15</v>
      </c>
      <c r="K6" s="332"/>
    </row>
    <row r="7" spans="1:11" s="295" customFormat="1" ht="24" customHeight="1">
      <c r="A7" s="330"/>
      <c r="B7" s="329" t="s">
        <v>9</v>
      </c>
      <c r="C7" s="328"/>
      <c r="D7" s="243"/>
      <c r="E7" s="244"/>
      <c r="F7" s="245" t="s">
        <v>1</v>
      </c>
      <c r="G7" s="243" t="s">
        <v>1</v>
      </c>
      <c r="H7" s="245"/>
      <c r="I7" s="246"/>
      <c r="J7" s="245"/>
      <c r="K7" s="292"/>
    </row>
    <row r="8" spans="1:11" s="295" customFormat="1" ht="24" customHeight="1">
      <c r="A8" s="327">
        <v>1</v>
      </c>
      <c r="B8" s="381" t="s">
        <v>168</v>
      </c>
      <c r="C8" s="411">
        <v>173.947596</v>
      </c>
      <c r="D8" s="412">
        <v>607.07711004000009</v>
      </c>
      <c r="E8" s="413"/>
      <c r="F8" s="365" t="s">
        <v>213</v>
      </c>
      <c r="G8" s="385">
        <v>0</v>
      </c>
      <c r="H8" s="414">
        <v>0</v>
      </c>
      <c r="I8" s="404">
        <v>1.6398348691943598</v>
      </c>
      <c r="J8" s="400">
        <v>2.1282630742658952</v>
      </c>
      <c r="K8" s="415" t="s">
        <v>168</v>
      </c>
    </row>
    <row r="9" spans="1:11" s="323" customFormat="1" ht="17.25" customHeight="1">
      <c r="A9" s="326">
        <v>2</v>
      </c>
      <c r="B9" s="381" t="s">
        <v>164</v>
      </c>
      <c r="C9" s="411">
        <v>346.95225299999998</v>
      </c>
      <c r="D9" s="412">
        <v>1755.5784001799998</v>
      </c>
      <c r="E9" s="416"/>
      <c r="F9" s="365" t="s">
        <v>213</v>
      </c>
      <c r="G9" s="385">
        <v>0</v>
      </c>
      <c r="H9" s="414">
        <v>0</v>
      </c>
      <c r="I9" s="404">
        <v>0.34613024019379018</v>
      </c>
      <c r="J9" s="400">
        <v>14.618774705056179</v>
      </c>
      <c r="K9" s="415" t="s">
        <v>164</v>
      </c>
    </row>
    <row r="10" spans="1:11" s="324" customFormat="1" ht="17.25" customHeight="1">
      <c r="A10" s="325">
        <v>3</v>
      </c>
      <c r="B10" s="381" t="s">
        <v>23</v>
      </c>
      <c r="C10" s="417">
        <v>416.39635100000004</v>
      </c>
      <c r="D10" s="412">
        <v>15406.664987000002</v>
      </c>
      <c r="E10" s="418" t="s">
        <v>16</v>
      </c>
      <c r="F10" s="365" t="s">
        <v>210</v>
      </c>
      <c r="G10" s="385">
        <v>0.34468699999999997</v>
      </c>
      <c r="H10" s="414">
        <v>9.3158648648648638E-3</v>
      </c>
      <c r="I10" s="404">
        <v>9.8810273333333338</v>
      </c>
      <c r="J10" s="400">
        <v>3.7445499088117757</v>
      </c>
      <c r="K10" s="388" t="s">
        <v>23</v>
      </c>
    </row>
    <row r="11" spans="1:11" ht="17.25" customHeight="1">
      <c r="A11" s="322"/>
      <c r="B11" s="381" t="s">
        <v>32</v>
      </c>
      <c r="C11" s="411">
        <v>0.97886799999999996</v>
      </c>
      <c r="D11" s="419">
        <v>40.133587999999996</v>
      </c>
      <c r="E11" s="418">
        <v>11.786790348999999</v>
      </c>
      <c r="F11" s="365" t="s">
        <v>210</v>
      </c>
      <c r="G11" s="385">
        <v>0.34468699999999997</v>
      </c>
      <c r="H11" s="414">
        <v>8.4069999999999995E-3</v>
      </c>
      <c r="I11" s="404">
        <v>9.8810273333333338</v>
      </c>
      <c r="J11" s="400">
        <v>4.1493661151698058</v>
      </c>
      <c r="K11" s="388" t="s">
        <v>32</v>
      </c>
    </row>
    <row r="12" spans="1:11" ht="14.25" customHeight="1">
      <c r="A12" s="322">
        <v>4</v>
      </c>
      <c r="B12" s="381" t="s">
        <v>20</v>
      </c>
      <c r="C12" s="411">
        <v>236.68518</v>
      </c>
      <c r="D12" s="412">
        <v>23.668518000000002</v>
      </c>
      <c r="E12" s="418"/>
      <c r="F12" s="365" t="s">
        <v>195</v>
      </c>
      <c r="G12" s="385">
        <v>0</v>
      </c>
      <c r="H12" s="414">
        <v>0</v>
      </c>
      <c r="I12" s="404">
        <v>-0.13055316771417627</v>
      </c>
      <c r="J12" s="400" t="s">
        <v>34</v>
      </c>
      <c r="K12" s="388" t="s">
        <v>17</v>
      </c>
    </row>
    <row r="13" spans="1:11" ht="17.25" customHeight="1">
      <c r="A13" s="322">
        <v>5</v>
      </c>
      <c r="B13" s="381" t="s">
        <v>24</v>
      </c>
      <c r="C13" s="411">
        <v>34.799999999999997</v>
      </c>
      <c r="D13" s="412">
        <v>210.53999999999996</v>
      </c>
      <c r="E13" s="411">
        <v>65.330921551000003</v>
      </c>
      <c r="F13" s="365" t="s">
        <v>195</v>
      </c>
      <c r="G13" s="385">
        <v>0.21290229885057471</v>
      </c>
      <c r="H13" s="414">
        <v>3.5190462619929704E-2</v>
      </c>
      <c r="I13" s="404">
        <v>2.15544061302682</v>
      </c>
      <c r="J13" s="400">
        <v>2.8068507030236236</v>
      </c>
      <c r="K13" s="388" t="s">
        <v>24</v>
      </c>
    </row>
    <row r="14" spans="1:11" ht="19.5" customHeight="1">
      <c r="A14" s="322">
        <v>6</v>
      </c>
      <c r="B14" s="381" t="s">
        <v>25</v>
      </c>
      <c r="C14" s="411">
        <v>626.58462699999995</v>
      </c>
      <c r="D14" s="412">
        <v>501.26770160000001</v>
      </c>
      <c r="E14" s="418">
        <v>88.91</v>
      </c>
      <c r="F14" s="365" t="s">
        <v>213</v>
      </c>
      <c r="G14" s="385">
        <v>0.11</v>
      </c>
      <c r="H14" s="414">
        <v>0.13749999999999998</v>
      </c>
      <c r="I14" s="404">
        <v>0.36220486462716872</v>
      </c>
      <c r="J14" s="400">
        <v>2.2086947971377207</v>
      </c>
      <c r="K14" s="388" t="s">
        <v>25</v>
      </c>
    </row>
    <row r="15" spans="1:11" ht="17.25" customHeight="1">
      <c r="A15" s="322">
        <v>7</v>
      </c>
      <c r="B15" s="381" t="s">
        <v>26</v>
      </c>
      <c r="C15" s="411">
        <v>34</v>
      </c>
      <c r="D15" s="412">
        <v>1.02</v>
      </c>
      <c r="E15" s="418"/>
      <c r="F15" s="365" t="s">
        <v>210</v>
      </c>
      <c r="G15" s="385">
        <v>0</v>
      </c>
      <c r="H15" s="414">
        <v>0</v>
      </c>
      <c r="I15" s="404">
        <v>6.2005882352941181E-4</v>
      </c>
      <c r="J15" s="400">
        <v>48.382506403567021</v>
      </c>
      <c r="K15" s="388" t="s">
        <v>26</v>
      </c>
    </row>
    <row r="16" spans="1:11" ht="17.25" customHeight="1">
      <c r="A16" s="322">
        <v>8</v>
      </c>
      <c r="B16" s="381" t="s">
        <v>8</v>
      </c>
      <c r="C16" s="411">
        <v>6.8292760000000001</v>
      </c>
      <c r="D16" s="412">
        <v>0.75122036000000003</v>
      </c>
      <c r="E16" s="418">
        <v>0.23</v>
      </c>
      <c r="F16" s="365" t="s">
        <v>213</v>
      </c>
      <c r="G16" s="385">
        <v>0</v>
      </c>
      <c r="H16" s="414">
        <v>0</v>
      </c>
      <c r="I16" s="404">
        <v>1.1251753968258615E-2</v>
      </c>
      <c r="J16" s="400">
        <v>9.7762535788030753</v>
      </c>
      <c r="K16" s="388" t="s">
        <v>8</v>
      </c>
    </row>
    <row r="17" spans="1:11" ht="17.25" customHeight="1">
      <c r="A17" s="322">
        <v>9</v>
      </c>
      <c r="B17" s="381" t="s">
        <v>27</v>
      </c>
      <c r="C17" s="411">
        <v>2038.0741760000001</v>
      </c>
      <c r="D17" s="412">
        <v>40.761483520000006</v>
      </c>
      <c r="E17" s="418">
        <v>87.65</v>
      </c>
      <c r="F17" s="365" t="s">
        <v>214</v>
      </c>
      <c r="G17" s="385">
        <v>0</v>
      </c>
      <c r="H17" s="414">
        <v>0</v>
      </c>
      <c r="I17" s="404">
        <v>-3.7547392717528355E-2</v>
      </c>
      <c r="J17" s="400" t="s">
        <v>34</v>
      </c>
      <c r="K17" s="388" t="s">
        <v>27</v>
      </c>
    </row>
    <row r="18" spans="1:11" ht="17.25" customHeight="1">
      <c r="A18" s="322">
        <v>10</v>
      </c>
      <c r="B18" s="381" t="s">
        <v>182</v>
      </c>
      <c r="C18" s="411">
        <v>84.765898000000007</v>
      </c>
      <c r="D18" s="412">
        <v>33.906359200000004</v>
      </c>
      <c r="E18" s="418"/>
      <c r="F18" s="365" t="s">
        <v>213</v>
      </c>
      <c r="G18" s="385">
        <v>0</v>
      </c>
      <c r="H18" s="414">
        <v>0</v>
      </c>
      <c r="I18" s="404">
        <v>2.4799422679782534E-2</v>
      </c>
      <c r="J18" s="400">
        <v>16.129407735208925</v>
      </c>
      <c r="K18" s="388" t="s">
        <v>182</v>
      </c>
    </row>
    <row r="19" spans="1:11" ht="17.25" customHeight="1">
      <c r="A19" s="322">
        <v>11</v>
      </c>
      <c r="B19" s="381" t="s">
        <v>161</v>
      </c>
      <c r="C19" s="411">
        <v>322.55120899999997</v>
      </c>
      <c r="D19" s="412">
        <v>2519.1249422899996</v>
      </c>
      <c r="E19" s="418">
        <v>16.64</v>
      </c>
      <c r="F19" s="365" t="s">
        <v>213</v>
      </c>
      <c r="G19" s="385">
        <v>0.55000000000000004</v>
      </c>
      <c r="H19" s="414">
        <v>7.0422535211267609E-2</v>
      </c>
      <c r="I19" s="404">
        <v>1.9378545666320333</v>
      </c>
      <c r="J19" s="400">
        <v>4.0302302012135414</v>
      </c>
      <c r="K19" s="388" t="s">
        <v>161</v>
      </c>
    </row>
    <row r="20" spans="1:11" ht="17.25" customHeight="1">
      <c r="A20" s="322">
        <v>12</v>
      </c>
      <c r="B20" s="381" t="s">
        <v>104</v>
      </c>
      <c r="C20" s="411">
        <v>170.89282499999999</v>
      </c>
      <c r="D20" s="412">
        <v>430.64991899999995</v>
      </c>
      <c r="E20" s="420" t="s">
        <v>16</v>
      </c>
      <c r="F20" s="365" t="s">
        <v>213</v>
      </c>
      <c r="G20" s="385">
        <v>6.2E-2</v>
      </c>
      <c r="H20" s="414">
        <v>2.4603174603174603E-2</v>
      </c>
      <c r="I20" s="404">
        <v>0.76179519727252054</v>
      </c>
      <c r="J20" s="400">
        <v>3.3079756987474269</v>
      </c>
      <c r="K20" s="388" t="s">
        <v>104</v>
      </c>
    </row>
    <row r="21" spans="1:11" ht="17.25" customHeight="1">
      <c r="A21" s="322">
        <v>13</v>
      </c>
      <c r="B21" s="381" t="s">
        <v>35</v>
      </c>
      <c r="C21" s="411">
        <v>24067.754079999999</v>
      </c>
      <c r="D21" s="412">
        <v>1925.4203264</v>
      </c>
      <c r="E21" s="418">
        <v>69.77</v>
      </c>
      <c r="F21" s="365" t="s">
        <v>210</v>
      </c>
      <c r="G21" s="385">
        <v>0</v>
      </c>
      <c r="H21" s="414">
        <v>0</v>
      </c>
      <c r="I21" s="404">
        <v>5.0747485450457951E-2</v>
      </c>
      <c r="J21" s="400">
        <v>1.5764327885388472</v>
      </c>
      <c r="K21" s="388" t="s">
        <v>35</v>
      </c>
    </row>
    <row r="22" spans="1:11" ht="17.25" customHeight="1">
      <c r="A22" s="322">
        <v>14</v>
      </c>
      <c r="B22" s="381" t="s">
        <v>3</v>
      </c>
      <c r="C22" s="411">
        <v>116.20728800000001</v>
      </c>
      <c r="D22" s="412">
        <v>470.63951639999999</v>
      </c>
      <c r="E22" s="418">
        <v>6.4000000000000001E-2</v>
      </c>
      <c r="F22" s="365" t="s">
        <v>213</v>
      </c>
      <c r="G22" s="385">
        <v>0</v>
      </c>
      <c r="H22" s="414">
        <v>0</v>
      </c>
      <c r="I22" s="404">
        <v>-0.15597415312999416</v>
      </c>
      <c r="J22" s="400" t="s">
        <v>34</v>
      </c>
      <c r="K22" s="388" t="s">
        <v>3</v>
      </c>
    </row>
    <row r="23" spans="1:11" ht="17.25" customHeight="1">
      <c r="A23" s="322">
        <v>15</v>
      </c>
      <c r="B23" s="381" t="s">
        <v>21</v>
      </c>
      <c r="C23" s="411">
        <v>265</v>
      </c>
      <c r="D23" s="412">
        <v>1391.25</v>
      </c>
      <c r="E23" s="418">
        <v>77.44</v>
      </c>
      <c r="F23" s="365" t="s">
        <v>213</v>
      </c>
      <c r="G23" s="385">
        <v>0.25</v>
      </c>
      <c r="H23" s="414">
        <v>4.7619047619047616E-2</v>
      </c>
      <c r="I23" s="404">
        <v>1.8134138364779875</v>
      </c>
      <c r="J23" s="400">
        <v>2.8950920602858918</v>
      </c>
      <c r="K23" s="421" t="s">
        <v>4</v>
      </c>
    </row>
    <row r="24" spans="1:11" ht="17.25" customHeight="1">
      <c r="A24" s="322">
        <v>16</v>
      </c>
      <c r="B24" s="381" t="s">
        <v>28</v>
      </c>
      <c r="C24" s="411">
        <v>307.59482700000001</v>
      </c>
      <c r="D24" s="412">
        <v>556.74663687000009</v>
      </c>
      <c r="E24" s="418"/>
      <c r="F24" s="365" t="s">
        <v>212</v>
      </c>
      <c r="G24" s="385">
        <v>8.2000000000000003E-2</v>
      </c>
      <c r="H24" s="414">
        <v>4.5303867403314914E-2</v>
      </c>
      <c r="I24" s="404">
        <v>0.14404663573877333</v>
      </c>
      <c r="J24" s="400">
        <v>12.565375030919926</v>
      </c>
      <c r="K24" s="388" t="s">
        <v>28</v>
      </c>
    </row>
    <row r="25" spans="1:11" ht="17.25" customHeight="1">
      <c r="A25" s="322">
        <v>17</v>
      </c>
      <c r="B25" s="381" t="s">
        <v>90</v>
      </c>
      <c r="C25" s="411">
        <v>391.86312800000002</v>
      </c>
      <c r="D25" s="412">
        <v>666.16731760000005</v>
      </c>
      <c r="E25" s="418"/>
      <c r="F25" s="365" t="s">
        <v>213</v>
      </c>
      <c r="G25" s="385">
        <v>4.4999999999999998E-2</v>
      </c>
      <c r="H25" s="414">
        <v>2.6470588235294117E-2</v>
      </c>
      <c r="I25" s="404">
        <v>0.26863461366541225</v>
      </c>
      <c r="J25" s="400">
        <v>6.3282984154728892</v>
      </c>
      <c r="K25" s="388" t="s">
        <v>90</v>
      </c>
    </row>
    <row r="26" spans="1:11" ht="17.25" customHeight="1">
      <c r="A26" s="322">
        <v>18</v>
      </c>
      <c r="B26" s="381" t="s">
        <v>95</v>
      </c>
      <c r="C26" s="411">
        <v>51.94</v>
      </c>
      <c r="D26" s="412">
        <v>493.42999999999995</v>
      </c>
      <c r="E26" s="418"/>
      <c r="F26" s="365" t="s">
        <v>210</v>
      </c>
      <c r="G26" s="385">
        <v>0</v>
      </c>
      <c r="H26" s="414">
        <v>0</v>
      </c>
      <c r="I26" s="404">
        <v>0.57447833333333331</v>
      </c>
      <c r="J26" s="400">
        <v>16.53674202972552</v>
      </c>
      <c r="K26" s="388" t="s">
        <v>95</v>
      </c>
    </row>
    <row r="27" spans="1:11" ht="15" customHeight="1">
      <c r="A27" s="322">
        <v>19</v>
      </c>
      <c r="B27" s="381" t="s">
        <v>138</v>
      </c>
      <c r="C27" s="411">
        <v>9.948976</v>
      </c>
      <c r="D27" s="412">
        <v>53.624980639999997</v>
      </c>
      <c r="E27" s="418"/>
      <c r="F27" s="365" t="s">
        <v>210</v>
      </c>
      <c r="G27" s="385">
        <v>0</v>
      </c>
      <c r="H27" s="414">
        <v>0</v>
      </c>
      <c r="I27" s="404">
        <v>1.4344201855547747</v>
      </c>
      <c r="J27" s="400">
        <v>3.7576158327103921</v>
      </c>
      <c r="K27" s="388" t="s">
        <v>138</v>
      </c>
    </row>
    <row r="28" spans="1:11" ht="15" customHeight="1">
      <c r="A28" s="322">
        <v>20</v>
      </c>
      <c r="B28" s="381" t="s">
        <v>175</v>
      </c>
      <c r="C28" s="411">
        <v>12290.47436</v>
      </c>
      <c r="D28" s="412">
        <v>15977.616668000001</v>
      </c>
      <c r="E28" s="418"/>
      <c r="F28" s="365" t="s">
        <v>213</v>
      </c>
      <c r="G28" s="385">
        <v>0.03</v>
      </c>
      <c r="H28" s="414">
        <v>2.3076923076923075E-2</v>
      </c>
      <c r="I28" s="404">
        <v>0.1531881204515744</v>
      </c>
      <c r="J28" s="400">
        <v>8.4862977374995214</v>
      </c>
      <c r="K28" s="388" t="s">
        <v>175</v>
      </c>
    </row>
    <row r="29" spans="1:11" ht="15.75" customHeight="1">
      <c r="A29" s="322">
        <v>21</v>
      </c>
      <c r="B29" s="422" t="s">
        <v>198</v>
      </c>
      <c r="C29" s="411">
        <v>480</v>
      </c>
      <c r="D29" s="412">
        <v>14.399999999999999</v>
      </c>
      <c r="E29" s="418">
        <v>90.24</v>
      </c>
      <c r="F29" s="365" t="s">
        <v>203</v>
      </c>
      <c r="G29" s="385">
        <v>0</v>
      </c>
      <c r="H29" s="414">
        <v>0</v>
      </c>
      <c r="I29" s="404">
        <v>4.4874999999999998E-2</v>
      </c>
      <c r="J29" s="400">
        <v>0.66852367688022274</v>
      </c>
      <c r="K29" s="415" t="s">
        <v>18</v>
      </c>
    </row>
    <row r="30" spans="1:11" ht="15" customHeight="1">
      <c r="A30" s="322">
        <v>22</v>
      </c>
      <c r="B30" s="381" t="s">
        <v>173</v>
      </c>
      <c r="C30" s="411">
        <v>851.96545800000001</v>
      </c>
      <c r="D30" s="412">
        <v>511.17927479999997</v>
      </c>
      <c r="E30" s="418">
        <v>7.5</v>
      </c>
      <c r="F30" s="365" t="s">
        <v>213</v>
      </c>
      <c r="G30" s="385">
        <v>0</v>
      </c>
      <c r="H30" s="414">
        <v>0</v>
      </c>
      <c r="I30" s="404">
        <v>0.10394005120960355</v>
      </c>
      <c r="J30" s="400">
        <v>5.772558248889557</v>
      </c>
      <c r="K30" s="388" t="s">
        <v>173</v>
      </c>
    </row>
    <row r="31" spans="1:11" ht="15" customHeight="1">
      <c r="A31" s="322">
        <v>23</v>
      </c>
      <c r="B31" s="381" t="s">
        <v>6</v>
      </c>
      <c r="C31" s="411">
        <v>134.758498</v>
      </c>
      <c r="D31" s="412">
        <v>2742.3354343000001</v>
      </c>
      <c r="E31" s="418"/>
      <c r="F31" s="365" t="s">
        <v>213</v>
      </c>
      <c r="G31" s="385">
        <v>1.74</v>
      </c>
      <c r="H31" s="414">
        <v>8.5503685503685492E-2</v>
      </c>
      <c r="I31" s="404">
        <v>3.814606680067528</v>
      </c>
      <c r="J31" s="400">
        <v>5.3347570815976644</v>
      </c>
      <c r="K31" s="388" t="s">
        <v>6</v>
      </c>
    </row>
    <row r="32" spans="1:11" ht="15">
      <c r="A32" s="322">
        <v>24</v>
      </c>
      <c r="B32" s="423" t="s">
        <v>93</v>
      </c>
      <c r="C32" s="411">
        <v>195.64500000000001</v>
      </c>
      <c r="D32" s="412">
        <v>13.695150000000002</v>
      </c>
      <c r="E32" s="418"/>
      <c r="F32" s="365" t="s">
        <v>210</v>
      </c>
      <c r="G32" s="385">
        <v>0</v>
      </c>
      <c r="H32" s="414">
        <v>0</v>
      </c>
      <c r="I32" s="404">
        <v>9.5520171739630455E-2</v>
      </c>
      <c r="J32" s="400">
        <v>0.7328295031839609</v>
      </c>
      <c r="K32" s="424" t="s">
        <v>93</v>
      </c>
    </row>
    <row r="33" spans="1:11" s="323" customFormat="1" ht="17.25" customHeight="1">
      <c r="A33" s="322">
        <v>25</v>
      </c>
      <c r="B33" s="381" t="s">
        <v>134</v>
      </c>
      <c r="C33" s="411">
        <v>709.14136699999995</v>
      </c>
      <c r="D33" s="412">
        <v>850.96964039999989</v>
      </c>
      <c r="E33" s="425">
        <v>52.5</v>
      </c>
      <c r="F33" s="365" t="s">
        <v>213</v>
      </c>
      <c r="G33" s="385">
        <v>0.114</v>
      </c>
      <c r="H33" s="414">
        <v>9.5000000000000001E-2</v>
      </c>
      <c r="I33" s="404">
        <v>0.2671080222006002</v>
      </c>
      <c r="J33" s="400">
        <v>4.4925644318491891</v>
      </c>
      <c r="K33" s="388" t="s">
        <v>134</v>
      </c>
    </row>
    <row r="34" spans="1:11" ht="17.25" customHeight="1">
      <c r="A34" s="322">
        <v>26</v>
      </c>
      <c r="B34" s="422" t="s">
        <v>199</v>
      </c>
      <c r="C34" s="411">
        <v>21.828035</v>
      </c>
      <c r="D34" s="412">
        <v>1.0914017499999999</v>
      </c>
      <c r="E34" s="426">
        <v>0</v>
      </c>
      <c r="F34" s="365" t="s">
        <v>215</v>
      </c>
      <c r="G34" s="385">
        <v>0</v>
      </c>
      <c r="H34" s="414">
        <v>0</v>
      </c>
      <c r="I34" s="404">
        <v>-2.4448558928918705E-2</v>
      </c>
      <c r="J34" s="400" t="s">
        <v>34</v>
      </c>
      <c r="K34" s="388" t="s">
        <v>22</v>
      </c>
    </row>
    <row r="35" spans="1:11" ht="15">
      <c r="A35" s="322">
        <v>27</v>
      </c>
      <c r="B35" s="427" t="s">
        <v>75</v>
      </c>
      <c r="C35" s="411">
        <v>200</v>
      </c>
      <c r="D35" s="412">
        <v>68</v>
      </c>
      <c r="E35" s="420" t="s">
        <v>16</v>
      </c>
      <c r="F35" s="365" t="s">
        <v>213</v>
      </c>
      <c r="G35" s="385">
        <v>2.7356111111111109E-2</v>
      </c>
      <c r="H35" s="414">
        <v>8.0459150326797374E-2</v>
      </c>
      <c r="I35" s="404">
        <v>0.15390885626666667</v>
      </c>
      <c r="J35" s="400">
        <v>2.2090996466824935</v>
      </c>
      <c r="K35" s="428" t="s">
        <v>75</v>
      </c>
    </row>
    <row r="36" spans="1:11" ht="15">
      <c r="A36" s="322">
        <v>28</v>
      </c>
      <c r="B36" s="381" t="s">
        <v>37</v>
      </c>
      <c r="C36" s="411">
        <v>111.874072</v>
      </c>
      <c r="D36" s="412">
        <v>561.6078414399999</v>
      </c>
      <c r="E36" s="418">
        <v>62.03</v>
      </c>
      <c r="F36" s="365" t="s">
        <v>213</v>
      </c>
      <c r="G36" s="385">
        <v>0.2424</v>
      </c>
      <c r="H36" s="414">
        <v>4.8286852589641438E-2</v>
      </c>
      <c r="I36" s="404">
        <v>1.0532914185871414</v>
      </c>
      <c r="J36" s="400">
        <v>4.7660124362673546</v>
      </c>
      <c r="K36" s="388" t="s">
        <v>37</v>
      </c>
    </row>
    <row r="37" spans="1:11" ht="15">
      <c r="A37" s="322">
        <v>29</v>
      </c>
      <c r="B37" s="381" t="s">
        <v>126</v>
      </c>
      <c r="C37" s="411">
        <v>1430.307123</v>
      </c>
      <c r="D37" s="412">
        <v>17049.260906160001</v>
      </c>
      <c r="E37" s="418"/>
      <c r="F37" s="365" t="s">
        <v>211</v>
      </c>
      <c r="G37" s="385">
        <v>0</v>
      </c>
      <c r="H37" s="414">
        <v>0</v>
      </c>
      <c r="I37" s="404">
        <v>0.74727212578779378</v>
      </c>
      <c r="J37" s="400">
        <v>15.951351038865026</v>
      </c>
      <c r="K37" s="388" t="s">
        <v>126</v>
      </c>
    </row>
    <row r="38" spans="1:11" ht="17.25" customHeight="1">
      <c r="A38" s="322">
        <v>30</v>
      </c>
      <c r="B38" s="381" t="s">
        <v>7</v>
      </c>
      <c r="C38" s="411">
        <v>62.5</v>
      </c>
      <c r="D38" s="412">
        <v>368.75</v>
      </c>
      <c r="E38" s="429">
        <v>72.290000000000006</v>
      </c>
      <c r="F38" s="365" t="s">
        <v>213</v>
      </c>
      <c r="G38" s="385">
        <v>0</v>
      </c>
      <c r="H38" s="414">
        <v>0</v>
      </c>
      <c r="I38" s="404">
        <v>-0.44586666666666663</v>
      </c>
      <c r="J38" s="400" t="s">
        <v>34</v>
      </c>
      <c r="K38" s="388" t="s">
        <v>7</v>
      </c>
    </row>
    <row r="39" spans="1:11">
      <c r="A39" s="298"/>
      <c r="B39" s="430" t="s">
        <v>33</v>
      </c>
      <c r="C39" s="429"/>
      <c r="D39" s="383">
        <v>65287.329323950013</v>
      </c>
      <c r="E39" s="384"/>
      <c r="F39" s="431"/>
      <c r="G39" s="385"/>
      <c r="H39" s="386"/>
      <c r="I39" s="366"/>
      <c r="J39" s="432"/>
      <c r="K39" s="388"/>
    </row>
    <row r="40" spans="1:11" ht="22.5" customHeight="1">
      <c r="A40" s="298"/>
      <c r="B40" s="405" t="s">
        <v>31</v>
      </c>
      <c r="C40" s="406"/>
      <c r="D40" s="293"/>
      <c r="E40" s="407"/>
      <c r="F40" s="408"/>
      <c r="G40" s="409"/>
      <c r="H40" s="401"/>
      <c r="I40" s="402"/>
      <c r="J40" s="403"/>
      <c r="K40" s="410"/>
    </row>
    <row r="41" spans="1:11" ht="18" customHeight="1">
      <c r="A41" s="322"/>
      <c r="B41" s="321" t="s">
        <v>36</v>
      </c>
      <c r="C41" s="320">
        <v>17.48</v>
      </c>
      <c r="D41" s="319">
        <v>15.732000000000001</v>
      </c>
      <c r="E41" s="300"/>
      <c r="F41" s="365" t="s">
        <v>210</v>
      </c>
      <c r="G41" s="385">
        <v>8.77E-2</v>
      </c>
      <c r="H41" s="386">
        <v>0.10080459770114943</v>
      </c>
      <c r="I41" s="404">
        <v>3.6865207565611189</v>
      </c>
      <c r="J41" s="399">
        <v>0.24413262787093137</v>
      </c>
      <c r="K41" s="318" t="s">
        <v>36</v>
      </c>
    </row>
    <row r="42" spans="1:11" ht="18" customHeight="1">
      <c r="B42" s="317" t="s">
        <v>154</v>
      </c>
      <c r="D42" s="195"/>
      <c r="E42" s="307"/>
      <c r="F42" s="4"/>
      <c r="G42" s="316"/>
      <c r="H42" s="368"/>
      <c r="J42" s="311"/>
      <c r="K42" s="310"/>
    </row>
    <row r="43" spans="1:11" ht="18" customHeight="1">
      <c r="B43" s="304" t="s">
        <v>131</v>
      </c>
      <c r="C43" s="354">
        <v>5.0000000000000001E-3</v>
      </c>
      <c r="D43" s="195">
        <v>0.54300000000000004</v>
      </c>
      <c r="E43" s="307"/>
      <c r="F43" s="264" t="s">
        <v>210</v>
      </c>
      <c r="G43" s="298"/>
      <c r="H43" s="367"/>
      <c r="I43" s="297"/>
      <c r="J43" s="315"/>
      <c r="K43" s="296" t="s">
        <v>131</v>
      </c>
    </row>
    <row r="44" spans="1:11" ht="15" customHeight="1">
      <c r="A44" s="314"/>
      <c r="B44" s="188" t="s">
        <v>148</v>
      </c>
      <c r="C44" s="191"/>
      <c r="D44" s="195"/>
      <c r="E44" s="307"/>
      <c r="F44" s="4"/>
      <c r="G44" s="313"/>
      <c r="H44" s="368"/>
      <c r="I44" s="312"/>
      <c r="J44" s="311"/>
      <c r="K44" s="310"/>
    </row>
    <row r="45" spans="1:11" ht="19.5" customHeight="1">
      <c r="B45" s="304" t="s">
        <v>145</v>
      </c>
      <c r="C45" s="303">
        <v>5.9754529999999999</v>
      </c>
      <c r="D45" s="195">
        <v>3.28649915</v>
      </c>
      <c r="E45" s="307"/>
      <c r="F45" s="365" t="s">
        <v>210</v>
      </c>
      <c r="G45" s="299">
        <v>0</v>
      </c>
      <c r="H45" s="367">
        <v>0</v>
      </c>
      <c r="I45" s="297">
        <v>4.1469659287756094E-4</v>
      </c>
      <c r="J45" s="399" t="s">
        <v>34</v>
      </c>
      <c r="K45" s="296" t="s">
        <v>145</v>
      </c>
    </row>
    <row r="46" spans="1:11" ht="19.5" customHeight="1">
      <c r="B46" s="309" t="s">
        <v>153</v>
      </c>
      <c r="C46" s="308">
        <v>96.084165999999996</v>
      </c>
      <c r="D46" s="195">
        <v>10.56925826</v>
      </c>
      <c r="E46" s="307"/>
      <c r="F46" s="365" t="s">
        <v>204</v>
      </c>
      <c r="G46" s="299">
        <v>0</v>
      </c>
      <c r="H46" s="367">
        <v>0</v>
      </c>
      <c r="I46" s="306">
        <v>-6.9824199754202993E-4</v>
      </c>
      <c r="J46" s="400" t="s">
        <v>34</v>
      </c>
      <c r="K46" s="305" t="s">
        <v>153</v>
      </c>
    </row>
    <row r="47" spans="1:11" ht="19.5" customHeight="1">
      <c r="B47" s="304" t="s">
        <v>155</v>
      </c>
      <c r="C47" s="303">
        <v>114.94756099999999</v>
      </c>
      <c r="D47" s="195">
        <v>11.4947561</v>
      </c>
      <c r="E47" s="300"/>
      <c r="F47" s="365" t="s">
        <v>210</v>
      </c>
      <c r="G47" s="299">
        <v>0</v>
      </c>
      <c r="H47" s="367">
        <v>0</v>
      </c>
      <c r="I47" s="297">
        <v>1.9818950312482054E-3</v>
      </c>
      <c r="J47" s="400">
        <v>50.456759022711516</v>
      </c>
      <c r="K47" s="296" t="s">
        <v>155</v>
      </c>
    </row>
    <row r="48" spans="1:11" ht="19.5" customHeight="1">
      <c r="B48" s="304" t="s">
        <v>158</v>
      </c>
      <c r="C48" s="303">
        <v>258.82124599999997</v>
      </c>
      <c r="D48" s="195">
        <v>12.941062299999999</v>
      </c>
      <c r="E48" s="300"/>
      <c r="F48" s="365" t="s">
        <v>210</v>
      </c>
      <c r="G48" s="299">
        <v>2.9099999999999998E-3</v>
      </c>
      <c r="H48" s="369">
        <v>5.8199999999999995E-2</v>
      </c>
      <c r="I48" s="302">
        <v>1.3830703836423075E-2</v>
      </c>
      <c r="J48" s="400">
        <v>3.6151450129620524</v>
      </c>
      <c r="K48" s="301" t="s">
        <v>158</v>
      </c>
    </row>
    <row r="49" spans="2:11" ht="19.5" customHeight="1">
      <c r="B49" s="375" t="s">
        <v>171</v>
      </c>
      <c r="C49" s="376">
        <v>118.890621</v>
      </c>
      <c r="D49" s="377">
        <v>10.70015589</v>
      </c>
      <c r="E49" s="378"/>
      <c r="F49" s="365" t="s">
        <v>210</v>
      </c>
      <c r="G49" s="379">
        <v>0</v>
      </c>
      <c r="H49" s="380">
        <v>0</v>
      </c>
      <c r="I49" s="306">
        <v>-6.0368092450286727E-4</v>
      </c>
      <c r="J49" s="400" t="s">
        <v>34</v>
      </c>
      <c r="K49" s="305" t="s">
        <v>171</v>
      </c>
    </row>
    <row r="50" spans="2:11" ht="19.5" customHeight="1">
      <c r="B50" s="381" t="s">
        <v>207</v>
      </c>
      <c r="C50" s="382">
        <v>5</v>
      </c>
      <c r="D50" s="383">
        <v>3.25</v>
      </c>
      <c r="E50" s="384"/>
      <c r="F50" s="264" t="s">
        <v>210</v>
      </c>
      <c r="G50" s="385">
        <v>0</v>
      </c>
      <c r="H50" s="386">
        <v>0</v>
      </c>
      <c r="I50" s="387">
        <v>1.9366000000000001E-2</v>
      </c>
      <c r="J50" s="400">
        <v>33.563978105958896</v>
      </c>
      <c r="K50" s="388" t="s">
        <v>207</v>
      </c>
    </row>
    <row r="51" spans="2:11" ht="24.75" customHeight="1">
      <c r="B51" s="294"/>
      <c r="D51" s="293">
        <v>65355.846055650014</v>
      </c>
      <c r="F51" s="290"/>
    </row>
    <row r="52" spans="2:11">
      <c r="D52" s="61"/>
      <c r="F52" s="290"/>
      <c r="H52" s="289"/>
    </row>
    <row r="53" spans="2:11" hidden="1">
      <c r="E53" s="292"/>
      <c r="F53" s="291"/>
    </row>
    <row r="54" spans="2:11">
      <c r="F54" s="290"/>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2021-11-08T20:42:19Z</dcterms:modified>
</cp:coreProperties>
</file>